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sarahwright/Dropbox/"/>
    </mc:Choice>
  </mc:AlternateContent>
  <bookViews>
    <workbookView xWindow="-60" yWindow="460" windowWidth="25640" windowHeight="14380" tabRatio="222" activeTab="8"/>
  </bookViews>
  <sheets>
    <sheet name="1" sheetId="1" r:id="rId1"/>
    <sheet name="2a" sheetId="4" r:id="rId2"/>
    <sheet name="2b" sheetId="5" r:id="rId3"/>
    <sheet name="3" sheetId="6" r:id="rId4"/>
    <sheet name="4" sheetId="7" r:id="rId5"/>
    <sheet name="4 (plot)" sheetId="11" r:id="rId6"/>
    <sheet name="5" sheetId="8" r:id="rId7"/>
    <sheet name="6" sheetId="9" r:id="rId8"/>
    <sheet name="7" sheetId="10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0" l="1"/>
  <c r="O9" i="10"/>
  <c r="L9" i="10"/>
  <c r="D10" i="10"/>
  <c r="F10" i="10"/>
  <c r="I10" i="10"/>
  <c r="K10" i="10"/>
  <c r="O10" i="10"/>
  <c r="L10" i="10"/>
  <c r="D11" i="10"/>
  <c r="F11" i="10"/>
  <c r="I11" i="10"/>
  <c r="K11" i="10"/>
  <c r="O11" i="10"/>
  <c r="L11" i="10"/>
  <c r="D12" i="10"/>
  <c r="F12" i="10"/>
  <c r="I12" i="10"/>
  <c r="K12" i="10"/>
  <c r="O12" i="10"/>
  <c r="L12" i="10"/>
  <c r="D13" i="10"/>
  <c r="F13" i="10"/>
  <c r="I13" i="10"/>
  <c r="K13" i="10"/>
  <c r="O13" i="10"/>
  <c r="L13" i="10"/>
  <c r="D14" i="10"/>
  <c r="F14" i="10"/>
  <c r="I14" i="10"/>
  <c r="K14" i="10"/>
  <c r="O14" i="10"/>
  <c r="L14" i="10"/>
  <c r="D15" i="10"/>
  <c r="F15" i="10"/>
  <c r="I15" i="10"/>
  <c r="K15" i="10"/>
  <c r="O15" i="10"/>
  <c r="L15" i="10"/>
  <c r="D16" i="10"/>
  <c r="F16" i="10"/>
  <c r="I16" i="10"/>
  <c r="K16" i="10"/>
  <c r="O16" i="10"/>
  <c r="L16" i="10"/>
  <c r="D17" i="10"/>
  <c r="F17" i="10"/>
  <c r="I17" i="10"/>
  <c r="K17" i="10"/>
  <c r="O17" i="10"/>
  <c r="L17" i="10"/>
  <c r="D18" i="10"/>
  <c r="F18" i="10"/>
  <c r="I18" i="10"/>
  <c r="K18" i="10"/>
  <c r="O18" i="10"/>
  <c r="L18" i="10"/>
  <c r="D19" i="10"/>
  <c r="F19" i="10"/>
  <c r="I19" i="10"/>
  <c r="K19" i="10"/>
  <c r="O19" i="10"/>
  <c r="L19" i="10"/>
  <c r="D20" i="10"/>
  <c r="F20" i="10"/>
  <c r="I20" i="10"/>
  <c r="K20" i="10"/>
  <c r="O20" i="10"/>
  <c r="L20" i="10"/>
  <c r="D21" i="10"/>
  <c r="F21" i="10"/>
  <c r="I21" i="10"/>
  <c r="K21" i="10"/>
  <c r="O21" i="10"/>
  <c r="L21" i="10"/>
  <c r="D22" i="10"/>
  <c r="F22" i="10"/>
  <c r="I22" i="10"/>
  <c r="K22" i="10"/>
  <c r="O22" i="10"/>
  <c r="L22" i="10"/>
  <c r="D23" i="10"/>
  <c r="F23" i="10"/>
  <c r="I23" i="10"/>
  <c r="K23" i="10"/>
  <c r="O23" i="10"/>
  <c r="L23" i="10"/>
  <c r="D24" i="10"/>
  <c r="F24" i="10"/>
  <c r="I24" i="10"/>
  <c r="K24" i="10"/>
  <c r="O24" i="10"/>
  <c r="L24" i="10"/>
  <c r="D25" i="10"/>
  <c r="F25" i="10"/>
  <c r="I25" i="10"/>
  <c r="K25" i="10"/>
  <c r="O25" i="10"/>
  <c r="L25" i="10"/>
  <c r="D26" i="10"/>
  <c r="F26" i="10"/>
  <c r="I26" i="10"/>
  <c r="K26" i="10"/>
  <c r="O26" i="10"/>
  <c r="L26" i="10"/>
  <c r="D27" i="10"/>
  <c r="F27" i="10"/>
  <c r="I27" i="10"/>
  <c r="K27" i="10"/>
  <c r="O27" i="10"/>
  <c r="L27" i="10"/>
  <c r="D28" i="10"/>
  <c r="F28" i="10"/>
  <c r="I28" i="10"/>
  <c r="K28" i="10"/>
  <c r="O28" i="10"/>
  <c r="L28" i="10"/>
  <c r="D29" i="10"/>
  <c r="F29" i="10"/>
  <c r="I29" i="10"/>
  <c r="K29" i="10"/>
  <c r="O29" i="10"/>
  <c r="L29" i="10"/>
  <c r="D30" i="10"/>
  <c r="F30" i="10"/>
  <c r="I30" i="10"/>
  <c r="K30" i="10"/>
  <c r="O30" i="10"/>
  <c r="L30" i="10"/>
  <c r="D31" i="10"/>
  <c r="F31" i="10"/>
  <c r="I31" i="10"/>
  <c r="K31" i="10"/>
  <c r="O31" i="10"/>
  <c r="L31" i="10"/>
  <c r="D32" i="10"/>
  <c r="F32" i="10"/>
  <c r="I32" i="10"/>
  <c r="K32" i="10"/>
  <c r="O32" i="10"/>
  <c r="L32" i="10"/>
  <c r="D33" i="10"/>
  <c r="F33" i="10"/>
  <c r="I33" i="10"/>
  <c r="K33" i="10"/>
  <c r="O33" i="10"/>
  <c r="L33" i="10"/>
  <c r="D34" i="10"/>
  <c r="F34" i="10"/>
  <c r="I34" i="10"/>
  <c r="K34" i="10"/>
  <c r="O34" i="10"/>
  <c r="L34" i="10"/>
  <c r="D35" i="10"/>
  <c r="F35" i="10"/>
  <c r="I35" i="10"/>
  <c r="K35" i="10"/>
  <c r="O35" i="10"/>
  <c r="L35" i="10"/>
  <c r="D36" i="10"/>
  <c r="F36" i="10"/>
  <c r="I36" i="10"/>
  <c r="K36" i="10"/>
  <c r="O36" i="10"/>
  <c r="L36" i="10"/>
  <c r="D37" i="10"/>
  <c r="F37" i="10"/>
  <c r="I37" i="10"/>
  <c r="K37" i="10"/>
  <c r="O37" i="10"/>
  <c r="L37" i="10"/>
  <c r="D38" i="10"/>
  <c r="F38" i="10"/>
  <c r="I38" i="10"/>
  <c r="K38" i="10"/>
  <c r="O38" i="10"/>
  <c r="L38" i="10"/>
  <c r="D39" i="10"/>
  <c r="F39" i="10"/>
  <c r="I39" i="10"/>
  <c r="K39" i="10"/>
  <c r="O39" i="10"/>
  <c r="L39" i="10"/>
  <c r="D40" i="10"/>
  <c r="F40" i="10"/>
  <c r="I40" i="10"/>
  <c r="K40" i="10"/>
  <c r="O40" i="10"/>
  <c r="L40" i="10"/>
  <c r="D41" i="10"/>
  <c r="F41" i="10"/>
  <c r="I41" i="10"/>
  <c r="K41" i="10"/>
  <c r="O41" i="10"/>
  <c r="L41" i="10"/>
  <c r="D42" i="10"/>
  <c r="F42" i="10"/>
  <c r="I42" i="10"/>
  <c r="K42" i="10"/>
  <c r="O42" i="10"/>
  <c r="L42" i="10"/>
  <c r="D43" i="10"/>
  <c r="F43" i="10"/>
  <c r="I43" i="10"/>
  <c r="K43" i="10"/>
  <c r="O43" i="10"/>
  <c r="L43" i="10"/>
  <c r="D44" i="10"/>
  <c r="F44" i="10"/>
  <c r="I44" i="10"/>
  <c r="K44" i="10"/>
  <c r="O44" i="10"/>
  <c r="L44" i="10"/>
  <c r="D45" i="10"/>
  <c r="F45" i="10"/>
  <c r="I45" i="10"/>
  <c r="K45" i="10"/>
  <c r="O45" i="10"/>
  <c r="L45" i="10"/>
  <c r="D46" i="10"/>
  <c r="F46" i="10"/>
  <c r="I46" i="10"/>
  <c r="K46" i="10"/>
  <c r="O46" i="10"/>
  <c r="L46" i="10"/>
  <c r="D47" i="10"/>
  <c r="F47" i="10"/>
  <c r="I47" i="10"/>
  <c r="K47" i="10"/>
  <c r="O47" i="10"/>
  <c r="L47" i="10"/>
  <c r="D48" i="10"/>
  <c r="F48" i="10"/>
  <c r="I48" i="10"/>
  <c r="K48" i="10"/>
  <c r="O48" i="10"/>
  <c r="L48" i="10"/>
  <c r="D49" i="10"/>
  <c r="F49" i="10"/>
  <c r="I49" i="10"/>
  <c r="K49" i="10"/>
  <c r="O49" i="10"/>
  <c r="L49" i="10"/>
  <c r="D50" i="10"/>
  <c r="F50" i="10"/>
  <c r="I50" i="10"/>
  <c r="K50" i="10"/>
  <c r="O50" i="10"/>
  <c r="L50" i="10"/>
  <c r="D51" i="10"/>
  <c r="F51" i="10"/>
  <c r="I51" i="10"/>
  <c r="K51" i="10"/>
  <c r="O51" i="10"/>
  <c r="L51" i="10"/>
  <c r="D52" i="10"/>
  <c r="F52" i="10"/>
  <c r="I52" i="10"/>
  <c r="K52" i="10"/>
  <c r="O52" i="10"/>
  <c r="L52" i="10"/>
  <c r="D53" i="10"/>
  <c r="F53" i="10"/>
  <c r="I53" i="10"/>
  <c r="K53" i="10"/>
  <c r="O53" i="10"/>
  <c r="L53" i="10"/>
  <c r="D54" i="10"/>
  <c r="F54" i="10"/>
  <c r="I54" i="10"/>
  <c r="K54" i="10"/>
  <c r="O54" i="10"/>
  <c r="L54" i="10"/>
  <c r="D55" i="10"/>
  <c r="F55" i="10"/>
  <c r="I55" i="10"/>
  <c r="K55" i="10"/>
  <c r="O55" i="10"/>
  <c r="L55" i="10"/>
  <c r="D56" i="10"/>
  <c r="F56" i="10"/>
  <c r="I56" i="10"/>
  <c r="K56" i="10"/>
  <c r="O56" i="10"/>
  <c r="L56" i="10"/>
  <c r="D57" i="10"/>
  <c r="F57" i="10"/>
  <c r="I57" i="10"/>
  <c r="K57" i="10"/>
  <c r="O57" i="10"/>
  <c r="L57" i="10"/>
  <c r="D58" i="10"/>
  <c r="F58" i="10"/>
  <c r="I58" i="10"/>
  <c r="K58" i="10"/>
  <c r="O58" i="10"/>
  <c r="L58" i="10"/>
  <c r="D59" i="10"/>
  <c r="F59" i="10"/>
  <c r="I59" i="10"/>
  <c r="K59" i="10"/>
  <c r="O59" i="10"/>
  <c r="L59" i="10"/>
  <c r="D60" i="10"/>
  <c r="F60" i="10"/>
  <c r="I60" i="10"/>
  <c r="K60" i="10"/>
  <c r="O60" i="10"/>
  <c r="L60" i="10"/>
  <c r="D61" i="10"/>
  <c r="F61" i="10"/>
  <c r="I61" i="10"/>
  <c r="K61" i="10"/>
  <c r="O61" i="10"/>
  <c r="L61" i="10"/>
  <c r="D62" i="10"/>
  <c r="F62" i="10"/>
  <c r="I62" i="10"/>
  <c r="K62" i="10"/>
  <c r="O62" i="10"/>
  <c r="L62" i="10"/>
  <c r="D63" i="10"/>
  <c r="F63" i="10"/>
  <c r="I63" i="10"/>
  <c r="K63" i="10"/>
  <c r="O63" i="10"/>
  <c r="L63" i="10"/>
  <c r="D64" i="10"/>
  <c r="F64" i="10"/>
  <c r="I64" i="10"/>
  <c r="K64" i="10"/>
  <c r="O64" i="10"/>
  <c r="L64" i="10"/>
  <c r="D65" i="10"/>
  <c r="F65" i="10"/>
  <c r="I65" i="10"/>
  <c r="K65" i="10"/>
  <c r="O65" i="10"/>
  <c r="L65" i="10"/>
  <c r="D66" i="10"/>
  <c r="F66" i="10"/>
  <c r="I66" i="10"/>
  <c r="K66" i="10"/>
  <c r="O66" i="10"/>
  <c r="L66" i="10"/>
  <c r="D67" i="10"/>
  <c r="F67" i="10"/>
  <c r="I67" i="10"/>
  <c r="K67" i="10"/>
  <c r="O67" i="10"/>
  <c r="L67" i="10"/>
  <c r="D68" i="10"/>
  <c r="F68" i="10"/>
  <c r="I68" i="10"/>
  <c r="K68" i="10"/>
  <c r="O68" i="10"/>
  <c r="L68" i="10"/>
  <c r="D69" i="10"/>
  <c r="F69" i="10"/>
  <c r="I69" i="10"/>
  <c r="K69" i="10"/>
  <c r="O69" i="10"/>
  <c r="L69" i="10"/>
  <c r="D70" i="10"/>
  <c r="F70" i="10"/>
  <c r="I70" i="10"/>
  <c r="K70" i="10"/>
  <c r="O70" i="10"/>
  <c r="L70" i="10"/>
  <c r="D71" i="10"/>
  <c r="F71" i="10"/>
  <c r="I71" i="10"/>
  <c r="K71" i="10"/>
  <c r="O71" i="10"/>
  <c r="L71" i="10"/>
  <c r="D72" i="10"/>
  <c r="F72" i="10"/>
  <c r="I72" i="10"/>
  <c r="K72" i="10"/>
  <c r="O72" i="10"/>
  <c r="L72" i="10"/>
  <c r="D73" i="10"/>
  <c r="F73" i="10"/>
  <c r="I73" i="10"/>
  <c r="K73" i="10"/>
  <c r="O73" i="10"/>
  <c r="L73" i="10"/>
  <c r="D74" i="10"/>
  <c r="F74" i="10"/>
  <c r="I74" i="10"/>
  <c r="K74" i="10"/>
  <c r="O74" i="10"/>
  <c r="L74" i="10"/>
  <c r="D75" i="10"/>
  <c r="F75" i="10"/>
  <c r="I75" i="10"/>
  <c r="K75" i="10"/>
  <c r="O75" i="10"/>
  <c r="L75" i="10"/>
  <c r="D76" i="10"/>
  <c r="F76" i="10"/>
  <c r="I76" i="10"/>
  <c r="K76" i="10"/>
  <c r="O76" i="10"/>
  <c r="L76" i="10"/>
  <c r="D77" i="10"/>
  <c r="F77" i="10"/>
  <c r="I77" i="10"/>
  <c r="K77" i="10"/>
  <c r="O77" i="10"/>
  <c r="L77" i="10"/>
  <c r="D78" i="10"/>
  <c r="F78" i="10"/>
  <c r="I78" i="10"/>
  <c r="K78" i="10"/>
  <c r="O78" i="10"/>
  <c r="L78" i="10"/>
  <c r="D79" i="10"/>
  <c r="F79" i="10"/>
  <c r="I79" i="10"/>
  <c r="K79" i="10"/>
  <c r="O79" i="10"/>
  <c r="L79" i="10"/>
  <c r="D80" i="10"/>
  <c r="F80" i="10"/>
  <c r="I80" i="10"/>
  <c r="K80" i="10"/>
  <c r="O80" i="10"/>
  <c r="L80" i="10"/>
  <c r="D81" i="10"/>
  <c r="F81" i="10"/>
  <c r="I81" i="10"/>
  <c r="K81" i="10"/>
  <c r="O81" i="10"/>
  <c r="L81" i="10"/>
  <c r="D82" i="10"/>
  <c r="F82" i="10"/>
  <c r="I82" i="10"/>
  <c r="K82" i="10"/>
  <c r="O82" i="10"/>
  <c r="L82" i="10"/>
  <c r="D83" i="10"/>
  <c r="F83" i="10"/>
  <c r="I83" i="10"/>
  <c r="K83" i="10"/>
  <c r="O83" i="10"/>
  <c r="L83" i="10"/>
  <c r="D84" i="10"/>
  <c r="F84" i="10"/>
  <c r="I84" i="10"/>
  <c r="K84" i="10"/>
  <c r="O84" i="10"/>
  <c r="L84" i="10"/>
  <c r="D85" i="10"/>
  <c r="F85" i="10"/>
  <c r="I85" i="10"/>
  <c r="K85" i="10"/>
  <c r="O85" i="10"/>
  <c r="L85" i="10"/>
  <c r="D86" i="10"/>
  <c r="F86" i="10"/>
  <c r="I86" i="10"/>
  <c r="K86" i="10"/>
  <c r="O86" i="10"/>
  <c r="L86" i="10"/>
  <c r="D87" i="10"/>
  <c r="F87" i="10"/>
  <c r="I87" i="10"/>
  <c r="K87" i="10"/>
  <c r="O87" i="10"/>
  <c r="L87" i="10"/>
  <c r="D88" i="10"/>
  <c r="F88" i="10"/>
  <c r="I88" i="10"/>
  <c r="K88" i="10"/>
  <c r="O88" i="10"/>
  <c r="L88" i="10"/>
  <c r="D89" i="10"/>
  <c r="F89" i="10"/>
  <c r="I89" i="10"/>
  <c r="K89" i="10"/>
  <c r="O89" i="10"/>
  <c r="L89" i="10"/>
  <c r="D90" i="10"/>
  <c r="F90" i="10"/>
  <c r="I90" i="10"/>
  <c r="K90" i="10"/>
  <c r="O90" i="10"/>
  <c r="L90" i="10"/>
  <c r="D91" i="10"/>
  <c r="F91" i="10"/>
  <c r="I91" i="10"/>
  <c r="K91" i="10"/>
  <c r="O91" i="10"/>
  <c r="L91" i="10"/>
  <c r="D92" i="10"/>
  <c r="F92" i="10"/>
  <c r="I92" i="10"/>
  <c r="K92" i="10"/>
  <c r="O92" i="10"/>
  <c r="L92" i="10"/>
  <c r="D93" i="10"/>
  <c r="F93" i="10"/>
  <c r="I93" i="10"/>
  <c r="K93" i="10"/>
  <c r="O93" i="10"/>
  <c r="L93" i="10"/>
  <c r="D94" i="10"/>
  <c r="F94" i="10"/>
  <c r="I94" i="10"/>
  <c r="K94" i="10"/>
  <c r="O94" i="10"/>
  <c r="L94" i="10"/>
  <c r="D95" i="10"/>
  <c r="F95" i="10"/>
  <c r="I95" i="10"/>
  <c r="K95" i="10"/>
  <c r="O95" i="10"/>
  <c r="L95" i="10"/>
  <c r="D96" i="10"/>
  <c r="F96" i="10"/>
  <c r="I96" i="10"/>
  <c r="K96" i="10"/>
  <c r="O96" i="10"/>
  <c r="L96" i="10"/>
  <c r="D97" i="10"/>
  <c r="F97" i="10"/>
  <c r="I97" i="10"/>
  <c r="K97" i="10"/>
  <c r="O97" i="10"/>
  <c r="L97" i="10"/>
  <c r="D98" i="10"/>
  <c r="F98" i="10"/>
  <c r="I98" i="10"/>
  <c r="K98" i="10"/>
  <c r="O98" i="10"/>
  <c r="L98" i="10"/>
  <c r="D99" i="10"/>
  <c r="F99" i="10"/>
  <c r="I99" i="10"/>
  <c r="K99" i="10"/>
  <c r="O99" i="10"/>
  <c r="L99" i="10"/>
  <c r="D100" i="10"/>
  <c r="F100" i="10"/>
  <c r="I100" i="10"/>
  <c r="K100" i="10"/>
  <c r="O100" i="10"/>
  <c r="L100" i="10"/>
  <c r="D101" i="10"/>
  <c r="F101" i="10"/>
  <c r="I101" i="10"/>
  <c r="K101" i="10"/>
  <c r="O101" i="10"/>
  <c r="L101" i="10"/>
  <c r="D102" i="10"/>
  <c r="F102" i="10"/>
  <c r="I102" i="10"/>
  <c r="K102" i="10"/>
  <c r="O102" i="10"/>
  <c r="L102" i="10"/>
  <c r="D103" i="10"/>
  <c r="F103" i="10"/>
  <c r="I103" i="10"/>
  <c r="K103" i="10"/>
  <c r="O103" i="10"/>
  <c r="L103" i="10"/>
  <c r="D104" i="10"/>
  <c r="F104" i="10"/>
  <c r="I104" i="10"/>
  <c r="K104" i="10"/>
  <c r="O104" i="10"/>
  <c r="L104" i="10"/>
  <c r="D105" i="10"/>
  <c r="F105" i="10"/>
  <c r="I105" i="10"/>
  <c r="K105" i="10"/>
  <c r="O105" i="10"/>
  <c r="L105" i="10"/>
  <c r="D106" i="10"/>
  <c r="F106" i="10"/>
  <c r="I106" i="10"/>
  <c r="K106" i="10"/>
  <c r="O106" i="10"/>
  <c r="L106" i="10"/>
  <c r="D107" i="10"/>
  <c r="F107" i="10"/>
  <c r="I107" i="10"/>
  <c r="K107" i="10"/>
  <c r="O107" i="10"/>
  <c r="L107" i="10"/>
  <c r="D108" i="10"/>
  <c r="F108" i="10"/>
  <c r="I108" i="10"/>
  <c r="K108" i="10"/>
  <c r="O108" i="10"/>
  <c r="L108" i="10"/>
  <c r="D109" i="10"/>
  <c r="F109" i="10"/>
  <c r="I109" i="10"/>
  <c r="K109" i="10"/>
  <c r="O109" i="10"/>
  <c r="L109" i="10"/>
  <c r="D110" i="10"/>
  <c r="F110" i="10"/>
  <c r="I110" i="10"/>
  <c r="K110" i="10"/>
  <c r="O110" i="10"/>
  <c r="L110" i="10"/>
  <c r="D111" i="10"/>
  <c r="F111" i="10"/>
  <c r="I111" i="10"/>
  <c r="K111" i="10"/>
  <c r="O111" i="10"/>
  <c r="L111" i="10"/>
  <c r="D112" i="10"/>
  <c r="F112" i="10"/>
  <c r="I112" i="10"/>
  <c r="K112" i="10"/>
  <c r="O112" i="10"/>
  <c r="L112" i="10"/>
  <c r="D113" i="10"/>
  <c r="F113" i="10"/>
  <c r="I113" i="10"/>
  <c r="K113" i="10"/>
  <c r="O113" i="10"/>
  <c r="L113" i="10"/>
  <c r="D114" i="10"/>
  <c r="F114" i="10"/>
  <c r="I114" i="10"/>
  <c r="K114" i="10"/>
  <c r="O114" i="10"/>
  <c r="L114" i="10"/>
  <c r="D115" i="10"/>
  <c r="F115" i="10"/>
  <c r="I115" i="10"/>
  <c r="K115" i="10"/>
  <c r="O115" i="10"/>
  <c r="L115" i="10"/>
  <c r="D116" i="10"/>
  <c r="F116" i="10"/>
  <c r="I116" i="10"/>
  <c r="K116" i="10"/>
  <c r="O116" i="10"/>
  <c r="L116" i="10"/>
  <c r="D117" i="10"/>
  <c r="F117" i="10"/>
  <c r="I117" i="10"/>
  <c r="K117" i="10"/>
  <c r="O117" i="10"/>
  <c r="L117" i="10"/>
  <c r="D118" i="10"/>
  <c r="F118" i="10"/>
  <c r="I118" i="10"/>
  <c r="K118" i="10"/>
  <c r="O118" i="10"/>
  <c r="L118" i="10"/>
  <c r="D119" i="10"/>
  <c r="F119" i="10"/>
  <c r="I119" i="10"/>
  <c r="K119" i="10"/>
  <c r="O119" i="10"/>
  <c r="L119" i="10"/>
  <c r="D120" i="10"/>
  <c r="F120" i="10"/>
  <c r="I120" i="10"/>
  <c r="K120" i="10"/>
  <c r="O120" i="10"/>
  <c r="L120" i="10"/>
  <c r="D121" i="10"/>
  <c r="F121" i="10"/>
  <c r="I121" i="10"/>
  <c r="K121" i="10"/>
  <c r="O121" i="10"/>
  <c r="L121" i="10"/>
  <c r="D122" i="10"/>
  <c r="F122" i="10"/>
  <c r="I122" i="10"/>
  <c r="K122" i="10"/>
  <c r="O122" i="10"/>
  <c r="L122" i="10"/>
  <c r="D123" i="10"/>
  <c r="F123" i="10"/>
  <c r="I123" i="10"/>
  <c r="K123" i="10"/>
  <c r="O123" i="10"/>
  <c r="L123" i="10"/>
  <c r="D124" i="10"/>
  <c r="F124" i="10"/>
  <c r="I124" i="10"/>
  <c r="K124" i="10"/>
  <c r="O124" i="10"/>
  <c r="L124" i="10"/>
  <c r="D125" i="10"/>
  <c r="F125" i="10"/>
  <c r="I125" i="10"/>
  <c r="K125" i="10"/>
  <c r="O125" i="10"/>
  <c r="L125" i="10"/>
  <c r="D126" i="10"/>
  <c r="F126" i="10"/>
  <c r="I126" i="10"/>
  <c r="K126" i="10"/>
  <c r="O126" i="10"/>
  <c r="L126" i="10"/>
  <c r="D127" i="10"/>
  <c r="F127" i="10"/>
  <c r="I127" i="10"/>
  <c r="K127" i="10"/>
  <c r="O127" i="10"/>
  <c r="L127" i="10"/>
  <c r="D128" i="10"/>
  <c r="F128" i="10"/>
  <c r="I128" i="10"/>
  <c r="K128" i="10"/>
  <c r="O128" i="10"/>
  <c r="L128" i="10"/>
  <c r="D129" i="10"/>
  <c r="F129" i="10"/>
  <c r="I129" i="10"/>
  <c r="K129" i="10"/>
  <c r="O129" i="10"/>
  <c r="L129" i="10"/>
  <c r="D130" i="10"/>
  <c r="F130" i="10"/>
  <c r="I130" i="10"/>
  <c r="K130" i="10"/>
  <c r="O130" i="10"/>
  <c r="L130" i="10"/>
  <c r="D131" i="10"/>
  <c r="F131" i="10"/>
  <c r="I131" i="10"/>
  <c r="K131" i="10"/>
  <c r="O131" i="10"/>
  <c r="L131" i="10"/>
  <c r="D132" i="10"/>
  <c r="F132" i="10"/>
  <c r="I132" i="10"/>
  <c r="K132" i="10"/>
  <c r="O132" i="10"/>
  <c r="L132" i="10"/>
  <c r="D133" i="10"/>
  <c r="F133" i="10"/>
  <c r="I133" i="10"/>
  <c r="K133" i="10"/>
  <c r="O133" i="10"/>
  <c r="L133" i="10"/>
  <c r="D134" i="10"/>
  <c r="F134" i="10"/>
  <c r="I134" i="10"/>
  <c r="K134" i="10"/>
  <c r="O134" i="10"/>
  <c r="L134" i="10"/>
  <c r="D135" i="10"/>
  <c r="F135" i="10"/>
  <c r="I135" i="10"/>
  <c r="K135" i="10"/>
  <c r="O135" i="10"/>
  <c r="L135" i="10"/>
  <c r="D136" i="10"/>
  <c r="F136" i="10"/>
  <c r="I136" i="10"/>
  <c r="K136" i="10"/>
  <c r="O136" i="10"/>
  <c r="L136" i="10"/>
  <c r="D137" i="10"/>
  <c r="F137" i="10"/>
  <c r="I137" i="10"/>
  <c r="K137" i="10"/>
  <c r="O137" i="10"/>
  <c r="L137" i="10"/>
  <c r="D138" i="10"/>
  <c r="F138" i="10"/>
  <c r="I138" i="10"/>
  <c r="K138" i="10"/>
  <c r="O138" i="10"/>
  <c r="L138" i="10"/>
  <c r="D139" i="10"/>
  <c r="F139" i="10"/>
  <c r="I139" i="10"/>
  <c r="K139" i="10"/>
  <c r="O139" i="10"/>
  <c r="L139" i="10"/>
  <c r="D140" i="10"/>
  <c r="F140" i="10"/>
  <c r="I140" i="10"/>
  <c r="K140" i="10"/>
  <c r="O140" i="10"/>
  <c r="L140" i="10"/>
  <c r="D141" i="10"/>
  <c r="F141" i="10"/>
  <c r="I141" i="10"/>
  <c r="K141" i="10"/>
  <c r="O141" i="10"/>
  <c r="L141" i="10"/>
  <c r="D142" i="10"/>
  <c r="F142" i="10"/>
  <c r="I142" i="10"/>
  <c r="K142" i="10"/>
  <c r="O142" i="10"/>
  <c r="L142" i="10"/>
  <c r="D143" i="10"/>
  <c r="F143" i="10"/>
  <c r="I143" i="10"/>
  <c r="K143" i="10"/>
  <c r="O143" i="10"/>
  <c r="L143" i="10"/>
  <c r="D144" i="10"/>
  <c r="F144" i="10"/>
  <c r="I144" i="10"/>
  <c r="K144" i="10"/>
  <c r="O144" i="10"/>
  <c r="L144" i="10"/>
  <c r="D145" i="10"/>
  <c r="F145" i="10"/>
  <c r="I145" i="10"/>
  <c r="K145" i="10"/>
  <c r="O145" i="10"/>
  <c r="L145" i="10"/>
  <c r="D146" i="10"/>
  <c r="F146" i="10"/>
  <c r="I146" i="10"/>
  <c r="K146" i="10"/>
  <c r="O146" i="10"/>
  <c r="L146" i="10"/>
  <c r="D147" i="10"/>
  <c r="F147" i="10"/>
  <c r="I147" i="10"/>
  <c r="K147" i="10"/>
  <c r="O147" i="10"/>
  <c r="L147" i="10"/>
  <c r="D148" i="10"/>
  <c r="F148" i="10"/>
  <c r="I148" i="10"/>
  <c r="K148" i="10"/>
  <c r="O148" i="10"/>
  <c r="L148" i="10"/>
  <c r="D149" i="10"/>
  <c r="F149" i="10"/>
  <c r="I149" i="10"/>
  <c r="K149" i="10"/>
  <c r="O149" i="10"/>
  <c r="L149" i="10"/>
  <c r="D150" i="10"/>
  <c r="F150" i="10"/>
  <c r="I150" i="10"/>
  <c r="K150" i="10"/>
  <c r="O150" i="10"/>
  <c r="L150" i="10"/>
  <c r="D151" i="10"/>
  <c r="F151" i="10"/>
  <c r="I151" i="10"/>
  <c r="K151" i="10"/>
  <c r="O151" i="10"/>
  <c r="L151" i="10"/>
  <c r="D152" i="10"/>
  <c r="F152" i="10"/>
  <c r="I152" i="10"/>
  <c r="K152" i="10"/>
  <c r="O152" i="10"/>
  <c r="L152" i="10"/>
  <c r="D153" i="10"/>
  <c r="F153" i="10"/>
  <c r="I153" i="10"/>
  <c r="K153" i="10"/>
  <c r="O153" i="10"/>
  <c r="L153" i="10"/>
  <c r="D154" i="10"/>
  <c r="F154" i="10"/>
  <c r="I154" i="10"/>
  <c r="K154" i="10"/>
  <c r="O154" i="10"/>
  <c r="L154" i="10"/>
  <c r="D155" i="10"/>
  <c r="F155" i="10"/>
  <c r="I155" i="10"/>
  <c r="K155" i="10"/>
  <c r="O155" i="10"/>
  <c r="L155" i="10"/>
  <c r="D156" i="10"/>
  <c r="F156" i="10"/>
  <c r="I156" i="10"/>
  <c r="K156" i="10"/>
  <c r="O156" i="10"/>
  <c r="L156" i="10"/>
  <c r="D157" i="10"/>
  <c r="F157" i="10"/>
  <c r="I157" i="10"/>
  <c r="K157" i="10"/>
  <c r="O157" i="10"/>
  <c r="L157" i="10"/>
  <c r="D158" i="10"/>
  <c r="F158" i="10"/>
  <c r="I158" i="10"/>
  <c r="K158" i="10"/>
  <c r="O158" i="10"/>
  <c r="L158" i="10"/>
  <c r="D159" i="10"/>
  <c r="F159" i="10"/>
  <c r="I159" i="10"/>
  <c r="K159" i="10"/>
  <c r="O159" i="10"/>
  <c r="L159" i="10"/>
  <c r="D160" i="10"/>
  <c r="F160" i="10"/>
  <c r="I160" i="10"/>
  <c r="K160" i="10"/>
  <c r="O160" i="10"/>
  <c r="L160" i="10"/>
  <c r="D161" i="10"/>
  <c r="F161" i="10"/>
  <c r="I161" i="10"/>
  <c r="K161" i="10"/>
  <c r="O161" i="10"/>
  <c r="L161" i="10"/>
  <c r="D162" i="10"/>
  <c r="F162" i="10"/>
  <c r="I162" i="10"/>
  <c r="K162" i="10"/>
  <c r="O162" i="10"/>
  <c r="L162" i="10"/>
  <c r="D163" i="10"/>
  <c r="F163" i="10"/>
  <c r="I163" i="10"/>
  <c r="K163" i="10"/>
  <c r="O163" i="10"/>
  <c r="L163" i="10"/>
  <c r="D164" i="10"/>
  <c r="F164" i="10"/>
  <c r="I164" i="10"/>
  <c r="K164" i="10"/>
  <c r="O164" i="10"/>
  <c r="L164" i="10"/>
  <c r="D165" i="10"/>
  <c r="F165" i="10"/>
  <c r="I165" i="10"/>
  <c r="K165" i="10"/>
  <c r="O165" i="10"/>
  <c r="L165" i="10"/>
  <c r="D166" i="10"/>
  <c r="F166" i="10"/>
  <c r="I166" i="10"/>
  <c r="K166" i="10"/>
  <c r="O166" i="10"/>
  <c r="L166" i="10"/>
  <c r="D167" i="10"/>
  <c r="F167" i="10"/>
  <c r="I167" i="10"/>
  <c r="K167" i="10"/>
  <c r="O167" i="10"/>
  <c r="L167" i="10"/>
  <c r="D168" i="10"/>
  <c r="F168" i="10"/>
  <c r="I168" i="10"/>
  <c r="K168" i="10"/>
  <c r="O168" i="10"/>
  <c r="L168" i="10"/>
  <c r="D169" i="10"/>
  <c r="F169" i="10"/>
  <c r="I169" i="10"/>
  <c r="K169" i="10"/>
  <c r="O169" i="10"/>
  <c r="L169" i="10"/>
  <c r="D170" i="10"/>
  <c r="F170" i="10"/>
  <c r="I170" i="10"/>
  <c r="K170" i="10"/>
  <c r="O170" i="10"/>
  <c r="L170" i="10"/>
  <c r="D171" i="10"/>
  <c r="F171" i="10"/>
  <c r="I171" i="10"/>
  <c r="K171" i="10"/>
  <c r="O171" i="10"/>
  <c r="L171" i="10"/>
  <c r="D172" i="10"/>
  <c r="F172" i="10"/>
  <c r="I172" i="10"/>
  <c r="K172" i="10"/>
  <c r="O172" i="10"/>
  <c r="L172" i="10"/>
  <c r="D173" i="10"/>
  <c r="F173" i="10"/>
  <c r="I173" i="10"/>
  <c r="K173" i="10"/>
  <c r="O173" i="10"/>
  <c r="L173" i="10"/>
  <c r="D174" i="10"/>
  <c r="F174" i="10"/>
  <c r="I174" i="10"/>
  <c r="K174" i="10"/>
  <c r="O174" i="10"/>
  <c r="L174" i="10"/>
  <c r="D175" i="10"/>
  <c r="F175" i="10"/>
  <c r="I175" i="10"/>
  <c r="K175" i="10"/>
  <c r="O175" i="10"/>
  <c r="L175" i="10"/>
  <c r="D176" i="10"/>
  <c r="F176" i="10"/>
  <c r="I176" i="10"/>
  <c r="K176" i="10"/>
  <c r="O176" i="10"/>
  <c r="L176" i="10"/>
  <c r="D177" i="10"/>
  <c r="F177" i="10"/>
  <c r="I177" i="10"/>
  <c r="K177" i="10"/>
  <c r="O177" i="10"/>
  <c r="L177" i="10"/>
  <c r="D178" i="10"/>
  <c r="F178" i="10"/>
  <c r="I178" i="10"/>
  <c r="K178" i="10"/>
  <c r="O178" i="10"/>
  <c r="L178" i="10"/>
  <c r="D179" i="10"/>
  <c r="F179" i="10"/>
  <c r="I179" i="10"/>
  <c r="K179" i="10"/>
  <c r="O179" i="10"/>
  <c r="L179" i="10"/>
  <c r="D180" i="10"/>
  <c r="F180" i="10"/>
  <c r="I180" i="10"/>
  <c r="K180" i="10"/>
  <c r="O180" i="10"/>
  <c r="L180" i="10"/>
  <c r="D181" i="10"/>
  <c r="F181" i="10"/>
  <c r="I181" i="10"/>
  <c r="K181" i="10"/>
  <c r="O181" i="10"/>
  <c r="L181" i="10"/>
  <c r="D182" i="10"/>
  <c r="F182" i="10"/>
  <c r="I182" i="10"/>
  <c r="K182" i="10"/>
  <c r="O182" i="10"/>
  <c r="L182" i="10"/>
  <c r="D183" i="10"/>
  <c r="F183" i="10"/>
  <c r="I183" i="10"/>
  <c r="K183" i="10"/>
  <c r="O183" i="10"/>
  <c r="L183" i="10"/>
  <c r="D184" i="10"/>
  <c r="F184" i="10"/>
  <c r="I184" i="10"/>
  <c r="K184" i="10"/>
  <c r="O184" i="10"/>
  <c r="L184" i="10"/>
  <c r="D185" i="10"/>
  <c r="F185" i="10"/>
  <c r="I185" i="10"/>
  <c r="K185" i="10"/>
  <c r="O185" i="10"/>
  <c r="L185" i="10"/>
  <c r="D186" i="10"/>
  <c r="F186" i="10"/>
  <c r="I186" i="10"/>
  <c r="K186" i="10"/>
  <c r="O186" i="10"/>
  <c r="L186" i="10"/>
  <c r="D187" i="10"/>
  <c r="F187" i="10"/>
  <c r="I187" i="10"/>
  <c r="K187" i="10"/>
  <c r="O187" i="10"/>
  <c r="L187" i="10"/>
  <c r="D188" i="10"/>
  <c r="F188" i="10"/>
  <c r="I188" i="10"/>
  <c r="K188" i="10"/>
  <c r="O188" i="10"/>
  <c r="L188" i="10"/>
  <c r="D189" i="10"/>
  <c r="F189" i="10"/>
  <c r="I189" i="10"/>
  <c r="K189" i="10"/>
  <c r="O189" i="10"/>
  <c r="L189" i="10"/>
  <c r="D190" i="10"/>
  <c r="F190" i="10"/>
  <c r="I190" i="10"/>
  <c r="K190" i="10"/>
  <c r="O190" i="10"/>
  <c r="L190" i="10"/>
  <c r="D191" i="10"/>
  <c r="F191" i="10"/>
  <c r="I191" i="10"/>
  <c r="K191" i="10"/>
  <c r="O191" i="10"/>
  <c r="L191" i="10"/>
  <c r="D192" i="10"/>
  <c r="F192" i="10"/>
  <c r="I192" i="10"/>
  <c r="K192" i="10"/>
  <c r="O192" i="10"/>
  <c r="L192" i="10"/>
  <c r="D193" i="10"/>
  <c r="F193" i="10"/>
  <c r="I193" i="10"/>
  <c r="K193" i="10"/>
  <c r="O193" i="10"/>
  <c r="L193" i="10"/>
  <c r="D194" i="10"/>
  <c r="F194" i="10"/>
  <c r="I194" i="10"/>
  <c r="K194" i="10"/>
  <c r="O194" i="10"/>
  <c r="L194" i="10"/>
  <c r="D195" i="10"/>
  <c r="F195" i="10"/>
  <c r="I195" i="10"/>
  <c r="K195" i="10"/>
  <c r="O195" i="10"/>
  <c r="L195" i="10"/>
  <c r="D196" i="10"/>
  <c r="F196" i="10"/>
  <c r="I196" i="10"/>
  <c r="K196" i="10"/>
  <c r="O196" i="10"/>
  <c r="L196" i="10"/>
  <c r="D197" i="10"/>
  <c r="F197" i="10"/>
  <c r="I197" i="10"/>
  <c r="K197" i="10"/>
  <c r="O197" i="10"/>
  <c r="L197" i="10"/>
  <c r="D198" i="10"/>
  <c r="F198" i="10"/>
  <c r="I198" i="10"/>
  <c r="K198" i="10"/>
  <c r="O198" i="10"/>
  <c r="L198" i="10"/>
  <c r="D199" i="10"/>
  <c r="F199" i="10"/>
  <c r="I199" i="10"/>
  <c r="K199" i="10"/>
  <c r="O199" i="10"/>
  <c r="L199" i="10"/>
  <c r="D200" i="10"/>
  <c r="F200" i="10"/>
  <c r="I200" i="10"/>
  <c r="K200" i="10"/>
  <c r="O200" i="10"/>
  <c r="L200" i="10"/>
  <c r="D201" i="10"/>
  <c r="F201" i="10"/>
  <c r="I201" i="10"/>
  <c r="K201" i="10"/>
  <c r="O201" i="10"/>
  <c r="L201" i="10"/>
  <c r="D202" i="10"/>
  <c r="F202" i="10"/>
  <c r="I202" i="10"/>
  <c r="K202" i="10"/>
  <c r="O202" i="10"/>
  <c r="L202" i="10"/>
  <c r="D203" i="10"/>
  <c r="F203" i="10"/>
  <c r="I203" i="10"/>
  <c r="K203" i="10"/>
  <c r="O203" i="10"/>
  <c r="L203" i="10"/>
  <c r="D204" i="10"/>
  <c r="F204" i="10"/>
  <c r="I204" i="10"/>
  <c r="K204" i="10"/>
  <c r="O204" i="10"/>
  <c r="L204" i="10"/>
  <c r="D205" i="10"/>
  <c r="F205" i="10"/>
  <c r="I205" i="10"/>
  <c r="K205" i="10"/>
  <c r="O205" i="10"/>
  <c r="L205" i="10"/>
  <c r="D206" i="10"/>
  <c r="F206" i="10"/>
  <c r="I206" i="10"/>
  <c r="K206" i="10"/>
  <c r="O206" i="10"/>
  <c r="L206" i="10"/>
  <c r="D207" i="10"/>
  <c r="F207" i="10"/>
  <c r="I207" i="10"/>
  <c r="K207" i="10"/>
  <c r="O207" i="10"/>
  <c r="L207" i="10"/>
  <c r="D208" i="10"/>
  <c r="F208" i="10"/>
  <c r="I208" i="10"/>
  <c r="K208" i="10"/>
  <c r="O208" i="10"/>
  <c r="L208" i="10"/>
  <c r="D209" i="10"/>
  <c r="F209" i="10"/>
  <c r="I209" i="10"/>
  <c r="K209" i="10"/>
  <c r="O209" i="10"/>
  <c r="L209" i="10"/>
  <c r="D210" i="10"/>
  <c r="F210" i="10"/>
  <c r="I210" i="10"/>
  <c r="K210" i="10"/>
  <c r="O210" i="10"/>
  <c r="L210" i="10"/>
  <c r="D211" i="10"/>
  <c r="F211" i="10"/>
  <c r="I211" i="10"/>
  <c r="K211" i="10"/>
  <c r="O211" i="10"/>
  <c r="L211" i="10"/>
  <c r="D212" i="10"/>
  <c r="F212" i="10"/>
  <c r="I212" i="10"/>
  <c r="K212" i="10"/>
  <c r="O212" i="10"/>
  <c r="L212" i="10"/>
  <c r="D213" i="10"/>
  <c r="F213" i="10"/>
  <c r="I213" i="10"/>
  <c r="K213" i="10"/>
  <c r="O213" i="10"/>
  <c r="L213" i="10"/>
  <c r="D214" i="10"/>
  <c r="F214" i="10"/>
  <c r="I214" i="10"/>
  <c r="K214" i="10"/>
  <c r="O214" i="10"/>
  <c r="L214" i="10"/>
  <c r="D215" i="10"/>
  <c r="F215" i="10"/>
  <c r="I215" i="10"/>
  <c r="K215" i="10"/>
  <c r="O215" i="10"/>
  <c r="L215" i="10"/>
  <c r="D216" i="10"/>
  <c r="F216" i="10"/>
  <c r="I216" i="10"/>
  <c r="K216" i="10"/>
  <c r="O216" i="10"/>
  <c r="L216" i="10"/>
  <c r="D217" i="10"/>
  <c r="F217" i="10"/>
  <c r="I217" i="10"/>
  <c r="K217" i="10"/>
  <c r="O217" i="10"/>
  <c r="L217" i="10"/>
  <c r="D218" i="10"/>
  <c r="F218" i="10"/>
  <c r="I218" i="10"/>
  <c r="K218" i="10"/>
  <c r="O218" i="10"/>
  <c r="L218" i="10"/>
  <c r="D219" i="10"/>
  <c r="F219" i="10"/>
  <c r="I219" i="10"/>
  <c r="K219" i="10"/>
  <c r="O219" i="10"/>
  <c r="L219" i="10"/>
  <c r="D220" i="10"/>
  <c r="F220" i="10"/>
  <c r="I220" i="10"/>
  <c r="K220" i="10"/>
  <c r="O220" i="10"/>
  <c r="L220" i="10"/>
  <c r="D221" i="10"/>
  <c r="F221" i="10"/>
  <c r="I221" i="10"/>
  <c r="K221" i="10"/>
  <c r="O221" i="10"/>
  <c r="L221" i="10"/>
  <c r="D222" i="10"/>
  <c r="F222" i="10"/>
  <c r="I222" i="10"/>
  <c r="K222" i="10"/>
  <c r="O222" i="10"/>
  <c r="L222" i="10"/>
  <c r="D223" i="10"/>
  <c r="F223" i="10"/>
  <c r="I223" i="10"/>
  <c r="K223" i="10"/>
  <c r="O223" i="10"/>
  <c r="L223" i="10"/>
  <c r="D224" i="10"/>
  <c r="F224" i="10"/>
  <c r="I224" i="10"/>
  <c r="K224" i="10"/>
  <c r="O224" i="10"/>
  <c r="L224" i="10"/>
  <c r="D225" i="10"/>
  <c r="F225" i="10"/>
  <c r="I225" i="10"/>
  <c r="K225" i="10"/>
  <c r="O225" i="10"/>
  <c r="L225" i="10"/>
  <c r="D226" i="10"/>
  <c r="F226" i="10"/>
  <c r="I226" i="10"/>
  <c r="K226" i="10"/>
  <c r="O226" i="10"/>
  <c r="L226" i="10"/>
  <c r="D227" i="10"/>
  <c r="F227" i="10"/>
  <c r="I227" i="10"/>
  <c r="K227" i="10"/>
  <c r="O227" i="10"/>
  <c r="L227" i="10"/>
  <c r="D228" i="10"/>
  <c r="F228" i="10"/>
  <c r="I228" i="10"/>
  <c r="K228" i="10"/>
  <c r="O228" i="10"/>
  <c r="L228" i="10"/>
  <c r="D229" i="10"/>
  <c r="F229" i="10"/>
  <c r="I229" i="10"/>
  <c r="K229" i="10"/>
  <c r="O229" i="10"/>
  <c r="L229" i="10"/>
  <c r="D230" i="10"/>
  <c r="F230" i="10"/>
  <c r="I230" i="10"/>
  <c r="K230" i="10"/>
  <c r="O230" i="10"/>
  <c r="L230" i="10"/>
  <c r="D231" i="10"/>
  <c r="F231" i="10"/>
  <c r="I231" i="10"/>
  <c r="K231" i="10"/>
  <c r="O231" i="10"/>
  <c r="L231" i="10"/>
  <c r="D232" i="10"/>
  <c r="F232" i="10"/>
  <c r="I232" i="10"/>
  <c r="K232" i="10"/>
  <c r="O232" i="10"/>
  <c r="L232" i="10"/>
  <c r="D233" i="10"/>
  <c r="F233" i="10"/>
  <c r="I233" i="10"/>
  <c r="K233" i="10"/>
  <c r="O233" i="10"/>
  <c r="L233" i="10"/>
  <c r="D234" i="10"/>
  <c r="F234" i="10"/>
  <c r="I234" i="10"/>
  <c r="K234" i="10"/>
  <c r="O234" i="10"/>
  <c r="L234" i="10"/>
  <c r="D235" i="10"/>
  <c r="F235" i="10"/>
  <c r="I235" i="10"/>
  <c r="K235" i="10"/>
  <c r="O235" i="10"/>
  <c r="L235" i="10"/>
  <c r="D236" i="10"/>
  <c r="F236" i="10"/>
  <c r="I236" i="10"/>
  <c r="K236" i="10"/>
  <c r="O236" i="10"/>
  <c r="L236" i="10"/>
  <c r="D237" i="10"/>
  <c r="F237" i="10"/>
  <c r="I237" i="10"/>
  <c r="K237" i="10"/>
  <c r="O237" i="10"/>
  <c r="L237" i="10"/>
  <c r="D238" i="10"/>
  <c r="F238" i="10"/>
  <c r="I238" i="10"/>
  <c r="K238" i="10"/>
  <c r="O238" i="10"/>
  <c r="L238" i="10"/>
  <c r="D239" i="10"/>
  <c r="F239" i="10"/>
  <c r="I239" i="10"/>
  <c r="K239" i="10"/>
  <c r="O239" i="10"/>
  <c r="L239" i="10"/>
  <c r="D240" i="10"/>
  <c r="F240" i="10"/>
  <c r="I240" i="10"/>
  <c r="K240" i="10"/>
  <c r="O240" i="10"/>
  <c r="L240" i="10"/>
  <c r="D241" i="10"/>
  <c r="F241" i="10"/>
  <c r="I241" i="10"/>
  <c r="K241" i="10"/>
  <c r="O241" i="10"/>
  <c r="L241" i="10"/>
  <c r="D242" i="10"/>
  <c r="F242" i="10"/>
  <c r="I242" i="10"/>
  <c r="K242" i="10"/>
  <c r="O242" i="10"/>
  <c r="L242" i="10"/>
  <c r="D243" i="10"/>
  <c r="F243" i="10"/>
  <c r="I243" i="10"/>
  <c r="K243" i="10"/>
  <c r="O243" i="10"/>
  <c r="L243" i="10"/>
  <c r="D244" i="10"/>
  <c r="F244" i="10"/>
  <c r="I244" i="10"/>
  <c r="K244" i="10"/>
  <c r="O244" i="10"/>
  <c r="L244" i="10"/>
  <c r="D245" i="10"/>
  <c r="F245" i="10"/>
  <c r="I245" i="10"/>
  <c r="K245" i="10"/>
  <c r="O245" i="10"/>
  <c r="L245" i="10"/>
  <c r="D246" i="10"/>
  <c r="F246" i="10"/>
  <c r="I246" i="10"/>
  <c r="K246" i="10"/>
  <c r="O246" i="10"/>
  <c r="L246" i="10"/>
  <c r="D247" i="10"/>
  <c r="F247" i="10"/>
  <c r="I247" i="10"/>
  <c r="K247" i="10"/>
  <c r="O247" i="10"/>
  <c r="L247" i="10"/>
  <c r="D248" i="10"/>
  <c r="F248" i="10"/>
  <c r="I248" i="10"/>
  <c r="K248" i="10"/>
  <c r="O248" i="10"/>
  <c r="L248" i="10"/>
  <c r="D249" i="10"/>
  <c r="F249" i="10"/>
  <c r="I249" i="10"/>
  <c r="K249" i="10"/>
  <c r="O249" i="10"/>
  <c r="L249" i="10"/>
  <c r="D250" i="10"/>
  <c r="F250" i="10"/>
  <c r="I250" i="10"/>
  <c r="K250" i="10"/>
  <c r="O250" i="10"/>
  <c r="L250" i="10"/>
  <c r="D251" i="10"/>
  <c r="F251" i="10"/>
  <c r="I251" i="10"/>
  <c r="K251" i="10"/>
  <c r="O251" i="10"/>
  <c r="L251" i="10"/>
  <c r="D252" i="10"/>
  <c r="F252" i="10"/>
  <c r="I252" i="10"/>
  <c r="K252" i="10"/>
  <c r="O252" i="10"/>
  <c r="L252" i="10"/>
  <c r="D253" i="10"/>
  <c r="F253" i="10"/>
  <c r="I253" i="10"/>
  <c r="K253" i="10"/>
  <c r="O253" i="10"/>
  <c r="L253" i="10"/>
  <c r="D254" i="10"/>
  <c r="F254" i="10"/>
  <c r="I254" i="10"/>
  <c r="K254" i="10"/>
  <c r="O254" i="10"/>
  <c r="L254" i="10"/>
  <c r="D255" i="10"/>
  <c r="F255" i="10"/>
  <c r="I255" i="10"/>
  <c r="K255" i="10"/>
  <c r="O255" i="10"/>
  <c r="L255" i="10"/>
  <c r="D256" i="10"/>
  <c r="F256" i="10"/>
  <c r="I256" i="10"/>
  <c r="K256" i="10"/>
  <c r="O256" i="10"/>
  <c r="L256" i="10"/>
  <c r="D257" i="10"/>
  <c r="F257" i="10"/>
  <c r="I257" i="10"/>
  <c r="K257" i="10"/>
  <c r="O257" i="10"/>
  <c r="L257" i="10"/>
  <c r="D258" i="10"/>
  <c r="F258" i="10"/>
  <c r="I258" i="10"/>
  <c r="K258" i="10"/>
  <c r="O258" i="10"/>
  <c r="L258" i="10"/>
  <c r="D259" i="10"/>
  <c r="F259" i="10"/>
  <c r="I259" i="10"/>
  <c r="K259" i="10"/>
  <c r="O259" i="10"/>
  <c r="L259" i="10"/>
  <c r="D260" i="10"/>
  <c r="F260" i="10"/>
  <c r="I260" i="10"/>
  <c r="K260" i="10"/>
  <c r="O260" i="10"/>
  <c r="L260" i="10"/>
  <c r="D261" i="10"/>
  <c r="F261" i="10"/>
  <c r="I261" i="10"/>
  <c r="K261" i="10"/>
  <c r="O261" i="10"/>
  <c r="L261" i="10"/>
  <c r="D262" i="10"/>
  <c r="F262" i="10"/>
  <c r="I262" i="10"/>
  <c r="K262" i="10"/>
  <c r="O262" i="10"/>
  <c r="L262" i="10"/>
  <c r="D263" i="10"/>
  <c r="F263" i="10"/>
  <c r="I263" i="10"/>
  <c r="K263" i="10"/>
  <c r="O263" i="10"/>
  <c r="L263" i="10"/>
  <c r="D264" i="10"/>
  <c r="F264" i="10"/>
  <c r="I264" i="10"/>
  <c r="K264" i="10"/>
  <c r="O264" i="10"/>
  <c r="L264" i="10"/>
  <c r="D265" i="10"/>
  <c r="F265" i="10"/>
  <c r="I265" i="10"/>
  <c r="K265" i="10"/>
  <c r="O265" i="10"/>
  <c r="L265" i="10"/>
  <c r="D266" i="10"/>
  <c r="F266" i="10"/>
  <c r="I266" i="10"/>
  <c r="K266" i="10"/>
  <c r="O266" i="10"/>
  <c r="L266" i="10"/>
  <c r="D267" i="10"/>
  <c r="F267" i="10"/>
  <c r="I267" i="10"/>
  <c r="K267" i="10"/>
  <c r="O267" i="10"/>
  <c r="L267" i="10"/>
  <c r="D268" i="10"/>
  <c r="F268" i="10"/>
  <c r="I268" i="10"/>
  <c r="K268" i="10"/>
  <c r="O268" i="10"/>
  <c r="L268" i="10"/>
  <c r="D269" i="10"/>
  <c r="F269" i="10"/>
  <c r="I269" i="10"/>
  <c r="K269" i="10"/>
  <c r="O269" i="10"/>
  <c r="L269" i="10"/>
  <c r="D270" i="10"/>
  <c r="F270" i="10"/>
  <c r="I270" i="10"/>
  <c r="K270" i="10"/>
  <c r="O270" i="10"/>
  <c r="L270" i="10"/>
  <c r="D271" i="10"/>
  <c r="F271" i="10"/>
  <c r="I271" i="10"/>
  <c r="K271" i="10"/>
  <c r="O271" i="10"/>
  <c r="L271" i="10"/>
  <c r="D272" i="10"/>
  <c r="F272" i="10"/>
  <c r="I272" i="10"/>
  <c r="K272" i="10"/>
  <c r="O272" i="10"/>
  <c r="L272" i="10"/>
  <c r="D273" i="10"/>
  <c r="F273" i="10"/>
  <c r="I273" i="10"/>
  <c r="K273" i="10"/>
  <c r="O273" i="10"/>
  <c r="L273" i="10"/>
  <c r="D274" i="10"/>
  <c r="F274" i="10"/>
  <c r="I274" i="10"/>
  <c r="K274" i="10"/>
  <c r="O274" i="10"/>
  <c r="L274" i="10"/>
  <c r="D275" i="10"/>
  <c r="F275" i="10"/>
  <c r="I275" i="10"/>
  <c r="K275" i="10"/>
  <c r="O275" i="10"/>
  <c r="L275" i="10"/>
  <c r="D276" i="10"/>
  <c r="F276" i="10"/>
  <c r="I276" i="10"/>
  <c r="K276" i="10"/>
  <c r="O276" i="10"/>
  <c r="L276" i="10"/>
  <c r="D277" i="10"/>
  <c r="F277" i="10"/>
  <c r="I277" i="10"/>
  <c r="K277" i="10"/>
  <c r="O277" i="10"/>
  <c r="L277" i="10"/>
  <c r="D278" i="10"/>
  <c r="F278" i="10"/>
  <c r="I278" i="10"/>
  <c r="K278" i="10"/>
  <c r="O278" i="10"/>
  <c r="L278" i="10"/>
  <c r="D279" i="10"/>
  <c r="F279" i="10"/>
  <c r="I279" i="10"/>
  <c r="K279" i="10"/>
  <c r="O279" i="10"/>
  <c r="L279" i="10"/>
  <c r="D280" i="10"/>
  <c r="F280" i="10"/>
  <c r="I280" i="10"/>
  <c r="K280" i="10"/>
  <c r="O280" i="10"/>
  <c r="L280" i="10"/>
  <c r="D281" i="10"/>
  <c r="F281" i="10"/>
  <c r="I281" i="10"/>
  <c r="K281" i="10"/>
  <c r="O281" i="10"/>
  <c r="L281" i="10"/>
  <c r="D282" i="10"/>
  <c r="F282" i="10"/>
  <c r="I282" i="10"/>
  <c r="K282" i="10"/>
  <c r="O282" i="10"/>
  <c r="L282" i="10"/>
  <c r="D283" i="10"/>
  <c r="F283" i="10"/>
  <c r="I283" i="10"/>
  <c r="K283" i="10"/>
  <c r="O283" i="10"/>
  <c r="L283" i="10"/>
  <c r="D284" i="10"/>
  <c r="F284" i="10"/>
  <c r="I284" i="10"/>
  <c r="K284" i="10"/>
  <c r="O284" i="10"/>
  <c r="L284" i="10"/>
  <c r="D285" i="10"/>
  <c r="F285" i="10"/>
  <c r="I285" i="10"/>
  <c r="K285" i="10"/>
  <c r="O285" i="10"/>
  <c r="L285" i="10"/>
  <c r="D286" i="10"/>
  <c r="F286" i="10"/>
  <c r="I286" i="10"/>
  <c r="K286" i="10"/>
  <c r="O286" i="10"/>
  <c r="L286" i="10"/>
  <c r="D287" i="10"/>
  <c r="F287" i="10"/>
  <c r="I287" i="10"/>
  <c r="K287" i="10"/>
  <c r="O287" i="10"/>
  <c r="L287" i="10"/>
  <c r="D288" i="10"/>
  <c r="F288" i="10"/>
  <c r="I288" i="10"/>
  <c r="K288" i="10"/>
  <c r="O288" i="10"/>
  <c r="L288" i="10"/>
  <c r="D289" i="10"/>
  <c r="F289" i="10"/>
  <c r="I289" i="10"/>
  <c r="K289" i="10"/>
  <c r="O289" i="10"/>
  <c r="L289" i="10"/>
  <c r="D290" i="10"/>
  <c r="F290" i="10"/>
  <c r="I290" i="10"/>
  <c r="K290" i="10"/>
  <c r="O290" i="10"/>
  <c r="L290" i="10"/>
  <c r="D291" i="10"/>
  <c r="F291" i="10"/>
  <c r="I291" i="10"/>
  <c r="K291" i="10"/>
  <c r="O291" i="10"/>
  <c r="L291" i="10"/>
  <c r="D292" i="10"/>
  <c r="F292" i="10"/>
  <c r="I292" i="10"/>
  <c r="K292" i="10"/>
  <c r="O292" i="10"/>
  <c r="L292" i="10"/>
  <c r="D293" i="10"/>
  <c r="F293" i="10"/>
  <c r="I293" i="10"/>
  <c r="K293" i="10"/>
  <c r="O293" i="10"/>
  <c r="L293" i="10"/>
  <c r="D294" i="10"/>
  <c r="F294" i="10"/>
  <c r="I294" i="10"/>
  <c r="K294" i="10"/>
  <c r="O294" i="10"/>
  <c r="L294" i="10"/>
  <c r="D295" i="10"/>
  <c r="F295" i="10"/>
  <c r="I295" i="10"/>
  <c r="K295" i="10"/>
  <c r="O295" i="10"/>
  <c r="L295" i="10"/>
  <c r="D296" i="10"/>
  <c r="F296" i="10"/>
  <c r="I296" i="10"/>
  <c r="K296" i="10"/>
  <c r="O296" i="10"/>
  <c r="L296" i="10"/>
  <c r="D297" i="10"/>
  <c r="F297" i="10"/>
  <c r="I297" i="10"/>
  <c r="K297" i="10"/>
  <c r="O297" i="10"/>
  <c r="L297" i="10"/>
  <c r="D298" i="10"/>
  <c r="F298" i="10"/>
  <c r="I298" i="10"/>
  <c r="K298" i="10"/>
  <c r="O298" i="10"/>
  <c r="L298" i="10"/>
  <c r="D299" i="10"/>
  <c r="F299" i="10"/>
  <c r="I299" i="10"/>
  <c r="K299" i="10"/>
  <c r="O299" i="10"/>
  <c r="L299" i="10"/>
  <c r="D300" i="10"/>
  <c r="F300" i="10"/>
  <c r="I300" i="10"/>
  <c r="K300" i="10"/>
  <c r="O300" i="10"/>
  <c r="L300" i="10"/>
  <c r="D301" i="10"/>
  <c r="F301" i="10"/>
  <c r="I301" i="10"/>
  <c r="K301" i="10"/>
  <c r="O301" i="10"/>
  <c r="L301" i="10"/>
  <c r="D302" i="10"/>
  <c r="F302" i="10"/>
  <c r="I302" i="10"/>
  <c r="K302" i="10"/>
  <c r="O302" i="10"/>
  <c r="L302" i="10"/>
  <c r="D303" i="10"/>
  <c r="F303" i="10"/>
  <c r="I303" i="10"/>
  <c r="K303" i="10"/>
  <c r="O303" i="10"/>
  <c r="L303" i="10"/>
  <c r="D304" i="10"/>
  <c r="F304" i="10"/>
  <c r="I304" i="10"/>
  <c r="K304" i="10"/>
  <c r="O304" i="10"/>
  <c r="L304" i="10"/>
  <c r="D305" i="10"/>
  <c r="F305" i="10"/>
  <c r="I305" i="10"/>
  <c r="K305" i="10"/>
  <c r="O305" i="10"/>
  <c r="L305" i="10"/>
  <c r="D306" i="10"/>
  <c r="F306" i="10"/>
  <c r="I306" i="10"/>
  <c r="K306" i="10"/>
  <c r="O306" i="10"/>
  <c r="L306" i="10"/>
  <c r="D307" i="10"/>
  <c r="F307" i="10"/>
  <c r="I307" i="10"/>
  <c r="K307" i="10"/>
  <c r="O307" i="10"/>
  <c r="L307" i="10"/>
  <c r="D308" i="10"/>
  <c r="F308" i="10"/>
  <c r="I308" i="10"/>
  <c r="K308" i="10"/>
  <c r="O308" i="10"/>
  <c r="L308" i="10"/>
  <c r="D309" i="10"/>
  <c r="F309" i="10"/>
  <c r="I309" i="10"/>
  <c r="K309" i="10"/>
  <c r="O309" i="10"/>
  <c r="L309" i="10"/>
  <c r="D310" i="10"/>
  <c r="F310" i="10"/>
  <c r="I310" i="10"/>
  <c r="K310" i="10"/>
  <c r="O310" i="10"/>
  <c r="L310" i="10"/>
  <c r="D311" i="10"/>
  <c r="F311" i="10"/>
  <c r="I311" i="10"/>
  <c r="K311" i="10"/>
  <c r="O311" i="10"/>
  <c r="L311" i="10"/>
  <c r="D312" i="10"/>
  <c r="F312" i="10"/>
  <c r="I312" i="10"/>
  <c r="K312" i="10"/>
  <c r="O312" i="10"/>
  <c r="L312" i="10"/>
  <c r="D313" i="10"/>
  <c r="F313" i="10"/>
  <c r="I313" i="10"/>
  <c r="K313" i="10"/>
  <c r="O313" i="10"/>
  <c r="L313" i="10"/>
  <c r="D314" i="10"/>
  <c r="F314" i="10"/>
  <c r="I314" i="10"/>
  <c r="K314" i="10"/>
  <c r="O314" i="10"/>
  <c r="L314" i="10"/>
  <c r="D315" i="10"/>
  <c r="F315" i="10"/>
  <c r="I315" i="10"/>
  <c r="K315" i="10"/>
  <c r="O315" i="10"/>
  <c r="L315" i="10"/>
  <c r="D316" i="10"/>
  <c r="F316" i="10"/>
  <c r="I316" i="10"/>
  <c r="K316" i="10"/>
  <c r="O316" i="10"/>
  <c r="L316" i="10"/>
  <c r="D317" i="10"/>
  <c r="F317" i="10"/>
  <c r="I317" i="10"/>
  <c r="K317" i="10"/>
  <c r="O317" i="10"/>
  <c r="L317" i="10"/>
  <c r="D318" i="10"/>
  <c r="F318" i="10"/>
  <c r="I318" i="10"/>
  <c r="K318" i="10"/>
  <c r="O318" i="10"/>
  <c r="L318" i="10"/>
  <c r="D319" i="10"/>
  <c r="F319" i="10"/>
  <c r="I319" i="10"/>
  <c r="K319" i="10"/>
  <c r="O319" i="10"/>
  <c r="L319" i="10"/>
  <c r="D320" i="10"/>
  <c r="F320" i="10"/>
  <c r="I320" i="10"/>
  <c r="K320" i="10"/>
  <c r="O320" i="10"/>
  <c r="L320" i="10"/>
  <c r="D321" i="10"/>
  <c r="F321" i="10"/>
  <c r="I321" i="10"/>
  <c r="K321" i="10"/>
  <c r="O321" i="10"/>
  <c r="L321" i="10"/>
  <c r="D322" i="10"/>
  <c r="F322" i="10"/>
  <c r="I322" i="10"/>
  <c r="K322" i="10"/>
  <c r="O322" i="10"/>
  <c r="L322" i="10"/>
  <c r="D323" i="10"/>
  <c r="F323" i="10"/>
  <c r="I323" i="10"/>
  <c r="K323" i="10"/>
  <c r="O323" i="10"/>
  <c r="L323" i="10"/>
  <c r="D324" i="10"/>
  <c r="F324" i="10"/>
  <c r="I324" i="10"/>
  <c r="K324" i="10"/>
  <c r="O324" i="10"/>
  <c r="L324" i="10"/>
  <c r="D325" i="10"/>
  <c r="F325" i="10"/>
  <c r="I325" i="10"/>
  <c r="K325" i="10"/>
  <c r="O325" i="10"/>
  <c r="L325" i="10"/>
  <c r="D326" i="10"/>
  <c r="F326" i="10"/>
  <c r="I326" i="10"/>
  <c r="K326" i="10"/>
  <c r="O326" i="10"/>
  <c r="L326" i="10"/>
  <c r="D327" i="10"/>
  <c r="F327" i="10"/>
  <c r="I327" i="10"/>
  <c r="K327" i="10"/>
  <c r="O327" i="10"/>
  <c r="L327" i="10"/>
  <c r="D328" i="10"/>
  <c r="F328" i="10"/>
  <c r="I328" i="10"/>
  <c r="K328" i="10"/>
  <c r="O328" i="10"/>
  <c r="L328" i="10"/>
  <c r="D329" i="10"/>
  <c r="F329" i="10"/>
  <c r="I329" i="10"/>
  <c r="K329" i="10"/>
  <c r="O329" i="10"/>
  <c r="L329" i="10"/>
  <c r="D330" i="10"/>
  <c r="F330" i="10"/>
  <c r="I330" i="10"/>
  <c r="K330" i="10"/>
  <c r="O330" i="10"/>
  <c r="L330" i="10"/>
  <c r="D331" i="10"/>
  <c r="F331" i="10"/>
  <c r="I331" i="10"/>
  <c r="K331" i="10"/>
  <c r="O331" i="10"/>
  <c r="L331" i="10"/>
  <c r="D332" i="10"/>
  <c r="F332" i="10"/>
  <c r="I332" i="10"/>
  <c r="K332" i="10"/>
  <c r="O332" i="10"/>
  <c r="L332" i="10"/>
  <c r="D333" i="10"/>
  <c r="F333" i="10"/>
  <c r="I333" i="10"/>
  <c r="K333" i="10"/>
  <c r="O333" i="10"/>
  <c r="L333" i="10"/>
  <c r="D334" i="10"/>
  <c r="F334" i="10"/>
  <c r="I334" i="10"/>
  <c r="K334" i="10"/>
  <c r="O334" i="10"/>
  <c r="L334" i="10"/>
  <c r="D335" i="10"/>
  <c r="F335" i="10"/>
  <c r="I335" i="10"/>
  <c r="K335" i="10"/>
  <c r="O335" i="10"/>
  <c r="L335" i="10"/>
  <c r="D336" i="10"/>
  <c r="F336" i="10"/>
  <c r="I336" i="10"/>
  <c r="K336" i="10"/>
  <c r="O336" i="10"/>
  <c r="L336" i="10"/>
  <c r="D337" i="10"/>
  <c r="F337" i="10"/>
  <c r="I337" i="10"/>
  <c r="K337" i="10"/>
  <c r="O337" i="10"/>
  <c r="L337" i="10"/>
  <c r="D338" i="10"/>
  <c r="F338" i="10"/>
  <c r="I338" i="10"/>
  <c r="K338" i="10"/>
  <c r="O338" i="10"/>
  <c r="L338" i="10"/>
  <c r="D339" i="10"/>
  <c r="F339" i="10"/>
  <c r="I339" i="10"/>
  <c r="K339" i="10"/>
  <c r="O339" i="10"/>
  <c r="L339" i="10"/>
  <c r="D340" i="10"/>
  <c r="F340" i="10"/>
  <c r="I340" i="10"/>
  <c r="K340" i="10"/>
  <c r="O340" i="10"/>
  <c r="L340" i="10"/>
  <c r="D341" i="10"/>
  <c r="F341" i="10"/>
  <c r="I341" i="10"/>
  <c r="K341" i="10"/>
  <c r="O341" i="10"/>
  <c r="L341" i="10"/>
  <c r="D342" i="10"/>
  <c r="F342" i="10"/>
  <c r="I342" i="10"/>
  <c r="K342" i="10"/>
  <c r="O342" i="10"/>
  <c r="L342" i="10"/>
  <c r="D343" i="10"/>
  <c r="F343" i="10"/>
  <c r="I343" i="10"/>
  <c r="K343" i="10"/>
  <c r="O343" i="10"/>
  <c r="L343" i="10"/>
  <c r="D344" i="10"/>
  <c r="F344" i="10"/>
  <c r="I344" i="10"/>
  <c r="K344" i="10"/>
  <c r="O344" i="10"/>
  <c r="L344" i="10"/>
  <c r="D345" i="10"/>
  <c r="F345" i="10"/>
  <c r="I345" i="10"/>
  <c r="K345" i="10"/>
  <c r="O345" i="10"/>
  <c r="L345" i="10"/>
  <c r="D346" i="10"/>
  <c r="F346" i="10"/>
  <c r="I346" i="10"/>
  <c r="K346" i="10"/>
  <c r="O346" i="10"/>
  <c r="L346" i="10"/>
  <c r="D347" i="10"/>
  <c r="F347" i="10"/>
  <c r="I347" i="10"/>
  <c r="K347" i="10"/>
  <c r="O347" i="10"/>
  <c r="L347" i="10"/>
  <c r="D348" i="10"/>
  <c r="F348" i="10"/>
  <c r="I348" i="10"/>
  <c r="K348" i="10"/>
  <c r="O348" i="10"/>
  <c r="L348" i="10"/>
  <c r="D349" i="10"/>
  <c r="F349" i="10"/>
  <c r="I349" i="10"/>
  <c r="K349" i="10"/>
  <c r="O349" i="10"/>
  <c r="L349" i="10"/>
  <c r="D350" i="10"/>
  <c r="F350" i="10"/>
  <c r="I350" i="10"/>
  <c r="K350" i="10"/>
  <c r="O350" i="10"/>
  <c r="L350" i="10"/>
  <c r="D351" i="10"/>
  <c r="F351" i="10"/>
  <c r="I351" i="10"/>
  <c r="K351" i="10"/>
  <c r="O351" i="10"/>
  <c r="L351" i="10"/>
  <c r="D352" i="10"/>
  <c r="F352" i="10"/>
  <c r="I352" i="10"/>
  <c r="K352" i="10"/>
  <c r="O352" i="10"/>
  <c r="L352" i="10"/>
  <c r="D353" i="10"/>
  <c r="F353" i="10"/>
  <c r="I353" i="10"/>
  <c r="K353" i="10"/>
  <c r="O353" i="10"/>
  <c r="L353" i="10"/>
  <c r="D354" i="10"/>
  <c r="F354" i="10"/>
  <c r="I354" i="10"/>
  <c r="K354" i="10"/>
  <c r="O354" i="10"/>
  <c r="L354" i="10"/>
  <c r="D355" i="10"/>
  <c r="F355" i="10"/>
  <c r="I355" i="10"/>
  <c r="K355" i="10"/>
  <c r="O355" i="10"/>
  <c r="L355" i="10"/>
  <c r="D356" i="10"/>
  <c r="F356" i="10"/>
  <c r="I356" i="10"/>
  <c r="K356" i="10"/>
  <c r="O356" i="10"/>
  <c r="L356" i="10"/>
  <c r="D357" i="10"/>
  <c r="F357" i="10"/>
  <c r="I357" i="10"/>
  <c r="K357" i="10"/>
  <c r="O357" i="10"/>
  <c r="L357" i="10"/>
  <c r="D358" i="10"/>
  <c r="F358" i="10"/>
  <c r="I358" i="10"/>
  <c r="K358" i="10"/>
  <c r="O358" i="10"/>
  <c r="L358" i="10"/>
  <c r="D359" i="10"/>
  <c r="F359" i="10"/>
  <c r="I359" i="10"/>
  <c r="K359" i="10"/>
  <c r="O359" i="10"/>
  <c r="L359" i="10"/>
  <c r="D360" i="10"/>
  <c r="F360" i="10"/>
  <c r="I360" i="10"/>
  <c r="K360" i="10"/>
  <c r="O360" i="10"/>
  <c r="L360" i="10"/>
  <c r="D361" i="10"/>
  <c r="F361" i="10"/>
  <c r="I361" i="10"/>
  <c r="K361" i="10"/>
  <c r="O361" i="10"/>
  <c r="L361" i="10"/>
  <c r="D362" i="10"/>
  <c r="F362" i="10"/>
  <c r="I362" i="10"/>
  <c r="K362" i="10"/>
  <c r="O362" i="10"/>
  <c r="L362" i="10"/>
  <c r="D363" i="10"/>
  <c r="F363" i="10"/>
  <c r="I363" i="10"/>
  <c r="K363" i="10"/>
  <c r="O363" i="10"/>
  <c r="L363" i="10"/>
  <c r="D364" i="10"/>
  <c r="F364" i="10"/>
  <c r="I364" i="10"/>
  <c r="K364" i="10"/>
  <c r="O364" i="10"/>
  <c r="L364" i="10"/>
  <c r="D365" i="10"/>
  <c r="F365" i="10"/>
  <c r="I365" i="10"/>
  <c r="K365" i="10"/>
  <c r="O365" i="10"/>
  <c r="L365" i="10"/>
  <c r="D366" i="10"/>
  <c r="F366" i="10"/>
  <c r="I366" i="10"/>
  <c r="K366" i="10"/>
  <c r="O366" i="10"/>
  <c r="L366" i="10"/>
  <c r="D367" i="10"/>
  <c r="F367" i="10"/>
  <c r="I367" i="10"/>
  <c r="K367" i="10"/>
  <c r="O367" i="10"/>
  <c r="L367" i="10"/>
  <c r="D368" i="10"/>
  <c r="F368" i="10"/>
  <c r="I368" i="10"/>
  <c r="K368" i="10"/>
  <c r="O368" i="10"/>
  <c r="L368" i="10"/>
  <c r="D369" i="10"/>
  <c r="F369" i="10"/>
  <c r="I369" i="10"/>
  <c r="K369" i="10"/>
  <c r="O369" i="10"/>
  <c r="L369" i="10"/>
  <c r="D370" i="10"/>
  <c r="F370" i="10"/>
  <c r="I370" i="10"/>
  <c r="K370" i="10"/>
  <c r="O370" i="10"/>
  <c r="L370" i="10"/>
  <c r="D371" i="10"/>
  <c r="F371" i="10"/>
  <c r="I371" i="10"/>
  <c r="K371" i="10"/>
  <c r="O371" i="10"/>
  <c r="L371" i="10"/>
  <c r="D372" i="10"/>
  <c r="F372" i="10"/>
  <c r="I372" i="10"/>
  <c r="K372" i="10"/>
  <c r="O372" i="10"/>
  <c r="L372" i="10"/>
  <c r="D373" i="10"/>
  <c r="F373" i="10"/>
  <c r="I373" i="10"/>
  <c r="K373" i="10"/>
  <c r="O373" i="10"/>
  <c r="L373" i="10"/>
  <c r="D374" i="10"/>
  <c r="F374" i="10"/>
  <c r="I374" i="10"/>
  <c r="K374" i="10"/>
  <c r="O374" i="10"/>
  <c r="L374" i="10"/>
  <c r="D375" i="10"/>
  <c r="F375" i="10"/>
  <c r="I375" i="10"/>
  <c r="K375" i="10"/>
  <c r="O375" i="10"/>
  <c r="L375" i="10"/>
  <c r="D376" i="10"/>
  <c r="F376" i="10"/>
  <c r="I376" i="10"/>
  <c r="K376" i="10"/>
  <c r="O376" i="10"/>
  <c r="L376" i="10"/>
  <c r="D377" i="10"/>
  <c r="F377" i="10"/>
  <c r="I377" i="10"/>
  <c r="K377" i="10"/>
  <c r="O377" i="10"/>
  <c r="L377" i="10"/>
  <c r="D378" i="10"/>
  <c r="F378" i="10"/>
  <c r="I378" i="10"/>
  <c r="K378" i="10"/>
  <c r="O378" i="10"/>
  <c r="L378" i="10"/>
  <c r="D379" i="10"/>
  <c r="F379" i="10"/>
  <c r="I379" i="10"/>
  <c r="K379" i="10"/>
  <c r="O379" i="10"/>
  <c r="L379" i="10"/>
  <c r="D380" i="10"/>
  <c r="F380" i="10"/>
  <c r="I380" i="10"/>
  <c r="K380" i="10"/>
  <c r="O380" i="10"/>
  <c r="L380" i="10"/>
  <c r="D381" i="10"/>
  <c r="F381" i="10"/>
  <c r="I381" i="10"/>
  <c r="K381" i="10"/>
  <c r="O381" i="10"/>
  <c r="L381" i="10"/>
  <c r="D382" i="10"/>
  <c r="F382" i="10"/>
  <c r="I382" i="10"/>
  <c r="K382" i="10"/>
  <c r="O382" i="10"/>
  <c r="L382" i="10"/>
  <c r="D383" i="10"/>
  <c r="F383" i="10"/>
  <c r="I383" i="10"/>
  <c r="K383" i="10"/>
  <c r="O383" i="10"/>
  <c r="L383" i="10"/>
  <c r="D384" i="10"/>
  <c r="F384" i="10"/>
  <c r="I384" i="10"/>
  <c r="K384" i="10"/>
  <c r="O384" i="10"/>
  <c r="L384" i="10"/>
  <c r="D385" i="10"/>
  <c r="F385" i="10"/>
  <c r="I385" i="10"/>
  <c r="K385" i="10"/>
  <c r="O385" i="10"/>
  <c r="L385" i="10"/>
  <c r="D386" i="10"/>
  <c r="F386" i="10"/>
  <c r="I386" i="10"/>
  <c r="K386" i="10"/>
  <c r="O386" i="10"/>
  <c r="L386" i="10"/>
  <c r="D387" i="10"/>
  <c r="F387" i="10"/>
  <c r="I387" i="10"/>
  <c r="K387" i="10"/>
  <c r="O387" i="10"/>
  <c r="L387" i="10"/>
  <c r="D388" i="10"/>
  <c r="F388" i="10"/>
  <c r="I388" i="10"/>
  <c r="K388" i="10"/>
  <c r="O388" i="10"/>
  <c r="L388" i="10"/>
  <c r="D389" i="10"/>
  <c r="F389" i="10"/>
  <c r="I389" i="10"/>
  <c r="K389" i="10"/>
  <c r="O389" i="10"/>
  <c r="L389" i="10"/>
  <c r="D390" i="10"/>
  <c r="F390" i="10"/>
  <c r="I390" i="10"/>
  <c r="K390" i="10"/>
  <c r="O390" i="10"/>
  <c r="L390" i="10"/>
  <c r="D391" i="10"/>
  <c r="F391" i="10"/>
  <c r="I391" i="10"/>
  <c r="K391" i="10"/>
  <c r="O391" i="10"/>
  <c r="L391" i="10"/>
  <c r="D392" i="10"/>
  <c r="F392" i="10"/>
  <c r="I392" i="10"/>
  <c r="K392" i="10"/>
  <c r="O392" i="10"/>
  <c r="L392" i="10"/>
  <c r="D393" i="10"/>
  <c r="F393" i="10"/>
  <c r="I393" i="10"/>
  <c r="K393" i="10"/>
  <c r="O393" i="10"/>
  <c r="L393" i="10"/>
  <c r="D394" i="10"/>
  <c r="F394" i="10"/>
  <c r="I394" i="10"/>
  <c r="K394" i="10"/>
  <c r="O394" i="10"/>
  <c r="L394" i="10"/>
  <c r="D395" i="10"/>
  <c r="F395" i="10"/>
  <c r="I395" i="10"/>
  <c r="K395" i="10"/>
  <c r="O395" i="10"/>
  <c r="L395" i="10"/>
  <c r="D396" i="10"/>
  <c r="F396" i="10"/>
  <c r="I396" i="10"/>
  <c r="K396" i="10"/>
  <c r="O396" i="10"/>
  <c r="L396" i="10"/>
  <c r="D397" i="10"/>
  <c r="F397" i="10"/>
  <c r="I397" i="10"/>
  <c r="K397" i="10"/>
  <c r="O397" i="10"/>
  <c r="L397" i="10"/>
  <c r="D398" i="10"/>
  <c r="F398" i="10"/>
  <c r="I398" i="10"/>
  <c r="K398" i="10"/>
  <c r="O398" i="10"/>
  <c r="L398" i="10"/>
  <c r="D399" i="10"/>
  <c r="F399" i="10"/>
  <c r="I399" i="10"/>
  <c r="K399" i="10"/>
  <c r="O399" i="10"/>
  <c r="L399" i="10"/>
  <c r="D400" i="10"/>
  <c r="F400" i="10"/>
  <c r="I400" i="10"/>
  <c r="K400" i="10"/>
  <c r="O400" i="10"/>
  <c r="L400" i="10"/>
  <c r="D401" i="10"/>
  <c r="F401" i="10"/>
  <c r="I401" i="10"/>
  <c r="K401" i="10"/>
  <c r="O401" i="10"/>
  <c r="L401" i="10"/>
  <c r="D402" i="10"/>
  <c r="F402" i="10"/>
  <c r="I402" i="10"/>
  <c r="K402" i="10"/>
  <c r="O402" i="10"/>
  <c r="L402" i="10"/>
  <c r="D403" i="10"/>
  <c r="F403" i="10"/>
  <c r="I403" i="10"/>
  <c r="K403" i="10"/>
  <c r="O403" i="10"/>
  <c r="L403" i="10"/>
  <c r="D404" i="10"/>
  <c r="F404" i="10"/>
  <c r="I404" i="10"/>
  <c r="K404" i="10"/>
  <c r="O404" i="10"/>
  <c r="L404" i="10"/>
  <c r="D405" i="10"/>
  <c r="F405" i="10"/>
  <c r="I405" i="10"/>
  <c r="K405" i="10"/>
  <c r="O405" i="10"/>
  <c r="L405" i="10"/>
  <c r="D406" i="10"/>
  <c r="F406" i="10"/>
  <c r="I406" i="10"/>
  <c r="K406" i="10"/>
  <c r="O406" i="10"/>
  <c r="L406" i="10"/>
  <c r="D407" i="10"/>
  <c r="F407" i="10"/>
  <c r="I407" i="10"/>
  <c r="K407" i="10"/>
  <c r="O407" i="10"/>
  <c r="L407" i="10"/>
  <c r="D408" i="10"/>
  <c r="F408" i="10"/>
  <c r="I408" i="10"/>
  <c r="K408" i="10"/>
  <c r="O408" i="10"/>
  <c r="L408" i="10"/>
  <c r="D409" i="10"/>
  <c r="F409" i="10"/>
  <c r="I409" i="10"/>
  <c r="K409" i="10"/>
  <c r="O409" i="10"/>
  <c r="L409" i="10"/>
  <c r="D410" i="10"/>
  <c r="F410" i="10"/>
  <c r="I410" i="10"/>
  <c r="K410" i="10"/>
  <c r="O410" i="10"/>
  <c r="L410" i="10"/>
  <c r="D411" i="10"/>
  <c r="F411" i="10"/>
  <c r="I411" i="10"/>
  <c r="K411" i="10"/>
  <c r="O411" i="10"/>
  <c r="L411" i="10"/>
  <c r="D412" i="10"/>
  <c r="F412" i="10"/>
  <c r="I412" i="10"/>
  <c r="K412" i="10"/>
  <c r="O412" i="10"/>
  <c r="L412" i="10"/>
  <c r="D413" i="10"/>
  <c r="F413" i="10"/>
  <c r="I413" i="10"/>
  <c r="K413" i="10"/>
  <c r="O413" i="10"/>
  <c r="L413" i="10"/>
  <c r="D414" i="10"/>
  <c r="F414" i="10"/>
  <c r="I414" i="10"/>
  <c r="K414" i="10"/>
  <c r="O414" i="10"/>
  <c r="L414" i="10"/>
  <c r="D415" i="10"/>
  <c r="F415" i="10"/>
  <c r="I415" i="10"/>
  <c r="K415" i="10"/>
  <c r="O415" i="10"/>
  <c r="L415" i="10"/>
  <c r="D416" i="10"/>
  <c r="F416" i="10"/>
  <c r="I416" i="10"/>
  <c r="K416" i="10"/>
  <c r="O416" i="10"/>
  <c r="L416" i="10"/>
  <c r="D417" i="10"/>
  <c r="F417" i="10"/>
  <c r="I417" i="10"/>
  <c r="K417" i="10"/>
  <c r="O417" i="10"/>
  <c r="L417" i="10"/>
  <c r="D418" i="10"/>
  <c r="F418" i="10"/>
  <c r="I418" i="10"/>
  <c r="K418" i="10"/>
  <c r="O418" i="10"/>
  <c r="L418" i="10"/>
  <c r="D419" i="10"/>
  <c r="F419" i="10"/>
  <c r="I419" i="10"/>
  <c r="K419" i="10"/>
  <c r="O419" i="10"/>
  <c r="L419" i="10"/>
  <c r="D420" i="10"/>
  <c r="F420" i="10"/>
  <c r="I420" i="10"/>
  <c r="K420" i="10"/>
  <c r="O420" i="10"/>
  <c r="L420" i="10"/>
  <c r="D421" i="10"/>
  <c r="F421" i="10"/>
  <c r="I421" i="10"/>
  <c r="K421" i="10"/>
  <c r="O421" i="10"/>
  <c r="L421" i="10"/>
  <c r="D422" i="10"/>
  <c r="F422" i="10"/>
  <c r="I422" i="10"/>
  <c r="K422" i="10"/>
  <c r="O422" i="10"/>
  <c r="L422" i="10"/>
  <c r="D423" i="10"/>
  <c r="F423" i="10"/>
  <c r="I423" i="10"/>
  <c r="K423" i="10"/>
  <c r="O423" i="10"/>
  <c r="L423" i="10"/>
  <c r="D424" i="10"/>
  <c r="F424" i="10"/>
  <c r="I424" i="10"/>
  <c r="K424" i="10"/>
  <c r="O424" i="10"/>
  <c r="L424" i="10"/>
  <c r="D425" i="10"/>
  <c r="F425" i="10"/>
  <c r="I425" i="10"/>
  <c r="K425" i="10"/>
  <c r="O425" i="10"/>
  <c r="L425" i="10"/>
  <c r="D426" i="10"/>
  <c r="F426" i="10"/>
  <c r="I426" i="10"/>
  <c r="K426" i="10"/>
  <c r="O426" i="10"/>
  <c r="L426" i="10"/>
  <c r="D427" i="10"/>
  <c r="F427" i="10"/>
  <c r="I427" i="10"/>
  <c r="K427" i="10"/>
  <c r="O427" i="10"/>
  <c r="L427" i="10"/>
  <c r="D428" i="10"/>
  <c r="F428" i="10"/>
  <c r="I428" i="10"/>
  <c r="K428" i="10"/>
  <c r="O428" i="10"/>
  <c r="L428" i="10"/>
  <c r="D429" i="10"/>
  <c r="F429" i="10"/>
  <c r="I429" i="10"/>
  <c r="K429" i="10"/>
  <c r="O429" i="10"/>
  <c r="L429" i="10"/>
  <c r="D430" i="10"/>
  <c r="F430" i="10"/>
  <c r="I430" i="10"/>
  <c r="K430" i="10"/>
  <c r="O430" i="10"/>
  <c r="L430" i="10"/>
  <c r="D431" i="10"/>
  <c r="F431" i="10"/>
  <c r="I431" i="10"/>
  <c r="K431" i="10"/>
  <c r="O431" i="10"/>
  <c r="L431" i="10"/>
  <c r="D432" i="10"/>
  <c r="F432" i="10"/>
  <c r="I432" i="10"/>
  <c r="K432" i="10"/>
  <c r="O432" i="10"/>
  <c r="L432" i="10"/>
  <c r="D433" i="10"/>
  <c r="F433" i="10"/>
  <c r="I433" i="10"/>
  <c r="K433" i="10"/>
  <c r="O433" i="10"/>
  <c r="L433" i="10"/>
  <c r="D434" i="10"/>
  <c r="F434" i="10"/>
  <c r="I434" i="10"/>
  <c r="K434" i="10"/>
  <c r="O434" i="10"/>
  <c r="L434" i="10"/>
  <c r="D435" i="10"/>
  <c r="F435" i="10"/>
  <c r="I435" i="10"/>
  <c r="K435" i="10"/>
  <c r="O435" i="10"/>
  <c r="L435" i="10"/>
  <c r="D436" i="10"/>
  <c r="F436" i="10"/>
  <c r="I436" i="10"/>
  <c r="K436" i="10"/>
  <c r="O436" i="10"/>
  <c r="L436" i="10"/>
  <c r="D437" i="10"/>
  <c r="F437" i="10"/>
  <c r="I437" i="10"/>
  <c r="K437" i="10"/>
  <c r="O437" i="10"/>
  <c r="L437" i="10"/>
  <c r="D438" i="10"/>
  <c r="F438" i="10"/>
  <c r="I438" i="10"/>
  <c r="K438" i="10"/>
  <c r="O438" i="10"/>
  <c r="L438" i="10"/>
  <c r="D439" i="10"/>
  <c r="F439" i="10"/>
  <c r="I439" i="10"/>
  <c r="K439" i="10"/>
  <c r="O439" i="10"/>
  <c r="L439" i="10"/>
  <c r="D440" i="10"/>
  <c r="F440" i="10"/>
  <c r="I440" i="10"/>
  <c r="K440" i="10"/>
  <c r="O440" i="10"/>
  <c r="L440" i="10"/>
  <c r="D441" i="10"/>
  <c r="F441" i="10"/>
  <c r="I441" i="10"/>
  <c r="K441" i="10"/>
  <c r="O441" i="10"/>
  <c r="L441" i="10"/>
  <c r="D442" i="10"/>
  <c r="F442" i="10"/>
  <c r="I442" i="10"/>
  <c r="K442" i="10"/>
  <c r="O442" i="10"/>
  <c r="L442" i="10"/>
  <c r="D443" i="10"/>
  <c r="F443" i="10"/>
  <c r="I443" i="10"/>
  <c r="K443" i="10"/>
  <c r="O443" i="10"/>
  <c r="L443" i="10"/>
  <c r="D444" i="10"/>
  <c r="F444" i="10"/>
  <c r="I444" i="10"/>
  <c r="K444" i="10"/>
  <c r="O444" i="10"/>
  <c r="L444" i="10"/>
  <c r="D445" i="10"/>
  <c r="F445" i="10"/>
  <c r="I445" i="10"/>
  <c r="K445" i="10"/>
  <c r="O445" i="10"/>
  <c r="L445" i="10"/>
  <c r="D446" i="10"/>
  <c r="F446" i="10"/>
  <c r="I446" i="10"/>
  <c r="K446" i="10"/>
  <c r="O446" i="10"/>
  <c r="L446" i="10"/>
  <c r="D447" i="10"/>
  <c r="F447" i="10"/>
  <c r="I447" i="10"/>
  <c r="K447" i="10"/>
  <c r="O447" i="10"/>
  <c r="L447" i="10"/>
  <c r="D448" i="10"/>
  <c r="F448" i="10"/>
  <c r="I448" i="10"/>
  <c r="K448" i="10"/>
  <c r="O448" i="10"/>
  <c r="L448" i="10"/>
  <c r="D449" i="10"/>
  <c r="F449" i="10"/>
  <c r="I449" i="10"/>
  <c r="K449" i="10"/>
  <c r="O449" i="10"/>
  <c r="L449" i="10"/>
  <c r="D450" i="10"/>
  <c r="F450" i="10"/>
  <c r="I450" i="10"/>
  <c r="K450" i="10"/>
  <c r="O450" i="10"/>
  <c r="L450" i="10"/>
  <c r="D451" i="10"/>
  <c r="F451" i="10"/>
  <c r="I451" i="10"/>
  <c r="K451" i="10"/>
  <c r="O451" i="10"/>
  <c r="L451" i="10"/>
  <c r="D452" i="10"/>
  <c r="F452" i="10"/>
  <c r="I452" i="10"/>
  <c r="K452" i="10"/>
  <c r="O452" i="10"/>
  <c r="L452" i="10"/>
  <c r="D453" i="10"/>
  <c r="F453" i="10"/>
  <c r="I453" i="10"/>
  <c r="K453" i="10"/>
  <c r="O453" i="10"/>
  <c r="L453" i="10"/>
  <c r="D454" i="10"/>
  <c r="F454" i="10"/>
  <c r="I454" i="10"/>
  <c r="K454" i="10"/>
  <c r="O454" i="10"/>
  <c r="L454" i="10"/>
  <c r="D455" i="10"/>
  <c r="F455" i="10"/>
  <c r="I455" i="10"/>
  <c r="K455" i="10"/>
  <c r="O455" i="10"/>
  <c r="L455" i="10"/>
  <c r="D456" i="10"/>
  <c r="F456" i="10"/>
  <c r="I456" i="10"/>
  <c r="K456" i="10"/>
  <c r="O456" i="10"/>
  <c r="L456" i="10"/>
  <c r="D457" i="10"/>
  <c r="F457" i="10"/>
  <c r="I457" i="10"/>
  <c r="K457" i="10"/>
  <c r="O457" i="10"/>
  <c r="L457" i="10"/>
  <c r="D458" i="10"/>
  <c r="F458" i="10"/>
  <c r="I458" i="10"/>
  <c r="K458" i="10"/>
  <c r="O458" i="10"/>
  <c r="L458" i="10"/>
  <c r="D459" i="10"/>
  <c r="F459" i="10"/>
  <c r="I459" i="10"/>
  <c r="K459" i="10"/>
  <c r="O459" i="10"/>
  <c r="L459" i="10"/>
  <c r="D460" i="10"/>
  <c r="F460" i="10"/>
  <c r="I460" i="10"/>
  <c r="K460" i="10"/>
  <c r="O460" i="10"/>
  <c r="L460" i="10"/>
  <c r="D461" i="10"/>
  <c r="F461" i="10"/>
  <c r="I461" i="10"/>
  <c r="K461" i="10"/>
  <c r="O461" i="10"/>
  <c r="L461" i="10"/>
  <c r="D462" i="10"/>
  <c r="F462" i="10"/>
  <c r="I462" i="10"/>
  <c r="K462" i="10"/>
  <c r="O462" i="10"/>
  <c r="L462" i="10"/>
  <c r="D463" i="10"/>
  <c r="F463" i="10"/>
  <c r="I463" i="10"/>
  <c r="K463" i="10"/>
  <c r="O463" i="10"/>
  <c r="L463" i="10"/>
  <c r="D464" i="10"/>
  <c r="F464" i="10"/>
  <c r="I464" i="10"/>
  <c r="K464" i="10"/>
  <c r="O464" i="10"/>
  <c r="L464" i="10"/>
  <c r="D465" i="10"/>
  <c r="F465" i="10"/>
  <c r="I465" i="10"/>
  <c r="K465" i="10"/>
  <c r="O465" i="10"/>
  <c r="L465" i="10"/>
  <c r="D466" i="10"/>
  <c r="F466" i="10"/>
  <c r="I466" i="10"/>
  <c r="K466" i="10"/>
  <c r="O466" i="10"/>
  <c r="L466" i="10"/>
  <c r="D467" i="10"/>
  <c r="F467" i="10"/>
  <c r="I467" i="10"/>
  <c r="K467" i="10"/>
  <c r="O467" i="10"/>
  <c r="L467" i="10"/>
  <c r="D468" i="10"/>
  <c r="F468" i="10"/>
  <c r="I468" i="10"/>
  <c r="K468" i="10"/>
  <c r="O468" i="10"/>
  <c r="L468" i="10"/>
  <c r="D469" i="10"/>
  <c r="F469" i="10"/>
  <c r="I469" i="10"/>
  <c r="K469" i="10"/>
  <c r="O469" i="10"/>
  <c r="L469" i="10"/>
  <c r="D470" i="10"/>
  <c r="F470" i="10"/>
  <c r="I470" i="10"/>
  <c r="K470" i="10"/>
  <c r="O470" i="10"/>
  <c r="L470" i="10"/>
  <c r="D471" i="10"/>
  <c r="F471" i="10"/>
  <c r="I471" i="10"/>
  <c r="K471" i="10"/>
  <c r="O471" i="10"/>
  <c r="L471" i="10"/>
  <c r="D472" i="10"/>
  <c r="F472" i="10"/>
  <c r="I472" i="10"/>
  <c r="K472" i="10"/>
  <c r="O472" i="10"/>
  <c r="L472" i="10"/>
  <c r="D473" i="10"/>
  <c r="F473" i="10"/>
  <c r="I473" i="10"/>
  <c r="K473" i="10"/>
  <c r="O473" i="10"/>
  <c r="L473" i="10"/>
  <c r="D474" i="10"/>
  <c r="F474" i="10"/>
  <c r="I474" i="10"/>
  <c r="K474" i="10"/>
  <c r="O474" i="10"/>
  <c r="L474" i="10"/>
  <c r="D475" i="10"/>
  <c r="F475" i="10"/>
  <c r="I475" i="10"/>
  <c r="K475" i="10"/>
  <c r="O475" i="10"/>
  <c r="L475" i="10"/>
  <c r="D476" i="10"/>
  <c r="F476" i="10"/>
  <c r="I476" i="10"/>
  <c r="K476" i="10"/>
  <c r="O476" i="10"/>
  <c r="L476" i="10"/>
  <c r="D477" i="10"/>
  <c r="F477" i="10"/>
  <c r="I477" i="10"/>
  <c r="K477" i="10"/>
  <c r="O477" i="10"/>
  <c r="L477" i="10"/>
  <c r="D478" i="10"/>
  <c r="F478" i="10"/>
  <c r="I478" i="10"/>
  <c r="K478" i="10"/>
  <c r="O478" i="10"/>
  <c r="L478" i="10"/>
  <c r="D479" i="10"/>
  <c r="F479" i="10"/>
  <c r="I479" i="10"/>
  <c r="K479" i="10"/>
  <c r="O479" i="10"/>
  <c r="L479" i="10"/>
  <c r="D480" i="10"/>
  <c r="F480" i="10"/>
  <c r="I480" i="10"/>
  <c r="K480" i="10"/>
  <c r="O480" i="10"/>
  <c r="L480" i="10"/>
  <c r="D481" i="10"/>
  <c r="F481" i="10"/>
  <c r="I481" i="10"/>
  <c r="K481" i="10"/>
  <c r="O481" i="10"/>
  <c r="L481" i="10"/>
  <c r="D482" i="10"/>
  <c r="F482" i="10"/>
  <c r="I482" i="10"/>
  <c r="K482" i="10"/>
  <c r="O482" i="10"/>
  <c r="L482" i="10"/>
  <c r="D483" i="10"/>
  <c r="F483" i="10"/>
  <c r="I483" i="10"/>
  <c r="K483" i="10"/>
  <c r="O483" i="10"/>
  <c r="L483" i="10"/>
  <c r="D484" i="10"/>
  <c r="F484" i="10"/>
  <c r="I484" i="10"/>
  <c r="K484" i="10"/>
  <c r="O484" i="10"/>
  <c r="L484" i="10"/>
  <c r="D485" i="10"/>
  <c r="F485" i="10"/>
  <c r="I485" i="10"/>
  <c r="K485" i="10"/>
  <c r="O485" i="10"/>
  <c r="L485" i="10"/>
  <c r="D486" i="10"/>
  <c r="F486" i="10"/>
  <c r="I486" i="10"/>
  <c r="K486" i="10"/>
  <c r="O486" i="10"/>
  <c r="L486" i="10"/>
  <c r="D487" i="10"/>
  <c r="F487" i="10"/>
  <c r="I487" i="10"/>
  <c r="K487" i="10"/>
  <c r="O487" i="10"/>
  <c r="L487" i="10"/>
  <c r="D488" i="10"/>
  <c r="F488" i="10"/>
  <c r="I488" i="10"/>
  <c r="K488" i="10"/>
  <c r="O488" i="10"/>
  <c r="L488" i="10"/>
  <c r="D489" i="10"/>
  <c r="F489" i="10"/>
  <c r="I489" i="10"/>
  <c r="K489" i="10"/>
  <c r="O489" i="10"/>
  <c r="L489" i="10"/>
  <c r="D490" i="10"/>
  <c r="F490" i="10"/>
  <c r="I490" i="10"/>
  <c r="K490" i="10"/>
  <c r="O490" i="10"/>
  <c r="L490" i="10"/>
  <c r="D491" i="10"/>
  <c r="F491" i="10"/>
  <c r="I491" i="10"/>
  <c r="K491" i="10"/>
  <c r="O491" i="10"/>
  <c r="L491" i="10"/>
  <c r="D492" i="10"/>
  <c r="F492" i="10"/>
  <c r="I492" i="10"/>
  <c r="K492" i="10"/>
  <c r="O492" i="10"/>
  <c r="L492" i="10"/>
  <c r="D493" i="10"/>
  <c r="F493" i="10"/>
  <c r="I493" i="10"/>
  <c r="K493" i="10"/>
  <c r="O493" i="10"/>
  <c r="L493" i="10"/>
  <c r="D494" i="10"/>
  <c r="F494" i="10"/>
  <c r="I494" i="10"/>
  <c r="K494" i="10"/>
  <c r="O494" i="10"/>
  <c r="L494" i="10"/>
  <c r="D495" i="10"/>
  <c r="F495" i="10"/>
  <c r="I495" i="10"/>
  <c r="K495" i="10"/>
  <c r="O495" i="10"/>
  <c r="L495" i="10"/>
  <c r="D496" i="10"/>
  <c r="F496" i="10"/>
  <c r="I496" i="10"/>
  <c r="K496" i="10"/>
  <c r="O496" i="10"/>
  <c r="L496" i="10"/>
  <c r="D497" i="10"/>
  <c r="F497" i="10"/>
  <c r="I497" i="10"/>
  <c r="K497" i="10"/>
  <c r="O497" i="10"/>
  <c r="L497" i="10"/>
  <c r="D498" i="10"/>
  <c r="F498" i="10"/>
  <c r="I498" i="10"/>
  <c r="K498" i="10"/>
  <c r="O498" i="10"/>
  <c r="L498" i="10"/>
  <c r="D499" i="10"/>
  <c r="F499" i="10"/>
  <c r="I499" i="10"/>
  <c r="K499" i="10"/>
  <c r="O499" i="10"/>
  <c r="L499" i="10"/>
  <c r="D500" i="10"/>
  <c r="F500" i="10"/>
  <c r="I500" i="10"/>
  <c r="K500" i="10"/>
  <c r="O500" i="10"/>
  <c r="L500" i="10"/>
  <c r="D501" i="10"/>
  <c r="F501" i="10"/>
  <c r="I501" i="10"/>
  <c r="K501" i="10"/>
  <c r="O501" i="10"/>
  <c r="L501" i="10"/>
  <c r="D502" i="10"/>
  <c r="F502" i="10"/>
  <c r="I502" i="10"/>
  <c r="K502" i="10"/>
  <c r="O502" i="10"/>
  <c r="L502" i="10"/>
  <c r="D503" i="10"/>
  <c r="F503" i="10"/>
  <c r="I503" i="10"/>
  <c r="K503" i="10"/>
  <c r="O503" i="10"/>
  <c r="L503" i="10"/>
  <c r="D504" i="10"/>
  <c r="F504" i="10"/>
  <c r="I504" i="10"/>
  <c r="K504" i="10"/>
  <c r="O504" i="10"/>
  <c r="L504" i="10"/>
  <c r="D505" i="10"/>
  <c r="F505" i="10"/>
  <c r="I505" i="10"/>
  <c r="K505" i="10"/>
  <c r="O505" i="10"/>
  <c r="L505" i="10"/>
  <c r="D506" i="10"/>
  <c r="F506" i="10"/>
  <c r="I506" i="10"/>
  <c r="K506" i="10"/>
  <c r="O506" i="10"/>
  <c r="L506" i="10"/>
  <c r="D507" i="10"/>
  <c r="F507" i="10"/>
  <c r="I507" i="10"/>
  <c r="K507" i="10"/>
  <c r="O507" i="10"/>
  <c r="L507" i="10"/>
  <c r="D508" i="10"/>
  <c r="F508" i="10"/>
  <c r="I508" i="10"/>
  <c r="K508" i="10"/>
  <c r="O508" i="10"/>
  <c r="L508" i="10"/>
  <c r="D509" i="10"/>
  <c r="F509" i="10"/>
  <c r="I509" i="10"/>
  <c r="K509" i="10"/>
  <c r="O509" i="10"/>
  <c r="L509" i="10"/>
  <c r="D510" i="10"/>
  <c r="F510" i="10"/>
  <c r="I510" i="10"/>
  <c r="K510" i="10"/>
  <c r="O510" i="10"/>
  <c r="L510" i="10"/>
  <c r="D511" i="10"/>
  <c r="F511" i="10"/>
  <c r="I511" i="10"/>
  <c r="K511" i="10"/>
  <c r="O511" i="10"/>
  <c r="L511" i="10"/>
  <c r="D512" i="10"/>
  <c r="F512" i="10"/>
  <c r="I512" i="10"/>
  <c r="K512" i="10"/>
  <c r="O512" i="10"/>
  <c r="L512" i="10"/>
  <c r="D513" i="10"/>
  <c r="F513" i="10"/>
  <c r="I513" i="10"/>
  <c r="K513" i="10"/>
  <c r="O513" i="10"/>
  <c r="L513" i="10"/>
  <c r="D514" i="10"/>
  <c r="F514" i="10"/>
  <c r="I514" i="10"/>
  <c r="K514" i="10"/>
  <c r="O514" i="10"/>
  <c r="L514" i="10"/>
  <c r="D515" i="10"/>
  <c r="F515" i="10"/>
  <c r="I515" i="10"/>
  <c r="K515" i="10"/>
  <c r="O515" i="10"/>
  <c r="L515" i="10"/>
  <c r="D516" i="10"/>
  <c r="F516" i="10"/>
  <c r="I516" i="10"/>
  <c r="K516" i="10"/>
  <c r="O516" i="10"/>
  <c r="L516" i="10"/>
  <c r="D517" i="10"/>
  <c r="F517" i="10"/>
  <c r="I517" i="10"/>
  <c r="K517" i="10"/>
  <c r="O517" i="10"/>
  <c r="L517" i="10"/>
  <c r="D518" i="10"/>
  <c r="F518" i="10"/>
  <c r="I518" i="10"/>
  <c r="K518" i="10"/>
  <c r="O518" i="10"/>
  <c r="L518" i="10"/>
  <c r="D519" i="10"/>
  <c r="F519" i="10"/>
  <c r="I519" i="10"/>
  <c r="K519" i="10"/>
  <c r="O519" i="10"/>
  <c r="L519" i="10"/>
  <c r="D520" i="10"/>
  <c r="F520" i="10"/>
  <c r="I520" i="10"/>
  <c r="K520" i="10"/>
  <c r="O520" i="10"/>
  <c r="L520" i="10"/>
  <c r="D521" i="10"/>
  <c r="F521" i="10"/>
  <c r="I521" i="10"/>
  <c r="K521" i="10"/>
  <c r="O521" i="10"/>
  <c r="L521" i="10"/>
  <c r="D522" i="10"/>
  <c r="F522" i="10"/>
  <c r="I522" i="10"/>
  <c r="K522" i="10"/>
  <c r="O522" i="10"/>
  <c r="L522" i="10"/>
  <c r="D523" i="10"/>
  <c r="F523" i="10"/>
  <c r="I523" i="10"/>
  <c r="K523" i="10"/>
  <c r="O523" i="10"/>
  <c r="L523" i="10"/>
  <c r="D524" i="10"/>
  <c r="F524" i="10"/>
  <c r="I524" i="10"/>
  <c r="K524" i="10"/>
  <c r="O524" i="10"/>
  <c r="L524" i="10"/>
  <c r="D525" i="10"/>
  <c r="F525" i="10"/>
  <c r="I525" i="10"/>
  <c r="K525" i="10"/>
  <c r="O525" i="10"/>
  <c r="L525" i="10"/>
  <c r="D526" i="10"/>
  <c r="F526" i="10"/>
  <c r="I526" i="10"/>
  <c r="K526" i="10"/>
  <c r="O526" i="10"/>
  <c r="L526" i="10"/>
  <c r="D527" i="10"/>
  <c r="F527" i="10"/>
  <c r="I527" i="10"/>
  <c r="K527" i="10"/>
  <c r="O527" i="10"/>
  <c r="L527" i="10"/>
  <c r="D528" i="10"/>
  <c r="F528" i="10"/>
  <c r="I528" i="10"/>
  <c r="K528" i="10"/>
  <c r="O528" i="10"/>
  <c r="L528" i="10"/>
  <c r="D529" i="10"/>
  <c r="F529" i="10"/>
  <c r="I529" i="10"/>
  <c r="K529" i="10"/>
  <c r="O529" i="10"/>
  <c r="L529" i="10"/>
  <c r="D530" i="10"/>
  <c r="F530" i="10"/>
  <c r="I530" i="10"/>
  <c r="K530" i="10"/>
  <c r="O530" i="10"/>
  <c r="L530" i="10"/>
  <c r="D531" i="10"/>
  <c r="F531" i="10"/>
  <c r="I531" i="10"/>
  <c r="K531" i="10"/>
  <c r="O531" i="10"/>
  <c r="L531" i="10"/>
  <c r="D532" i="10"/>
  <c r="F532" i="10"/>
  <c r="I532" i="10"/>
  <c r="K532" i="10"/>
  <c r="O532" i="10"/>
  <c r="L532" i="10"/>
  <c r="D533" i="10"/>
  <c r="F533" i="10"/>
  <c r="I533" i="10"/>
  <c r="K533" i="10"/>
  <c r="O533" i="10"/>
  <c r="L533" i="10"/>
  <c r="D534" i="10"/>
  <c r="F534" i="10"/>
  <c r="I534" i="10"/>
  <c r="K534" i="10"/>
  <c r="O534" i="10"/>
  <c r="L534" i="10"/>
  <c r="D535" i="10"/>
  <c r="F535" i="10"/>
  <c r="I535" i="10"/>
  <c r="K535" i="10"/>
  <c r="O535" i="10"/>
  <c r="L535" i="10"/>
  <c r="D536" i="10"/>
  <c r="F536" i="10"/>
  <c r="I536" i="10"/>
  <c r="K536" i="10"/>
  <c r="O536" i="10"/>
  <c r="L536" i="10"/>
  <c r="D537" i="10"/>
  <c r="F537" i="10"/>
  <c r="I537" i="10"/>
  <c r="K537" i="10"/>
  <c r="O537" i="10"/>
  <c r="L537" i="10"/>
  <c r="D538" i="10"/>
  <c r="F538" i="10"/>
  <c r="I538" i="10"/>
  <c r="K538" i="10"/>
  <c r="O538" i="10"/>
  <c r="L538" i="10"/>
  <c r="D539" i="10"/>
  <c r="F539" i="10"/>
  <c r="I539" i="10"/>
  <c r="K539" i="10"/>
  <c r="O539" i="10"/>
  <c r="L539" i="10"/>
  <c r="D540" i="10"/>
  <c r="F540" i="10"/>
  <c r="I540" i="10"/>
  <c r="K540" i="10"/>
  <c r="O540" i="10"/>
  <c r="L540" i="10"/>
  <c r="D541" i="10"/>
  <c r="F541" i="10"/>
  <c r="I541" i="10"/>
  <c r="K541" i="10"/>
  <c r="O541" i="10"/>
  <c r="L541" i="10"/>
  <c r="D542" i="10"/>
  <c r="F542" i="10"/>
  <c r="I542" i="10"/>
  <c r="K542" i="10"/>
  <c r="O542" i="10"/>
  <c r="L542" i="10"/>
  <c r="D543" i="10"/>
  <c r="F543" i="10"/>
  <c r="I543" i="10"/>
  <c r="K543" i="10"/>
  <c r="O543" i="10"/>
  <c r="L543" i="10"/>
  <c r="D544" i="10"/>
  <c r="F544" i="10"/>
  <c r="I544" i="10"/>
  <c r="K544" i="10"/>
  <c r="O544" i="10"/>
  <c r="L544" i="10"/>
  <c r="D545" i="10"/>
  <c r="F545" i="10"/>
  <c r="I545" i="10"/>
  <c r="K545" i="10"/>
  <c r="O545" i="10"/>
  <c r="L545" i="10"/>
  <c r="D546" i="10"/>
  <c r="F546" i="10"/>
  <c r="I546" i="10"/>
  <c r="K546" i="10"/>
  <c r="O546" i="10"/>
  <c r="L546" i="10"/>
  <c r="D547" i="10"/>
  <c r="F547" i="10"/>
  <c r="I547" i="10"/>
  <c r="K547" i="10"/>
  <c r="O547" i="10"/>
  <c r="L547" i="10"/>
  <c r="D548" i="10"/>
  <c r="F548" i="10"/>
  <c r="I548" i="10"/>
  <c r="K548" i="10"/>
  <c r="O548" i="10"/>
  <c r="L548" i="10"/>
  <c r="D549" i="10"/>
  <c r="F549" i="10"/>
  <c r="I549" i="10"/>
  <c r="K549" i="10"/>
  <c r="O549" i="10"/>
  <c r="L549" i="10"/>
  <c r="D550" i="10"/>
  <c r="F550" i="10"/>
  <c r="I550" i="10"/>
  <c r="K550" i="10"/>
  <c r="O550" i="10"/>
  <c r="L550" i="10"/>
  <c r="D551" i="10"/>
  <c r="F551" i="10"/>
  <c r="I551" i="10"/>
  <c r="K551" i="10"/>
  <c r="O551" i="10"/>
  <c r="L551" i="10"/>
  <c r="D552" i="10"/>
  <c r="F552" i="10"/>
  <c r="I552" i="10"/>
  <c r="K552" i="10"/>
  <c r="O552" i="10"/>
  <c r="L552" i="10"/>
  <c r="D553" i="10"/>
  <c r="F553" i="10"/>
  <c r="I553" i="10"/>
  <c r="K553" i="10"/>
  <c r="O553" i="10"/>
  <c r="L553" i="10"/>
  <c r="D554" i="10"/>
  <c r="F554" i="10"/>
  <c r="I554" i="10"/>
  <c r="K554" i="10"/>
  <c r="O554" i="10"/>
  <c r="L554" i="10"/>
  <c r="D555" i="10"/>
  <c r="F555" i="10"/>
  <c r="I555" i="10"/>
  <c r="K555" i="10"/>
  <c r="O555" i="10"/>
  <c r="L555" i="10"/>
  <c r="D556" i="10"/>
  <c r="F556" i="10"/>
  <c r="I556" i="10"/>
  <c r="K556" i="10"/>
  <c r="O556" i="10"/>
  <c r="L556" i="10"/>
  <c r="D557" i="10"/>
  <c r="F557" i="10"/>
  <c r="I557" i="10"/>
  <c r="K557" i="10"/>
  <c r="O557" i="10"/>
  <c r="L557" i="10"/>
  <c r="D558" i="10"/>
  <c r="F558" i="10"/>
  <c r="I558" i="10"/>
  <c r="K558" i="10"/>
  <c r="O558" i="10"/>
  <c r="L558" i="10"/>
  <c r="D559" i="10"/>
  <c r="F559" i="10"/>
  <c r="I559" i="10"/>
  <c r="K559" i="10"/>
  <c r="O559" i="10"/>
  <c r="L559" i="10"/>
  <c r="D560" i="10"/>
  <c r="F560" i="10"/>
  <c r="I560" i="10"/>
  <c r="K560" i="10"/>
  <c r="O560" i="10"/>
  <c r="L560" i="10"/>
  <c r="D561" i="10"/>
  <c r="F561" i="10"/>
  <c r="I561" i="10"/>
  <c r="K561" i="10"/>
  <c r="O561" i="10"/>
  <c r="L561" i="10"/>
  <c r="D562" i="10"/>
  <c r="F562" i="10"/>
  <c r="I562" i="10"/>
  <c r="K562" i="10"/>
  <c r="O562" i="10"/>
  <c r="L562" i="10"/>
  <c r="D563" i="10"/>
  <c r="F563" i="10"/>
  <c r="I563" i="10"/>
  <c r="K563" i="10"/>
  <c r="O563" i="10"/>
  <c r="L563" i="10"/>
  <c r="D564" i="10"/>
  <c r="F564" i="10"/>
  <c r="I564" i="10"/>
  <c r="K564" i="10"/>
  <c r="O564" i="10"/>
  <c r="L564" i="10"/>
  <c r="D565" i="10"/>
  <c r="F565" i="10"/>
  <c r="I565" i="10"/>
  <c r="K565" i="10"/>
  <c r="O565" i="10"/>
  <c r="L565" i="10"/>
  <c r="D566" i="10"/>
  <c r="F566" i="10"/>
  <c r="I566" i="10"/>
  <c r="K566" i="10"/>
  <c r="O566" i="10"/>
  <c r="L566" i="10"/>
  <c r="D567" i="10"/>
  <c r="F567" i="10"/>
  <c r="I567" i="10"/>
  <c r="K567" i="10"/>
  <c r="O567" i="10"/>
  <c r="L567" i="10"/>
  <c r="D568" i="10"/>
  <c r="F568" i="10"/>
  <c r="I568" i="10"/>
  <c r="K568" i="10"/>
  <c r="O568" i="10"/>
  <c r="L568" i="10"/>
  <c r="D569" i="10"/>
  <c r="F569" i="10"/>
  <c r="I569" i="10"/>
  <c r="K569" i="10"/>
  <c r="O569" i="10"/>
  <c r="L569" i="10"/>
  <c r="D570" i="10"/>
  <c r="F570" i="10"/>
  <c r="I570" i="10"/>
  <c r="K570" i="10"/>
  <c r="O570" i="10"/>
  <c r="L570" i="10"/>
  <c r="D571" i="10"/>
  <c r="F571" i="10"/>
  <c r="I571" i="10"/>
  <c r="K571" i="10"/>
  <c r="O571" i="10"/>
  <c r="L571" i="10"/>
  <c r="D572" i="10"/>
  <c r="F572" i="10"/>
  <c r="I572" i="10"/>
  <c r="K572" i="10"/>
  <c r="O572" i="10"/>
  <c r="L572" i="10"/>
  <c r="D573" i="10"/>
  <c r="F573" i="10"/>
  <c r="I573" i="10"/>
  <c r="K573" i="10"/>
  <c r="O573" i="10"/>
  <c r="L573" i="10"/>
  <c r="D574" i="10"/>
  <c r="F574" i="10"/>
  <c r="I574" i="10"/>
  <c r="K574" i="10"/>
  <c r="O574" i="10"/>
  <c r="L574" i="10"/>
  <c r="D575" i="10"/>
  <c r="F575" i="10"/>
  <c r="I575" i="10"/>
  <c r="K575" i="10"/>
  <c r="O575" i="10"/>
  <c r="L575" i="10"/>
  <c r="D576" i="10"/>
  <c r="F576" i="10"/>
  <c r="I576" i="10"/>
  <c r="K576" i="10"/>
  <c r="O576" i="10"/>
  <c r="L576" i="10"/>
  <c r="D577" i="10"/>
  <c r="F577" i="10"/>
  <c r="I577" i="10"/>
  <c r="K577" i="10"/>
  <c r="O577" i="10"/>
  <c r="L577" i="10"/>
  <c r="D578" i="10"/>
  <c r="F578" i="10"/>
  <c r="I578" i="10"/>
  <c r="K578" i="10"/>
  <c r="O578" i="10"/>
  <c r="L578" i="10"/>
  <c r="D579" i="10"/>
  <c r="F579" i="10"/>
  <c r="I579" i="10"/>
  <c r="K579" i="10"/>
  <c r="O579" i="10"/>
  <c r="L579" i="10"/>
  <c r="D580" i="10"/>
  <c r="F580" i="10"/>
  <c r="I580" i="10"/>
  <c r="K580" i="10"/>
  <c r="O580" i="10"/>
  <c r="L580" i="10"/>
  <c r="D581" i="10"/>
  <c r="F581" i="10"/>
  <c r="I581" i="10"/>
  <c r="K581" i="10"/>
  <c r="O581" i="10"/>
  <c r="L581" i="10"/>
  <c r="D582" i="10"/>
  <c r="F582" i="10"/>
  <c r="I582" i="10"/>
  <c r="K582" i="10"/>
  <c r="O582" i="10"/>
  <c r="L582" i="10"/>
  <c r="D583" i="10"/>
  <c r="F583" i="10"/>
  <c r="I583" i="10"/>
  <c r="K583" i="10"/>
  <c r="O583" i="10"/>
  <c r="L583" i="10"/>
  <c r="D584" i="10"/>
  <c r="F584" i="10"/>
  <c r="I584" i="10"/>
  <c r="K584" i="10"/>
  <c r="O584" i="10"/>
  <c r="L584" i="10"/>
  <c r="D585" i="10"/>
  <c r="F585" i="10"/>
  <c r="I585" i="10"/>
  <c r="K585" i="10"/>
  <c r="O585" i="10"/>
  <c r="L585" i="10"/>
  <c r="D586" i="10"/>
  <c r="F586" i="10"/>
  <c r="I586" i="10"/>
  <c r="K586" i="10"/>
  <c r="O586" i="10"/>
  <c r="L586" i="10"/>
  <c r="D587" i="10"/>
  <c r="F587" i="10"/>
  <c r="I587" i="10"/>
  <c r="K587" i="10"/>
  <c r="O587" i="10"/>
  <c r="L587" i="10"/>
  <c r="D588" i="10"/>
  <c r="F588" i="10"/>
  <c r="I588" i="10"/>
  <c r="K588" i="10"/>
  <c r="O588" i="10"/>
  <c r="L588" i="10"/>
  <c r="D589" i="10"/>
  <c r="F589" i="10"/>
  <c r="I589" i="10"/>
  <c r="K589" i="10"/>
  <c r="O589" i="10"/>
  <c r="L589" i="10"/>
  <c r="D590" i="10"/>
  <c r="F590" i="10"/>
  <c r="I590" i="10"/>
  <c r="K590" i="10"/>
  <c r="O590" i="10"/>
  <c r="L590" i="10"/>
  <c r="D591" i="10"/>
  <c r="F591" i="10"/>
  <c r="I591" i="10"/>
  <c r="K591" i="10"/>
  <c r="O591" i="10"/>
  <c r="L591" i="10"/>
  <c r="D592" i="10"/>
  <c r="F592" i="10"/>
  <c r="I592" i="10"/>
  <c r="K592" i="10"/>
  <c r="O592" i="10"/>
  <c r="L592" i="10"/>
  <c r="D593" i="10"/>
  <c r="F593" i="10"/>
  <c r="I593" i="10"/>
  <c r="K593" i="10"/>
  <c r="O593" i="10"/>
  <c r="L593" i="10"/>
  <c r="D594" i="10"/>
  <c r="F594" i="10"/>
  <c r="I594" i="10"/>
  <c r="K594" i="10"/>
  <c r="O594" i="10"/>
  <c r="L594" i="10"/>
  <c r="D595" i="10"/>
  <c r="F595" i="10"/>
  <c r="I595" i="10"/>
  <c r="K595" i="10"/>
  <c r="O595" i="10"/>
  <c r="L595" i="10"/>
  <c r="D596" i="10"/>
  <c r="F596" i="10"/>
  <c r="I596" i="10"/>
  <c r="K596" i="10"/>
  <c r="O596" i="10"/>
  <c r="L596" i="10"/>
  <c r="D597" i="10"/>
  <c r="F597" i="10"/>
  <c r="I597" i="10"/>
  <c r="K597" i="10"/>
  <c r="O597" i="10"/>
  <c r="L597" i="10"/>
  <c r="D598" i="10"/>
  <c r="F598" i="10"/>
  <c r="I598" i="10"/>
  <c r="K598" i="10"/>
  <c r="O598" i="10"/>
  <c r="L598" i="10"/>
  <c r="D599" i="10"/>
  <c r="F599" i="10"/>
  <c r="I599" i="10"/>
  <c r="K599" i="10"/>
  <c r="O599" i="10"/>
  <c r="L599" i="10"/>
  <c r="D600" i="10"/>
  <c r="F600" i="10"/>
  <c r="I600" i="10"/>
  <c r="K600" i="10"/>
  <c r="O600" i="10"/>
  <c r="L600" i="10"/>
  <c r="D601" i="10"/>
  <c r="F601" i="10"/>
  <c r="I601" i="10"/>
  <c r="K601" i="10"/>
  <c r="O601" i="10"/>
  <c r="L601" i="10"/>
  <c r="D602" i="10"/>
  <c r="F602" i="10"/>
  <c r="I602" i="10"/>
  <c r="K602" i="10"/>
  <c r="O602" i="10"/>
  <c r="L602" i="10"/>
  <c r="D603" i="10"/>
  <c r="F603" i="10"/>
  <c r="I603" i="10"/>
  <c r="K603" i="10"/>
  <c r="O603" i="10"/>
  <c r="L603" i="10"/>
  <c r="D604" i="10"/>
  <c r="F604" i="10"/>
  <c r="I604" i="10"/>
  <c r="K604" i="10"/>
  <c r="O604" i="10"/>
  <c r="L604" i="10"/>
  <c r="D605" i="10"/>
  <c r="F605" i="10"/>
  <c r="I605" i="10"/>
  <c r="K605" i="10"/>
  <c r="O605" i="10"/>
  <c r="L605" i="10"/>
  <c r="D606" i="10"/>
  <c r="F606" i="10"/>
  <c r="I606" i="10"/>
  <c r="K606" i="10"/>
  <c r="O606" i="10"/>
  <c r="L606" i="10"/>
  <c r="D607" i="10"/>
  <c r="F607" i="10"/>
  <c r="I607" i="10"/>
  <c r="K607" i="10"/>
  <c r="O607" i="10"/>
  <c r="L607" i="10"/>
  <c r="D608" i="10"/>
  <c r="F608" i="10"/>
  <c r="I608" i="10"/>
  <c r="K608" i="10"/>
  <c r="O608" i="10"/>
  <c r="L608" i="10"/>
  <c r="D609" i="10"/>
  <c r="F609" i="10"/>
  <c r="I609" i="10"/>
  <c r="K609" i="10"/>
  <c r="O609" i="10"/>
  <c r="L609" i="10"/>
  <c r="D610" i="10"/>
  <c r="F610" i="10"/>
  <c r="I610" i="10"/>
  <c r="K610" i="10"/>
  <c r="O610" i="10"/>
  <c r="L610" i="10"/>
  <c r="D611" i="10"/>
  <c r="F611" i="10"/>
  <c r="I611" i="10"/>
  <c r="K611" i="10"/>
  <c r="O611" i="10"/>
  <c r="L611" i="10"/>
  <c r="D612" i="10"/>
  <c r="F612" i="10"/>
  <c r="I612" i="10"/>
  <c r="K612" i="10"/>
  <c r="O612" i="10"/>
  <c r="L612" i="10"/>
  <c r="D613" i="10"/>
  <c r="F613" i="10"/>
  <c r="I613" i="10"/>
  <c r="K613" i="10"/>
  <c r="O613" i="10"/>
  <c r="L613" i="10"/>
  <c r="D614" i="10"/>
  <c r="F614" i="10"/>
  <c r="I614" i="10"/>
  <c r="K614" i="10"/>
  <c r="O614" i="10"/>
  <c r="L614" i="10"/>
  <c r="D615" i="10"/>
  <c r="F615" i="10"/>
  <c r="I615" i="10"/>
  <c r="K615" i="10"/>
  <c r="O615" i="10"/>
  <c r="L615" i="10"/>
  <c r="D616" i="10"/>
  <c r="F616" i="10"/>
  <c r="I616" i="10"/>
  <c r="K616" i="10"/>
  <c r="O616" i="10"/>
  <c r="L616" i="10"/>
  <c r="D617" i="10"/>
  <c r="F617" i="10"/>
  <c r="I617" i="10"/>
  <c r="K617" i="10"/>
  <c r="O617" i="10"/>
  <c r="L617" i="10"/>
  <c r="D618" i="10"/>
  <c r="F618" i="10"/>
  <c r="I618" i="10"/>
  <c r="K618" i="10"/>
  <c r="O618" i="10"/>
  <c r="L618" i="10"/>
  <c r="D619" i="10"/>
  <c r="F619" i="10"/>
  <c r="I619" i="10"/>
  <c r="K619" i="10"/>
  <c r="O619" i="10"/>
  <c r="L619" i="10"/>
  <c r="D620" i="10"/>
  <c r="F620" i="10"/>
  <c r="I620" i="10"/>
  <c r="K620" i="10"/>
  <c r="O620" i="10"/>
  <c r="L620" i="10"/>
  <c r="D621" i="10"/>
  <c r="F621" i="10"/>
  <c r="I621" i="10"/>
  <c r="K621" i="10"/>
  <c r="O621" i="10"/>
  <c r="L621" i="10"/>
  <c r="D622" i="10"/>
  <c r="F622" i="10"/>
  <c r="I622" i="10"/>
  <c r="K622" i="10"/>
  <c r="O622" i="10"/>
  <c r="L622" i="10"/>
  <c r="D623" i="10"/>
  <c r="F623" i="10"/>
  <c r="I623" i="10"/>
  <c r="K623" i="10"/>
  <c r="O623" i="10"/>
  <c r="L623" i="10"/>
  <c r="D624" i="10"/>
  <c r="F624" i="10"/>
  <c r="I624" i="10"/>
  <c r="K624" i="10"/>
  <c r="O624" i="10"/>
  <c r="L624" i="10"/>
  <c r="D625" i="10"/>
  <c r="F625" i="10"/>
  <c r="I625" i="10"/>
  <c r="K625" i="10"/>
  <c r="O625" i="10"/>
  <c r="L625" i="10"/>
  <c r="D626" i="10"/>
  <c r="F626" i="10"/>
  <c r="I626" i="10"/>
  <c r="K626" i="10"/>
  <c r="O626" i="10"/>
  <c r="L626" i="10"/>
  <c r="D627" i="10"/>
  <c r="F627" i="10"/>
  <c r="I627" i="10"/>
  <c r="K627" i="10"/>
  <c r="O627" i="10"/>
  <c r="L627" i="10"/>
  <c r="D628" i="10"/>
  <c r="F628" i="10"/>
  <c r="I628" i="10"/>
  <c r="K628" i="10"/>
  <c r="O628" i="10"/>
  <c r="L628" i="10"/>
  <c r="D629" i="10"/>
  <c r="F629" i="10"/>
  <c r="I629" i="10"/>
  <c r="K629" i="10"/>
  <c r="O629" i="10"/>
  <c r="L629" i="10"/>
  <c r="D630" i="10"/>
  <c r="F630" i="10"/>
  <c r="I630" i="10"/>
  <c r="K630" i="10"/>
  <c r="O630" i="10"/>
  <c r="L630" i="10"/>
  <c r="D631" i="10"/>
  <c r="F631" i="10"/>
  <c r="I631" i="10"/>
  <c r="K631" i="10"/>
  <c r="O631" i="10"/>
  <c r="L631" i="10"/>
  <c r="D632" i="10"/>
  <c r="F632" i="10"/>
  <c r="I632" i="10"/>
  <c r="K632" i="10"/>
  <c r="O632" i="10"/>
  <c r="L632" i="10"/>
  <c r="D633" i="10"/>
  <c r="F633" i="10"/>
  <c r="I633" i="10"/>
  <c r="K633" i="10"/>
  <c r="O633" i="10"/>
  <c r="L633" i="10"/>
  <c r="D634" i="10"/>
  <c r="F634" i="10"/>
  <c r="I634" i="10"/>
  <c r="K634" i="10"/>
  <c r="O634" i="10"/>
  <c r="L634" i="10"/>
  <c r="D635" i="10"/>
  <c r="F635" i="10"/>
  <c r="I635" i="10"/>
  <c r="K635" i="10"/>
  <c r="O635" i="10"/>
  <c r="L635" i="10"/>
  <c r="D636" i="10"/>
  <c r="F636" i="10"/>
  <c r="I636" i="10"/>
  <c r="K636" i="10"/>
  <c r="O636" i="10"/>
  <c r="L636" i="10"/>
  <c r="D637" i="10"/>
  <c r="F637" i="10"/>
  <c r="I637" i="10"/>
  <c r="K637" i="10"/>
  <c r="O637" i="10"/>
  <c r="L637" i="10"/>
  <c r="D638" i="10"/>
  <c r="F638" i="10"/>
  <c r="I638" i="10"/>
  <c r="K638" i="10"/>
  <c r="O638" i="10"/>
  <c r="L638" i="10"/>
  <c r="D639" i="10"/>
  <c r="F639" i="10"/>
  <c r="I639" i="10"/>
  <c r="K639" i="10"/>
  <c r="O639" i="10"/>
  <c r="L639" i="10"/>
  <c r="D640" i="10"/>
  <c r="F640" i="10"/>
  <c r="I640" i="10"/>
  <c r="K640" i="10"/>
  <c r="O640" i="10"/>
  <c r="L640" i="10"/>
  <c r="D641" i="10"/>
  <c r="F641" i="10"/>
  <c r="I641" i="10"/>
  <c r="K641" i="10"/>
  <c r="O641" i="10"/>
  <c r="L641" i="10"/>
  <c r="D642" i="10"/>
  <c r="F642" i="10"/>
  <c r="I642" i="10"/>
  <c r="K642" i="10"/>
  <c r="O642" i="10"/>
  <c r="L642" i="10"/>
  <c r="D643" i="10"/>
  <c r="F643" i="10"/>
  <c r="I643" i="10"/>
  <c r="K643" i="10"/>
  <c r="O643" i="10"/>
  <c r="L643" i="10"/>
  <c r="D644" i="10"/>
  <c r="F644" i="10"/>
  <c r="I644" i="10"/>
  <c r="K644" i="10"/>
  <c r="O644" i="10"/>
  <c r="L644" i="10"/>
  <c r="D645" i="10"/>
  <c r="F645" i="10"/>
  <c r="I645" i="10"/>
  <c r="K645" i="10"/>
  <c r="O645" i="10"/>
  <c r="L645" i="10"/>
  <c r="D646" i="10"/>
  <c r="F646" i="10"/>
  <c r="I646" i="10"/>
  <c r="K646" i="10"/>
  <c r="O646" i="10"/>
  <c r="L646" i="10"/>
  <c r="D647" i="10"/>
  <c r="F647" i="10"/>
  <c r="I647" i="10"/>
  <c r="K647" i="10"/>
  <c r="O647" i="10"/>
  <c r="L647" i="10"/>
  <c r="D648" i="10"/>
  <c r="F648" i="10"/>
  <c r="I648" i="10"/>
  <c r="K648" i="10"/>
  <c r="O648" i="10"/>
  <c r="L648" i="10"/>
  <c r="D649" i="10"/>
  <c r="F649" i="10"/>
  <c r="I649" i="10"/>
  <c r="K649" i="10"/>
  <c r="O649" i="10"/>
  <c r="L649" i="10"/>
  <c r="D650" i="10"/>
  <c r="F650" i="10"/>
  <c r="I650" i="10"/>
  <c r="K650" i="10"/>
  <c r="O650" i="10"/>
  <c r="L650" i="10"/>
  <c r="D651" i="10"/>
  <c r="F651" i="10"/>
  <c r="I651" i="10"/>
  <c r="K651" i="10"/>
  <c r="O651" i="10"/>
  <c r="L651" i="10"/>
  <c r="D652" i="10"/>
  <c r="F652" i="10"/>
  <c r="I652" i="10"/>
  <c r="K652" i="10"/>
  <c r="O652" i="10"/>
  <c r="L652" i="10"/>
  <c r="D653" i="10"/>
  <c r="F653" i="10"/>
  <c r="I653" i="10"/>
  <c r="K653" i="10"/>
  <c r="O653" i="10"/>
  <c r="L653" i="10"/>
  <c r="D654" i="10"/>
  <c r="F654" i="10"/>
  <c r="I654" i="10"/>
  <c r="K654" i="10"/>
  <c r="O654" i="10"/>
  <c r="L654" i="10"/>
  <c r="D655" i="10"/>
  <c r="F655" i="10"/>
  <c r="I655" i="10"/>
  <c r="K655" i="10"/>
  <c r="O655" i="10"/>
  <c r="L655" i="10"/>
  <c r="D656" i="10"/>
  <c r="F656" i="10"/>
  <c r="I656" i="10"/>
  <c r="K656" i="10"/>
  <c r="O656" i="10"/>
  <c r="L656" i="10"/>
  <c r="D657" i="10"/>
  <c r="F657" i="10"/>
  <c r="I657" i="10"/>
  <c r="K657" i="10"/>
  <c r="O657" i="10"/>
  <c r="L657" i="10"/>
  <c r="D658" i="10"/>
  <c r="F658" i="10"/>
  <c r="I658" i="10"/>
  <c r="K658" i="10"/>
  <c r="O658" i="10"/>
  <c r="L658" i="10"/>
  <c r="D659" i="10"/>
  <c r="F659" i="10"/>
  <c r="I659" i="10"/>
  <c r="K659" i="10"/>
  <c r="O659" i="10"/>
  <c r="L659" i="10"/>
  <c r="D660" i="10"/>
  <c r="F660" i="10"/>
  <c r="I660" i="10"/>
  <c r="K660" i="10"/>
  <c r="O660" i="10"/>
  <c r="L660" i="10"/>
  <c r="D661" i="10"/>
  <c r="F661" i="10"/>
  <c r="I661" i="10"/>
  <c r="K661" i="10"/>
  <c r="O661" i="10"/>
  <c r="L661" i="10"/>
  <c r="D662" i="10"/>
  <c r="F662" i="10"/>
  <c r="I662" i="10"/>
  <c r="K662" i="10"/>
  <c r="O662" i="10"/>
  <c r="L662" i="10"/>
  <c r="D663" i="10"/>
  <c r="F663" i="10"/>
  <c r="I663" i="10"/>
  <c r="K663" i="10"/>
  <c r="O663" i="10"/>
  <c r="L663" i="10"/>
  <c r="D664" i="10"/>
  <c r="F664" i="10"/>
  <c r="I664" i="10"/>
  <c r="K664" i="10"/>
  <c r="O664" i="10"/>
  <c r="L664" i="10"/>
  <c r="D665" i="10"/>
  <c r="F665" i="10"/>
  <c r="I665" i="10"/>
  <c r="K665" i="10"/>
  <c r="O665" i="10"/>
  <c r="L665" i="10"/>
  <c r="D666" i="10"/>
  <c r="F666" i="10"/>
  <c r="I666" i="10"/>
  <c r="K666" i="10"/>
  <c r="O666" i="10"/>
  <c r="L666" i="10"/>
  <c r="D667" i="10"/>
  <c r="F667" i="10"/>
  <c r="I667" i="10"/>
  <c r="K667" i="10"/>
  <c r="O667" i="10"/>
  <c r="L667" i="10"/>
  <c r="D668" i="10"/>
  <c r="F668" i="10"/>
  <c r="I668" i="10"/>
  <c r="K668" i="10"/>
  <c r="O668" i="10"/>
  <c r="L668" i="10"/>
  <c r="D669" i="10"/>
  <c r="F669" i="10"/>
  <c r="I669" i="10"/>
  <c r="K669" i="10"/>
  <c r="O669" i="10"/>
  <c r="L669" i="10"/>
  <c r="D670" i="10"/>
  <c r="F670" i="10"/>
  <c r="I670" i="10"/>
  <c r="K670" i="10"/>
  <c r="O670" i="10"/>
  <c r="L670" i="10"/>
  <c r="D671" i="10"/>
  <c r="F671" i="10"/>
  <c r="I671" i="10"/>
  <c r="K671" i="10"/>
  <c r="O671" i="10"/>
  <c r="L671" i="10"/>
  <c r="D672" i="10"/>
  <c r="F672" i="10"/>
  <c r="I672" i="10"/>
  <c r="K672" i="10"/>
  <c r="O672" i="10"/>
  <c r="L672" i="10"/>
  <c r="D673" i="10"/>
  <c r="F673" i="10"/>
  <c r="I673" i="10"/>
  <c r="K673" i="10"/>
  <c r="O673" i="10"/>
  <c r="L673" i="10"/>
  <c r="D674" i="10"/>
  <c r="F674" i="10"/>
  <c r="I674" i="10"/>
  <c r="K674" i="10"/>
  <c r="O674" i="10"/>
  <c r="L674" i="10"/>
  <c r="D675" i="10"/>
  <c r="F675" i="10"/>
  <c r="I675" i="10"/>
  <c r="K675" i="10"/>
  <c r="O675" i="10"/>
  <c r="L675" i="10"/>
  <c r="D676" i="10"/>
  <c r="F676" i="10"/>
  <c r="I676" i="10"/>
  <c r="K676" i="10"/>
  <c r="O676" i="10"/>
  <c r="L676" i="10"/>
  <c r="D677" i="10"/>
  <c r="F677" i="10"/>
  <c r="I677" i="10"/>
  <c r="K677" i="10"/>
  <c r="O677" i="10"/>
  <c r="L677" i="10"/>
  <c r="D678" i="10"/>
  <c r="F678" i="10"/>
  <c r="I678" i="10"/>
  <c r="K678" i="10"/>
  <c r="O678" i="10"/>
  <c r="L678" i="10"/>
  <c r="D679" i="10"/>
  <c r="F679" i="10"/>
  <c r="I679" i="10"/>
  <c r="K679" i="10"/>
  <c r="O679" i="10"/>
  <c r="L679" i="10"/>
  <c r="D680" i="10"/>
  <c r="F680" i="10"/>
  <c r="I680" i="10"/>
  <c r="K680" i="10"/>
  <c r="O680" i="10"/>
  <c r="L680" i="10"/>
  <c r="D681" i="10"/>
  <c r="F681" i="10"/>
  <c r="I681" i="10"/>
  <c r="K681" i="10"/>
  <c r="O681" i="10"/>
  <c r="L681" i="10"/>
  <c r="D682" i="10"/>
  <c r="F682" i="10"/>
  <c r="I682" i="10"/>
  <c r="K682" i="10"/>
  <c r="O682" i="10"/>
  <c r="L682" i="10"/>
  <c r="D683" i="10"/>
  <c r="F683" i="10"/>
  <c r="I683" i="10"/>
  <c r="K683" i="10"/>
  <c r="O683" i="10"/>
  <c r="L683" i="10"/>
  <c r="D684" i="10"/>
  <c r="F684" i="10"/>
  <c r="I684" i="10"/>
  <c r="K684" i="10"/>
  <c r="O684" i="10"/>
  <c r="L684" i="10"/>
  <c r="D685" i="10"/>
  <c r="F685" i="10"/>
  <c r="I685" i="10"/>
  <c r="K685" i="10"/>
  <c r="O685" i="10"/>
  <c r="L685" i="10"/>
  <c r="D686" i="10"/>
  <c r="F686" i="10"/>
  <c r="I686" i="10"/>
  <c r="K686" i="10"/>
  <c r="O686" i="10"/>
  <c r="L686" i="10"/>
  <c r="D687" i="10"/>
  <c r="F687" i="10"/>
  <c r="I687" i="10"/>
  <c r="K687" i="10"/>
  <c r="O687" i="10"/>
  <c r="L687" i="10"/>
  <c r="D688" i="10"/>
  <c r="F688" i="10"/>
  <c r="I688" i="10"/>
  <c r="K688" i="10"/>
  <c r="O688" i="10"/>
  <c r="L688" i="10"/>
  <c r="D689" i="10"/>
  <c r="F689" i="10"/>
  <c r="I689" i="10"/>
  <c r="K689" i="10"/>
  <c r="O689" i="10"/>
  <c r="L689" i="10"/>
  <c r="D690" i="10"/>
  <c r="F690" i="10"/>
  <c r="I690" i="10"/>
  <c r="K690" i="10"/>
  <c r="O690" i="10"/>
  <c r="L690" i="10"/>
  <c r="D691" i="10"/>
  <c r="F691" i="10"/>
  <c r="I691" i="10"/>
  <c r="K691" i="10"/>
  <c r="O691" i="10"/>
  <c r="L691" i="10"/>
  <c r="D692" i="10"/>
  <c r="F692" i="10"/>
  <c r="I692" i="10"/>
  <c r="K692" i="10"/>
  <c r="O692" i="10"/>
  <c r="L692" i="10"/>
  <c r="D693" i="10"/>
  <c r="F693" i="10"/>
  <c r="I693" i="10"/>
  <c r="K693" i="10"/>
  <c r="O693" i="10"/>
  <c r="L693" i="10"/>
  <c r="D694" i="10"/>
  <c r="F694" i="10"/>
  <c r="I694" i="10"/>
  <c r="K694" i="10"/>
  <c r="O694" i="10"/>
  <c r="L694" i="10"/>
  <c r="D695" i="10"/>
  <c r="F695" i="10"/>
  <c r="I695" i="10"/>
  <c r="K695" i="10"/>
  <c r="O695" i="10"/>
  <c r="L695" i="10"/>
  <c r="D696" i="10"/>
  <c r="F696" i="10"/>
  <c r="I696" i="10"/>
  <c r="K696" i="10"/>
  <c r="O696" i="10"/>
  <c r="L696" i="10"/>
  <c r="D697" i="10"/>
  <c r="F697" i="10"/>
  <c r="I697" i="10"/>
  <c r="K697" i="10"/>
  <c r="O697" i="10"/>
  <c r="L697" i="10"/>
  <c r="D698" i="10"/>
  <c r="F698" i="10"/>
  <c r="I698" i="10"/>
  <c r="K698" i="10"/>
  <c r="O698" i="10"/>
  <c r="L698" i="10"/>
  <c r="D699" i="10"/>
  <c r="F699" i="10"/>
  <c r="I699" i="10"/>
  <c r="K699" i="10"/>
  <c r="O699" i="10"/>
  <c r="L699" i="10"/>
  <c r="D700" i="10"/>
  <c r="F700" i="10"/>
  <c r="I700" i="10"/>
  <c r="K700" i="10"/>
  <c r="O700" i="10"/>
  <c r="L700" i="10"/>
  <c r="D701" i="10"/>
  <c r="F701" i="10"/>
  <c r="I701" i="10"/>
  <c r="K701" i="10"/>
  <c r="O701" i="10"/>
  <c r="L701" i="10"/>
  <c r="D702" i="10"/>
  <c r="F702" i="10"/>
  <c r="I702" i="10"/>
  <c r="K702" i="10"/>
  <c r="O702" i="10"/>
  <c r="L702" i="10"/>
  <c r="D703" i="10"/>
  <c r="F703" i="10"/>
  <c r="I703" i="10"/>
  <c r="K703" i="10"/>
  <c r="O703" i="10"/>
  <c r="L703" i="10"/>
  <c r="D704" i="10"/>
  <c r="F704" i="10"/>
  <c r="I704" i="10"/>
  <c r="K704" i="10"/>
  <c r="O704" i="10"/>
  <c r="L704" i="10"/>
  <c r="D705" i="10"/>
  <c r="F705" i="10"/>
  <c r="I705" i="10"/>
  <c r="K705" i="10"/>
  <c r="O705" i="10"/>
  <c r="L705" i="10"/>
  <c r="D706" i="10"/>
  <c r="F706" i="10"/>
  <c r="I706" i="10"/>
  <c r="K706" i="10"/>
  <c r="O706" i="10"/>
  <c r="L706" i="10"/>
  <c r="D707" i="10"/>
  <c r="F707" i="10"/>
  <c r="I707" i="10"/>
  <c r="K707" i="10"/>
  <c r="O707" i="10"/>
  <c r="L707" i="10"/>
  <c r="D708" i="10"/>
  <c r="F708" i="10"/>
  <c r="I708" i="10"/>
  <c r="K708" i="10"/>
  <c r="O708" i="10"/>
  <c r="L708" i="10"/>
  <c r="D709" i="10"/>
  <c r="F709" i="10"/>
  <c r="I709" i="10"/>
  <c r="K709" i="10"/>
  <c r="O709" i="10"/>
  <c r="L709" i="10"/>
  <c r="D710" i="10"/>
  <c r="F710" i="10"/>
  <c r="I710" i="10"/>
  <c r="K710" i="10"/>
  <c r="O710" i="10"/>
  <c r="L710" i="10"/>
  <c r="D711" i="10"/>
  <c r="F711" i="10"/>
  <c r="I711" i="10"/>
  <c r="K711" i="10"/>
  <c r="O711" i="10"/>
  <c r="L711" i="10"/>
  <c r="D712" i="10"/>
  <c r="F712" i="10"/>
  <c r="I712" i="10"/>
  <c r="K712" i="10"/>
  <c r="O712" i="10"/>
  <c r="L712" i="10"/>
  <c r="D713" i="10"/>
  <c r="F713" i="10"/>
  <c r="I713" i="10"/>
  <c r="K713" i="10"/>
  <c r="O713" i="10"/>
  <c r="L713" i="10"/>
  <c r="D714" i="10"/>
  <c r="F714" i="10"/>
  <c r="I714" i="10"/>
  <c r="K714" i="10"/>
  <c r="O714" i="10"/>
  <c r="L714" i="10"/>
  <c r="D715" i="10"/>
  <c r="F715" i="10"/>
  <c r="I715" i="10"/>
  <c r="K715" i="10"/>
  <c r="O715" i="10"/>
  <c r="L715" i="10"/>
  <c r="D716" i="10"/>
  <c r="F716" i="10"/>
  <c r="I716" i="10"/>
  <c r="K716" i="10"/>
  <c r="O716" i="10"/>
  <c r="L716" i="10"/>
  <c r="D717" i="10"/>
  <c r="F717" i="10"/>
  <c r="I717" i="10"/>
  <c r="K717" i="10"/>
  <c r="O717" i="10"/>
  <c r="L717" i="10"/>
  <c r="D718" i="10"/>
  <c r="F718" i="10"/>
  <c r="I718" i="10"/>
  <c r="K718" i="10"/>
  <c r="O718" i="10"/>
  <c r="L718" i="10"/>
  <c r="D719" i="10"/>
  <c r="F719" i="10"/>
  <c r="I719" i="10"/>
  <c r="K719" i="10"/>
  <c r="O719" i="10"/>
  <c r="L719" i="10"/>
  <c r="D720" i="10"/>
  <c r="F720" i="10"/>
  <c r="I720" i="10"/>
  <c r="K720" i="10"/>
  <c r="O720" i="10"/>
  <c r="L720" i="10"/>
  <c r="D721" i="10"/>
  <c r="F721" i="10"/>
  <c r="I721" i="10"/>
  <c r="K721" i="10"/>
  <c r="O721" i="10"/>
  <c r="L721" i="10"/>
  <c r="D722" i="10"/>
  <c r="F722" i="10"/>
  <c r="I722" i="10"/>
  <c r="K722" i="10"/>
  <c r="O722" i="10"/>
  <c r="L722" i="10"/>
  <c r="D723" i="10"/>
  <c r="F723" i="10"/>
  <c r="I723" i="10"/>
  <c r="K723" i="10"/>
  <c r="O723" i="10"/>
  <c r="L723" i="10"/>
  <c r="D724" i="10"/>
  <c r="F724" i="10"/>
  <c r="I724" i="10"/>
  <c r="K724" i="10"/>
  <c r="O724" i="10"/>
  <c r="L724" i="10"/>
  <c r="D725" i="10"/>
  <c r="F725" i="10"/>
  <c r="I725" i="10"/>
  <c r="K725" i="10"/>
  <c r="O725" i="10"/>
  <c r="L725" i="10"/>
  <c r="D726" i="10"/>
  <c r="F726" i="10"/>
  <c r="I726" i="10"/>
  <c r="K726" i="10"/>
  <c r="O726" i="10"/>
  <c r="L726" i="10"/>
  <c r="D727" i="10"/>
  <c r="F727" i="10"/>
  <c r="I727" i="10"/>
  <c r="K727" i="10"/>
  <c r="O727" i="10"/>
  <c r="L727" i="10"/>
  <c r="D728" i="10"/>
  <c r="F728" i="10"/>
  <c r="I728" i="10"/>
  <c r="K728" i="10"/>
  <c r="O728" i="10"/>
  <c r="L728" i="10"/>
  <c r="D729" i="10"/>
  <c r="F729" i="10"/>
  <c r="I729" i="10"/>
  <c r="K729" i="10"/>
  <c r="O729" i="10"/>
  <c r="L729" i="10"/>
  <c r="D730" i="10"/>
  <c r="F730" i="10"/>
  <c r="I730" i="10"/>
  <c r="K730" i="10"/>
  <c r="O730" i="10"/>
  <c r="L730" i="10"/>
  <c r="D731" i="10"/>
  <c r="F731" i="10"/>
  <c r="I731" i="10"/>
  <c r="K731" i="10"/>
  <c r="O731" i="10"/>
  <c r="L731" i="10"/>
  <c r="D732" i="10"/>
  <c r="F732" i="10"/>
  <c r="I732" i="10"/>
  <c r="K732" i="10"/>
  <c r="O732" i="10"/>
  <c r="L732" i="10"/>
  <c r="D733" i="10"/>
  <c r="F733" i="10"/>
  <c r="I733" i="10"/>
  <c r="K733" i="10"/>
  <c r="O733" i="10"/>
  <c r="L733" i="10"/>
  <c r="D734" i="10"/>
  <c r="F734" i="10"/>
  <c r="I734" i="10"/>
  <c r="K734" i="10"/>
  <c r="O734" i="10"/>
  <c r="L734" i="10"/>
  <c r="D735" i="10"/>
  <c r="F735" i="10"/>
  <c r="I735" i="10"/>
  <c r="K735" i="10"/>
  <c r="O735" i="10"/>
  <c r="L735" i="10"/>
  <c r="D736" i="10"/>
  <c r="F736" i="10"/>
  <c r="I736" i="10"/>
  <c r="K736" i="10"/>
  <c r="O736" i="10"/>
  <c r="L736" i="10"/>
  <c r="D737" i="10"/>
  <c r="F737" i="10"/>
  <c r="I737" i="10"/>
  <c r="K737" i="10"/>
  <c r="O737" i="10"/>
  <c r="L737" i="10"/>
  <c r="D738" i="10"/>
  <c r="F738" i="10"/>
  <c r="I738" i="10"/>
  <c r="K738" i="10"/>
  <c r="O738" i="10"/>
  <c r="L738" i="10"/>
  <c r="D739" i="10"/>
  <c r="F739" i="10"/>
  <c r="I739" i="10"/>
  <c r="K739" i="10"/>
  <c r="O739" i="10"/>
  <c r="L739" i="10"/>
  <c r="D740" i="10"/>
  <c r="F740" i="10"/>
  <c r="I740" i="10"/>
  <c r="K740" i="10"/>
  <c r="O740" i="10"/>
  <c r="L740" i="10"/>
  <c r="D741" i="10"/>
  <c r="F741" i="10"/>
  <c r="I741" i="10"/>
  <c r="K741" i="10"/>
  <c r="O741" i="10"/>
  <c r="L741" i="10"/>
  <c r="D742" i="10"/>
  <c r="F742" i="10"/>
  <c r="I742" i="10"/>
  <c r="K742" i="10"/>
  <c r="O742" i="10"/>
  <c r="L742" i="10"/>
  <c r="D743" i="10"/>
  <c r="F743" i="10"/>
  <c r="I743" i="10"/>
  <c r="K743" i="10"/>
  <c r="O743" i="10"/>
  <c r="L743" i="10"/>
  <c r="D744" i="10"/>
  <c r="F744" i="10"/>
  <c r="I744" i="10"/>
  <c r="K744" i="10"/>
  <c r="O744" i="10"/>
  <c r="L744" i="10"/>
  <c r="D745" i="10"/>
  <c r="F745" i="10"/>
  <c r="I745" i="10"/>
  <c r="K745" i="10"/>
  <c r="O745" i="10"/>
  <c r="L745" i="10"/>
  <c r="D746" i="10"/>
  <c r="F746" i="10"/>
  <c r="I746" i="10"/>
  <c r="K746" i="10"/>
  <c r="O746" i="10"/>
  <c r="L746" i="10"/>
  <c r="D747" i="10"/>
  <c r="F747" i="10"/>
  <c r="I747" i="10"/>
  <c r="K747" i="10"/>
  <c r="O747" i="10"/>
  <c r="L747" i="10"/>
  <c r="D748" i="10"/>
  <c r="F748" i="10"/>
  <c r="I748" i="10"/>
  <c r="K748" i="10"/>
  <c r="O748" i="10"/>
  <c r="L748" i="10"/>
  <c r="D749" i="10"/>
  <c r="F749" i="10"/>
  <c r="I749" i="10"/>
  <c r="K749" i="10"/>
  <c r="O749" i="10"/>
  <c r="L749" i="10"/>
  <c r="D750" i="10"/>
  <c r="F750" i="10"/>
  <c r="I750" i="10"/>
  <c r="K750" i="10"/>
  <c r="O750" i="10"/>
  <c r="L750" i="10"/>
  <c r="D751" i="10"/>
  <c r="F751" i="10"/>
  <c r="I751" i="10"/>
  <c r="K751" i="10"/>
  <c r="O751" i="10"/>
  <c r="L751" i="10"/>
  <c r="D752" i="10"/>
  <c r="F752" i="10"/>
  <c r="I752" i="10"/>
  <c r="K752" i="10"/>
  <c r="O752" i="10"/>
  <c r="L752" i="10"/>
  <c r="D753" i="10"/>
  <c r="F753" i="10"/>
  <c r="I753" i="10"/>
  <c r="K753" i="10"/>
  <c r="O753" i="10"/>
  <c r="L753" i="10"/>
  <c r="D754" i="10"/>
  <c r="F754" i="10"/>
  <c r="I754" i="10"/>
  <c r="K754" i="10"/>
  <c r="O754" i="10"/>
  <c r="L754" i="10"/>
  <c r="D755" i="10"/>
  <c r="F755" i="10"/>
  <c r="I755" i="10"/>
  <c r="K755" i="10"/>
  <c r="O755" i="10"/>
  <c r="L755" i="10"/>
  <c r="D756" i="10"/>
  <c r="F756" i="10"/>
  <c r="I756" i="10"/>
  <c r="K756" i="10"/>
  <c r="O756" i="10"/>
  <c r="L756" i="10"/>
  <c r="D757" i="10"/>
  <c r="F757" i="10"/>
  <c r="I757" i="10"/>
  <c r="K757" i="10"/>
  <c r="O757" i="10"/>
  <c r="L757" i="10"/>
  <c r="D758" i="10"/>
  <c r="F758" i="10"/>
  <c r="I758" i="10"/>
  <c r="K758" i="10"/>
  <c r="O758" i="10"/>
  <c r="L758" i="10"/>
  <c r="D759" i="10"/>
  <c r="F759" i="10"/>
  <c r="I759" i="10"/>
  <c r="K759" i="10"/>
  <c r="O759" i="10"/>
  <c r="L759" i="10"/>
  <c r="D760" i="10"/>
  <c r="F760" i="10"/>
  <c r="I760" i="10"/>
  <c r="K760" i="10"/>
  <c r="O760" i="10"/>
  <c r="L760" i="10"/>
  <c r="D761" i="10"/>
  <c r="F761" i="10"/>
  <c r="I761" i="10"/>
  <c r="K761" i="10"/>
  <c r="O761" i="10"/>
  <c r="L761" i="10"/>
  <c r="D762" i="10"/>
  <c r="F762" i="10"/>
  <c r="I762" i="10"/>
  <c r="K762" i="10"/>
  <c r="O762" i="10"/>
  <c r="L762" i="10"/>
  <c r="D763" i="10"/>
  <c r="F763" i="10"/>
  <c r="I763" i="10"/>
  <c r="K763" i="10"/>
  <c r="O763" i="10"/>
  <c r="L763" i="10"/>
  <c r="D764" i="10"/>
  <c r="F764" i="10"/>
  <c r="I764" i="10"/>
  <c r="K764" i="10"/>
  <c r="O764" i="10"/>
  <c r="L764" i="10"/>
  <c r="D765" i="10"/>
  <c r="F765" i="10"/>
  <c r="I765" i="10"/>
  <c r="K765" i="10"/>
  <c r="O765" i="10"/>
  <c r="L765" i="10"/>
  <c r="D766" i="10"/>
  <c r="F766" i="10"/>
  <c r="I766" i="10"/>
  <c r="K766" i="10"/>
  <c r="O766" i="10"/>
  <c r="L766" i="10"/>
  <c r="D767" i="10"/>
  <c r="F767" i="10"/>
  <c r="I767" i="10"/>
  <c r="K767" i="10"/>
  <c r="O767" i="10"/>
  <c r="L767" i="10"/>
  <c r="D768" i="10"/>
  <c r="F768" i="10"/>
  <c r="I768" i="10"/>
  <c r="K768" i="10"/>
  <c r="O768" i="10"/>
  <c r="L768" i="10"/>
  <c r="D769" i="10"/>
  <c r="F769" i="10"/>
  <c r="I769" i="10"/>
  <c r="K769" i="10"/>
  <c r="O769" i="10"/>
  <c r="L769" i="10"/>
  <c r="D770" i="10"/>
  <c r="F770" i="10"/>
  <c r="I770" i="10"/>
  <c r="K770" i="10"/>
  <c r="O770" i="10"/>
  <c r="L770" i="10"/>
  <c r="D771" i="10"/>
  <c r="F771" i="10"/>
  <c r="I771" i="10"/>
  <c r="K771" i="10"/>
  <c r="O771" i="10"/>
  <c r="L771" i="10"/>
  <c r="D772" i="10"/>
  <c r="F772" i="10"/>
  <c r="I772" i="10"/>
  <c r="K772" i="10"/>
  <c r="O772" i="10"/>
  <c r="L772" i="10"/>
  <c r="D773" i="10"/>
  <c r="F773" i="10"/>
  <c r="I773" i="10"/>
  <c r="K773" i="10"/>
  <c r="O773" i="10"/>
  <c r="L773" i="10"/>
  <c r="D774" i="10"/>
  <c r="F774" i="10"/>
  <c r="I774" i="10"/>
  <c r="K774" i="10"/>
  <c r="O774" i="10"/>
  <c r="L774" i="10"/>
  <c r="D775" i="10"/>
  <c r="F775" i="10"/>
  <c r="I775" i="10"/>
  <c r="K775" i="10"/>
  <c r="O775" i="10"/>
  <c r="L775" i="10"/>
  <c r="D776" i="10"/>
  <c r="F776" i="10"/>
  <c r="I776" i="10"/>
  <c r="K776" i="10"/>
  <c r="O776" i="10"/>
  <c r="L776" i="10"/>
  <c r="D777" i="10"/>
  <c r="F777" i="10"/>
  <c r="I777" i="10"/>
  <c r="K777" i="10"/>
  <c r="O777" i="10"/>
  <c r="L777" i="10"/>
  <c r="D778" i="10"/>
  <c r="F778" i="10"/>
  <c r="I778" i="10"/>
  <c r="K778" i="10"/>
  <c r="O778" i="10"/>
  <c r="L778" i="10"/>
  <c r="D779" i="10"/>
  <c r="F779" i="10"/>
  <c r="I779" i="10"/>
  <c r="K779" i="10"/>
  <c r="O779" i="10"/>
  <c r="L779" i="10"/>
  <c r="D780" i="10"/>
  <c r="F780" i="10"/>
  <c r="I780" i="10"/>
  <c r="K780" i="10"/>
  <c r="O780" i="10"/>
  <c r="L780" i="10"/>
  <c r="D781" i="10"/>
  <c r="F781" i="10"/>
  <c r="I781" i="10"/>
  <c r="K781" i="10"/>
  <c r="O781" i="10"/>
  <c r="L781" i="10"/>
  <c r="D782" i="10"/>
  <c r="F782" i="10"/>
  <c r="I782" i="10"/>
  <c r="K782" i="10"/>
  <c r="O782" i="10"/>
  <c r="L782" i="10"/>
  <c r="D783" i="10"/>
  <c r="F783" i="10"/>
  <c r="I783" i="10"/>
  <c r="K783" i="10"/>
  <c r="O783" i="10"/>
  <c r="L783" i="10"/>
  <c r="D784" i="10"/>
  <c r="F784" i="10"/>
  <c r="I784" i="10"/>
  <c r="K784" i="10"/>
  <c r="O784" i="10"/>
  <c r="L784" i="10"/>
  <c r="D785" i="10"/>
  <c r="F785" i="10"/>
  <c r="I785" i="10"/>
  <c r="K785" i="10"/>
  <c r="O785" i="10"/>
  <c r="L785" i="10"/>
  <c r="D786" i="10"/>
  <c r="F786" i="10"/>
  <c r="I786" i="10"/>
  <c r="K786" i="10"/>
  <c r="O786" i="10"/>
  <c r="L786" i="10"/>
  <c r="D787" i="10"/>
  <c r="F787" i="10"/>
  <c r="I787" i="10"/>
  <c r="K787" i="10"/>
  <c r="O787" i="10"/>
  <c r="L787" i="10"/>
  <c r="D788" i="10"/>
  <c r="F788" i="10"/>
  <c r="I788" i="10"/>
  <c r="K788" i="10"/>
  <c r="O788" i="10"/>
  <c r="L788" i="10"/>
  <c r="D789" i="10"/>
  <c r="F789" i="10"/>
  <c r="I789" i="10"/>
  <c r="K789" i="10"/>
  <c r="O789" i="10"/>
  <c r="L789" i="10"/>
  <c r="D790" i="10"/>
  <c r="F790" i="10"/>
  <c r="I790" i="10"/>
  <c r="K790" i="10"/>
  <c r="O790" i="10"/>
  <c r="L790" i="10"/>
  <c r="D791" i="10"/>
  <c r="F791" i="10"/>
  <c r="I791" i="10"/>
  <c r="K791" i="10"/>
  <c r="O791" i="10"/>
  <c r="L791" i="10"/>
  <c r="D792" i="10"/>
  <c r="F792" i="10"/>
  <c r="I792" i="10"/>
  <c r="K792" i="10"/>
  <c r="O792" i="10"/>
  <c r="L792" i="10"/>
  <c r="D793" i="10"/>
  <c r="F793" i="10"/>
  <c r="I793" i="10"/>
  <c r="K793" i="10"/>
  <c r="O793" i="10"/>
  <c r="L793" i="10"/>
  <c r="D794" i="10"/>
  <c r="F794" i="10"/>
  <c r="I794" i="10"/>
  <c r="K794" i="10"/>
  <c r="O794" i="10"/>
  <c r="L794" i="10"/>
  <c r="D795" i="10"/>
  <c r="F795" i="10"/>
  <c r="I795" i="10"/>
  <c r="K795" i="10"/>
  <c r="O795" i="10"/>
  <c r="L795" i="10"/>
  <c r="D796" i="10"/>
  <c r="F796" i="10"/>
  <c r="I796" i="10"/>
  <c r="K796" i="10"/>
  <c r="O796" i="10"/>
  <c r="L796" i="10"/>
  <c r="D797" i="10"/>
  <c r="F797" i="10"/>
  <c r="I797" i="10"/>
  <c r="K797" i="10"/>
  <c r="O797" i="10"/>
  <c r="L797" i="10"/>
  <c r="D798" i="10"/>
  <c r="F798" i="10"/>
  <c r="I798" i="10"/>
  <c r="K798" i="10"/>
  <c r="O798" i="10"/>
  <c r="L798" i="10"/>
  <c r="D799" i="10"/>
  <c r="F799" i="10"/>
  <c r="I799" i="10"/>
  <c r="K799" i="10"/>
  <c r="O799" i="10"/>
  <c r="L799" i="10"/>
  <c r="D800" i="10"/>
  <c r="F800" i="10"/>
  <c r="I800" i="10"/>
  <c r="K800" i="10"/>
  <c r="O800" i="10"/>
  <c r="L800" i="10"/>
  <c r="D801" i="10"/>
  <c r="F801" i="10"/>
  <c r="I801" i="10"/>
  <c r="K801" i="10"/>
  <c r="O801" i="10"/>
  <c r="L801" i="10"/>
  <c r="D802" i="10"/>
  <c r="F802" i="10"/>
  <c r="I802" i="10"/>
  <c r="K802" i="10"/>
  <c r="O802" i="10"/>
  <c r="L802" i="10"/>
  <c r="D803" i="10"/>
  <c r="F803" i="10"/>
  <c r="I803" i="10"/>
  <c r="K803" i="10"/>
  <c r="O803" i="10"/>
  <c r="L803" i="10"/>
  <c r="D804" i="10"/>
  <c r="F804" i="10"/>
  <c r="I804" i="10"/>
  <c r="K804" i="10"/>
  <c r="O804" i="10"/>
  <c r="L804" i="10"/>
  <c r="D805" i="10"/>
  <c r="F805" i="10"/>
  <c r="I805" i="10"/>
  <c r="K805" i="10"/>
  <c r="O805" i="10"/>
  <c r="L805" i="10"/>
  <c r="D806" i="10"/>
  <c r="F806" i="10"/>
  <c r="I806" i="10"/>
  <c r="K806" i="10"/>
  <c r="O806" i="10"/>
  <c r="L806" i="10"/>
  <c r="D807" i="10"/>
  <c r="F807" i="10"/>
  <c r="I807" i="10"/>
  <c r="K807" i="10"/>
  <c r="O807" i="10"/>
  <c r="L807" i="10"/>
  <c r="D808" i="10"/>
  <c r="F808" i="10"/>
  <c r="I808" i="10"/>
  <c r="K808" i="10"/>
  <c r="O808" i="10"/>
  <c r="L808" i="10"/>
  <c r="D809" i="10"/>
  <c r="F809" i="10"/>
  <c r="I809" i="10"/>
  <c r="K809" i="10"/>
  <c r="O809" i="10"/>
  <c r="L809" i="10"/>
  <c r="D810" i="10"/>
  <c r="F810" i="10"/>
  <c r="I810" i="10"/>
  <c r="K810" i="10"/>
  <c r="O810" i="10"/>
  <c r="L810" i="10"/>
  <c r="D811" i="10"/>
  <c r="F811" i="10"/>
  <c r="I811" i="10"/>
  <c r="K811" i="10"/>
  <c r="O811" i="10"/>
  <c r="L811" i="10"/>
  <c r="D812" i="10"/>
  <c r="F812" i="10"/>
  <c r="I812" i="10"/>
  <c r="K812" i="10"/>
  <c r="O812" i="10"/>
  <c r="L812" i="10"/>
  <c r="D813" i="10"/>
  <c r="F813" i="10"/>
  <c r="I813" i="10"/>
  <c r="K813" i="10"/>
  <c r="O813" i="10"/>
  <c r="L813" i="10"/>
  <c r="D814" i="10"/>
  <c r="F814" i="10"/>
  <c r="I814" i="10"/>
  <c r="K814" i="10"/>
  <c r="O814" i="10"/>
  <c r="L814" i="10"/>
  <c r="D815" i="10"/>
  <c r="F815" i="10"/>
  <c r="I815" i="10"/>
  <c r="K815" i="10"/>
  <c r="O815" i="10"/>
  <c r="L815" i="10"/>
  <c r="D816" i="10"/>
  <c r="F816" i="10"/>
  <c r="I816" i="10"/>
  <c r="K816" i="10"/>
  <c r="O816" i="10"/>
  <c r="L816" i="10"/>
  <c r="D817" i="10"/>
  <c r="F817" i="10"/>
  <c r="I817" i="10"/>
  <c r="K817" i="10"/>
  <c r="O817" i="10"/>
  <c r="L817" i="10"/>
  <c r="D818" i="10"/>
  <c r="F818" i="10"/>
  <c r="I818" i="10"/>
  <c r="K818" i="10"/>
  <c r="O818" i="10"/>
  <c r="L818" i="10"/>
  <c r="D819" i="10"/>
  <c r="F819" i="10"/>
  <c r="I819" i="10"/>
  <c r="K819" i="10"/>
  <c r="O819" i="10"/>
  <c r="L819" i="10"/>
  <c r="D820" i="10"/>
  <c r="F820" i="10"/>
  <c r="I820" i="10"/>
  <c r="K820" i="10"/>
  <c r="O820" i="10"/>
  <c r="L820" i="10"/>
  <c r="D821" i="10"/>
  <c r="F821" i="10"/>
  <c r="I821" i="10"/>
  <c r="K821" i="10"/>
  <c r="O821" i="10"/>
  <c r="L821" i="10"/>
  <c r="D822" i="10"/>
  <c r="F822" i="10"/>
  <c r="I822" i="10"/>
  <c r="K822" i="10"/>
  <c r="O822" i="10"/>
  <c r="L822" i="10"/>
  <c r="D823" i="10"/>
  <c r="F823" i="10"/>
  <c r="I823" i="10"/>
  <c r="K823" i="10"/>
  <c r="O823" i="10"/>
  <c r="L823" i="10"/>
  <c r="D824" i="10"/>
  <c r="F824" i="10"/>
  <c r="I824" i="10"/>
  <c r="K824" i="10"/>
  <c r="O824" i="10"/>
  <c r="L824" i="10"/>
  <c r="D825" i="10"/>
  <c r="F825" i="10"/>
  <c r="I825" i="10"/>
  <c r="K825" i="10"/>
  <c r="O825" i="10"/>
  <c r="L825" i="10"/>
  <c r="D826" i="10"/>
  <c r="F826" i="10"/>
  <c r="I826" i="10"/>
  <c r="K826" i="10"/>
  <c r="O826" i="10"/>
  <c r="L826" i="10"/>
  <c r="D827" i="10"/>
  <c r="F827" i="10"/>
  <c r="I827" i="10"/>
  <c r="K827" i="10"/>
  <c r="O827" i="10"/>
  <c r="L827" i="10"/>
  <c r="D828" i="10"/>
  <c r="F828" i="10"/>
  <c r="I828" i="10"/>
  <c r="K828" i="10"/>
  <c r="O828" i="10"/>
  <c r="L828" i="10"/>
  <c r="D829" i="10"/>
  <c r="F829" i="10"/>
  <c r="I829" i="10"/>
  <c r="K829" i="10"/>
  <c r="O829" i="10"/>
  <c r="L829" i="10"/>
  <c r="D830" i="10"/>
  <c r="F830" i="10"/>
  <c r="I830" i="10"/>
  <c r="K830" i="10"/>
  <c r="O830" i="10"/>
  <c r="L830" i="10"/>
  <c r="D831" i="10"/>
  <c r="F831" i="10"/>
  <c r="I831" i="10"/>
  <c r="K831" i="10"/>
  <c r="O831" i="10"/>
  <c r="L831" i="10"/>
  <c r="D832" i="10"/>
  <c r="F832" i="10"/>
  <c r="I832" i="10"/>
  <c r="K832" i="10"/>
  <c r="O832" i="10"/>
  <c r="L832" i="10"/>
  <c r="D833" i="10"/>
  <c r="F833" i="10"/>
  <c r="I833" i="10"/>
  <c r="K833" i="10"/>
  <c r="O833" i="10"/>
  <c r="L833" i="10"/>
  <c r="D834" i="10"/>
  <c r="F834" i="10"/>
  <c r="I834" i="10"/>
  <c r="K834" i="10"/>
  <c r="O834" i="10"/>
  <c r="L834" i="10"/>
  <c r="D835" i="10"/>
  <c r="F835" i="10"/>
  <c r="I835" i="10"/>
  <c r="K835" i="10"/>
  <c r="O835" i="10"/>
  <c r="L835" i="10"/>
  <c r="D836" i="10"/>
  <c r="F836" i="10"/>
  <c r="I836" i="10"/>
  <c r="K836" i="10"/>
  <c r="O836" i="10"/>
  <c r="L836" i="10"/>
  <c r="D837" i="10"/>
  <c r="F837" i="10"/>
  <c r="I837" i="10"/>
  <c r="K837" i="10"/>
  <c r="O837" i="10"/>
  <c r="L837" i="10"/>
  <c r="D838" i="10"/>
  <c r="F838" i="10"/>
  <c r="I838" i="10"/>
  <c r="K838" i="10"/>
  <c r="O838" i="10"/>
  <c r="L838" i="10"/>
  <c r="D839" i="10"/>
  <c r="F839" i="10"/>
  <c r="I839" i="10"/>
  <c r="K839" i="10"/>
  <c r="O839" i="10"/>
  <c r="L839" i="10"/>
  <c r="D840" i="10"/>
  <c r="F840" i="10"/>
  <c r="I840" i="10"/>
  <c r="K840" i="10"/>
  <c r="O840" i="10"/>
  <c r="L840" i="10"/>
  <c r="D841" i="10"/>
  <c r="F841" i="10"/>
  <c r="I841" i="10"/>
  <c r="K841" i="10"/>
  <c r="O841" i="10"/>
  <c r="L841" i="10"/>
  <c r="D842" i="10"/>
  <c r="F842" i="10"/>
  <c r="I842" i="10"/>
  <c r="K842" i="10"/>
  <c r="O842" i="10"/>
  <c r="L842" i="10"/>
  <c r="D843" i="10"/>
  <c r="F843" i="10"/>
  <c r="I843" i="10"/>
  <c r="K843" i="10"/>
  <c r="O843" i="10"/>
  <c r="L843" i="10"/>
  <c r="D844" i="10"/>
  <c r="F844" i="10"/>
  <c r="I844" i="10"/>
  <c r="K844" i="10"/>
  <c r="O844" i="10"/>
  <c r="L844" i="10"/>
  <c r="D845" i="10"/>
  <c r="F845" i="10"/>
  <c r="I845" i="10"/>
  <c r="K845" i="10"/>
  <c r="O845" i="10"/>
  <c r="L845" i="10"/>
  <c r="D846" i="10"/>
  <c r="F846" i="10"/>
  <c r="I846" i="10"/>
  <c r="K846" i="10"/>
  <c r="O846" i="10"/>
  <c r="L846" i="10"/>
  <c r="D847" i="10"/>
  <c r="F847" i="10"/>
  <c r="I847" i="10"/>
  <c r="K847" i="10"/>
  <c r="O847" i="10"/>
  <c r="L847" i="10"/>
  <c r="D848" i="10"/>
  <c r="F848" i="10"/>
  <c r="I848" i="10"/>
  <c r="K848" i="10"/>
  <c r="O848" i="10"/>
  <c r="L848" i="10"/>
  <c r="D849" i="10"/>
  <c r="F849" i="10"/>
  <c r="I849" i="10"/>
  <c r="K849" i="10"/>
  <c r="O849" i="10"/>
  <c r="L849" i="10"/>
  <c r="D850" i="10"/>
  <c r="F850" i="10"/>
  <c r="I850" i="10"/>
  <c r="K850" i="10"/>
  <c r="O850" i="10"/>
  <c r="L850" i="10"/>
  <c r="D851" i="10"/>
  <c r="F851" i="10"/>
  <c r="I851" i="10"/>
  <c r="K851" i="10"/>
  <c r="O851" i="10"/>
  <c r="L851" i="10"/>
  <c r="D852" i="10"/>
  <c r="F852" i="10"/>
  <c r="I852" i="10"/>
  <c r="K852" i="10"/>
  <c r="O852" i="10"/>
  <c r="L852" i="10"/>
  <c r="D853" i="10"/>
  <c r="F853" i="10"/>
  <c r="I853" i="10"/>
  <c r="K853" i="10"/>
  <c r="O853" i="10"/>
  <c r="L853" i="10"/>
  <c r="D854" i="10"/>
  <c r="F854" i="10"/>
  <c r="I854" i="10"/>
  <c r="K854" i="10"/>
  <c r="O854" i="10"/>
  <c r="L854" i="10"/>
  <c r="D855" i="10"/>
  <c r="F855" i="10"/>
  <c r="I855" i="10"/>
  <c r="K855" i="10"/>
  <c r="O855" i="10"/>
  <c r="L855" i="10"/>
  <c r="D856" i="10"/>
  <c r="F856" i="10"/>
  <c r="I856" i="10"/>
  <c r="K856" i="10"/>
  <c r="O856" i="10"/>
  <c r="L856" i="10"/>
  <c r="D857" i="10"/>
  <c r="F857" i="10"/>
  <c r="I857" i="10"/>
  <c r="K857" i="10"/>
  <c r="O857" i="10"/>
  <c r="L857" i="10"/>
  <c r="D858" i="10"/>
  <c r="F858" i="10"/>
  <c r="I858" i="10"/>
  <c r="K858" i="10"/>
  <c r="O858" i="10"/>
  <c r="L858" i="10"/>
  <c r="D859" i="10"/>
  <c r="F859" i="10"/>
  <c r="I859" i="10"/>
  <c r="K859" i="10"/>
  <c r="O859" i="10"/>
  <c r="L859" i="10"/>
  <c r="D860" i="10"/>
  <c r="F860" i="10"/>
  <c r="I860" i="10"/>
  <c r="K860" i="10"/>
  <c r="O860" i="10"/>
  <c r="L860" i="10"/>
  <c r="D861" i="10"/>
  <c r="F861" i="10"/>
  <c r="I861" i="10"/>
  <c r="K861" i="10"/>
  <c r="O861" i="10"/>
  <c r="L861" i="10"/>
  <c r="D862" i="10"/>
  <c r="F862" i="10"/>
  <c r="I862" i="10"/>
  <c r="K862" i="10"/>
  <c r="O862" i="10"/>
  <c r="L862" i="10"/>
  <c r="D863" i="10"/>
  <c r="F863" i="10"/>
  <c r="I863" i="10"/>
  <c r="K863" i="10"/>
  <c r="O863" i="10"/>
  <c r="L863" i="10"/>
  <c r="D864" i="10"/>
  <c r="F864" i="10"/>
  <c r="I864" i="10"/>
  <c r="K864" i="10"/>
  <c r="O864" i="10"/>
  <c r="L864" i="10"/>
  <c r="D865" i="10"/>
  <c r="F865" i="10"/>
  <c r="I865" i="10"/>
  <c r="K865" i="10"/>
  <c r="O865" i="10"/>
  <c r="L865" i="10"/>
  <c r="D866" i="10"/>
  <c r="F866" i="10"/>
  <c r="I866" i="10"/>
  <c r="K866" i="10"/>
  <c r="O866" i="10"/>
  <c r="L866" i="10"/>
  <c r="D867" i="10"/>
  <c r="F867" i="10"/>
  <c r="I867" i="10"/>
  <c r="K867" i="10"/>
  <c r="O867" i="10"/>
  <c r="L867" i="10"/>
  <c r="D868" i="10"/>
  <c r="F868" i="10"/>
  <c r="I868" i="10"/>
  <c r="K868" i="10"/>
  <c r="O868" i="10"/>
  <c r="L868" i="10"/>
  <c r="D869" i="10"/>
  <c r="F869" i="10"/>
  <c r="I869" i="10"/>
  <c r="K869" i="10"/>
  <c r="O869" i="10"/>
  <c r="L869" i="10"/>
  <c r="D870" i="10"/>
  <c r="F870" i="10"/>
  <c r="I870" i="10"/>
  <c r="K870" i="10"/>
  <c r="O870" i="10"/>
  <c r="L870" i="10"/>
  <c r="D871" i="10"/>
  <c r="F871" i="10"/>
  <c r="I871" i="10"/>
  <c r="K871" i="10"/>
  <c r="O871" i="10"/>
  <c r="L871" i="10"/>
  <c r="D872" i="10"/>
  <c r="F872" i="10"/>
  <c r="I872" i="10"/>
  <c r="K872" i="10"/>
  <c r="O872" i="10"/>
  <c r="P14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L872" i="10"/>
  <c r="I9" i="9"/>
  <c r="I9" i="8"/>
  <c r="D10" i="8"/>
  <c r="G10" i="8"/>
  <c r="H10" i="8"/>
  <c r="F10" i="8"/>
  <c r="I10" i="8"/>
  <c r="D11" i="8"/>
  <c r="G11" i="8"/>
  <c r="H11" i="8"/>
  <c r="F11" i="8"/>
  <c r="I11" i="8"/>
  <c r="D12" i="8"/>
  <c r="G12" i="8"/>
  <c r="H12" i="8"/>
  <c r="F12" i="8"/>
  <c r="I12" i="8"/>
  <c r="D13" i="8"/>
  <c r="G13" i="8"/>
  <c r="H13" i="8"/>
  <c r="F13" i="8"/>
  <c r="I13" i="8"/>
  <c r="D14" i="8"/>
  <c r="G14" i="8"/>
  <c r="H14" i="8"/>
  <c r="F14" i="8"/>
  <c r="I14" i="8"/>
  <c r="D15" i="8"/>
  <c r="G15" i="8"/>
  <c r="H15" i="8"/>
  <c r="F15" i="8"/>
  <c r="I15" i="8"/>
  <c r="D16" i="8"/>
  <c r="G16" i="8"/>
  <c r="H16" i="8"/>
  <c r="F16" i="8"/>
  <c r="I16" i="8"/>
  <c r="D17" i="8"/>
  <c r="G17" i="8"/>
  <c r="H17" i="8"/>
  <c r="F17" i="8"/>
  <c r="I17" i="8"/>
  <c r="D18" i="8"/>
  <c r="G18" i="8"/>
  <c r="H18" i="8"/>
  <c r="F18" i="8"/>
  <c r="I18" i="8"/>
  <c r="D19" i="8"/>
  <c r="G19" i="8"/>
  <c r="H19" i="8"/>
  <c r="F19" i="8"/>
  <c r="I19" i="8"/>
  <c r="D20" i="8"/>
  <c r="G20" i="8"/>
  <c r="H20" i="8"/>
  <c r="F20" i="8"/>
  <c r="I20" i="8"/>
  <c r="D21" i="8"/>
  <c r="G21" i="8"/>
  <c r="H21" i="8"/>
  <c r="F21" i="8"/>
  <c r="I21" i="8"/>
  <c r="D22" i="8"/>
  <c r="G22" i="8"/>
  <c r="H22" i="8"/>
  <c r="F22" i="8"/>
  <c r="I22" i="8"/>
  <c r="D23" i="8"/>
  <c r="G23" i="8"/>
  <c r="H23" i="8"/>
  <c r="F23" i="8"/>
  <c r="I23" i="8"/>
  <c r="D24" i="8"/>
  <c r="G24" i="8"/>
  <c r="H24" i="8"/>
  <c r="F24" i="8"/>
  <c r="I24" i="8"/>
  <c r="D25" i="8"/>
  <c r="G25" i="8"/>
  <c r="H25" i="8"/>
  <c r="F25" i="8"/>
  <c r="I25" i="8"/>
  <c r="D26" i="8"/>
  <c r="G26" i="8"/>
  <c r="H26" i="8"/>
  <c r="F26" i="8"/>
  <c r="I26" i="8"/>
  <c r="D27" i="8"/>
  <c r="G27" i="8"/>
  <c r="H27" i="8"/>
  <c r="F27" i="8"/>
  <c r="I27" i="8"/>
  <c r="D28" i="8"/>
  <c r="G28" i="8"/>
  <c r="H28" i="8"/>
  <c r="F28" i="8"/>
  <c r="I28" i="8"/>
  <c r="D29" i="8"/>
  <c r="G29" i="8"/>
  <c r="H29" i="8"/>
  <c r="F29" i="8"/>
  <c r="I29" i="8"/>
  <c r="D30" i="8"/>
  <c r="G30" i="8"/>
  <c r="H30" i="8"/>
  <c r="F30" i="8"/>
  <c r="I30" i="8"/>
  <c r="D31" i="8"/>
  <c r="G31" i="8"/>
  <c r="H31" i="8"/>
  <c r="F31" i="8"/>
  <c r="I31" i="8"/>
  <c r="D32" i="8"/>
  <c r="G32" i="8"/>
  <c r="H32" i="8"/>
  <c r="F32" i="8"/>
  <c r="I32" i="8"/>
  <c r="D33" i="8"/>
  <c r="G33" i="8"/>
  <c r="H33" i="8"/>
  <c r="F33" i="8"/>
  <c r="I33" i="8"/>
  <c r="D34" i="8"/>
  <c r="G34" i="8"/>
  <c r="H34" i="8"/>
  <c r="F34" i="8"/>
  <c r="I34" i="8"/>
  <c r="D35" i="8"/>
  <c r="G35" i="8"/>
  <c r="H35" i="8"/>
  <c r="F35" i="8"/>
  <c r="I35" i="8"/>
  <c r="D36" i="8"/>
  <c r="G36" i="8"/>
  <c r="H36" i="8"/>
  <c r="F36" i="8"/>
  <c r="I36" i="8"/>
  <c r="D37" i="8"/>
  <c r="G37" i="8"/>
  <c r="H37" i="8"/>
  <c r="F37" i="8"/>
  <c r="I37" i="8"/>
  <c r="D38" i="8"/>
  <c r="G38" i="8"/>
  <c r="H38" i="8"/>
  <c r="F38" i="8"/>
  <c r="I38" i="8"/>
  <c r="D39" i="8"/>
  <c r="G39" i="8"/>
  <c r="H39" i="8"/>
  <c r="F39" i="8"/>
  <c r="I39" i="8"/>
  <c r="D40" i="8"/>
  <c r="G40" i="8"/>
  <c r="H40" i="8"/>
  <c r="F40" i="8"/>
  <c r="I40" i="8"/>
  <c r="D41" i="8"/>
  <c r="G41" i="8"/>
  <c r="H41" i="8"/>
  <c r="F41" i="8"/>
  <c r="I41" i="8"/>
  <c r="D42" i="8"/>
  <c r="G42" i="8"/>
  <c r="H42" i="8"/>
  <c r="F42" i="8"/>
  <c r="I42" i="8"/>
  <c r="D43" i="8"/>
  <c r="G43" i="8"/>
  <c r="H43" i="8"/>
  <c r="F43" i="8"/>
  <c r="I43" i="8"/>
  <c r="D44" i="8"/>
  <c r="G44" i="8"/>
  <c r="H44" i="8"/>
  <c r="F44" i="8"/>
  <c r="I44" i="8"/>
  <c r="D45" i="8"/>
  <c r="G45" i="8"/>
  <c r="H45" i="8"/>
  <c r="F45" i="8"/>
  <c r="I45" i="8"/>
  <c r="D46" i="8"/>
  <c r="G46" i="8"/>
  <c r="H46" i="8"/>
  <c r="F46" i="8"/>
  <c r="I46" i="8"/>
  <c r="D47" i="8"/>
  <c r="G47" i="8"/>
  <c r="H47" i="8"/>
  <c r="F47" i="8"/>
  <c r="I47" i="8"/>
  <c r="D48" i="8"/>
  <c r="G48" i="8"/>
  <c r="H48" i="8"/>
  <c r="F48" i="8"/>
  <c r="I48" i="8"/>
  <c r="D49" i="8"/>
  <c r="G49" i="8"/>
  <c r="H49" i="8"/>
  <c r="F49" i="8"/>
  <c r="I49" i="8"/>
  <c r="D50" i="8"/>
  <c r="G50" i="8"/>
  <c r="H50" i="8"/>
  <c r="F50" i="8"/>
  <c r="I50" i="8"/>
  <c r="D51" i="8"/>
  <c r="G51" i="8"/>
  <c r="H51" i="8"/>
  <c r="F51" i="8"/>
  <c r="I51" i="8"/>
  <c r="D52" i="8"/>
  <c r="G52" i="8"/>
  <c r="H52" i="8"/>
  <c r="F52" i="8"/>
  <c r="I52" i="8"/>
  <c r="D53" i="8"/>
  <c r="G53" i="8"/>
  <c r="H53" i="8"/>
  <c r="F53" i="8"/>
  <c r="I53" i="8"/>
  <c r="D54" i="8"/>
  <c r="G54" i="8"/>
  <c r="H54" i="8"/>
  <c r="F54" i="8"/>
  <c r="I54" i="8"/>
  <c r="D55" i="8"/>
  <c r="G55" i="8"/>
  <c r="H55" i="8"/>
  <c r="F55" i="8"/>
  <c r="I55" i="8"/>
  <c r="D56" i="8"/>
  <c r="G56" i="8"/>
  <c r="H56" i="8"/>
  <c r="F56" i="8"/>
  <c r="I56" i="8"/>
  <c r="D57" i="8"/>
  <c r="G57" i="8"/>
  <c r="H57" i="8"/>
  <c r="F57" i="8"/>
  <c r="I57" i="8"/>
  <c r="D58" i="8"/>
  <c r="G58" i="8"/>
  <c r="H58" i="8"/>
  <c r="F58" i="8"/>
  <c r="I58" i="8"/>
  <c r="D59" i="8"/>
  <c r="G59" i="8"/>
  <c r="H59" i="8"/>
  <c r="F59" i="8"/>
  <c r="I59" i="8"/>
  <c r="D60" i="8"/>
  <c r="G60" i="8"/>
  <c r="H60" i="8"/>
  <c r="F60" i="8"/>
  <c r="I60" i="8"/>
  <c r="D61" i="8"/>
  <c r="G61" i="8"/>
  <c r="H61" i="8"/>
  <c r="F61" i="8"/>
  <c r="I61" i="8"/>
  <c r="D62" i="8"/>
  <c r="G62" i="8"/>
  <c r="H62" i="8"/>
  <c r="F62" i="8"/>
  <c r="I62" i="8"/>
  <c r="D63" i="8"/>
  <c r="G63" i="8"/>
  <c r="H63" i="8"/>
  <c r="F63" i="8"/>
  <c r="I63" i="8"/>
  <c r="D64" i="8"/>
  <c r="G64" i="8"/>
  <c r="H64" i="8"/>
  <c r="F64" i="8"/>
  <c r="I64" i="8"/>
  <c r="D65" i="8"/>
  <c r="G65" i="8"/>
  <c r="H65" i="8"/>
  <c r="F65" i="8"/>
  <c r="I65" i="8"/>
  <c r="D66" i="8"/>
  <c r="G66" i="8"/>
  <c r="H66" i="8"/>
  <c r="F66" i="8"/>
  <c r="I66" i="8"/>
  <c r="D67" i="8"/>
  <c r="G67" i="8"/>
  <c r="H67" i="8"/>
  <c r="F67" i="8"/>
  <c r="I67" i="8"/>
  <c r="D68" i="8"/>
  <c r="G68" i="8"/>
  <c r="H68" i="8"/>
  <c r="F68" i="8"/>
  <c r="I68" i="8"/>
  <c r="D69" i="8"/>
  <c r="G69" i="8"/>
  <c r="H69" i="8"/>
  <c r="F69" i="8"/>
  <c r="I69" i="8"/>
  <c r="D70" i="8"/>
  <c r="G70" i="8"/>
  <c r="H70" i="8"/>
  <c r="F70" i="8"/>
  <c r="I70" i="8"/>
  <c r="D71" i="8"/>
  <c r="G71" i="8"/>
  <c r="H71" i="8"/>
  <c r="F71" i="8"/>
  <c r="I71" i="8"/>
  <c r="D72" i="8"/>
  <c r="G72" i="8"/>
  <c r="H72" i="8"/>
  <c r="F72" i="8"/>
  <c r="I72" i="8"/>
  <c r="D73" i="8"/>
  <c r="G73" i="8"/>
  <c r="H73" i="8"/>
  <c r="F73" i="8"/>
  <c r="I73" i="8"/>
  <c r="D74" i="8"/>
  <c r="G74" i="8"/>
  <c r="H74" i="8"/>
  <c r="F74" i="8"/>
  <c r="I74" i="8"/>
  <c r="D75" i="8"/>
  <c r="G75" i="8"/>
  <c r="H75" i="8"/>
  <c r="F75" i="8"/>
  <c r="I75" i="8"/>
  <c r="D76" i="8"/>
  <c r="G76" i="8"/>
  <c r="H76" i="8"/>
  <c r="F76" i="8"/>
  <c r="I76" i="8"/>
  <c r="D77" i="8"/>
  <c r="G77" i="8"/>
  <c r="H77" i="8"/>
  <c r="F77" i="8"/>
  <c r="I77" i="8"/>
  <c r="D78" i="8"/>
  <c r="G78" i="8"/>
  <c r="H78" i="8"/>
  <c r="F78" i="8"/>
  <c r="I78" i="8"/>
  <c r="D79" i="8"/>
  <c r="G79" i="8"/>
  <c r="H79" i="8"/>
  <c r="F79" i="8"/>
  <c r="I79" i="8"/>
  <c r="D80" i="8"/>
  <c r="G80" i="8"/>
  <c r="H80" i="8"/>
  <c r="F80" i="8"/>
  <c r="I80" i="8"/>
  <c r="D81" i="8"/>
  <c r="G81" i="8"/>
  <c r="H81" i="8"/>
  <c r="F81" i="8"/>
  <c r="I81" i="8"/>
  <c r="D82" i="8"/>
  <c r="G82" i="8"/>
  <c r="H82" i="8"/>
  <c r="F82" i="8"/>
  <c r="I82" i="8"/>
  <c r="D83" i="8"/>
  <c r="G83" i="8"/>
  <c r="H83" i="8"/>
  <c r="F83" i="8"/>
  <c r="I83" i="8"/>
  <c r="D84" i="8"/>
  <c r="G84" i="8"/>
  <c r="H84" i="8"/>
  <c r="F84" i="8"/>
  <c r="I84" i="8"/>
  <c r="D85" i="8"/>
  <c r="G85" i="8"/>
  <c r="H85" i="8"/>
  <c r="F85" i="8"/>
  <c r="I85" i="8"/>
  <c r="D86" i="8"/>
  <c r="G86" i="8"/>
  <c r="H86" i="8"/>
  <c r="F86" i="8"/>
  <c r="I86" i="8"/>
  <c r="D87" i="8"/>
  <c r="G87" i="8"/>
  <c r="H87" i="8"/>
  <c r="F87" i="8"/>
  <c r="I87" i="8"/>
  <c r="D88" i="8"/>
  <c r="G88" i="8"/>
  <c r="H88" i="8"/>
  <c r="F88" i="8"/>
  <c r="I88" i="8"/>
  <c r="D89" i="8"/>
  <c r="G89" i="8"/>
  <c r="H89" i="8"/>
  <c r="F89" i="8"/>
  <c r="I89" i="8"/>
  <c r="D90" i="8"/>
  <c r="G90" i="8"/>
  <c r="H90" i="8"/>
  <c r="F90" i="8"/>
  <c r="I90" i="8"/>
  <c r="D91" i="8"/>
  <c r="G91" i="8"/>
  <c r="H91" i="8"/>
  <c r="F91" i="8"/>
  <c r="I91" i="8"/>
  <c r="D92" i="8"/>
  <c r="G92" i="8"/>
  <c r="H92" i="8"/>
  <c r="F92" i="8"/>
  <c r="I92" i="8"/>
  <c r="D93" i="8"/>
  <c r="G93" i="8"/>
  <c r="H93" i="8"/>
  <c r="F93" i="8"/>
  <c r="I93" i="8"/>
  <c r="D94" i="8"/>
  <c r="G94" i="8"/>
  <c r="H94" i="8"/>
  <c r="F94" i="8"/>
  <c r="I94" i="8"/>
  <c r="D95" i="8"/>
  <c r="G95" i="8"/>
  <c r="H95" i="8"/>
  <c r="F95" i="8"/>
  <c r="I95" i="8"/>
  <c r="D96" i="8"/>
  <c r="G96" i="8"/>
  <c r="H96" i="8"/>
  <c r="F96" i="8"/>
  <c r="I96" i="8"/>
  <c r="D97" i="8"/>
  <c r="G97" i="8"/>
  <c r="H97" i="8"/>
  <c r="F97" i="8"/>
  <c r="I97" i="8"/>
  <c r="D98" i="8"/>
  <c r="G98" i="8"/>
  <c r="H98" i="8"/>
  <c r="F98" i="8"/>
  <c r="I98" i="8"/>
  <c r="D99" i="8"/>
  <c r="G99" i="8"/>
  <c r="H99" i="8"/>
  <c r="F99" i="8"/>
  <c r="I99" i="8"/>
  <c r="D100" i="8"/>
  <c r="G100" i="8"/>
  <c r="H100" i="8"/>
  <c r="F100" i="8"/>
  <c r="I100" i="8"/>
  <c r="D101" i="8"/>
  <c r="G101" i="8"/>
  <c r="H101" i="8"/>
  <c r="F101" i="8"/>
  <c r="I101" i="8"/>
  <c r="D102" i="8"/>
  <c r="G102" i="8"/>
  <c r="H102" i="8"/>
  <c r="F102" i="8"/>
  <c r="I102" i="8"/>
  <c r="D103" i="8"/>
  <c r="G103" i="8"/>
  <c r="H103" i="8"/>
  <c r="F103" i="8"/>
  <c r="I103" i="8"/>
  <c r="D104" i="8"/>
  <c r="G104" i="8"/>
  <c r="H104" i="8"/>
  <c r="F104" i="8"/>
  <c r="I104" i="8"/>
  <c r="D105" i="8"/>
  <c r="G105" i="8"/>
  <c r="H105" i="8"/>
  <c r="F105" i="8"/>
  <c r="I105" i="8"/>
  <c r="D106" i="8"/>
  <c r="G106" i="8"/>
  <c r="H106" i="8"/>
  <c r="F106" i="8"/>
  <c r="I106" i="8"/>
  <c r="D107" i="8"/>
  <c r="G107" i="8"/>
  <c r="H107" i="8"/>
  <c r="F107" i="8"/>
  <c r="I107" i="8"/>
  <c r="D108" i="8"/>
  <c r="G108" i="8"/>
  <c r="H108" i="8"/>
  <c r="F108" i="8"/>
  <c r="I108" i="8"/>
  <c r="D109" i="8"/>
  <c r="G109" i="8"/>
  <c r="H109" i="8"/>
  <c r="F109" i="8"/>
  <c r="I109" i="8"/>
  <c r="D110" i="8"/>
  <c r="G110" i="8"/>
  <c r="H110" i="8"/>
  <c r="F110" i="8"/>
  <c r="I110" i="8"/>
  <c r="D111" i="8"/>
  <c r="G111" i="8"/>
  <c r="H111" i="8"/>
  <c r="F111" i="8"/>
  <c r="I111" i="8"/>
  <c r="D112" i="8"/>
  <c r="G112" i="8"/>
  <c r="H112" i="8"/>
  <c r="F112" i="8"/>
  <c r="I112" i="8"/>
  <c r="D113" i="8"/>
  <c r="G113" i="8"/>
  <c r="H113" i="8"/>
  <c r="F113" i="8"/>
  <c r="I113" i="8"/>
  <c r="D114" i="8"/>
  <c r="G114" i="8"/>
  <c r="H114" i="8"/>
  <c r="F114" i="8"/>
  <c r="I114" i="8"/>
  <c r="D115" i="8"/>
  <c r="G115" i="8"/>
  <c r="H115" i="8"/>
  <c r="F115" i="8"/>
  <c r="I115" i="8"/>
  <c r="D116" i="8"/>
  <c r="G116" i="8"/>
  <c r="H116" i="8"/>
  <c r="F116" i="8"/>
  <c r="I116" i="8"/>
  <c r="D117" i="8"/>
  <c r="G117" i="8"/>
  <c r="H117" i="8"/>
  <c r="F117" i="8"/>
  <c r="I117" i="8"/>
  <c r="D118" i="8"/>
  <c r="G118" i="8"/>
  <c r="H118" i="8"/>
  <c r="F118" i="8"/>
  <c r="I118" i="8"/>
  <c r="D119" i="8"/>
  <c r="G119" i="8"/>
  <c r="H119" i="8"/>
  <c r="F119" i="8"/>
  <c r="I119" i="8"/>
  <c r="D120" i="8"/>
  <c r="G120" i="8"/>
  <c r="H120" i="8"/>
  <c r="F120" i="8"/>
  <c r="I120" i="8"/>
  <c r="D121" i="8"/>
  <c r="G121" i="8"/>
  <c r="H121" i="8"/>
  <c r="F121" i="8"/>
  <c r="I121" i="8"/>
  <c r="D122" i="8"/>
  <c r="G122" i="8"/>
  <c r="H122" i="8"/>
  <c r="F122" i="8"/>
  <c r="I122" i="8"/>
  <c r="D123" i="8"/>
  <c r="G123" i="8"/>
  <c r="H123" i="8"/>
  <c r="F123" i="8"/>
  <c r="I123" i="8"/>
  <c r="D124" i="8"/>
  <c r="G124" i="8"/>
  <c r="H124" i="8"/>
  <c r="F124" i="8"/>
  <c r="I124" i="8"/>
  <c r="D125" i="8"/>
  <c r="G125" i="8"/>
  <c r="H125" i="8"/>
  <c r="F125" i="8"/>
  <c r="I125" i="8"/>
  <c r="D126" i="8"/>
  <c r="G126" i="8"/>
  <c r="H126" i="8"/>
  <c r="F126" i="8"/>
  <c r="I126" i="8"/>
  <c r="D127" i="8"/>
  <c r="G127" i="8"/>
  <c r="H127" i="8"/>
  <c r="F127" i="8"/>
  <c r="I127" i="8"/>
  <c r="D128" i="8"/>
  <c r="G128" i="8"/>
  <c r="H128" i="8"/>
  <c r="F128" i="8"/>
  <c r="I128" i="8"/>
  <c r="D129" i="8"/>
  <c r="G129" i="8"/>
  <c r="H129" i="8"/>
  <c r="F129" i="8"/>
  <c r="I129" i="8"/>
  <c r="D130" i="8"/>
  <c r="G130" i="8"/>
  <c r="H130" i="8"/>
  <c r="F130" i="8"/>
  <c r="I130" i="8"/>
  <c r="D131" i="8"/>
  <c r="G131" i="8"/>
  <c r="H131" i="8"/>
  <c r="F131" i="8"/>
  <c r="I131" i="8"/>
  <c r="D132" i="8"/>
  <c r="G132" i="8"/>
  <c r="H132" i="8"/>
  <c r="F132" i="8"/>
  <c r="I132" i="8"/>
  <c r="D133" i="8"/>
  <c r="G133" i="8"/>
  <c r="H133" i="8"/>
  <c r="F133" i="8"/>
  <c r="I133" i="8"/>
  <c r="D134" i="8"/>
  <c r="G134" i="8"/>
  <c r="H134" i="8"/>
  <c r="F134" i="8"/>
  <c r="I134" i="8"/>
  <c r="D135" i="8"/>
  <c r="G135" i="8"/>
  <c r="H135" i="8"/>
  <c r="F135" i="8"/>
  <c r="I135" i="8"/>
  <c r="D136" i="8"/>
  <c r="G136" i="8"/>
  <c r="H136" i="8"/>
  <c r="F136" i="8"/>
  <c r="I136" i="8"/>
  <c r="D137" i="8"/>
  <c r="G137" i="8"/>
  <c r="H137" i="8"/>
  <c r="F137" i="8"/>
  <c r="I137" i="8"/>
  <c r="D138" i="8"/>
  <c r="G138" i="8"/>
  <c r="H138" i="8"/>
  <c r="F138" i="8"/>
  <c r="I138" i="8"/>
  <c r="D139" i="8"/>
  <c r="G139" i="8"/>
  <c r="H139" i="8"/>
  <c r="F139" i="8"/>
  <c r="I139" i="8"/>
  <c r="D140" i="8"/>
  <c r="G140" i="8"/>
  <c r="H140" i="8"/>
  <c r="F140" i="8"/>
  <c r="I140" i="8"/>
  <c r="D141" i="8"/>
  <c r="G141" i="8"/>
  <c r="H141" i="8"/>
  <c r="F141" i="8"/>
  <c r="I141" i="8"/>
  <c r="D142" i="8"/>
  <c r="G142" i="8"/>
  <c r="H142" i="8"/>
  <c r="F142" i="8"/>
  <c r="I142" i="8"/>
  <c r="D143" i="8"/>
  <c r="G143" i="8"/>
  <c r="H143" i="8"/>
  <c r="F143" i="8"/>
  <c r="I143" i="8"/>
  <c r="D144" i="8"/>
  <c r="G144" i="8"/>
  <c r="H144" i="8"/>
  <c r="F144" i="8"/>
  <c r="I144" i="8"/>
  <c r="D145" i="8"/>
  <c r="G145" i="8"/>
  <c r="H145" i="8"/>
  <c r="F145" i="8"/>
  <c r="I145" i="8"/>
  <c r="D146" i="8"/>
  <c r="G146" i="8"/>
  <c r="H146" i="8"/>
  <c r="F146" i="8"/>
  <c r="I146" i="8"/>
  <c r="D147" i="8"/>
  <c r="G147" i="8"/>
  <c r="H147" i="8"/>
  <c r="F147" i="8"/>
  <c r="I147" i="8"/>
  <c r="D148" i="8"/>
  <c r="G148" i="8"/>
  <c r="H148" i="8"/>
  <c r="F148" i="8"/>
  <c r="I148" i="8"/>
  <c r="D149" i="8"/>
  <c r="G149" i="8"/>
  <c r="H149" i="8"/>
  <c r="F149" i="8"/>
  <c r="I149" i="8"/>
  <c r="D150" i="8"/>
  <c r="G150" i="8"/>
  <c r="H150" i="8"/>
  <c r="F150" i="8"/>
  <c r="I150" i="8"/>
  <c r="D151" i="8"/>
  <c r="G151" i="8"/>
  <c r="H151" i="8"/>
  <c r="F151" i="8"/>
  <c r="I151" i="8"/>
  <c r="D152" i="8"/>
  <c r="G152" i="8"/>
  <c r="H152" i="8"/>
  <c r="F152" i="8"/>
  <c r="I152" i="8"/>
  <c r="D153" i="8"/>
  <c r="G153" i="8"/>
  <c r="H153" i="8"/>
  <c r="F153" i="8"/>
  <c r="I153" i="8"/>
  <c r="D154" i="8"/>
  <c r="G154" i="8"/>
  <c r="H154" i="8"/>
  <c r="F154" i="8"/>
  <c r="I154" i="8"/>
  <c r="D155" i="8"/>
  <c r="G155" i="8"/>
  <c r="H155" i="8"/>
  <c r="F155" i="8"/>
  <c r="I155" i="8"/>
  <c r="D156" i="8"/>
  <c r="G156" i="8"/>
  <c r="H156" i="8"/>
  <c r="F156" i="8"/>
  <c r="I156" i="8"/>
  <c r="D157" i="8"/>
  <c r="G157" i="8"/>
  <c r="H157" i="8"/>
  <c r="F157" i="8"/>
  <c r="I157" i="8"/>
  <c r="D158" i="8"/>
  <c r="G158" i="8"/>
  <c r="H158" i="8"/>
  <c r="F158" i="8"/>
  <c r="I158" i="8"/>
  <c r="D159" i="8"/>
  <c r="G159" i="8"/>
  <c r="H159" i="8"/>
  <c r="F159" i="8"/>
  <c r="I159" i="8"/>
  <c r="D160" i="8"/>
  <c r="G160" i="8"/>
  <c r="H160" i="8"/>
  <c r="F160" i="8"/>
  <c r="I160" i="8"/>
  <c r="D161" i="8"/>
  <c r="G161" i="8"/>
  <c r="H161" i="8"/>
  <c r="F161" i="8"/>
  <c r="I161" i="8"/>
  <c r="D162" i="8"/>
  <c r="G162" i="8"/>
  <c r="H162" i="8"/>
  <c r="F162" i="8"/>
  <c r="I162" i="8"/>
  <c r="D163" i="8"/>
  <c r="G163" i="8"/>
  <c r="H163" i="8"/>
  <c r="F163" i="8"/>
  <c r="I163" i="8"/>
  <c r="D164" i="8"/>
  <c r="G164" i="8"/>
  <c r="H164" i="8"/>
  <c r="F164" i="8"/>
  <c r="I164" i="8"/>
  <c r="D165" i="8"/>
  <c r="G165" i="8"/>
  <c r="H165" i="8"/>
  <c r="F165" i="8"/>
  <c r="I165" i="8"/>
  <c r="D166" i="8"/>
  <c r="G166" i="8"/>
  <c r="H166" i="8"/>
  <c r="F166" i="8"/>
  <c r="I166" i="8"/>
  <c r="D167" i="8"/>
  <c r="G167" i="8"/>
  <c r="H167" i="8"/>
  <c r="F167" i="8"/>
  <c r="I167" i="8"/>
  <c r="D168" i="8"/>
  <c r="G168" i="8"/>
  <c r="H168" i="8"/>
  <c r="F168" i="8"/>
  <c r="I168" i="8"/>
  <c r="D169" i="8"/>
  <c r="G169" i="8"/>
  <c r="H169" i="8"/>
  <c r="F169" i="8"/>
  <c r="I169" i="8"/>
  <c r="D170" i="8"/>
  <c r="G170" i="8"/>
  <c r="H170" i="8"/>
  <c r="F170" i="8"/>
  <c r="I170" i="8"/>
  <c r="D171" i="8"/>
  <c r="G171" i="8"/>
  <c r="H171" i="8"/>
  <c r="F171" i="8"/>
  <c r="I171" i="8"/>
  <c r="D172" i="8"/>
  <c r="G172" i="8"/>
  <c r="H172" i="8"/>
  <c r="F172" i="8"/>
  <c r="I172" i="8"/>
  <c r="D173" i="8"/>
  <c r="G173" i="8"/>
  <c r="H173" i="8"/>
  <c r="F173" i="8"/>
  <c r="I173" i="8"/>
  <c r="D174" i="8"/>
  <c r="G174" i="8"/>
  <c r="H174" i="8"/>
  <c r="F174" i="8"/>
  <c r="I174" i="8"/>
  <c r="D175" i="8"/>
  <c r="G175" i="8"/>
  <c r="H175" i="8"/>
  <c r="F175" i="8"/>
  <c r="I175" i="8"/>
  <c r="D176" i="8"/>
  <c r="G176" i="8"/>
  <c r="H176" i="8"/>
  <c r="F176" i="8"/>
  <c r="I176" i="8"/>
  <c r="D177" i="8"/>
  <c r="G177" i="8"/>
  <c r="H177" i="8"/>
  <c r="F177" i="8"/>
  <c r="I177" i="8"/>
  <c r="D178" i="8"/>
  <c r="G178" i="8"/>
  <c r="H178" i="8"/>
  <c r="F178" i="8"/>
  <c r="I178" i="8"/>
  <c r="D179" i="8"/>
  <c r="G179" i="8"/>
  <c r="H179" i="8"/>
  <c r="F179" i="8"/>
  <c r="I179" i="8"/>
  <c r="D180" i="8"/>
  <c r="G180" i="8"/>
  <c r="H180" i="8"/>
  <c r="F180" i="8"/>
  <c r="I180" i="8"/>
  <c r="D181" i="8"/>
  <c r="G181" i="8"/>
  <c r="H181" i="8"/>
  <c r="F181" i="8"/>
  <c r="I181" i="8"/>
  <c r="D182" i="8"/>
  <c r="G182" i="8"/>
  <c r="H182" i="8"/>
  <c r="F182" i="8"/>
  <c r="I182" i="8"/>
  <c r="D183" i="8"/>
  <c r="G183" i="8"/>
  <c r="H183" i="8"/>
  <c r="F183" i="8"/>
  <c r="I183" i="8"/>
  <c r="D184" i="8"/>
  <c r="G184" i="8"/>
  <c r="H184" i="8"/>
  <c r="F184" i="8"/>
  <c r="I184" i="8"/>
  <c r="D185" i="8"/>
  <c r="G185" i="8"/>
  <c r="H185" i="8"/>
  <c r="F185" i="8"/>
  <c r="I185" i="8"/>
  <c r="D186" i="8"/>
  <c r="G186" i="8"/>
  <c r="H186" i="8"/>
  <c r="F186" i="8"/>
  <c r="I186" i="8"/>
  <c r="D187" i="8"/>
  <c r="G187" i="8"/>
  <c r="H187" i="8"/>
  <c r="F187" i="8"/>
  <c r="I187" i="8"/>
  <c r="D188" i="8"/>
  <c r="G188" i="8"/>
  <c r="H188" i="8"/>
  <c r="F188" i="8"/>
  <c r="I188" i="8"/>
  <c r="D189" i="8"/>
  <c r="G189" i="8"/>
  <c r="H189" i="8"/>
  <c r="F189" i="8"/>
  <c r="I189" i="8"/>
  <c r="D190" i="8"/>
  <c r="G190" i="8"/>
  <c r="H190" i="8"/>
  <c r="F190" i="8"/>
  <c r="I190" i="8"/>
  <c r="D191" i="8"/>
  <c r="G191" i="8"/>
  <c r="H191" i="8"/>
  <c r="F191" i="8"/>
  <c r="I191" i="8"/>
  <c r="D192" i="8"/>
  <c r="G192" i="8"/>
  <c r="H192" i="8"/>
  <c r="F192" i="8"/>
  <c r="I192" i="8"/>
  <c r="D193" i="8"/>
  <c r="G193" i="8"/>
  <c r="H193" i="8"/>
  <c r="F193" i="8"/>
  <c r="I193" i="8"/>
  <c r="D194" i="8"/>
  <c r="G194" i="8"/>
  <c r="H194" i="8"/>
  <c r="F194" i="8"/>
  <c r="I194" i="8"/>
  <c r="D195" i="8"/>
  <c r="G195" i="8"/>
  <c r="H195" i="8"/>
  <c r="F195" i="8"/>
  <c r="I195" i="8"/>
  <c r="D196" i="8"/>
  <c r="G196" i="8"/>
  <c r="H196" i="8"/>
  <c r="F196" i="8"/>
  <c r="I196" i="8"/>
  <c r="D197" i="8"/>
  <c r="G197" i="8"/>
  <c r="H197" i="8"/>
  <c r="F197" i="8"/>
  <c r="I197" i="8"/>
  <c r="D198" i="8"/>
  <c r="G198" i="8"/>
  <c r="H198" i="8"/>
  <c r="F198" i="8"/>
  <c r="I198" i="8"/>
  <c r="D199" i="8"/>
  <c r="G199" i="8"/>
  <c r="H199" i="8"/>
  <c r="F199" i="8"/>
  <c r="I199" i="8"/>
  <c r="D200" i="8"/>
  <c r="G200" i="8"/>
  <c r="H200" i="8"/>
  <c r="F200" i="8"/>
  <c r="I200" i="8"/>
  <c r="D201" i="8"/>
  <c r="G201" i="8"/>
  <c r="H201" i="8"/>
  <c r="F201" i="8"/>
  <c r="I201" i="8"/>
  <c r="D202" i="8"/>
  <c r="G202" i="8"/>
  <c r="H202" i="8"/>
  <c r="F202" i="8"/>
  <c r="I202" i="8"/>
  <c r="D203" i="8"/>
  <c r="G203" i="8"/>
  <c r="H203" i="8"/>
  <c r="F203" i="8"/>
  <c r="I203" i="8"/>
  <c r="D204" i="8"/>
  <c r="G204" i="8"/>
  <c r="H204" i="8"/>
  <c r="F204" i="8"/>
  <c r="I204" i="8"/>
  <c r="D205" i="8"/>
  <c r="G205" i="8"/>
  <c r="H205" i="8"/>
  <c r="F205" i="8"/>
  <c r="I205" i="8"/>
  <c r="D206" i="8"/>
  <c r="G206" i="8"/>
  <c r="H206" i="8"/>
  <c r="F206" i="8"/>
  <c r="I206" i="8"/>
  <c r="D207" i="8"/>
  <c r="G207" i="8"/>
  <c r="H207" i="8"/>
  <c r="F207" i="8"/>
  <c r="I207" i="8"/>
  <c r="D208" i="8"/>
  <c r="G208" i="8"/>
  <c r="H208" i="8"/>
  <c r="F208" i="8"/>
  <c r="I208" i="8"/>
  <c r="D209" i="8"/>
  <c r="G209" i="8"/>
  <c r="H209" i="8"/>
  <c r="F209" i="8"/>
  <c r="I209" i="8"/>
  <c r="D210" i="8"/>
  <c r="G210" i="8"/>
  <c r="H210" i="8"/>
  <c r="F210" i="8"/>
  <c r="I210" i="8"/>
  <c r="D211" i="8"/>
  <c r="G211" i="8"/>
  <c r="H211" i="8"/>
  <c r="F211" i="8"/>
  <c r="I211" i="8"/>
  <c r="D212" i="8"/>
  <c r="G212" i="8"/>
  <c r="H212" i="8"/>
  <c r="F212" i="8"/>
  <c r="I212" i="8"/>
  <c r="D213" i="8"/>
  <c r="G213" i="8"/>
  <c r="H213" i="8"/>
  <c r="F213" i="8"/>
  <c r="I213" i="8"/>
  <c r="D214" i="8"/>
  <c r="G214" i="8"/>
  <c r="H214" i="8"/>
  <c r="F214" i="8"/>
  <c r="I214" i="8"/>
  <c r="D215" i="8"/>
  <c r="G215" i="8"/>
  <c r="H215" i="8"/>
  <c r="F215" i="8"/>
  <c r="I215" i="8"/>
  <c r="D216" i="8"/>
  <c r="G216" i="8"/>
  <c r="H216" i="8"/>
  <c r="F216" i="8"/>
  <c r="I216" i="8"/>
  <c r="D217" i="8"/>
  <c r="G217" i="8"/>
  <c r="H217" i="8"/>
  <c r="F217" i="8"/>
  <c r="I217" i="8"/>
  <c r="D218" i="8"/>
  <c r="G218" i="8"/>
  <c r="H218" i="8"/>
  <c r="F218" i="8"/>
  <c r="I218" i="8"/>
  <c r="D219" i="8"/>
  <c r="G219" i="8"/>
  <c r="H219" i="8"/>
  <c r="F219" i="8"/>
  <c r="I219" i="8"/>
  <c r="D220" i="8"/>
  <c r="G220" i="8"/>
  <c r="H220" i="8"/>
  <c r="F220" i="8"/>
  <c r="I220" i="8"/>
  <c r="D221" i="8"/>
  <c r="G221" i="8"/>
  <c r="H221" i="8"/>
  <c r="F221" i="8"/>
  <c r="I221" i="8"/>
  <c r="D222" i="8"/>
  <c r="G222" i="8"/>
  <c r="H222" i="8"/>
  <c r="F222" i="8"/>
  <c r="I222" i="8"/>
  <c r="D223" i="8"/>
  <c r="G223" i="8"/>
  <c r="H223" i="8"/>
  <c r="F223" i="8"/>
  <c r="I223" i="8"/>
  <c r="D224" i="8"/>
  <c r="G224" i="8"/>
  <c r="H224" i="8"/>
  <c r="F224" i="8"/>
  <c r="I224" i="8"/>
  <c r="D225" i="8"/>
  <c r="G225" i="8"/>
  <c r="H225" i="8"/>
  <c r="F225" i="8"/>
  <c r="I225" i="8"/>
  <c r="D226" i="8"/>
  <c r="G226" i="8"/>
  <c r="H226" i="8"/>
  <c r="F226" i="8"/>
  <c r="I226" i="8"/>
  <c r="D227" i="8"/>
  <c r="G227" i="8"/>
  <c r="H227" i="8"/>
  <c r="F227" i="8"/>
  <c r="I227" i="8"/>
  <c r="D228" i="8"/>
  <c r="G228" i="8"/>
  <c r="H228" i="8"/>
  <c r="F228" i="8"/>
  <c r="I228" i="8"/>
  <c r="D229" i="8"/>
  <c r="G229" i="8"/>
  <c r="H229" i="8"/>
  <c r="F229" i="8"/>
  <c r="I229" i="8"/>
  <c r="D230" i="8"/>
  <c r="G230" i="8"/>
  <c r="H230" i="8"/>
  <c r="F230" i="8"/>
  <c r="I230" i="8"/>
  <c r="D231" i="8"/>
  <c r="G231" i="8"/>
  <c r="H231" i="8"/>
  <c r="F231" i="8"/>
  <c r="I231" i="8"/>
  <c r="D232" i="8"/>
  <c r="G232" i="8"/>
  <c r="H232" i="8"/>
  <c r="F232" i="8"/>
  <c r="I232" i="8"/>
  <c r="D233" i="8"/>
  <c r="G233" i="8"/>
  <c r="H233" i="8"/>
  <c r="F233" i="8"/>
  <c r="I233" i="8"/>
  <c r="D234" i="8"/>
  <c r="G234" i="8"/>
  <c r="H234" i="8"/>
  <c r="F234" i="8"/>
  <c r="I234" i="8"/>
  <c r="D235" i="8"/>
  <c r="G235" i="8"/>
  <c r="H235" i="8"/>
  <c r="F235" i="8"/>
  <c r="I235" i="8"/>
  <c r="D236" i="8"/>
  <c r="G236" i="8"/>
  <c r="H236" i="8"/>
  <c r="F236" i="8"/>
  <c r="I236" i="8"/>
  <c r="D237" i="8"/>
  <c r="G237" i="8"/>
  <c r="H237" i="8"/>
  <c r="F237" i="8"/>
  <c r="I237" i="8"/>
  <c r="D238" i="8"/>
  <c r="G238" i="8"/>
  <c r="H238" i="8"/>
  <c r="F238" i="8"/>
  <c r="I238" i="8"/>
  <c r="D239" i="8"/>
  <c r="G239" i="8"/>
  <c r="H239" i="8"/>
  <c r="F239" i="8"/>
  <c r="I239" i="8"/>
  <c r="D240" i="8"/>
  <c r="G240" i="8"/>
  <c r="H240" i="8"/>
  <c r="F240" i="8"/>
  <c r="I240" i="8"/>
  <c r="D241" i="8"/>
  <c r="G241" i="8"/>
  <c r="H241" i="8"/>
  <c r="F241" i="8"/>
  <c r="I241" i="8"/>
  <c r="D242" i="8"/>
  <c r="G242" i="8"/>
  <c r="H242" i="8"/>
  <c r="F242" i="8"/>
  <c r="I242" i="8"/>
  <c r="D243" i="8"/>
  <c r="G243" i="8"/>
  <c r="H243" i="8"/>
  <c r="F243" i="8"/>
  <c r="I243" i="8"/>
  <c r="D244" i="8"/>
  <c r="G244" i="8"/>
  <c r="H244" i="8"/>
  <c r="F244" i="8"/>
  <c r="I244" i="8"/>
  <c r="D245" i="8"/>
  <c r="G245" i="8"/>
  <c r="H245" i="8"/>
  <c r="F245" i="8"/>
  <c r="I245" i="8"/>
  <c r="D246" i="8"/>
  <c r="G246" i="8"/>
  <c r="H246" i="8"/>
  <c r="F246" i="8"/>
  <c r="I246" i="8"/>
  <c r="D247" i="8"/>
  <c r="G247" i="8"/>
  <c r="H247" i="8"/>
  <c r="F247" i="8"/>
  <c r="I247" i="8"/>
  <c r="D248" i="8"/>
  <c r="G248" i="8"/>
  <c r="H248" i="8"/>
  <c r="F248" i="8"/>
  <c r="I248" i="8"/>
  <c r="D249" i="8"/>
  <c r="G249" i="8"/>
  <c r="H249" i="8"/>
  <c r="F249" i="8"/>
  <c r="I249" i="8"/>
  <c r="D250" i="8"/>
  <c r="G250" i="8"/>
  <c r="H250" i="8"/>
  <c r="F250" i="8"/>
  <c r="I250" i="8"/>
  <c r="D251" i="8"/>
  <c r="G251" i="8"/>
  <c r="H251" i="8"/>
  <c r="F251" i="8"/>
  <c r="I251" i="8"/>
  <c r="D252" i="8"/>
  <c r="G252" i="8"/>
  <c r="H252" i="8"/>
  <c r="F252" i="8"/>
  <c r="I252" i="8"/>
  <c r="D253" i="8"/>
  <c r="G253" i="8"/>
  <c r="H253" i="8"/>
  <c r="F253" i="8"/>
  <c r="I253" i="8"/>
  <c r="D254" i="8"/>
  <c r="G254" i="8"/>
  <c r="H254" i="8"/>
  <c r="F254" i="8"/>
  <c r="I254" i="8"/>
  <c r="D255" i="8"/>
  <c r="G255" i="8"/>
  <c r="H255" i="8"/>
  <c r="F255" i="8"/>
  <c r="I255" i="8"/>
  <c r="D256" i="8"/>
  <c r="G256" i="8"/>
  <c r="H256" i="8"/>
  <c r="F256" i="8"/>
  <c r="I256" i="8"/>
  <c r="D257" i="8"/>
  <c r="G257" i="8"/>
  <c r="H257" i="8"/>
  <c r="F257" i="8"/>
  <c r="I257" i="8"/>
  <c r="D258" i="8"/>
  <c r="G258" i="8"/>
  <c r="H258" i="8"/>
  <c r="F258" i="8"/>
  <c r="I258" i="8"/>
  <c r="D259" i="8"/>
  <c r="G259" i="8"/>
  <c r="H259" i="8"/>
  <c r="F259" i="8"/>
  <c r="I259" i="8"/>
  <c r="D260" i="8"/>
  <c r="G260" i="8"/>
  <c r="H260" i="8"/>
  <c r="F260" i="8"/>
  <c r="I260" i="8"/>
  <c r="D261" i="8"/>
  <c r="G261" i="8"/>
  <c r="H261" i="8"/>
  <c r="F261" i="8"/>
  <c r="I261" i="8"/>
  <c r="D262" i="8"/>
  <c r="G262" i="8"/>
  <c r="H262" i="8"/>
  <c r="F262" i="8"/>
  <c r="I262" i="8"/>
  <c r="D263" i="8"/>
  <c r="G263" i="8"/>
  <c r="H263" i="8"/>
  <c r="F263" i="8"/>
  <c r="I263" i="8"/>
  <c r="D264" i="8"/>
  <c r="G264" i="8"/>
  <c r="H264" i="8"/>
  <c r="F264" i="8"/>
  <c r="I264" i="8"/>
  <c r="D265" i="8"/>
  <c r="G265" i="8"/>
  <c r="H265" i="8"/>
  <c r="F265" i="8"/>
  <c r="I265" i="8"/>
  <c r="D266" i="8"/>
  <c r="G266" i="8"/>
  <c r="H266" i="8"/>
  <c r="F266" i="8"/>
  <c r="I266" i="8"/>
  <c r="D267" i="8"/>
  <c r="G267" i="8"/>
  <c r="H267" i="8"/>
  <c r="F267" i="8"/>
  <c r="I267" i="8"/>
  <c r="D268" i="8"/>
  <c r="G268" i="8"/>
  <c r="H268" i="8"/>
  <c r="F268" i="8"/>
  <c r="I268" i="8"/>
  <c r="D269" i="8"/>
  <c r="G269" i="8"/>
  <c r="H269" i="8"/>
  <c r="F269" i="8"/>
  <c r="I269" i="8"/>
  <c r="D270" i="8"/>
  <c r="G270" i="8"/>
  <c r="H270" i="8"/>
  <c r="F270" i="8"/>
  <c r="I270" i="8"/>
  <c r="D271" i="8"/>
  <c r="G271" i="8"/>
  <c r="H271" i="8"/>
  <c r="F271" i="8"/>
  <c r="I271" i="8"/>
  <c r="D272" i="8"/>
  <c r="G272" i="8"/>
  <c r="H272" i="8"/>
  <c r="F272" i="8"/>
  <c r="I272" i="8"/>
  <c r="D273" i="8"/>
  <c r="G273" i="8"/>
  <c r="H273" i="8"/>
  <c r="F273" i="8"/>
  <c r="I273" i="8"/>
  <c r="D274" i="8"/>
  <c r="G274" i="8"/>
  <c r="H274" i="8"/>
  <c r="F274" i="8"/>
  <c r="I274" i="8"/>
  <c r="D275" i="8"/>
  <c r="G275" i="8"/>
  <c r="H275" i="8"/>
  <c r="F275" i="8"/>
  <c r="I275" i="8"/>
  <c r="D276" i="8"/>
  <c r="G276" i="8"/>
  <c r="H276" i="8"/>
  <c r="F276" i="8"/>
  <c r="I276" i="8"/>
  <c r="D277" i="8"/>
  <c r="G277" i="8"/>
  <c r="H277" i="8"/>
  <c r="F277" i="8"/>
  <c r="I277" i="8"/>
  <c r="D278" i="8"/>
  <c r="G278" i="8"/>
  <c r="H278" i="8"/>
  <c r="F278" i="8"/>
  <c r="I278" i="8"/>
  <c r="D279" i="8"/>
  <c r="G279" i="8"/>
  <c r="H279" i="8"/>
  <c r="F279" i="8"/>
  <c r="I279" i="8"/>
  <c r="D280" i="8"/>
  <c r="G280" i="8"/>
  <c r="H280" i="8"/>
  <c r="F280" i="8"/>
  <c r="I280" i="8"/>
  <c r="D281" i="8"/>
  <c r="G281" i="8"/>
  <c r="H281" i="8"/>
  <c r="F281" i="8"/>
  <c r="I281" i="8"/>
  <c r="D282" i="8"/>
  <c r="G282" i="8"/>
  <c r="H282" i="8"/>
  <c r="F282" i="8"/>
  <c r="I282" i="8"/>
  <c r="D283" i="8"/>
  <c r="G283" i="8"/>
  <c r="H283" i="8"/>
  <c r="F283" i="8"/>
  <c r="I283" i="8"/>
  <c r="D284" i="8"/>
  <c r="G284" i="8"/>
  <c r="H284" i="8"/>
  <c r="F284" i="8"/>
  <c r="I284" i="8"/>
  <c r="D285" i="8"/>
  <c r="G285" i="8"/>
  <c r="H285" i="8"/>
  <c r="F285" i="8"/>
  <c r="I285" i="8"/>
  <c r="D286" i="8"/>
  <c r="G286" i="8"/>
  <c r="H286" i="8"/>
  <c r="F286" i="8"/>
  <c r="I286" i="8"/>
  <c r="D287" i="8"/>
  <c r="G287" i="8"/>
  <c r="H287" i="8"/>
  <c r="F287" i="8"/>
  <c r="I287" i="8"/>
  <c r="D288" i="8"/>
  <c r="G288" i="8"/>
  <c r="H288" i="8"/>
  <c r="F288" i="8"/>
  <c r="I288" i="8"/>
  <c r="D289" i="8"/>
  <c r="G289" i="8"/>
  <c r="H289" i="8"/>
  <c r="F289" i="8"/>
  <c r="I289" i="8"/>
  <c r="D290" i="8"/>
  <c r="G290" i="8"/>
  <c r="H290" i="8"/>
  <c r="F290" i="8"/>
  <c r="I290" i="8"/>
  <c r="D291" i="8"/>
  <c r="G291" i="8"/>
  <c r="H291" i="8"/>
  <c r="F291" i="8"/>
  <c r="I291" i="8"/>
  <c r="D292" i="8"/>
  <c r="G292" i="8"/>
  <c r="H292" i="8"/>
  <c r="F292" i="8"/>
  <c r="I292" i="8"/>
  <c r="D293" i="8"/>
  <c r="G293" i="8"/>
  <c r="H293" i="8"/>
  <c r="F293" i="8"/>
  <c r="I293" i="8"/>
  <c r="D294" i="8"/>
  <c r="G294" i="8"/>
  <c r="H294" i="8"/>
  <c r="F294" i="8"/>
  <c r="I294" i="8"/>
  <c r="D295" i="8"/>
  <c r="G295" i="8"/>
  <c r="H295" i="8"/>
  <c r="F295" i="8"/>
  <c r="I295" i="8"/>
  <c r="D296" i="8"/>
  <c r="G296" i="8"/>
  <c r="H296" i="8"/>
  <c r="F296" i="8"/>
  <c r="I296" i="8"/>
  <c r="D297" i="8"/>
  <c r="G297" i="8"/>
  <c r="H297" i="8"/>
  <c r="F297" i="8"/>
  <c r="I297" i="8"/>
  <c r="D298" i="8"/>
  <c r="G298" i="8"/>
  <c r="H298" i="8"/>
  <c r="F298" i="8"/>
  <c r="I298" i="8"/>
  <c r="D299" i="8"/>
  <c r="G299" i="8"/>
  <c r="H299" i="8"/>
  <c r="F299" i="8"/>
  <c r="I299" i="8"/>
  <c r="D300" i="8"/>
  <c r="G300" i="8"/>
  <c r="H300" i="8"/>
  <c r="F300" i="8"/>
  <c r="I300" i="8"/>
  <c r="D301" i="8"/>
  <c r="G301" i="8"/>
  <c r="H301" i="8"/>
  <c r="F301" i="8"/>
  <c r="I301" i="8"/>
  <c r="D302" i="8"/>
  <c r="G302" i="8"/>
  <c r="H302" i="8"/>
  <c r="F302" i="8"/>
  <c r="I302" i="8"/>
  <c r="D303" i="8"/>
  <c r="G303" i="8"/>
  <c r="H303" i="8"/>
  <c r="F303" i="8"/>
  <c r="I303" i="8"/>
  <c r="D304" i="8"/>
  <c r="G304" i="8"/>
  <c r="H304" i="8"/>
  <c r="F304" i="8"/>
  <c r="I304" i="8"/>
  <c r="D305" i="8"/>
  <c r="G305" i="8"/>
  <c r="H305" i="8"/>
  <c r="F305" i="8"/>
  <c r="I305" i="8"/>
  <c r="D306" i="8"/>
  <c r="G306" i="8"/>
  <c r="H306" i="8"/>
  <c r="F306" i="8"/>
  <c r="I306" i="8"/>
  <c r="D307" i="8"/>
  <c r="G307" i="8"/>
  <c r="H307" i="8"/>
  <c r="F307" i="8"/>
  <c r="I307" i="8"/>
  <c r="D308" i="8"/>
  <c r="G308" i="8"/>
  <c r="H308" i="8"/>
  <c r="F308" i="8"/>
  <c r="I308" i="8"/>
  <c r="D309" i="8"/>
  <c r="G309" i="8"/>
  <c r="H309" i="8"/>
  <c r="F309" i="8"/>
  <c r="I309" i="8"/>
  <c r="D310" i="8"/>
  <c r="G310" i="8"/>
  <c r="H310" i="8"/>
  <c r="F310" i="8"/>
  <c r="I310" i="8"/>
  <c r="D311" i="8"/>
  <c r="G311" i="8"/>
  <c r="H311" i="8"/>
  <c r="F311" i="8"/>
  <c r="I311" i="8"/>
  <c r="D312" i="8"/>
  <c r="G312" i="8"/>
  <c r="H312" i="8"/>
  <c r="F312" i="8"/>
  <c r="I312" i="8"/>
  <c r="D313" i="8"/>
  <c r="G313" i="8"/>
  <c r="H313" i="8"/>
  <c r="F313" i="8"/>
  <c r="I313" i="8"/>
  <c r="D314" i="8"/>
  <c r="G314" i="8"/>
  <c r="H314" i="8"/>
  <c r="F314" i="8"/>
  <c r="I314" i="8"/>
  <c r="D315" i="8"/>
  <c r="G315" i="8"/>
  <c r="H315" i="8"/>
  <c r="F315" i="8"/>
  <c r="I315" i="8"/>
  <c r="D316" i="8"/>
  <c r="G316" i="8"/>
  <c r="H316" i="8"/>
  <c r="F316" i="8"/>
  <c r="I316" i="8"/>
  <c r="D317" i="8"/>
  <c r="G317" i="8"/>
  <c r="H317" i="8"/>
  <c r="F317" i="8"/>
  <c r="I317" i="8"/>
  <c r="D318" i="8"/>
  <c r="G318" i="8"/>
  <c r="H318" i="8"/>
  <c r="F318" i="8"/>
  <c r="I318" i="8"/>
  <c r="D319" i="8"/>
  <c r="G319" i="8"/>
  <c r="H319" i="8"/>
  <c r="F319" i="8"/>
  <c r="I319" i="8"/>
  <c r="D320" i="8"/>
  <c r="G320" i="8"/>
  <c r="H320" i="8"/>
  <c r="F320" i="8"/>
  <c r="I320" i="8"/>
  <c r="D321" i="8"/>
  <c r="G321" i="8"/>
  <c r="H321" i="8"/>
  <c r="F321" i="8"/>
  <c r="I321" i="8"/>
  <c r="D322" i="8"/>
  <c r="G322" i="8"/>
  <c r="H322" i="8"/>
  <c r="F322" i="8"/>
  <c r="I322" i="8"/>
  <c r="D323" i="8"/>
  <c r="G323" i="8"/>
  <c r="H323" i="8"/>
  <c r="F323" i="8"/>
  <c r="I323" i="8"/>
  <c r="D324" i="8"/>
  <c r="G324" i="8"/>
  <c r="H324" i="8"/>
  <c r="F324" i="8"/>
  <c r="I324" i="8"/>
  <c r="D325" i="8"/>
  <c r="G325" i="8"/>
  <c r="H325" i="8"/>
  <c r="F325" i="8"/>
  <c r="I325" i="8"/>
  <c r="D326" i="8"/>
  <c r="G326" i="8"/>
  <c r="H326" i="8"/>
  <c r="F326" i="8"/>
  <c r="I326" i="8"/>
  <c r="D327" i="8"/>
  <c r="G327" i="8"/>
  <c r="H327" i="8"/>
  <c r="F327" i="8"/>
  <c r="I327" i="8"/>
  <c r="D328" i="8"/>
  <c r="G328" i="8"/>
  <c r="H328" i="8"/>
  <c r="F328" i="8"/>
  <c r="I328" i="8"/>
  <c r="D329" i="8"/>
  <c r="G329" i="8"/>
  <c r="H329" i="8"/>
  <c r="F329" i="8"/>
  <c r="I329" i="8"/>
  <c r="D330" i="8"/>
  <c r="G330" i="8"/>
  <c r="H330" i="8"/>
  <c r="F330" i="8"/>
  <c r="I330" i="8"/>
  <c r="D331" i="8"/>
  <c r="G331" i="8"/>
  <c r="H331" i="8"/>
  <c r="F331" i="8"/>
  <c r="I331" i="8"/>
  <c r="D332" i="8"/>
  <c r="G332" i="8"/>
  <c r="H332" i="8"/>
  <c r="F332" i="8"/>
  <c r="I332" i="8"/>
  <c r="D333" i="8"/>
  <c r="G333" i="8"/>
  <c r="H333" i="8"/>
  <c r="F333" i="8"/>
  <c r="I333" i="8"/>
  <c r="D334" i="8"/>
  <c r="G334" i="8"/>
  <c r="H334" i="8"/>
  <c r="F334" i="8"/>
  <c r="I334" i="8"/>
  <c r="D335" i="8"/>
  <c r="G335" i="8"/>
  <c r="H335" i="8"/>
  <c r="F335" i="8"/>
  <c r="I335" i="8"/>
  <c r="D336" i="8"/>
  <c r="G336" i="8"/>
  <c r="H336" i="8"/>
  <c r="F336" i="8"/>
  <c r="I336" i="8"/>
  <c r="D337" i="8"/>
  <c r="G337" i="8"/>
  <c r="H337" i="8"/>
  <c r="F337" i="8"/>
  <c r="I337" i="8"/>
  <c r="D338" i="8"/>
  <c r="G338" i="8"/>
  <c r="H338" i="8"/>
  <c r="F338" i="8"/>
  <c r="I338" i="8"/>
  <c r="D339" i="8"/>
  <c r="G339" i="8"/>
  <c r="H339" i="8"/>
  <c r="F339" i="8"/>
  <c r="I339" i="8"/>
  <c r="D340" i="8"/>
  <c r="G340" i="8"/>
  <c r="H340" i="8"/>
  <c r="F340" i="8"/>
  <c r="I340" i="8"/>
  <c r="D341" i="8"/>
  <c r="G341" i="8"/>
  <c r="H341" i="8"/>
  <c r="F341" i="8"/>
  <c r="I341" i="8"/>
  <c r="D342" i="8"/>
  <c r="G342" i="8"/>
  <c r="H342" i="8"/>
  <c r="F342" i="8"/>
  <c r="I342" i="8"/>
  <c r="D343" i="8"/>
  <c r="G343" i="8"/>
  <c r="H343" i="8"/>
  <c r="F343" i="8"/>
  <c r="I343" i="8"/>
  <c r="D344" i="8"/>
  <c r="G344" i="8"/>
  <c r="H344" i="8"/>
  <c r="F344" i="8"/>
  <c r="I344" i="8"/>
  <c r="D345" i="8"/>
  <c r="G345" i="8"/>
  <c r="H345" i="8"/>
  <c r="F345" i="8"/>
  <c r="I345" i="8"/>
  <c r="D346" i="8"/>
  <c r="G346" i="8"/>
  <c r="H346" i="8"/>
  <c r="F346" i="8"/>
  <c r="I346" i="8"/>
  <c r="D347" i="8"/>
  <c r="G347" i="8"/>
  <c r="H347" i="8"/>
  <c r="F347" i="8"/>
  <c r="I347" i="8"/>
  <c r="D348" i="8"/>
  <c r="G348" i="8"/>
  <c r="H348" i="8"/>
  <c r="F348" i="8"/>
  <c r="I348" i="8"/>
  <c r="D349" i="8"/>
  <c r="G349" i="8"/>
  <c r="H349" i="8"/>
  <c r="F349" i="8"/>
  <c r="I349" i="8"/>
  <c r="D350" i="8"/>
  <c r="G350" i="8"/>
  <c r="H350" i="8"/>
  <c r="F350" i="8"/>
  <c r="I350" i="8"/>
  <c r="D351" i="8"/>
  <c r="G351" i="8"/>
  <c r="H351" i="8"/>
  <c r="F351" i="8"/>
  <c r="I351" i="8"/>
  <c r="D352" i="8"/>
  <c r="G352" i="8"/>
  <c r="H352" i="8"/>
  <c r="F352" i="8"/>
  <c r="I352" i="8"/>
  <c r="D353" i="8"/>
  <c r="G353" i="8"/>
  <c r="H353" i="8"/>
  <c r="F353" i="8"/>
  <c r="I353" i="8"/>
  <c r="D354" i="8"/>
  <c r="G354" i="8"/>
  <c r="H354" i="8"/>
  <c r="F354" i="8"/>
  <c r="I354" i="8"/>
  <c r="D355" i="8"/>
  <c r="G355" i="8"/>
  <c r="H355" i="8"/>
  <c r="F355" i="8"/>
  <c r="I355" i="8"/>
  <c r="D356" i="8"/>
  <c r="G356" i="8"/>
  <c r="H356" i="8"/>
  <c r="F356" i="8"/>
  <c r="I356" i="8"/>
  <c r="D357" i="8"/>
  <c r="G357" i="8"/>
  <c r="H357" i="8"/>
  <c r="F357" i="8"/>
  <c r="I357" i="8"/>
  <c r="D358" i="8"/>
  <c r="G358" i="8"/>
  <c r="H358" i="8"/>
  <c r="F358" i="8"/>
  <c r="I358" i="8"/>
  <c r="D359" i="8"/>
  <c r="G359" i="8"/>
  <c r="H359" i="8"/>
  <c r="F359" i="8"/>
  <c r="I359" i="8"/>
  <c r="D360" i="8"/>
  <c r="G360" i="8"/>
  <c r="H360" i="8"/>
  <c r="F360" i="8"/>
  <c r="I360" i="8"/>
  <c r="D361" i="8"/>
  <c r="G361" i="8"/>
  <c r="H361" i="8"/>
  <c r="F361" i="8"/>
  <c r="I361" i="8"/>
  <c r="D362" i="8"/>
  <c r="G362" i="8"/>
  <c r="H362" i="8"/>
  <c r="F362" i="8"/>
  <c r="I362" i="8"/>
  <c r="D363" i="8"/>
  <c r="G363" i="8"/>
  <c r="H363" i="8"/>
  <c r="F363" i="8"/>
  <c r="I363" i="8"/>
  <c r="D364" i="8"/>
  <c r="G364" i="8"/>
  <c r="H364" i="8"/>
  <c r="F364" i="8"/>
  <c r="I364" i="8"/>
  <c r="D365" i="8"/>
  <c r="G365" i="8"/>
  <c r="H365" i="8"/>
  <c r="F365" i="8"/>
  <c r="I365" i="8"/>
  <c r="D366" i="8"/>
  <c r="G366" i="8"/>
  <c r="H366" i="8"/>
  <c r="F366" i="8"/>
  <c r="I366" i="8"/>
  <c r="D367" i="8"/>
  <c r="G367" i="8"/>
  <c r="H367" i="8"/>
  <c r="F367" i="8"/>
  <c r="I367" i="8"/>
  <c r="D368" i="8"/>
  <c r="G368" i="8"/>
  <c r="H368" i="8"/>
  <c r="F368" i="8"/>
  <c r="I368" i="8"/>
  <c r="D369" i="8"/>
  <c r="G369" i="8"/>
  <c r="H369" i="8"/>
  <c r="F369" i="8"/>
  <c r="I369" i="8"/>
  <c r="D370" i="8"/>
  <c r="G370" i="8"/>
  <c r="H370" i="8"/>
  <c r="F370" i="8"/>
  <c r="I370" i="8"/>
  <c r="D371" i="8"/>
  <c r="G371" i="8"/>
  <c r="H371" i="8"/>
  <c r="F371" i="8"/>
  <c r="I371" i="8"/>
  <c r="D372" i="8"/>
  <c r="G372" i="8"/>
  <c r="H372" i="8"/>
  <c r="F372" i="8"/>
  <c r="I372" i="8"/>
  <c r="D373" i="8"/>
  <c r="G373" i="8"/>
  <c r="H373" i="8"/>
  <c r="F373" i="8"/>
  <c r="I373" i="8"/>
  <c r="D374" i="8"/>
  <c r="G374" i="8"/>
  <c r="H374" i="8"/>
  <c r="F374" i="8"/>
  <c r="I374" i="8"/>
  <c r="D375" i="8"/>
  <c r="G375" i="8"/>
  <c r="H375" i="8"/>
  <c r="F375" i="8"/>
  <c r="I375" i="8"/>
  <c r="D376" i="8"/>
  <c r="G376" i="8"/>
  <c r="H376" i="8"/>
  <c r="F376" i="8"/>
  <c r="I376" i="8"/>
  <c r="D377" i="8"/>
  <c r="G377" i="8"/>
  <c r="H377" i="8"/>
  <c r="F377" i="8"/>
  <c r="I377" i="8"/>
  <c r="D378" i="8"/>
  <c r="G378" i="8"/>
  <c r="H378" i="8"/>
  <c r="F378" i="8"/>
  <c r="I378" i="8"/>
  <c r="D379" i="8"/>
  <c r="G379" i="8"/>
  <c r="H379" i="8"/>
  <c r="F379" i="8"/>
  <c r="I379" i="8"/>
  <c r="D380" i="8"/>
  <c r="G380" i="8"/>
  <c r="H380" i="8"/>
  <c r="F380" i="8"/>
  <c r="I380" i="8"/>
  <c r="D381" i="8"/>
  <c r="G381" i="8"/>
  <c r="H381" i="8"/>
  <c r="F381" i="8"/>
  <c r="I381" i="8"/>
  <c r="D382" i="8"/>
  <c r="G382" i="8"/>
  <c r="H382" i="8"/>
  <c r="F382" i="8"/>
  <c r="I382" i="8"/>
  <c r="D383" i="8"/>
  <c r="G383" i="8"/>
  <c r="H383" i="8"/>
  <c r="F383" i="8"/>
  <c r="I383" i="8"/>
  <c r="D384" i="8"/>
  <c r="G384" i="8"/>
  <c r="H384" i="8"/>
  <c r="F384" i="8"/>
  <c r="I384" i="8"/>
  <c r="D385" i="8"/>
  <c r="G385" i="8"/>
  <c r="H385" i="8"/>
  <c r="F385" i="8"/>
  <c r="I385" i="8"/>
  <c r="D386" i="8"/>
  <c r="G386" i="8"/>
  <c r="H386" i="8"/>
  <c r="F386" i="8"/>
  <c r="I386" i="8"/>
  <c r="D387" i="8"/>
  <c r="G387" i="8"/>
  <c r="H387" i="8"/>
  <c r="F387" i="8"/>
  <c r="I387" i="8"/>
  <c r="D388" i="8"/>
  <c r="G388" i="8"/>
  <c r="H388" i="8"/>
  <c r="F388" i="8"/>
  <c r="I388" i="8"/>
  <c r="D389" i="8"/>
  <c r="G389" i="8"/>
  <c r="H389" i="8"/>
  <c r="F389" i="8"/>
  <c r="I389" i="8"/>
  <c r="D390" i="8"/>
  <c r="G390" i="8"/>
  <c r="H390" i="8"/>
  <c r="F390" i="8"/>
  <c r="I390" i="8"/>
  <c r="D391" i="8"/>
  <c r="G391" i="8"/>
  <c r="H391" i="8"/>
  <c r="F391" i="8"/>
  <c r="I391" i="8"/>
  <c r="D392" i="8"/>
  <c r="G392" i="8"/>
  <c r="H392" i="8"/>
  <c r="F392" i="8"/>
  <c r="I392" i="8"/>
  <c r="D393" i="8"/>
  <c r="G393" i="8"/>
  <c r="H393" i="8"/>
  <c r="F393" i="8"/>
  <c r="I393" i="8"/>
  <c r="D394" i="8"/>
  <c r="G394" i="8"/>
  <c r="H394" i="8"/>
  <c r="F394" i="8"/>
  <c r="I394" i="8"/>
  <c r="D395" i="8"/>
  <c r="G395" i="8"/>
  <c r="H395" i="8"/>
  <c r="F395" i="8"/>
  <c r="I395" i="8"/>
  <c r="D396" i="8"/>
  <c r="G396" i="8"/>
  <c r="H396" i="8"/>
  <c r="F396" i="8"/>
  <c r="I396" i="8"/>
  <c r="D397" i="8"/>
  <c r="G397" i="8"/>
  <c r="H397" i="8"/>
  <c r="F397" i="8"/>
  <c r="I397" i="8"/>
  <c r="D398" i="8"/>
  <c r="G398" i="8"/>
  <c r="H398" i="8"/>
  <c r="F398" i="8"/>
  <c r="I398" i="8"/>
  <c r="D399" i="8"/>
  <c r="G399" i="8"/>
  <c r="H399" i="8"/>
  <c r="F399" i="8"/>
  <c r="I399" i="8"/>
  <c r="D400" i="8"/>
  <c r="G400" i="8"/>
  <c r="H400" i="8"/>
  <c r="F400" i="8"/>
  <c r="I400" i="8"/>
  <c r="D401" i="8"/>
  <c r="G401" i="8"/>
  <c r="H401" i="8"/>
  <c r="F401" i="8"/>
  <c r="I401" i="8"/>
  <c r="D402" i="8"/>
  <c r="G402" i="8"/>
  <c r="H402" i="8"/>
  <c r="F402" i="8"/>
  <c r="I402" i="8"/>
  <c r="D403" i="8"/>
  <c r="G403" i="8"/>
  <c r="H403" i="8"/>
  <c r="F403" i="8"/>
  <c r="I403" i="8"/>
  <c r="D404" i="8"/>
  <c r="G404" i="8"/>
  <c r="H404" i="8"/>
  <c r="F404" i="8"/>
  <c r="I404" i="8"/>
  <c r="D405" i="8"/>
  <c r="G405" i="8"/>
  <c r="H405" i="8"/>
  <c r="F405" i="8"/>
  <c r="I405" i="8"/>
  <c r="D406" i="8"/>
  <c r="G406" i="8"/>
  <c r="H406" i="8"/>
  <c r="F406" i="8"/>
  <c r="I406" i="8"/>
  <c r="D407" i="8"/>
  <c r="G407" i="8"/>
  <c r="H407" i="8"/>
  <c r="F407" i="8"/>
  <c r="I407" i="8"/>
  <c r="D408" i="8"/>
  <c r="G408" i="8"/>
  <c r="H408" i="8"/>
  <c r="F408" i="8"/>
  <c r="I408" i="8"/>
  <c r="D409" i="8"/>
  <c r="G409" i="8"/>
  <c r="H409" i="8"/>
  <c r="F409" i="8"/>
  <c r="I409" i="8"/>
  <c r="D410" i="8"/>
  <c r="G410" i="8"/>
  <c r="H410" i="8"/>
  <c r="F410" i="8"/>
  <c r="I410" i="8"/>
  <c r="D411" i="8"/>
  <c r="G411" i="8"/>
  <c r="H411" i="8"/>
  <c r="F411" i="8"/>
  <c r="I411" i="8"/>
  <c r="D412" i="8"/>
  <c r="G412" i="8"/>
  <c r="H412" i="8"/>
  <c r="F412" i="8"/>
  <c r="I412" i="8"/>
  <c r="D413" i="8"/>
  <c r="G413" i="8"/>
  <c r="H413" i="8"/>
  <c r="F413" i="8"/>
  <c r="I413" i="8"/>
  <c r="D414" i="8"/>
  <c r="G414" i="8"/>
  <c r="H414" i="8"/>
  <c r="F414" i="8"/>
  <c r="I414" i="8"/>
  <c r="D415" i="8"/>
  <c r="G415" i="8"/>
  <c r="H415" i="8"/>
  <c r="F415" i="8"/>
  <c r="I415" i="8"/>
  <c r="D416" i="8"/>
  <c r="G416" i="8"/>
  <c r="H416" i="8"/>
  <c r="F416" i="8"/>
  <c r="I416" i="8"/>
  <c r="D417" i="8"/>
  <c r="G417" i="8"/>
  <c r="H417" i="8"/>
  <c r="F417" i="8"/>
  <c r="I417" i="8"/>
  <c r="D418" i="8"/>
  <c r="G418" i="8"/>
  <c r="H418" i="8"/>
  <c r="F418" i="8"/>
  <c r="I418" i="8"/>
  <c r="D419" i="8"/>
  <c r="G419" i="8"/>
  <c r="H419" i="8"/>
  <c r="F419" i="8"/>
  <c r="I419" i="8"/>
  <c r="D420" i="8"/>
  <c r="G420" i="8"/>
  <c r="H420" i="8"/>
  <c r="F420" i="8"/>
  <c r="I420" i="8"/>
  <c r="D421" i="8"/>
  <c r="G421" i="8"/>
  <c r="H421" i="8"/>
  <c r="F421" i="8"/>
  <c r="I421" i="8"/>
  <c r="D422" i="8"/>
  <c r="G422" i="8"/>
  <c r="H422" i="8"/>
  <c r="F422" i="8"/>
  <c r="I422" i="8"/>
  <c r="D423" i="8"/>
  <c r="G423" i="8"/>
  <c r="H423" i="8"/>
  <c r="F423" i="8"/>
  <c r="I423" i="8"/>
  <c r="D424" i="8"/>
  <c r="G424" i="8"/>
  <c r="H424" i="8"/>
  <c r="F424" i="8"/>
  <c r="I424" i="8"/>
  <c r="D425" i="8"/>
  <c r="G425" i="8"/>
  <c r="H425" i="8"/>
  <c r="F425" i="8"/>
  <c r="I425" i="8"/>
  <c r="D426" i="8"/>
  <c r="G426" i="8"/>
  <c r="H426" i="8"/>
  <c r="F426" i="8"/>
  <c r="I426" i="8"/>
  <c r="D427" i="8"/>
  <c r="G427" i="8"/>
  <c r="H427" i="8"/>
  <c r="F427" i="8"/>
  <c r="I427" i="8"/>
  <c r="D428" i="8"/>
  <c r="G428" i="8"/>
  <c r="H428" i="8"/>
  <c r="F428" i="8"/>
  <c r="I428" i="8"/>
  <c r="D429" i="8"/>
  <c r="G429" i="8"/>
  <c r="H429" i="8"/>
  <c r="F429" i="8"/>
  <c r="I429" i="8"/>
  <c r="D430" i="8"/>
  <c r="G430" i="8"/>
  <c r="H430" i="8"/>
  <c r="F430" i="8"/>
  <c r="I430" i="8"/>
  <c r="D431" i="8"/>
  <c r="G431" i="8"/>
  <c r="H431" i="8"/>
  <c r="F431" i="8"/>
  <c r="I431" i="8"/>
  <c r="D432" i="8"/>
  <c r="G432" i="8"/>
  <c r="H432" i="8"/>
  <c r="F432" i="8"/>
  <c r="I432" i="8"/>
  <c r="D433" i="8"/>
  <c r="G433" i="8"/>
  <c r="H433" i="8"/>
  <c r="F433" i="8"/>
  <c r="I433" i="8"/>
  <c r="D434" i="8"/>
  <c r="G434" i="8"/>
  <c r="H434" i="8"/>
  <c r="F434" i="8"/>
  <c r="I434" i="8"/>
  <c r="D435" i="8"/>
  <c r="G435" i="8"/>
  <c r="H435" i="8"/>
  <c r="F435" i="8"/>
  <c r="I435" i="8"/>
  <c r="D436" i="8"/>
  <c r="G436" i="8"/>
  <c r="H436" i="8"/>
  <c r="F436" i="8"/>
  <c r="I436" i="8"/>
  <c r="D437" i="8"/>
  <c r="G437" i="8"/>
  <c r="H437" i="8"/>
  <c r="F437" i="8"/>
  <c r="I437" i="8"/>
  <c r="D438" i="8"/>
  <c r="G438" i="8"/>
  <c r="H438" i="8"/>
  <c r="F438" i="8"/>
  <c r="I438" i="8"/>
  <c r="D439" i="8"/>
  <c r="G439" i="8"/>
  <c r="H439" i="8"/>
  <c r="F439" i="8"/>
  <c r="I439" i="8"/>
  <c r="D440" i="8"/>
  <c r="G440" i="8"/>
  <c r="H440" i="8"/>
  <c r="F440" i="8"/>
  <c r="I440" i="8"/>
  <c r="D441" i="8"/>
  <c r="G441" i="8"/>
  <c r="H441" i="8"/>
  <c r="F441" i="8"/>
  <c r="I441" i="8"/>
  <c r="D442" i="8"/>
  <c r="G442" i="8"/>
  <c r="H442" i="8"/>
  <c r="F442" i="8"/>
  <c r="I442" i="8"/>
  <c r="D443" i="8"/>
  <c r="G443" i="8"/>
  <c r="H443" i="8"/>
  <c r="F443" i="8"/>
  <c r="I443" i="8"/>
  <c r="D444" i="8"/>
  <c r="G444" i="8"/>
  <c r="H444" i="8"/>
  <c r="F444" i="8"/>
  <c r="I444" i="8"/>
  <c r="D445" i="8"/>
  <c r="G445" i="8"/>
  <c r="H445" i="8"/>
  <c r="F445" i="8"/>
  <c r="I445" i="8"/>
  <c r="D446" i="8"/>
  <c r="G446" i="8"/>
  <c r="H446" i="8"/>
  <c r="F446" i="8"/>
  <c r="I446" i="8"/>
  <c r="D447" i="8"/>
  <c r="G447" i="8"/>
  <c r="H447" i="8"/>
  <c r="F447" i="8"/>
  <c r="I447" i="8"/>
  <c r="D448" i="8"/>
  <c r="G448" i="8"/>
  <c r="H448" i="8"/>
  <c r="F448" i="8"/>
  <c r="I448" i="8"/>
  <c r="D449" i="8"/>
  <c r="G449" i="8"/>
  <c r="H449" i="8"/>
  <c r="F449" i="8"/>
  <c r="I449" i="8"/>
  <c r="D450" i="8"/>
  <c r="G450" i="8"/>
  <c r="H450" i="8"/>
  <c r="F450" i="8"/>
  <c r="I450" i="8"/>
  <c r="D451" i="8"/>
  <c r="G451" i="8"/>
  <c r="H451" i="8"/>
  <c r="F451" i="8"/>
  <c r="I451" i="8"/>
  <c r="D452" i="8"/>
  <c r="G452" i="8"/>
  <c r="H452" i="8"/>
  <c r="F452" i="8"/>
  <c r="I452" i="8"/>
  <c r="D453" i="8"/>
  <c r="G453" i="8"/>
  <c r="H453" i="8"/>
  <c r="F453" i="8"/>
  <c r="I453" i="8"/>
  <c r="D454" i="8"/>
  <c r="G454" i="8"/>
  <c r="H454" i="8"/>
  <c r="F454" i="8"/>
  <c r="I454" i="8"/>
  <c r="D455" i="8"/>
  <c r="G455" i="8"/>
  <c r="H455" i="8"/>
  <c r="F455" i="8"/>
  <c r="I455" i="8"/>
  <c r="D456" i="8"/>
  <c r="G456" i="8"/>
  <c r="H456" i="8"/>
  <c r="F456" i="8"/>
  <c r="I456" i="8"/>
  <c r="D457" i="8"/>
  <c r="G457" i="8"/>
  <c r="H457" i="8"/>
  <c r="F457" i="8"/>
  <c r="I457" i="8"/>
  <c r="D458" i="8"/>
  <c r="G458" i="8"/>
  <c r="H458" i="8"/>
  <c r="F458" i="8"/>
  <c r="I458" i="8"/>
  <c r="D459" i="8"/>
  <c r="G459" i="8"/>
  <c r="H459" i="8"/>
  <c r="F459" i="8"/>
  <c r="I459" i="8"/>
  <c r="D460" i="8"/>
  <c r="G460" i="8"/>
  <c r="H460" i="8"/>
  <c r="F460" i="8"/>
  <c r="I460" i="8"/>
  <c r="D461" i="8"/>
  <c r="G461" i="8"/>
  <c r="H461" i="8"/>
  <c r="F461" i="8"/>
  <c r="I461" i="8"/>
  <c r="D462" i="8"/>
  <c r="G462" i="8"/>
  <c r="H462" i="8"/>
  <c r="F462" i="8"/>
  <c r="I462" i="8"/>
  <c r="D463" i="8"/>
  <c r="G463" i="8"/>
  <c r="H463" i="8"/>
  <c r="F463" i="8"/>
  <c r="I463" i="8"/>
  <c r="D464" i="8"/>
  <c r="G464" i="8"/>
  <c r="H464" i="8"/>
  <c r="F464" i="8"/>
  <c r="I464" i="8"/>
  <c r="D465" i="8"/>
  <c r="G465" i="8"/>
  <c r="H465" i="8"/>
  <c r="F465" i="8"/>
  <c r="I465" i="8"/>
  <c r="D466" i="8"/>
  <c r="G466" i="8"/>
  <c r="H466" i="8"/>
  <c r="F466" i="8"/>
  <c r="I466" i="8"/>
  <c r="D467" i="8"/>
  <c r="G467" i="8"/>
  <c r="H467" i="8"/>
  <c r="F467" i="8"/>
  <c r="I467" i="8"/>
  <c r="D468" i="8"/>
  <c r="G468" i="8"/>
  <c r="H468" i="8"/>
  <c r="F468" i="8"/>
  <c r="I468" i="8"/>
  <c r="D469" i="8"/>
  <c r="G469" i="8"/>
  <c r="H469" i="8"/>
  <c r="F469" i="8"/>
  <c r="I469" i="8"/>
  <c r="D470" i="8"/>
  <c r="G470" i="8"/>
  <c r="H470" i="8"/>
  <c r="F470" i="8"/>
  <c r="I470" i="8"/>
  <c r="D471" i="8"/>
  <c r="G471" i="8"/>
  <c r="H471" i="8"/>
  <c r="F471" i="8"/>
  <c r="I471" i="8"/>
  <c r="D472" i="8"/>
  <c r="G472" i="8"/>
  <c r="H472" i="8"/>
  <c r="F472" i="8"/>
  <c r="I472" i="8"/>
  <c r="D473" i="8"/>
  <c r="G473" i="8"/>
  <c r="H473" i="8"/>
  <c r="F473" i="8"/>
  <c r="I473" i="8"/>
  <c r="D474" i="8"/>
  <c r="G474" i="8"/>
  <c r="H474" i="8"/>
  <c r="F474" i="8"/>
  <c r="I474" i="8"/>
  <c r="D475" i="8"/>
  <c r="G475" i="8"/>
  <c r="H475" i="8"/>
  <c r="F475" i="8"/>
  <c r="I475" i="8"/>
  <c r="D476" i="8"/>
  <c r="G476" i="8"/>
  <c r="H476" i="8"/>
  <c r="F476" i="8"/>
  <c r="I476" i="8"/>
  <c r="D477" i="8"/>
  <c r="G477" i="8"/>
  <c r="H477" i="8"/>
  <c r="F477" i="8"/>
  <c r="I477" i="8"/>
  <c r="D478" i="8"/>
  <c r="G478" i="8"/>
  <c r="H478" i="8"/>
  <c r="F478" i="8"/>
  <c r="I478" i="8"/>
  <c r="D479" i="8"/>
  <c r="G479" i="8"/>
  <c r="H479" i="8"/>
  <c r="F479" i="8"/>
  <c r="I479" i="8"/>
  <c r="D480" i="8"/>
  <c r="G480" i="8"/>
  <c r="H480" i="8"/>
  <c r="F480" i="8"/>
  <c r="I480" i="8"/>
  <c r="D481" i="8"/>
  <c r="G481" i="8"/>
  <c r="H481" i="8"/>
  <c r="F481" i="8"/>
  <c r="I481" i="8"/>
  <c r="D482" i="8"/>
  <c r="G482" i="8"/>
  <c r="H482" i="8"/>
  <c r="F482" i="8"/>
  <c r="I482" i="8"/>
  <c r="D483" i="8"/>
  <c r="G483" i="8"/>
  <c r="H483" i="8"/>
  <c r="F483" i="8"/>
  <c r="I483" i="8"/>
  <c r="D484" i="8"/>
  <c r="G484" i="8"/>
  <c r="H484" i="8"/>
  <c r="F484" i="8"/>
  <c r="I484" i="8"/>
  <c r="D485" i="8"/>
  <c r="G485" i="8"/>
  <c r="H485" i="8"/>
  <c r="F485" i="8"/>
  <c r="I485" i="8"/>
  <c r="D486" i="8"/>
  <c r="G486" i="8"/>
  <c r="H486" i="8"/>
  <c r="F486" i="8"/>
  <c r="I486" i="8"/>
  <c r="D487" i="8"/>
  <c r="G487" i="8"/>
  <c r="H487" i="8"/>
  <c r="F487" i="8"/>
  <c r="I487" i="8"/>
  <c r="D488" i="8"/>
  <c r="G488" i="8"/>
  <c r="H488" i="8"/>
  <c r="F488" i="8"/>
  <c r="I488" i="8"/>
  <c r="D489" i="8"/>
  <c r="G489" i="8"/>
  <c r="H489" i="8"/>
  <c r="F489" i="8"/>
  <c r="I489" i="8"/>
  <c r="D490" i="8"/>
  <c r="G490" i="8"/>
  <c r="H490" i="8"/>
  <c r="F490" i="8"/>
  <c r="I490" i="8"/>
  <c r="D491" i="8"/>
  <c r="G491" i="8"/>
  <c r="H491" i="8"/>
  <c r="F491" i="8"/>
  <c r="I491" i="8"/>
  <c r="D492" i="8"/>
  <c r="G492" i="8"/>
  <c r="H492" i="8"/>
  <c r="F492" i="8"/>
  <c r="I492" i="8"/>
  <c r="D493" i="8"/>
  <c r="G493" i="8"/>
  <c r="H493" i="8"/>
  <c r="F493" i="8"/>
  <c r="I493" i="8"/>
  <c r="D494" i="8"/>
  <c r="G494" i="8"/>
  <c r="H494" i="8"/>
  <c r="F494" i="8"/>
  <c r="I494" i="8"/>
  <c r="D495" i="8"/>
  <c r="G495" i="8"/>
  <c r="H495" i="8"/>
  <c r="F495" i="8"/>
  <c r="I495" i="8"/>
  <c r="D496" i="8"/>
  <c r="G496" i="8"/>
  <c r="H496" i="8"/>
  <c r="F496" i="8"/>
  <c r="I496" i="8"/>
  <c r="D497" i="8"/>
  <c r="G497" i="8"/>
  <c r="H497" i="8"/>
  <c r="F497" i="8"/>
  <c r="I497" i="8"/>
  <c r="D498" i="8"/>
  <c r="G498" i="8"/>
  <c r="H498" i="8"/>
  <c r="F498" i="8"/>
  <c r="I498" i="8"/>
  <c r="D499" i="8"/>
  <c r="G499" i="8"/>
  <c r="H499" i="8"/>
  <c r="F499" i="8"/>
  <c r="I499" i="8"/>
  <c r="D500" i="8"/>
  <c r="G500" i="8"/>
  <c r="H500" i="8"/>
  <c r="F500" i="8"/>
  <c r="I500" i="8"/>
  <c r="D501" i="8"/>
  <c r="G501" i="8"/>
  <c r="H501" i="8"/>
  <c r="F501" i="8"/>
  <c r="I501" i="8"/>
  <c r="D502" i="8"/>
  <c r="G502" i="8"/>
  <c r="H502" i="8"/>
  <c r="F502" i="8"/>
  <c r="I502" i="8"/>
  <c r="D503" i="8"/>
  <c r="G503" i="8"/>
  <c r="H503" i="8"/>
  <c r="F503" i="8"/>
  <c r="I503" i="8"/>
  <c r="D504" i="8"/>
  <c r="G504" i="8"/>
  <c r="H504" i="8"/>
  <c r="F504" i="8"/>
  <c r="I504" i="8"/>
  <c r="D505" i="8"/>
  <c r="G505" i="8"/>
  <c r="H505" i="8"/>
  <c r="F505" i="8"/>
  <c r="I505" i="8"/>
  <c r="D506" i="8"/>
  <c r="G506" i="8"/>
  <c r="H506" i="8"/>
  <c r="F506" i="8"/>
  <c r="I506" i="8"/>
  <c r="D507" i="8"/>
  <c r="G507" i="8"/>
  <c r="H507" i="8"/>
  <c r="F507" i="8"/>
  <c r="I507" i="8"/>
  <c r="D508" i="8"/>
  <c r="G508" i="8"/>
  <c r="H508" i="8"/>
  <c r="F508" i="8"/>
  <c r="I508" i="8"/>
  <c r="D509" i="8"/>
  <c r="G509" i="8"/>
  <c r="H509" i="8"/>
  <c r="F509" i="8"/>
  <c r="I509" i="8"/>
  <c r="D510" i="8"/>
  <c r="G510" i="8"/>
  <c r="H510" i="8"/>
  <c r="F510" i="8"/>
  <c r="I510" i="8"/>
  <c r="D511" i="8"/>
  <c r="G511" i="8"/>
  <c r="H511" i="8"/>
  <c r="F511" i="8"/>
  <c r="I511" i="8"/>
  <c r="D512" i="8"/>
  <c r="G512" i="8"/>
  <c r="H512" i="8"/>
  <c r="F512" i="8"/>
  <c r="I512" i="8"/>
  <c r="D513" i="8"/>
  <c r="G513" i="8"/>
  <c r="H513" i="8"/>
  <c r="F513" i="8"/>
  <c r="I513" i="8"/>
  <c r="D514" i="8"/>
  <c r="G514" i="8"/>
  <c r="H514" i="8"/>
  <c r="F514" i="8"/>
  <c r="I514" i="8"/>
  <c r="D515" i="8"/>
  <c r="G515" i="8"/>
  <c r="H515" i="8"/>
  <c r="F515" i="8"/>
  <c r="I515" i="8"/>
  <c r="D516" i="8"/>
  <c r="G516" i="8"/>
  <c r="H516" i="8"/>
  <c r="F516" i="8"/>
  <c r="I516" i="8"/>
  <c r="D517" i="8"/>
  <c r="G517" i="8"/>
  <c r="H517" i="8"/>
  <c r="F517" i="8"/>
  <c r="I517" i="8"/>
  <c r="D518" i="8"/>
  <c r="G518" i="8"/>
  <c r="H518" i="8"/>
  <c r="F518" i="8"/>
  <c r="I518" i="8"/>
  <c r="D519" i="8"/>
  <c r="G519" i="8"/>
  <c r="H519" i="8"/>
  <c r="F519" i="8"/>
  <c r="I519" i="8"/>
  <c r="D520" i="8"/>
  <c r="G520" i="8"/>
  <c r="H520" i="8"/>
  <c r="F520" i="8"/>
  <c r="I520" i="8"/>
  <c r="D521" i="8"/>
  <c r="G521" i="8"/>
  <c r="H521" i="8"/>
  <c r="F521" i="8"/>
  <c r="I521" i="8"/>
  <c r="D522" i="8"/>
  <c r="G522" i="8"/>
  <c r="H522" i="8"/>
  <c r="F522" i="8"/>
  <c r="I522" i="8"/>
  <c r="D523" i="8"/>
  <c r="G523" i="8"/>
  <c r="H523" i="8"/>
  <c r="F523" i="8"/>
  <c r="I523" i="8"/>
  <c r="D524" i="8"/>
  <c r="G524" i="8"/>
  <c r="H524" i="8"/>
  <c r="F524" i="8"/>
  <c r="I524" i="8"/>
  <c r="D525" i="8"/>
  <c r="G525" i="8"/>
  <c r="H525" i="8"/>
  <c r="F525" i="8"/>
  <c r="I525" i="8"/>
  <c r="D526" i="8"/>
  <c r="G526" i="8"/>
  <c r="H526" i="8"/>
  <c r="F526" i="8"/>
  <c r="I526" i="8"/>
  <c r="D527" i="8"/>
  <c r="G527" i="8"/>
  <c r="H527" i="8"/>
  <c r="F527" i="8"/>
  <c r="I527" i="8"/>
  <c r="D528" i="8"/>
  <c r="G528" i="8"/>
  <c r="H528" i="8"/>
  <c r="F528" i="8"/>
  <c r="I528" i="8"/>
  <c r="D529" i="8"/>
  <c r="G529" i="8"/>
  <c r="H529" i="8"/>
  <c r="F529" i="8"/>
  <c r="I529" i="8"/>
  <c r="D530" i="8"/>
  <c r="G530" i="8"/>
  <c r="H530" i="8"/>
  <c r="F530" i="8"/>
  <c r="I530" i="8"/>
  <c r="D531" i="8"/>
  <c r="G531" i="8"/>
  <c r="H531" i="8"/>
  <c r="F531" i="8"/>
  <c r="I531" i="8"/>
  <c r="D532" i="8"/>
  <c r="G532" i="8"/>
  <c r="H532" i="8"/>
  <c r="F532" i="8"/>
  <c r="I532" i="8"/>
  <c r="D533" i="8"/>
  <c r="G533" i="8"/>
  <c r="H533" i="8"/>
  <c r="F533" i="8"/>
  <c r="I533" i="8"/>
  <c r="D534" i="8"/>
  <c r="G534" i="8"/>
  <c r="H534" i="8"/>
  <c r="F534" i="8"/>
  <c r="I534" i="8"/>
  <c r="D535" i="8"/>
  <c r="G535" i="8"/>
  <c r="H535" i="8"/>
  <c r="F535" i="8"/>
  <c r="I535" i="8"/>
  <c r="D536" i="8"/>
  <c r="G536" i="8"/>
  <c r="H536" i="8"/>
  <c r="F536" i="8"/>
  <c r="I536" i="8"/>
  <c r="D537" i="8"/>
  <c r="G537" i="8"/>
  <c r="H537" i="8"/>
  <c r="F537" i="8"/>
  <c r="I537" i="8"/>
  <c r="D538" i="8"/>
  <c r="G538" i="8"/>
  <c r="H538" i="8"/>
  <c r="F538" i="8"/>
  <c r="I538" i="8"/>
  <c r="D539" i="8"/>
  <c r="G539" i="8"/>
  <c r="H539" i="8"/>
  <c r="F539" i="8"/>
  <c r="I539" i="8"/>
  <c r="D540" i="8"/>
  <c r="G540" i="8"/>
  <c r="H540" i="8"/>
  <c r="F540" i="8"/>
  <c r="I540" i="8"/>
  <c r="D541" i="8"/>
  <c r="G541" i="8"/>
  <c r="H541" i="8"/>
  <c r="F541" i="8"/>
  <c r="I541" i="8"/>
  <c r="D542" i="8"/>
  <c r="G542" i="8"/>
  <c r="H542" i="8"/>
  <c r="F542" i="8"/>
  <c r="I542" i="8"/>
  <c r="D543" i="8"/>
  <c r="G543" i="8"/>
  <c r="H543" i="8"/>
  <c r="F543" i="8"/>
  <c r="I543" i="8"/>
  <c r="D544" i="8"/>
  <c r="G544" i="8"/>
  <c r="H544" i="8"/>
  <c r="F544" i="8"/>
  <c r="I544" i="8"/>
  <c r="D545" i="8"/>
  <c r="G545" i="8"/>
  <c r="H545" i="8"/>
  <c r="F545" i="8"/>
  <c r="I545" i="8"/>
  <c r="D546" i="8"/>
  <c r="G546" i="8"/>
  <c r="H546" i="8"/>
  <c r="F546" i="8"/>
  <c r="I546" i="8"/>
  <c r="D547" i="8"/>
  <c r="G547" i="8"/>
  <c r="H547" i="8"/>
  <c r="F547" i="8"/>
  <c r="I547" i="8"/>
  <c r="D548" i="8"/>
  <c r="G548" i="8"/>
  <c r="H548" i="8"/>
  <c r="F548" i="8"/>
  <c r="I548" i="8"/>
  <c r="D549" i="8"/>
  <c r="G549" i="8"/>
  <c r="H549" i="8"/>
  <c r="F549" i="8"/>
  <c r="I549" i="8"/>
  <c r="D550" i="8"/>
  <c r="G550" i="8"/>
  <c r="H550" i="8"/>
  <c r="F550" i="8"/>
  <c r="I550" i="8"/>
  <c r="D551" i="8"/>
  <c r="G551" i="8"/>
  <c r="H551" i="8"/>
  <c r="F551" i="8"/>
  <c r="I551" i="8"/>
  <c r="D552" i="8"/>
  <c r="G552" i="8"/>
  <c r="H552" i="8"/>
  <c r="F552" i="8"/>
  <c r="I552" i="8"/>
  <c r="D553" i="8"/>
  <c r="G553" i="8"/>
  <c r="H553" i="8"/>
  <c r="F553" i="8"/>
  <c r="I553" i="8"/>
  <c r="D554" i="8"/>
  <c r="G554" i="8"/>
  <c r="H554" i="8"/>
  <c r="F554" i="8"/>
  <c r="I554" i="8"/>
  <c r="D555" i="8"/>
  <c r="G555" i="8"/>
  <c r="H555" i="8"/>
  <c r="F555" i="8"/>
  <c r="I555" i="8"/>
  <c r="D556" i="8"/>
  <c r="G556" i="8"/>
  <c r="H556" i="8"/>
  <c r="F556" i="8"/>
  <c r="I556" i="8"/>
  <c r="D557" i="8"/>
  <c r="G557" i="8"/>
  <c r="H557" i="8"/>
  <c r="F557" i="8"/>
  <c r="I557" i="8"/>
  <c r="D558" i="8"/>
  <c r="G558" i="8"/>
  <c r="H558" i="8"/>
  <c r="F558" i="8"/>
  <c r="I558" i="8"/>
  <c r="D559" i="8"/>
  <c r="G559" i="8"/>
  <c r="H559" i="8"/>
  <c r="F559" i="8"/>
  <c r="I559" i="8"/>
  <c r="D560" i="8"/>
  <c r="G560" i="8"/>
  <c r="H560" i="8"/>
  <c r="F560" i="8"/>
  <c r="I560" i="8"/>
  <c r="D561" i="8"/>
  <c r="G561" i="8"/>
  <c r="H561" i="8"/>
  <c r="F561" i="8"/>
  <c r="I561" i="8"/>
  <c r="D562" i="8"/>
  <c r="G562" i="8"/>
  <c r="H562" i="8"/>
  <c r="F562" i="8"/>
  <c r="I562" i="8"/>
  <c r="D563" i="8"/>
  <c r="G563" i="8"/>
  <c r="H563" i="8"/>
  <c r="F563" i="8"/>
  <c r="I563" i="8"/>
  <c r="D564" i="8"/>
  <c r="G564" i="8"/>
  <c r="H564" i="8"/>
  <c r="F564" i="8"/>
  <c r="I564" i="8"/>
  <c r="D565" i="8"/>
  <c r="G565" i="8"/>
  <c r="H565" i="8"/>
  <c r="F565" i="8"/>
  <c r="I565" i="8"/>
  <c r="D566" i="8"/>
  <c r="G566" i="8"/>
  <c r="H566" i="8"/>
  <c r="F566" i="8"/>
  <c r="I566" i="8"/>
  <c r="D567" i="8"/>
  <c r="G567" i="8"/>
  <c r="H567" i="8"/>
  <c r="F567" i="8"/>
  <c r="I567" i="8"/>
  <c r="D568" i="8"/>
  <c r="G568" i="8"/>
  <c r="H568" i="8"/>
  <c r="F568" i="8"/>
  <c r="I568" i="8"/>
  <c r="D569" i="8"/>
  <c r="G569" i="8"/>
  <c r="H569" i="8"/>
  <c r="F569" i="8"/>
  <c r="I569" i="8"/>
  <c r="D570" i="8"/>
  <c r="G570" i="8"/>
  <c r="H570" i="8"/>
  <c r="F570" i="8"/>
  <c r="I570" i="8"/>
  <c r="D571" i="8"/>
  <c r="G571" i="8"/>
  <c r="H571" i="8"/>
  <c r="F571" i="8"/>
  <c r="I571" i="8"/>
  <c r="D572" i="8"/>
  <c r="G572" i="8"/>
  <c r="H572" i="8"/>
  <c r="F572" i="8"/>
  <c r="I572" i="8"/>
  <c r="D573" i="8"/>
  <c r="G573" i="8"/>
  <c r="H573" i="8"/>
  <c r="F573" i="8"/>
  <c r="I573" i="8"/>
  <c r="D574" i="8"/>
  <c r="G574" i="8"/>
  <c r="H574" i="8"/>
  <c r="F574" i="8"/>
  <c r="I574" i="8"/>
  <c r="D575" i="8"/>
  <c r="G575" i="8"/>
  <c r="H575" i="8"/>
  <c r="F575" i="8"/>
  <c r="I575" i="8"/>
  <c r="D576" i="8"/>
  <c r="G576" i="8"/>
  <c r="H576" i="8"/>
  <c r="F576" i="8"/>
  <c r="I576" i="8"/>
  <c r="D577" i="8"/>
  <c r="G577" i="8"/>
  <c r="H577" i="8"/>
  <c r="F577" i="8"/>
  <c r="I577" i="8"/>
  <c r="D578" i="8"/>
  <c r="G578" i="8"/>
  <c r="H578" i="8"/>
  <c r="F578" i="8"/>
  <c r="I578" i="8"/>
  <c r="D579" i="8"/>
  <c r="G579" i="8"/>
  <c r="H579" i="8"/>
  <c r="F579" i="8"/>
  <c r="I579" i="8"/>
  <c r="D580" i="8"/>
  <c r="G580" i="8"/>
  <c r="H580" i="8"/>
  <c r="F580" i="8"/>
  <c r="I580" i="8"/>
  <c r="D581" i="8"/>
  <c r="G581" i="8"/>
  <c r="H581" i="8"/>
  <c r="F581" i="8"/>
  <c r="I581" i="8"/>
  <c r="D582" i="8"/>
  <c r="G582" i="8"/>
  <c r="H582" i="8"/>
  <c r="F582" i="8"/>
  <c r="I582" i="8"/>
  <c r="D583" i="8"/>
  <c r="G583" i="8"/>
  <c r="H583" i="8"/>
  <c r="F583" i="8"/>
  <c r="I583" i="8"/>
  <c r="D584" i="8"/>
  <c r="G584" i="8"/>
  <c r="H584" i="8"/>
  <c r="F584" i="8"/>
  <c r="I584" i="8"/>
  <c r="D585" i="8"/>
  <c r="G585" i="8"/>
  <c r="H585" i="8"/>
  <c r="F585" i="8"/>
  <c r="I585" i="8"/>
  <c r="D586" i="8"/>
  <c r="G586" i="8"/>
  <c r="H586" i="8"/>
  <c r="F586" i="8"/>
  <c r="I586" i="8"/>
  <c r="D587" i="8"/>
  <c r="G587" i="8"/>
  <c r="H587" i="8"/>
  <c r="F587" i="8"/>
  <c r="I587" i="8"/>
  <c r="D588" i="8"/>
  <c r="G588" i="8"/>
  <c r="H588" i="8"/>
  <c r="F588" i="8"/>
  <c r="I588" i="8"/>
  <c r="D589" i="8"/>
  <c r="G589" i="8"/>
  <c r="H589" i="8"/>
  <c r="F589" i="8"/>
  <c r="I589" i="8"/>
  <c r="D590" i="8"/>
  <c r="G590" i="8"/>
  <c r="H590" i="8"/>
  <c r="F590" i="8"/>
  <c r="I590" i="8"/>
  <c r="D591" i="8"/>
  <c r="G591" i="8"/>
  <c r="H591" i="8"/>
  <c r="F591" i="8"/>
  <c r="I591" i="8"/>
  <c r="D592" i="8"/>
  <c r="G592" i="8"/>
  <c r="H592" i="8"/>
  <c r="F592" i="8"/>
  <c r="I592" i="8"/>
  <c r="D593" i="8"/>
  <c r="G593" i="8"/>
  <c r="H593" i="8"/>
  <c r="F593" i="8"/>
  <c r="I593" i="8"/>
  <c r="D594" i="8"/>
  <c r="G594" i="8"/>
  <c r="H594" i="8"/>
  <c r="F594" i="8"/>
  <c r="I594" i="8"/>
  <c r="D595" i="8"/>
  <c r="G595" i="8"/>
  <c r="H595" i="8"/>
  <c r="F595" i="8"/>
  <c r="I595" i="8"/>
  <c r="D596" i="8"/>
  <c r="G596" i="8"/>
  <c r="H596" i="8"/>
  <c r="F596" i="8"/>
  <c r="I596" i="8"/>
  <c r="D597" i="8"/>
  <c r="G597" i="8"/>
  <c r="H597" i="8"/>
  <c r="F597" i="8"/>
  <c r="I597" i="8"/>
  <c r="D598" i="8"/>
  <c r="G598" i="8"/>
  <c r="H598" i="8"/>
  <c r="F598" i="8"/>
  <c r="I598" i="8"/>
  <c r="D599" i="8"/>
  <c r="G599" i="8"/>
  <c r="H599" i="8"/>
  <c r="F599" i="8"/>
  <c r="I599" i="8"/>
  <c r="D600" i="8"/>
  <c r="G600" i="8"/>
  <c r="H600" i="8"/>
  <c r="F600" i="8"/>
  <c r="I600" i="8"/>
  <c r="D601" i="8"/>
  <c r="G601" i="8"/>
  <c r="H601" i="8"/>
  <c r="F601" i="8"/>
  <c r="I601" i="8"/>
  <c r="D602" i="8"/>
  <c r="G602" i="8"/>
  <c r="H602" i="8"/>
  <c r="F602" i="8"/>
  <c r="I602" i="8"/>
  <c r="D603" i="8"/>
  <c r="G603" i="8"/>
  <c r="H603" i="8"/>
  <c r="F603" i="8"/>
  <c r="I603" i="8"/>
  <c r="D604" i="8"/>
  <c r="G604" i="8"/>
  <c r="H604" i="8"/>
  <c r="F604" i="8"/>
  <c r="I604" i="8"/>
  <c r="D605" i="8"/>
  <c r="G605" i="8"/>
  <c r="H605" i="8"/>
  <c r="F605" i="8"/>
  <c r="I605" i="8"/>
  <c r="D606" i="8"/>
  <c r="G606" i="8"/>
  <c r="H606" i="8"/>
  <c r="F606" i="8"/>
  <c r="I606" i="8"/>
  <c r="D607" i="8"/>
  <c r="G607" i="8"/>
  <c r="H607" i="8"/>
  <c r="F607" i="8"/>
  <c r="I607" i="8"/>
  <c r="D608" i="8"/>
  <c r="G608" i="8"/>
  <c r="H608" i="8"/>
  <c r="F608" i="8"/>
  <c r="I608" i="8"/>
  <c r="D609" i="8"/>
  <c r="G609" i="8"/>
  <c r="H609" i="8"/>
  <c r="F609" i="8"/>
  <c r="I609" i="8"/>
  <c r="D610" i="8"/>
  <c r="G610" i="8"/>
  <c r="H610" i="8"/>
  <c r="F610" i="8"/>
  <c r="I610" i="8"/>
  <c r="D611" i="8"/>
  <c r="G611" i="8"/>
  <c r="H611" i="8"/>
  <c r="F611" i="8"/>
  <c r="I611" i="8"/>
  <c r="D612" i="8"/>
  <c r="G612" i="8"/>
  <c r="H612" i="8"/>
  <c r="F612" i="8"/>
  <c r="I612" i="8"/>
  <c r="D613" i="8"/>
  <c r="G613" i="8"/>
  <c r="H613" i="8"/>
  <c r="F613" i="8"/>
  <c r="I613" i="8"/>
  <c r="D614" i="8"/>
  <c r="G614" i="8"/>
  <c r="H614" i="8"/>
  <c r="F614" i="8"/>
  <c r="I614" i="8"/>
  <c r="D615" i="8"/>
  <c r="G615" i="8"/>
  <c r="H615" i="8"/>
  <c r="F615" i="8"/>
  <c r="I615" i="8"/>
  <c r="D616" i="8"/>
  <c r="G616" i="8"/>
  <c r="H616" i="8"/>
  <c r="F616" i="8"/>
  <c r="I616" i="8"/>
  <c r="D617" i="8"/>
  <c r="G617" i="8"/>
  <c r="H617" i="8"/>
  <c r="F617" i="8"/>
  <c r="I617" i="8"/>
  <c r="D618" i="8"/>
  <c r="G618" i="8"/>
  <c r="H618" i="8"/>
  <c r="F618" i="8"/>
  <c r="I618" i="8"/>
  <c r="D619" i="8"/>
  <c r="G619" i="8"/>
  <c r="H619" i="8"/>
  <c r="F619" i="8"/>
  <c r="I619" i="8"/>
  <c r="D620" i="8"/>
  <c r="G620" i="8"/>
  <c r="H620" i="8"/>
  <c r="F620" i="8"/>
  <c r="I620" i="8"/>
  <c r="D621" i="8"/>
  <c r="G621" i="8"/>
  <c r="H621" i="8"/>
  <c r="F621" i="8"/>
  <c r="I621" i="8"/>
  <c r="D622" i="8"/>
  <c r="G622" i="8"/>
  <c r="H622" i="8"/>
  <c r="F622" i="8"/>
  <c r="I622" i="8"/>
  <c r="D623" i="8"/>
  <c r="G623" i="8"/>
  <c r="H623" i="8"/>
  <c r="F623" i="8"/>
  <c r="I623" i="8"/>
  <c r="D624" i="8"/>
  <c r="G624" i="8"/>
  <c r="H624" i="8"/>
  <c r="F624" i="8"/>
  <c r="I624" i="8"/>
  <c r="D625" i="8"/>
  <c r="G625" i="8"/>
  <c r="H625" i="8"/>
  <c r="F625" i="8"/>
  <c r="I625" i="8"/>
  <c r="D626" i="8"/>
  <c r="G626" i="8"/>
  <c r="H626" i="8"/>
  <c r="F626" i="8"/>
  <c r="I626" i="8"/>
  <c r="D627" i="8"/>
  <c r="G627" i="8"/>
  <c r="H627" i="8"/>
  <c r="F627" i="8"/>
  <c r="I627" i="8"/>
  <c r="D628" i="8"/>
  <c r="G628" i="8"/>
  <c r="H628" i="8"/>
  <c r="F628" i="8"/>
  <c r="I628" i="8"/>
  <c r="D629" i="8"/>
  <c r="G629" i="8"/>
  <c r="H629" i="8"/>
  <c r="F629" i="8"/>
  <c r="I629" i="8"/>
  <c r="D630" i="8"/>
  <c r="G630" i="8"/>
  <c r="H630" i="8"/>
  <c r="F630" i="8"/>
  <c r="I630" i="8"/>
  <c r="D631" i="8"/>
  <c r="G631" i="8"/>
  <c r="H631" i="8"/>
  <c r="F631" i="8"/>
  <c r="I631" i="8"/>
  <c r="D632" i="8"/>
  <c r="G632" i="8"/>
  <c r="H632" i="8"/>
  <c r="F632" i="8"/>
  <c r="I632" i="8"/>
  <c r="D633" i="8"/>
  <c r="G633" i="8"/>
  <c r="H633" i="8"/>
  <c r="F633" i="8"/>
  <c r="I633" i="8"/>
  <c r="D634" i="8"/>
  <c r="G634" i="8"/>
  <c r="H634" i="8"/>
  <c r="F634" i="8"/>
  <c r="I634" i="8"/>
  <c r="D635" i="8"/>
  <c r="G635" i="8"/>
  <c r="H635" i="8"/>
  <c r="F635" i="8"/>
  <c r="I635" i="8"/>
  <c r="D636" i="8"/>
  <c r="G636" i="8"/>
  <c r="H636" i="8"/>
  <c r="F636" i="8"/>
  <c r="I636" i="8"/>
  <c r="D637" i="8"/>
  <c r="G637" i="8"/>
  <c r="H637" i="8"/>
  <c r="F637" i="8"/>
  <c r="I637" i="8"/>
  <c r="D638" i="8"/>
  <c r="G638" i="8"/>
  <c r="H638" i="8"/>
  <c r="F638" i="8"/>
  <c r="I638" i="8"/>
  <c r="D639" i="8"/>
  <c r="G639" i="8"/>
  <c r="H639" i="8"/>
  <c r="F639" i="8"/>
  <c r="I639" i="8"/>
  <c r="D640" i="8"/>
  <c r="G640" i="8"/>
  <c r="H640" i="8"/>
  <c r="F640" i="8"/>
  <c r="I640" i="8"/>
  <c r="D641" i="8"/>
  <c r="G641" i="8"/>
  <c r="H641" i="8"/>
  <c r="F641" i="8"/>
  <c r="I641" i="8"/>
  <c r="D642" i="8"/>
  <c r="G642" i="8"/>
  <c r="H642" i="8"/>
  <c r="F642" i="8"/>
  <c r="I642" i="8"/>
  <c r="D643" i="8"/>
  <c r="G643" i="8"/>
  <c r="H643" i="8"/>
  <c r="F643" i="8"/>
  <c r="I643" i="8"/>
  <c r="D644" i="8"/>
  <c r="G644" i="8"/>
  <c r="H644" i="8"/>
  <c r="F644" i="8"/>
  <c r="I644" i="8"/>
  <c r="D645" i="8"/>
  <c r="G645" i="8"/>
  <c r="H645" i="8"/>
  <c r="F645" i="8"/>
  <c r="I645" i="8"/>
  <c r="D646" i="8"/>
  <c r="G646" i="8"/>
  <c r="H646" i="8"/>
  <c r="F646" i="8"/>
  <c r="I646" i="8"/>
  <c r="D647" i="8"/>
  <c r="G647" i="8"/>
  <c r="H647" i="8"/>
  <c r="F647" i="8"/>
  <c r="I647" i="8"/>
  <c r="D648" i="8"/>
  <c r="G648" i="8"/>
  <c r="H648" i="8"/>
  <c r="F648" i="8"/>
  <c r="I648" i="8"/>
  <c r="D649" i="8"/>
  <c r="G649" i="8"/>
  <c r="H649" i="8"/>
  <c r="F649" i="8"/>
  <c r="I649" i="8"/>
  <c r="D650" i="8"/>
  <c r="G650" i="8"/>
  <c r="H650" i="8"/>
  <c r="F650" i="8"/>
  <c r="I650" i="8"/>
  <c r="D651" i="8"/>
  <c r="G651" i="8"/>
  <c r="H651" i="8"/>
  <c r="F651" i="8"/>
  <c r="I651" i="8"/>
  <c r="D652" i="8"/>
  <c r="G652" i="8"/>
  <c r="H652" i="8"/>
  <c r="F652" i="8"/>
  <c r="I652" i="8"/>
  <c r="D653" i="8"/>
  <c r="G653" i="8"/>
  <c r="H653" i="8"/>
  <c r="F653" i="8"/>
  <c r="I653" i="8"/>
  <c r="D654" i="8"/>
  <c r="G654" i="8"/>
  <c r="H654" i="8"/>
  <c r="F654" i="8"/>
  <c r="I654" i="8"/>
  <c r="D655" i="8"/>
  <c r="G655" i="8"/>
  <c r="H655" i="8"/>
  <c r="F655" i="8"/>
  <c r="I655" i="8"/>
  <c r="D656" i="8"/>
  <c r="G656" i="8"/>
  <c r="H656" i="8"/>
  <c r="F656" i="8"/>
  <c r="I656" i="8"/>
  <c r="D657" i="8"/>
  <c r="G657" i="8"/>
  <c r="H657" i="8"/>
  <c r="F657" i="8"/>
  <c r="I657" i="8"/>
  <c r="D658" i="8"/>
  <c r="G658" i="8"/>
  <c r="H658" i="8"/>
  <c r="F658" i="8"/>
  <c r="I658" i="8"/>
  <c r="D659" i="8"/>
  <c r="G659" i="8"/>
  <c r="H659" i="8"/>
  <c r="F659" i="8"/>
  <c r="I659" i="8"/>
  <c r="D660" i="8"/>
  <c r="G660" i="8"/>
  <c r="H660" i="8"/>
  <c r="F660" i="8"/>
  <c r="I660" i="8"/>
  <c r="D661" i="8"/>
  <c r="G661" i="8"/>
  <c r="H661" i="8"/>
  <c r="F661" i="8"/>
  <c r="I661" i="8"/>
  <c r="D662" i="8"/>
  <c r="G662" i="8"/>
  <c r="H662" i="8"/>
  <c r="F662" i="8"/>
  <c r="I662" i="8"/>
  <c r="D663" i="8"/>
  <c r="G663" i="8"/>
  <c r="H663" i="8"/>
  <c r="F663" i="8"/>
  <c r="I663" i="8"/>
  <c r="D664" i="8"/>
  <c r="G664" i="8"/>
  <c r="H664" i="8"/>
  <c r="F664" i="8"/>
  <c r="I664" i="8"/>
  <c r="D665" i="8"/>
  <c r="G665" i="8"/>
  <c r="H665" i="8"/>
  <c r="F665" i="8"/>
  <c r="I665" i="8"/>
  <c r="D666" i="8"/>
  <c r="G666" i="8"/>
  <c r="H666" i="8"/>
  <c r="F666" i="8"/>
  <c r="I666" i="8"/>
  <c r="D667" i="8"/>
  <c r="G667" i="8"/>
  <c r="H667" i="8"/>
  <c r="F667" i="8"/>
  <c r="I667" i="8"/>
  <c r="D668" i="8"/>
  <c r="G668" i="8"/>
  <c r="H668" i="8"/>
  <c r="F668" i="8"/>
  <c r="I668" i="8"/>
  <c r="D669" i="8"/>
  <c r="G669" i="8"/>
  <c r="H669" i="8"/>
  <c r="F669" i="8"/>
  <c r="I669" i="8"/>
  <c r="D670" i="8"/>
  <c r="G670" i="8"/>
  <c r="H670" i="8"/>
  <c r="F670" i="8"/>
  <c r="I670" i="8"/>
  <c r="D671" i="8"/>
  <c r="G671" i="8"/>
  <c r="H671" i="8"/>
  <c r="F671" i="8"/>
  <c r="I671" i="8"/>
  <c r="D672" i="8"/>
  <c r="G672" i="8"/>
  <c r="H672" i="8"/>
  <c r="F672" i="8"/>
  <c r="I672" i="8"/>
  <c r="D673" i="8"/>
  <c r="G673" i="8"/>
  <c r="H673" i="8"/>
  <c r="F673" i="8"/>
  <c r="I673" i="8"/>
  <c r="D674" i="8"/>
  <c r="G674" i="8"/>
  <c r="H674" i="8"/>
  <c r="F674" i="8"/>
  <c r="I674" i="8"/>
  <c r="D675" i="8"/>
  <c r="G675" i="8"/>
  <c r="H675" i="8"/>
  <c r="F675" i="8"/>
  <c r="I675" i="8"/>
  <c r="D676" i="8"/>
  <c r="G676" i="8"/>
  <c r="H676" i="8"/>
  <c r="F676" i="8"/>
  <c r="I676" i="8"/>
  <c r="D677" i="8"/>
  <c r="G677" i="8"/>
  <c r="H677" i="8"/>
  <c r="F677" i="8"/>
  <c r="I677" i="8"/>
  <c r="D678" i="8"/>
  <c r="G678" i="8"/>
  <c r="H678" i="8"/>
  <c r="F678" i="8"/>
  <c r="I678" i="8"/>
  <c r="D679" i="8"/>
  <c r="G679" i="8"/>
  <c r="H679" i="8"/>
  <c r="F679" i="8"/>
  <c r="I679" i="8"/>
  <c r="D680" i="8"/>
  <c r="G680" i="8"/>
  <c r="H680" i="8"/>
  <c r="F680" i="8"/>
  <c r="I680" i="8"/>
  <c r="D681" i="8"/>
  <c r="G681" i="8"/>
  <c r="H681" i="8"/>
  <c r="F681" i="8"/>
  <c r="I681" i="8"/>
  <c r="D682" i="8"/>
  <c r="G682" i="8"/>
  <c r="H682" i="8"/>
  <c r="F682" i="8"/>
  <c r="I682" i="8"/>
  <c r="D683" i="8"/>
  <c r="G683" i="8"/>
  <c r="H683" i="8"/>
  <c r="F683" i="8"/>
  <c r="I683" i="8"/>
  <c r="D684" i="8"/>
  <c r="G684" i="8"/>
  <c r="H684" i="8"/>
  <c r="F684" i="8"/>
  <c r="I684" i="8"/>
  <c r="D685" i="8"/>
  <c r="G685" i="8"/>
  <c r="H685" i="8"/>
  <c r="F685" i="8"/>
  <c r="I685" i="8"/>
  <c r="D686" i="8"/>
  <c r="G686" i="8"/>
  <c r="H686" i="8"/>
  <c r="F686" i="8"/>
  <c r="I686" i="8"/>
  <c r="D687" i="8"/>
  <c r="G687" i="8"/>
  <c r="H687" i="8"/>
  <c r="F687" i="8"/>
  <c r="I687" i="8"/>
  <c r="D688" i="8"/>
  <c r="G688" i="8"/>
  <c r="H688" i="8"/>
  <c r="F688" i="8"/>
  <c r="I688" i="8"/>
  <c r="D689" i="8"/>
  <c r="G689" i="8"/>
  <c r="H689" i="8"/>
  <c r="F689" i="8"/>
  <c r="I689" i="8"/>
  <c r="D690" i="8"/>
  <c r="G690" i="8"/>
  <c r="H690" i="8"/>
  <c r="F690" i="8"/>
  <c r="I690" i="8"/>
  <c r="D691" i="8"/>
  <c r="G691" i="8"/>
  <c r="H691" i="8"/>
  <c r="F691" i="8"/>
  <c r="I691" i="8"/>
  <c r="D692" i="8"/>
  <c r="G692" i="8"/>
  <c r="H692" i="8"/>
  <c r="F692" i="8"/>
  <c r="I692" i="8"/>
  <c r="D693" i="8"/>
  <c r="G693" i="8"/>
  <c r="H693" i="8"/>
  <c r="F693" i="8"/>
  <c r="I693" i="8"/>
  <c r="D694" i="8"/>
  <c r="G694" i="8"/>
  <c r="H694" i="8"/>
  <c r="F694" i="8"/>
  <c r="I694" i="8"/>
  <c r="D695" i="8"/>
  <c r="G695" i="8"/>
  <c r="H695" i="8"/>
  <c r="F695" i="8"/>
  <c r="I695" i="8"/>
  <c r="D696" i="8"/>
  <c r="G696" i="8"/>
  <c r="H696" i="8"/>
  <c r="F696" i="8"/>
  <c r="I696" i="8"/>
  <c r="D697" i="8"/>
  <c r="G697" i="8"/>
  <c r="H697" i="8"/>
  <c r="F697" i="8"/>
  <c r="I697" i="8"/>
  <c r="D698" i="8"/>
  <c r="G698" i="8"/>
  <c r="H698" i="8"/>
  <c r="F698" i="8"/>
  <c r="I698" i="8"/>
  <c r="D699" i="8"/>
  <c r="G699" i="8"/>
  <c r="H699" i="8"/>
  <c r="F699" i="8"/>
  <c r="I699" i="8"/>
  <c r="D700" i="8"/>
  <c r="G700" i="8"/>
  <c r="H700" i="8"/>
  <c r="F700" i="8"/>
  <c r="I700" i="8"/>
  <c r="D701" i="8"/>
  <c r="G701" i="8"/>
  <c r="H701" i="8"/>
  <c r="F701" i="8"/>
  <c r="I701" i="8"/>
  <c r="D702" i="8"/>
  <c r="G702" i="8"/>
  <c r="H702" i="8"/>
  <c r="F702" i="8"/>
  <c r="I702" i="8"/>
  <c r="D703" i="8"/>
  <c r="G703" i="8"/>
  <c r="H703" i="8"/>
  <c r="F703" i="8"/>
  <c r="I703" i="8"/>
  <c r="D704" i="8"/>
  <c r="G704" i="8"/>
  <c r="H704" i="8"/>
  <c r="F704" i="8"/>
  <c r="I704" i="8"/>
  <c r="D705" i="8"/>
  <c r="G705" i="8"/>
  <c r="H705" i="8"/>
  <c r="F705" i="8"/>
  <c r="I705" i="8"/>
  <c r="D706" i="8"/>
  <c r="G706" i="8"/>
  <c r="H706" i="8"/>
  <c r="F706" i="8"/>
  <c r="I706" i="8"/>
  <c r="D707" i="8"/>
  <c r="G707" i="8"/>
  <c r="H707" i="8"/>
  <c r="F707" i="8"/>
  <c r="I707" i="8"/>
  <c r="D708" i="8"/>
  <c r="G708" i="8"/>
  <c r="H708" i="8"/>
  <c r="F708" i="8"/>
  <c r="I708" i="8"/>
  <c r="D709" i="8"/>
  <c r="G709" i="8"/>
  <c r="H709" i="8"/>
  <c r="F709" i="8"/>
  <c r="I709" i="8"/>
  <c r="D710" i="8"/>
  <c r="G710" i="8"/>
  <c r="H710" i="8"/>
  <c r="F710" i="8"/>
  <c r="I710" i="8"/>
  <c r="D711" i="8"/>
  <c r="G711" i="8"/>
  <c r="H711" i="8"/>
  <c r="F711" i="8"/>
  <c r="I711" i="8"/>
  <c r="D712" i="8"/>
  <c r="G712" i="8"/>
  <c r="H712" i="8"/>
  <c r="F712" i="8"/>
  <c r="I712" i="8"/>
  <c r="D713" i="8"/>
  <c r="G713" i="8"/>
  <c r="H713" i="8"/>
  <c r="F713" i="8"/>
  <c r="I713" i="8"/>
  <c r="D714" i="8"/>
  <c r="G714" i="8"/>
  <c r="H714" i="8"/>
  <c r="F714" i="8"/>
  <c r="I714" i="8"/>
  <c r="D715" i="8"/>
  <c r="G715" i="8"/>
  <c r="H715" i="8"/>
  <c r="F715" i="8"/>
  <c r="I715" i="8"/>
  <c r="D716" i="8"/>
  <c r="G716" i="8"/>
  <c r="H716" i="8"/>
  <c r="F716" i="8"/>
  <c r="I716" i="8"/>
  <c r="D717" i="8"/>
  <c r="G717" i="8"/>
  <c r="H717" i="8"/>
  <c r="F717" i="8"/>
  <c r="I717" i="8"/>
  <c r="D718" i="8"/>
  <c r="G718" i="8"/>
  <c r="H718" i="8"/>
  <c r="F718" i="8"/>
  <c r="I718" i="8"/>
  <c r="D719" i="8"/>
  <c r="G719" i="8"/>
  <c r="H719" i="8"/>
  <c r="F719" i="8"/>
  <c r="I719" i="8"/>
  <c r="D720" i="8"/>
  <c r="G720" i="8"/>
  <c r="H720" i="8"/>
  <c r="F720" i="8"/>
  <c r="I720" i="8"/>
  <c r="D721" i="8"/>
  <c r="G721" i="8"/>
  <c r="H721" i="8"/>
  <c r="F721" i="8"/>
  <c r="I721" i="8"/>
  <c r="D722" i="8"/>
  <c r="G722" i="8"/>
  <c r="H722" i="8"/>
  <c r="F722" i="8"/>
  <c r="I722" i="8"/>
  <c r="D723" i="8"/>
  <c r="G723" i="8"/>
  <c r="H723" i="8"/>
  <c r="F723" i="8"/>
  <c r="I723" i="8"/>
  <c r="D724" i="8"/>
  <c r="G724" i="8"/>
  <c r="H724" i="8"/>
  <c r="F724" i="8"/>
  <c r="I724" i="8"/>
  <c r="D725" i="8"/>
  <c r="G725" i="8"/>
  <c r="H725" i="8"/>
  <c r="F725" i="8"/>
  <c r="I725" i="8"/>
  <c r="D726" i="8"/>
  <c r="G726" i="8"/>
  <c r="H726" i="8"/>
  <c r="F726" i="8"/>
  <c r="I726" i="8"/>
  <c r="D727" i="8"/>
  <c r="G727" i="8"/>
  <c r="H727" i="8"/>
  <c r="F727" i="8"/>
  <c r="I727" i="8"/>
  <c r="D728" i="8"/>
  <c r="G728" i="8"/>
  <c r="H728" i="8"/>
  <c r="F728" i="8"/>
  <c r="I728" i="8"/>
  <c r="D729" i="8"/>
  <c r="G729" i="8"/>
  <c r="H729" i="8"/>
  <c r="F729" i="8"/>
  <c r="I729" i="8"/>
  <c r="D730" i="8"/>
  <c r="G730" i="8"/>
  <c r="H730" i="8"/>
  <c r="F730" i="8"/>
  <c r="I730" i="8"/>
  <c r="D731" i="8"/>
  <c r="G731" i="8"/>
  <c r="H731" i="8"/>
  <c r="F731" i="8"/>
  <c r="I731" i="8"/>
  <c r="D732" i="8"/>
  <c r="G732" i="8"/>
  <c r="H732" i="8"/>
  <c r="F732" i="8"/>
  <c r="I732" i="8"/>
  <c r="D733" i="8"/>
  <c r="G733" i="8"/>
  <c r="H733" i="8"/>
  <c r="F733" i="8"/>
  <c r="I733" i="8"/>
  <c r="D734" i="8"/>
  <c r="G734" i="8"/>
  <c r="H734" i="8"/>
  <c r="F734" i="8"/>
  <c r="I734" i="8"/>
  <c r="D735" i="8"/>
  <c r="G735" i="8"/>
  <c r="H735" i="8"/>
  <c r="F735" i="8"/>
  <c r="I735" i="8"/>
  <c r="D736" i="8"/>
  <c r="G736" i="8"/>
  <c r="H736" i="8"/>
  <c r="F736" i="8"/>
  <c r="I736" i="8"/>
  <c r="D737" i="8"/>
  <c r="G737" i="8"/>
  <c r="H737" i="8"/>
  <c r="F737" i="8"/>
  <c r="I737" i="8"/>
  <c r="D738" i="8"/>
  <c r="G738" i="8"/>
  <c r="H738" i="8"/>
  <c r="F738" i="8"/>
  <c r="I738" i="8"/>
  <c r="D739" i="8"/>
  <c r="G739" i="8"/>
  <c r="H739" i="8"/>
  <c r="F739" i="8"/>
  <c r="I739" i="8"/>
  <c r="D740" i="8"/>
  <c r="G740" i="8"/>
  <c r="H740" i="8"/>
  <c r="F740" i="8"/>
  <c r="I740" i="8"/>
  <c r="D741" i="8"/>
  <c r="G741" i="8"/>
  <c r="H741" i="8"/>
  <c r="F741" i="8"/>
  <c r="I741" i="8"/>
  <c r="D742" i="8"/>
  <c r="G742" i="8"/>
  <c r="H742" i="8"/>
  <c r="F742" i="8"/>
  <c r="I742" i="8"/>
  <c r="D743" i="8"/>
  <c r="G743" i="8"/>
  <c r="H743" i="8"/>
  <c r="F743" i="8"/>
  <c r="I743" i="8"/>
  <c r="D744" i="8"/>
  <c r="G744" i="8"/>
  <c r="H744" i="8"/>
  <c r="F744" i="8"/>
  <c r="I744" i="8"/>
  <c r="D745" i="8"/>
  <c r="G745" i="8"/>
  <c r="H745" i="8"/>
  <c r="F745" i="8"/>
  <c r="I745" i="8"/>
  <c r="D746" i="8"/>
  <c r="G746" i="8"/>
  <c r="H746" i="8"/>
  <c r="F746" i="8"/>
  <c r="I746" i="8"/>
  <c r="D747" i="8"/>
  <c r="G747" i="8"/>
  <c r="H747" i="8"/>
  <c r="F747" i="8"/>
  <c r="I747" i="8"/>
  <c r="D748" i="8"/>
  <c r="G748" i="8"/>
  <c r="H748" i="8"/>
  <c r="F748" i="8"/>
  <c r="I748" i="8"/>
  <c r="D749" i="8"/>
  <c r="G749" i="8"/>
  <c r="H749" i="8"/>
  <c r="F749" i="8"/>
  <c r="I749" i="8"/>
  <c r="D750" i="8"/>
  <c r="G750" i="8"/>
  <c r="H750" i="8"/>
  <c r="F750" i="8"/>
  <c r="I750" i="8"/>
  <c r="D751" i="8"/>
  <c r="G751" i="8"/>
  <c r="H751" i="8"/>
  <c r="F751" i="8"/>
  <c r="I751" i="8"/>
  <c r="D752" i="8"/>
  <c r="G752" i="8"/>
  <c r="H752" i="8"/>
  <c r="F752" i="8"/>
  <c r="I752" i="8"/>
  <c r="D753" i="8"/>
  <c r="G753" i="8"/>
  <c r="H753" i="8"/>
  <c r="F753" i="8"/>
  <c r="I753" i="8"/>
  <c r="D754" i="8"/>
  <c r="G754" i="8"/>
  <c r="H754" i="8"/>
  <c r="F754" i="8"/>
  <c r="I754" i="8"/>
  <c r="D755" i="8"/>
  <c r="G755" i="8"/>
  <c r="H755" i="8"/>
  <c r="F755" i="8"/>
  <c r="I755" i="8"/>
  <c r="D756" i="8"/>
  <c r="G756" i="8"/>
  <c r="H756" i="8"/>
  <c r="F756" i="8"/>
  <c r="I756" i="8"/>
  <c r="D757" i="8"/>
  <c r="G757" i="8"/>
  <c r="H757" i="8"/>
  <c r="F757" i="8"/>
  <c r="I757" i="8"/>
  <c r="D758" i="8"/>
  <c r="G758" i="8"/>
  <c r="H758" i="8"/>
  <c r="F758" i="8"/>
  <c r="I758" i="8"/>
  <c r="D759" i="8"/>
  <c r="G759" i="8"/>
  <c r="H759" i="8"/>
  <c r="F759" i="8"/>
  <c r="I759" i="8"/>
  <c r="D760" i="8"/>
  <c r="G760" i="8"/>
  <c r="H760" i="8"/>
  <c r="F760" i="8"/>
  <c r="I760" i="8"/>
  <c r="D761" i="8"/>
  <c r="G761" i="8"/>
  <c r="H761" i="8"/>
  <c r="F761" i="8"/>
  <c r="I761" i="8"/>
  <c r="D762" i="8"/>
  <c r="G762" i="8"/>
  <c r="H762" i="8"/>
  <c r="F762" i="8"/>
  <c r="I762" i="8"/>
  <c r="D763" i="8"/>
  <c r="G763" i="8"/>
  <c r="H763" i="8"/>
  <c r="F763" i="8"/>
  <c r="I763" i="8"/>
  <c r="D764" i="8"/>
  <c r="G764" i="8"/>
  <c r="H764" i="8"/>
  <c r="F764" i="8"/>
  <c r="I764" i="8"/>
  <c r="D765" i="8"/>
  <c r="G765" i="8"/>
  <c r="H765" i="8"/>
  <c r="F765" i="8"/>
  <c r="I765" i="8"/>
  <c r="D766" i="8"/>
  <c r="G766" i="8"/>
  <c r="H766" i="8"/>
  <c r="F766" i="8"/>
  <c r="I766" i="8"/>
  <c r="D767" i="8"/>
  <c r="G767" i="8"/>
  <c r="H767" i="8"/>
  <c r="F767" i="8"/>
  <c r="I767" i="8"/>
  <c r="D768" i="8"/>
  <c r="G768" i="8"/>
  <c r="H768" i="8"/>
  <c r="F768" i="8"/>
  <c r="I768" i="8"/>
  <c r="D769" i="8"/>
  <c r="G769" i="8"/>
  <c r="H769" i="8"/>
  <c r="F769" i="8"/>
  <c r="I769" i="8"/>
  <c r="D770" i="8"/>
  <c r="G770" i="8"/>
  <c r="H770" i="8"/>
  <c r="F770" i="8"/>
  <c r="I770" i="8"/>
  <c r="D771" i="8"/>
  <c r="G771" i="8"/>
  <c r="H771" i="8"/>
  <c r="F771" i="8"/>
  <c r="I771" i="8"/>
  <c r="D772" i="8"/>
  <c r="G772" i="8"/>
  <c r="H772" i="8"/>
  <c r="F772" i="8"/>
  <c r="I772" i="8"/>
  <c r="D773" i="8"/>
  <c r="G773" i="8"/>
  <c r="H773" i="8"/>
  <c r="F773" i="8"/>
  <c r="I773" i="8"/>
  <c r="D774" i="8"/>
  <c r="G774" i="8"/>
  <c r="H774" i="8"/>
  <c r="F774" i="8"/>
  <c r="I774" i="8"/>
  <c r="D775" i="8"/>
  <c r="G775" i="8"/>
  <c r="H775" i="8"/>
  <c r="F775" i="8"/>
  <c r="I775" i="8"/>
  <c r="D776" i="8"/>
  <c r="G776" i="8"/>
  <c r="H776" i="8"/>
  <c r="F776" i="8"/>
  <c r="I776" i="8"/>
  <c r="D777" i="8"/>
  <c r="G777" i="8"/>
  <c r="H777" i="8"/>
  <c r="F777" i="8"/>
  <c r="I777" i="8"/>
  <c r="D778" i="8"/>
  <c r="G778" i="8"/>
  <c r="H778" i="8"/>
  <c r="F778" i="8"/>
  <c r="I778" i="8"/>
  <c r="D779" i="8"/>
  <c r="G779" i="8"/>
  <c r="H779" i="8"/>
  <c r="F779" i="8"/>
  <c r="I779" i="8"/>
  <c r="D780" i="8"/>
  <c r="G780" i="8"/>
  <c r="H780" i="8"/>
  <c r="F780" i="8"/>
  <c r="I780" i="8"/>
  <c r="D781" i="8"/>
  <c r="G781" i="8"/>
  <c r="H781" i="8"/>
  <c r="F781" i="8"/>
  <c r="I781" i="8"/>
  <c r="D782" i="8"/>
  <c r="G782" i="8"/>
  <c r="H782" i="8"/>
  <c r="F782" i="8"/>
  <c r="I782" i="8"/>
  <c r="D783" i="8"/>
  <c r="G783" i="8"/>
  <c r="H783" i="8"/>
  <c r="F783" i="8"/>
  <c r="I783" i="8"/>
  <c r="D784" i="8"/>
  <c r="G784" i="8"/>
  <c r="H784" i="8"/>
  <c r="F784" i="8"/>
  <c r="I784" i="8"/>
  <c r="D785" i="8"/>
  <c r="G785" i="8"/>
  <c r="H785" i="8"/>
  <c r="F785" i="8"/>
  <c r="I785" i="8"/>
  <c r="D786" i="8"/>
  <c r="G786" i="8"/>
  <c r="H786" i="8"/>
  <c r="F786" i="8"/>
  <c r="I786" i="8"/>
  <c r="D787" i="8"/>
  <c r="G787" i="8"/>
  <c r="H787" i="8"/>
  <c r="F787" i="8"/>
  <c r="I787" i="8"/>
  <c r="D788" i="8"/>
  <c r="G788" i="8"/>
  <c r="H788" i="8"/>
  <c r="F788" i="8"/>
  <c r="I788" i="8"/>
  <c r="D789" i="8"/>
  <c r="G789" i="8"/>
  <c r="H789" i="8"/>
  <c r="F789" i="8"/>
  <c r="I789" i="8"/>
  <c r="D790" i="8"/>
  <c r="G790" i="8"/>
  <c r="H790" i="8"/>
  <c r="F790" i="8"/>
  <c r="I790" i="8"/>
  <c r="D791" i="8"/>
  <c r="G791" i="8"/>
  <c r="H791" i="8"/>
  <c r="F791" i="8"/>
  <c r="I791" i="8"/>
  <c r="D792" i="8"/>
  <c r="G792" i="8"/>
  <c r="H792" i="8"/>
  <c r="F792" i="8"/>
  <c r="I792" i="8"/>
  <c r="D793" i="8"/>
  <c r="G793" i="8"/>
  <c r="H793" i="8"/>
  <c r="F793" i="8"/>
  <c r="I793" i="8"/>
  <c r="D794" i="8"/>
  <c r="G794" i="8"/>
  <c r="H794" i="8"/>
  <c r="F794" i="8"/>
  <c r="I794" i="8"/>
  <c r="D795" i="8"/>
  <c r="G795" i="8"/>
  <c r="H795" i="8"/>
  <c r="F795" i="8"/>
  <c r="I795" i="8"/>
  <c r="D796" i="8"/>
  <c r="G796" i="8"/>
  <c r="H796" i="8"/>
  <c r="F796" i="8"/>
  <c r="I796" i="8"/>
  <c r="D797" i="8"/>
  <c r="G797" i="8"/>
  <c r="H797" i="8"/>
  <c r="F797" i="8"/>
  <c r="I797" i="8"/>
  <c r="D798" i="8"/>
  <c r="G798" i="8"/>
  <c r="H798" i="8"/>
  <c r="F798" i="8"/>
  <c r="I798" i="8"/>
  <c r="D799" i="8"/>
  <c r="G799" i="8"/>
  <c r="H799" i="8"/>
  <c r="F799" i="8"/>
  <c r="I799" i="8"/>
  <c r="D800" i="8"/>
  <c r="G800" i="8"/>
  <c r="H800" i="8"/>
  <c r="F800" i="8"/>
  <c r="I800" i="8"/>
  <c r="D801" i="8"/>
  <c r="G801" i="8"/>
  <c r="H801" i="8"/>
  <c r="F801" i="8"/>
  <c r="I801" i="8"/>
  <c r="D802" i="8"/>
  <c r="G802" i="8"/>
  <c r="H802" i="8"/>
  <c r="F802" i="8"/>
  <c r="I802" i="8"/>
  <c r="D803" i="8"/>
  <c r="G803" i="8"/>
  <c r="H803" i="8"/>
  <c r="F803" i="8"/>
  <c r="I803" i="8"/>
  <c r="D804" i="8"/>
  <c r="G804" i="8"/>
  <c r="H804" i="8"/>
  <c r="F804" i="8"/>
  <c r="I804" i="8"/>
  <c r="D805" i="8"/>
  <c r="G805" i="8"/>
  <c r="H805" i="8"/>
  <c r="F805" i="8"/>
  <c r="I805" i="8"/>
  <c r="D806" i="8"/>
  <c r="G806" i="8"/>
  <c r="H806" i="8"/>
  <c r="F806" i="8"/>
  <c r="I806" i="8"/>
  <c r="D807" i="8"/>
  <c r="G807" i="8"/>
  <c r="H807" i="8"/>
  <c r="F807" i="8"/>
  <c r="I807" i="8"/>
  <c r="D808" i="8"/>
  <c r="G808" i="8"/>
  <c r="H808" i="8"/>
  <c r="F808" i="8"/>
  <c r="I808" i="8"/>
  <c r="D809" i="8"/>
  <c r="G809" i="8"/>
  <c r="H809" i="8"/>
  <c r="F809" i="8"/>
  <c r="I809" i="8"/>
  <c r="D810" i="8"/>
  <c r="G810" i="8"/>
  <c r="H810" i="8"/>
  <c r="F810" i="8"/>
  <c r="I810" i="8"/>
  <c r="D811" i="8"/>
  <c r="G811" i="8"/>
  <c r="H811" i="8"/>
  <c r="F811" i="8"/>
  <c r="I811" i="8"/>
  <c r="D812" i="8"/>
  <c r="G812" i="8"/>
  <c r="H812" i="8"/>
  <c r="F812" i="8"/>
  <c r="I812" i="8"/>
  <c r="D813" i="8"/>
  <c r="G813" i="8"/>
  <c r="H813" i="8"/>
  <c r="F813" i="8"/>
  <c r="I813" i="8"/>
  <c r="D814" i="8"/>
  <c r="G814" i="8"/>
  <c r="H814" i="8"/>
  <c r="F814" i="8"/>
  <c r="I814" i="8"/>
  <c r="D815" i="8"/>
  <c r="G815" i="8"/>
  <c r="H815" i="8"/>
  <c r="F815" i="8"/>
  <c r="I815" i="8"/>
  <c r="D816" i="8"/>
  <c r="G816" i="8"/>
  <c r="H816" i="8"/>
  <c r="F816" i="8"/>
  <c r="I816" i="8"/>
  <c r="D817" i="8"/>
  <c r="G817" i="8"/>
  <c r="H817" i="8"/>
  <c r="F817" i="8"/>
  <c r="I817" i="8"/>
  <c r="D818" i="8"/>
  <c r="G818" i="8"/>
  <c r="H818" i="8"/>
  <c r="F818" i="8"/>
  <c r="I818" i="8"/>
  <c r="D819" i="8"/>
  <c r="G819" i="8"/>
  <c r="H819" i="8"/>
  <c r="F819" i="8"/>
  <c r="I819" i="8"/>
  <c r="D820" i="8"/>
  <c r="G820" i="8"/>
  <c r="H820" i="8"/>
  <c r="F820" i="8"/>
  <c r="I820" i="8"/>
  <c r="D821" i="8"/>
  <c r="G821" i="8"/>
  <c r="H821" i="8"/>
  <c r="F821" i="8"/>
  <c r="I821" i="8"/>
  <c r="D822" i="8"/>
  <c r="G822" i="8"/>
  <c r="H822" i="8"/>
  <c r="F822" i="8"/>
  <c r="I822" i="8"/>
  <c r="D823" i="8"/>
  <c r="G823" i="8"/>
  <c r="H823" i="8"/>
  <c r="F823" i="8"/>
  <c r="I823" i="8"/>
  <c r="D824" i="8"/>
  <c r="G824" i="8"/>
  <c r="H824" i="8"/>
  <c r="F824" i="8"/>
  <c r="I824" i="8"/>
  <c r="D825" i="8"/>
  <c r="G825" i="8"/>
  <c r="H825" i="8"/>
  <c r="F825" i="8"/>
  <c r="I825" i="8"/>
  <c r="D826" i="8"/>
  <c r="G826" i="8"/>
  <c r="H826" i="8"/>
  <c r="F826" i="8"/>
  <c r="I826" i="8"/>
  <c r="D827" i="8"/>
  <c r="G827" i="8"/>
  <c r="H827" i="8"/>
  <c r="F827" i="8"/>
  <c r="I827" i="8"/>
  <c r="D828" i="8"/>
  <c r="G828" i="8"/>
  <c r="H828" i="8"/>
  <c r="F828" i="8"/>
  <c r="I828" i="8"/>
  <c r="D829" i="8"/>
  <c r="G829" i="8"/>
  <c r="H829" i="8"/>
  <c r="F829" i="8"/>
  <c r="I829" i="8"/>
  <c r="D830" i="8"/>
  <c r="G830" i="8"/>
  <c r="H830" i="8"/>
  <c r="F830" i="8"/>
  <c r="I830" i="8"/>
  <c r="D831" i="8"/>
  <c r="G831" i="8"/>
  <c r="H831" i="8"/>
  <c r="F831" i="8"/>
  <c r="I831" i="8"/>
  <c r="D832" i="8"/>
  <c r="G832" i="8"/>
  <c r="H832" i="8"/>
  <c r="F832" i="8"/>
  <c r="I832" i="8"/>
  <c r="D833" i="8"/>
  <c r="G833" i="8"/>
  <c r="H833" i="8"/>
  <c r="F833" i="8"/>
  <c r="I833" i="8"/>
  <c r="D834" i="8"/>
  <c r="G834" i="8"/>
  <c r="H834" i="8"/>
  <c r="F834" i="8"/>
  <c r="I834" i="8"/>
  <c r="D835" i="8"/>
  <c r="G835" i="8"/>
  <c r="H835" i="8"/>
  <c r="F835" i="8"/>
  <c r="I835" i="8"/>
  <c r="D836" i="8"/>
  <c r="G836" i="8"/>
  <c r="H836" i="8"/>
  <c r="F836" i="8"/>
  <c r="I836" i="8"/>
  <c r="D837" i="8"/>
  <c r="G837" i="8"/>
  <c r="H837" i="8"/>
  <c r="F837" i="8"/>
  <c r="I837" i="8"/>
  <c r="D838" i="8"/>
  <c r="G838" i="8"/>
  <c r="H838" i="8"/>
  <c r="F838" i="8"/>
  <c r="I838" i="8"/>
  <c r="D839" i="8"/>
  <c r="G839" i="8"/>
  <c r="H839" i="8"/>
  <c r="F839" i="8"/>
  <c r="I839" i="8"/>
  <c r="D840" i="8"/>
  <c r="G840" i="8"/>
  <c r="H840" i="8"/>
  <c r="F840" i="8"/>
  <c r="I840" i="8"/>
  <c r="D841" i="8"/>
  <c r="G841" i="8"/>
  <c r="H841" i="8"/>
  <c r="F841" i="8"/>
  <c r="I841" i="8"/>
  <c r="D842" i="8"/>
  <c r="G842" i="8"/>
  <c r="H842" i="8"/>
  <c r="F842" i="8"/>
  <c r="I842" i="8"/>
  <c r="D843" i="8"/>
  <c r="G843" i="8"/>
  <c r="H843" i="8"/>
  <c r="F843" i="8"/>
  <c r="I843" i="8"/>
  <c r="D844" i="8"/>
  <c r="G844" i="8"/>
  <c r="H844" i="8"/>
  <c r="F844" i="8"/>
  <c r="I844" i="8"/>
  <c r="D845" i="8"/>
  <c r="G845" i="8"/>
  <c r="H845" i="8"/>
  <c r="F845" i="8"/>
  <c r="I845" i="8"/>
  <c r="D846" i="8"/>
  <c r="G846" i="8"/>
  <c r="H846" i="8"/>
  <c r="F846" i="8"/>
  <c r="I846" i="8"/>
  <c r="D847" i="8"/>
  <c r="G847" i="8"/>
  <c r="H847" i="8"/>
  <c r="F847" i="8"/>
  <c r="I847" i="8"/>
  <c r="D848" i="8"/>
  <c r="G848" i="8"/>
  <c r="H848" i="8"/>
  <c r="F848" i="8"/>
  <c r="I848" i="8"/>
  <c r="D849" i="8"/>
  <c r="G849" i="8"/>
  <c r="H849" i="8"/>
  <c r="F849" i="8"/>
  <c r="I849" i="8"/>
  <c r="D850" i="8"/>
  <c r="G850" i="8"/>
  <c r="H850" i="8"/>
  <c r="F850" i="8"/>
  <c r="I850" i="8"/>
  <c r="D851" i="8"/>
  <c r="G851" i="8"/>
  <c r="H851" i="8"/>
  <c r="F851" i="8"/>
  <c r="I851" i="8"/>
  <c r="D852" i="8"/>
  <c r="G852" i="8"/>
  <c r="H852" i="8"/>
  <c r="F852" i="8"/>
  <c r="I852" i="8"/>
  <c r="D853" i="8"/>
  <c r="G853" i="8"/>
  <c r="H853" i="8"/>
  <c r="F853" i="8"/>
  <c r="I853" i="8"/>
  <c r="D854" i="8"/>
  <c r="G854" i="8"/>
  <c r="H854" i="8"/>
  <c r="F854" i="8"/>
  <c r="I854" i="8"/>
  <c r="D855" i="8"/>
  <c r="G855" i="8"/>
  <c r="H855" i="8"/>
  <c r="F855" i="8"/>
  <c r="I855" i="8"/>
  <c r="D856" i="8"/>
  <c r="G856" i="8"/>
  <c r="H856" i="8"/>
  <c r="F856" i="8"/>
  <c r="I856" i="8"/>
  <c r="D857" i="8"/>
  <c r="G857" i="8"/>
  <c r="H857" i="8"/>
  <c r="F857" i="8"/>
  <c r="I857" i="8"/>
  <c r="D858" i="8"/>
  <c r="G858" i="8"/>
  <c r="H858" i="8"/>
  <c r="F858" i="8"/>
  <c r="I858" i="8"/>
  <c r="D859" i="8"/>
  <c r="G859" i="8"/>
  <c r="H859" i="8"/>
  <c r="F859" i="8"/>
  <c r="I859" i="8"/>
  <c r="D860" i="8"/>
  <c r="G860" i="8"/>
  <c r="H860" i="8"/>
  <c r="F860" i="8"/>
  <c r="I860" i="8"/>
  <c r="D861" i="8"/>
  <c r="G861" i="8"/>
  <c r="H861" i="8"/>
  <c r="F861" i="8"/>
  <c r="I861" i="8"/>
  <c r="D862" i="8"/>
  <c r="G862" i="8"/>
  <c r="H862" i="8"/>
  <c r="F862" i="8"/>
  <c r="I862" i="8"/>
  <c r="D863" i="8"/>
  <c r="G863" i="8"/>
  <c r="H863" i="8"/>
  <c r="F863" i="8"/>
  <c r="I863" i="8"/>
  <c r="D864" i="8"/>
  <c r="G864" i="8"/>
  <c r="H864" i="8"/>
  <c r="F864" i="8"/>
  <c r="I864" i="8"/>
  <c r="D865" i="8"/>
  <c r="G865" i="8"/>
  <c r="H865" i="8"/>
  <c r="F865" i="8"/>
  <c r="I865" i="8"/>
  <c r="D866" i="8"/>
  <c r="G866" i="8"/>
  <c r="H866" i="8"/>
  <c r="F866" i="8"/>
  <c r="I866" i="8"/>
  <c r="D867" i="8"/>
  <c r="G867" i="8"/>
  <c r="H867" i="8"/>
  <c r="F867" i="8"/>
  <c r="I867" i="8"/>
  <c r="D868" i="8"/>
  <c r="G868" i="8"/>
  <c r="H868" i="8"/>
  <c r="F868" i="8"/>
  <c r="I868" i="8"/>
  <c r="D869" i="8"/>
  <c r="G869" i="8"/>
  <c r="H869" i="8"/>
  <c r="F869" i="8"/>
  <c r="I869" i="8"/>
  <c r="D870" i="8"/>
  <c r="G870" i="8"/>
  <c r="H870" i="8"/>
  <c r="F870" i="8"/>
  <c r="I870" i="8"/>
  <c r="D871" i="8"/>
  <c r="G871" i="8"/>
  <c r="H871" i="8"/>
  <c r="F871" i="8"/>
  <c r="I871" i="8"/>
  <c r="D872" i="8"/>
  <c r="G872" i="8"/>
  <c r="H872" i="8"/>
  <c r="H9" i="8"/>
  <c r="I3" i="8"/>
  <c r="T26" i="11"/>
  <c r="T25" i="11"/>
  <c r="S26" i="11"/>
  <c r="S25" i="11"/>
  <c r="E9" i="11"/>
  <c r="F9" i="11"/>
  <c r="I9" i="11"/>
  <c r="D10" i="11"/>
  <c r="E10" i="11"/>
  <c r="F10" i="11"/>
  <c r="I10" i="11"/>
  <c r="D11" i="11"/>
  <c r="E11" i="11"/>
  <c r="F11" i="11"/>
  <c r="I11" i="11"/>
  <c r="D12" i="11"/>
  <c r="E12" i="11"/>
  <c r="F12" i="11"/>
  <c r="I12" i="11"/>
  <c r="D13" i="11"/>
  <c r="E13" i="11"/>
  <c r="F13" i="11"/>
  <c r="I13" i="11"/>
  <c r="D14" i="11"/>
  <c r="E14" i="11"/>
  <c r="F14" i="11"/>
  <c r="I14" i="11"/>
  <c r="D15" i="11"/>
  <c r="E15" i="11"/>
  <c r="F15" i="11"/>
  <c r="I15" i="11"/>
  <c r="D16" i="11"/>
  <c r="E16" i="11"/>
  <c r="F16" i="11"/>
  <c r="I16" i="11"/>
  <c r="D17" i="11"/>
  <c r="E17" i="11"/>
  <c r="F17" i="11"/>
  <c r="I17" i="11"/>
  <c r="D18" i="11"/>
  <c r="E18" i="11"/>
  <c r="F18" i="11"/>
  <c r="I18" i="11"/>
  <c r="D19" i="11"/>
  <c r="E19" i="11"/>
  <c r="F19" i="11"/>
  <c r="I19" i="11"/>
  <c r="D20" i="11"/>
  <c r="E20" i="11"/>
  <c r="F20" i="11"/>
  <c r="I20" i="11"/>
  <c r="D21" i="11"/>
  <c r="E21" i="11"/>
  <c r="F21" i="11"/>
  <c r="I21" i="11"/>
  <c r="D22" i="11"/>
  <c r="E22" i="11"/>
  <c r="F22" i="11"/>
  <c r="I22" i="11"/>
  <c r="D23" i="11"/>
  <c r="E23" i="11"/>
  <c r="F23" i="11"/>
  <c r="I23" i="11"/>
  <c r="D24" i="11"/>
  <c r="E24" i="11"/>
  <c r="F24" i="11"/>
  <c r="I24" i="11"/>
  <c r="D25" i="11"/>
  <c r="E25" i="11"/>
  <c r="F25" i="11"/>
  <c r="I25" i="11"/>
  <c r="D26" i="11"/>
  <c r="E26" i="11"/>
  <c r="F26" i="11"/>
  <c r="I26" i="11"/>
  <c r="D27" i="11"/>
  <c r="E27" i="11"/>
  <c r="F27" i="11"/>
  <c r="I27" i="11"/>
  <c r="D28" i="11"/>
  <c r="E28" i="11"/>
  <c r="F28" i="11"/>
  <c r="I28" i="11"/>
  <c r="D29" i="11"/>
  <c r="E29" i="11"/>
  <c r="F29" i="11"/>
  <c r="I29" i="11"/>
  <c r="D30" i="11"/>
  <c r="E30" i="11"/>
  <c r="F30" i="11"/>
  <c r="I30" i="11"/>
  <c r="D31" i="11"/>
  <c r="E31" i="11"/>
  <c r="F31" i="11"/>
  <c r="I31" i="11"/>
  <c r="D32" i="11"/>
  <c r="E32" i="11"/>
  <c r="F32" i="11"/>
  <c r="I32" i="11"/>
  <c r="D33" i="11"/>
  <c r="E33" i="11"/>
  <c r="F33" i="11"/>
  <c r="I33" i="11"/>
  <c r="D34" i="11"/>
  <c r="E34" i="11"/>
  <c r="F34" i="11"/>
  <c r="I34" i="11"/>
  <c r="D35" i="11"/>
  <c r="E35" i="11"/>
  <c r="F35" i="11"/>
  <c r="I35" i="11"/>
  <c r="D36" i="11"/>
  <c r="E36" i="11"/>
  <c r="F36" i="11"/>
  <c r="I36" i="11"/>
  <c r="D37" i="11"/>
  <c r="E37" i="11"/>
  <c r="F37" i="11"/>
  <c r="I37" i="11"/>
  <c r="D38" i="11"/>
  <c r="E38" i="11"/>
  <c r="F38" i="11"/>
  <c r="I38" i="11"/>
  <c r="D39" i="11"/>
  <c r="E39" i="11"/>
  <c r="F39" i="11"/>
  <c r="I39" i="11"/>
  <c r="D40" i="11"/>
  <c r="E40" i="11"/>
  <c r="F40" i="11"/>
  <c r="I40" i="11"/>
  <c r="D41" i="11"/>
  <c r="E41" i="11"/>
  <c r="F41" i="11"/>
  <c r="I41" i="11"/>
  <c r="D42" i="11"/>
  <c r="E42" i="11"/>
  <c r="F42" i="11"/>
  <c r="I42" i="11"/>
  <c r="D43" i="11"/>
  <c r="E43" i="11"/>
  <c r="F43" i="11"/>
  <c r="I43" i="11"/>
  <c r="D44" i="11"/>
  <c r="E44" i="11"/>
  <c r="F44" i="11"/>
  <c r="I44" i="11"/>
  <c r="D45" i="11"/>
  <c r="E45" i="11"/>
  <c r="F45" i="11"/>
  <c r="I45" i="11"/>
  <c r="D46" i="11"/>
  <c r="E46" i="11"/>
  <c r="F46" i="11"/>
  <c r="I46" i="11"/>
  <c r="D47" i="11"/>
  <c r="E47" i="11"/>
  <c r="F47" i="11"/>
  <c r="I47" i="11"/>
  <c r="D48" i="11"/>
  <c r="E48" i="11"/>
  <c r="F48" i="11"/>
  <c r="I48" i="11"/>
  <c r="D49" i="11"/>
  <c r="E49" i="11"/>
  <c r="F49" i="11"/>
  <c r="I49" i="11"/>
  <c r="D50" i="11"/>
  <c r="E50" i="11"/>
  <c r="F50" i="11"/>
  <c r="I50" i="11"/>
  <c r="D51" i="11"/>
  <c r="E51" i="11"/>
  <c r="F51" i="11"/>
  <c r="I51" i="11"/>
  <c r="D52" i="11"/>
  <c r="E52" i="11"/>
  <c r="F52" i="11"/>
  <c r="I52" i="11"/>
  <c r="D53" i="11"/>
  <c r="E53" i="11"/>
  <c r="F53" i="11"/>
  <c r="I53" i="11"/>
  <c r="D54" i="11"/>
  <c r="E54" i="11"/>
  <c r="F54" i="11"/>
  <c r="I54" i="11"/>
  <c r="D55" i="11"/>
  <c r="E55" i="11"/>
  <c r="F55" i="11"/>
  <c r="I55" i="11"/>
  <c r="D56" i="11"/>
  <c r="E56" i="11"/>
  <c r="F56" i="11"/>
  <c r="I56" i="11"/>
  <c r="D57" i="11"/>
  <c r="E57" i="11"/>
  <c r="F57" i="11"/>
  <c r="I57" i="11"/>
  <c r="D58" i="11"/>
  <c r="E58" i="11"/>
  <c r="F58" i="11"/>
  <c r="I58" i="11"/>
  <c r="D59" i="11"/>
  <c r="E59" i="11"/>
  <c r="F59" i="11"/>
  <c r="I59" i="11"/>
  <c r="D60" i="11"/>
  <c r="E60" i="11"/>
  <c r="F60" i="11"/>
  <c r="I60" i="11"/>
  <c r="D61" i="11"/>
  <c r="E61" i="11"/>
  <c r="F61" i="11"/>
  <c r="I61" i="11"/>
  <c r="D62" i="11"/>
  <c r="E62" i="11"/>
  <c r="F62" i="11"/>
  <c r="I62" i="11"/>
  <c r="D63" i="11"/>
  <c r="E63" i="11"/>
  <c r="F63" i="11"/>
  <c r="I63" i="11"/>
  <c r="D64" i="11"/>
  <c r="E64" i="11"/>
  <c r="F64" i="11"/>
  <c r="I64" i="11"/>
  <c r="D65" i="11"/>
  <c r="E65" i="11"/>
  <c r="F65" i="11"/>
  <c r="I65" i="11"/>
  <c r="D66" i="11"/>
  <c r="E66" i="11"/>
  <c r="F66" i="11"/>
  <c r="I66" i="11"/>
  <c r="D67" i="11"/>
  <c r="E67" i="11"/>
  <c r="F67" i="11"/>
  <c r="I67" i="11"/>
  <c r="D68" i="11"/>
  <c r="E68" i="11"/>
  <c r="F68" i="11"/>
  <c r="I68" i="11"/>
  <c r="D69" i="11"/>
  <c r="E69" i="11"/>
  <c r="F69" i="11"/>
  <c r="I69" i="11"/>
  <c r="D70" i="11"/>
  <c r="E70" i="11"/>
  <c r="F70" i="11"/>
  <c r="I70" i="11"/>
  <c r="D71" i="11"/>
  <c r="E71" i="11"/>
  <c r="F71" i="11"/>
  <c r="I71" i="11"/>
  <c r="D72" i="11"/>
  <c r="E72" i="11"/>
  <c r="F72" i="11"/>
  <c r="I72" i="11"/>
  <c r="D73" i="11"/>
  <c r="E73" i="11"/>
  <c r="F73" i="11"/>
  <c r="I73" i="11"/>
  <c r="D74" i="11"/>
  <c r="E74" i="11"/>
  <c r="F74" i="11"/>
  <c r="I74" i="11"/>
  <c r="D75" i="11"/>
  <c r="E75" i="11"/>
  <c r="F75" i="11"/>
  <c r="I75" i="11"/>
  <c r="D76" i="11"/>
  <c r="E76" i="11"/>
  <c r="F76" i="11"/>
  <c r="I76" i="11"/>
  <c r="D77" i="11"/>
  <c r="E77" i="11"/>
  <c r="F77" i="11"/>
  <c r="I77" i="11"/>
  <c r="D78" i="11"/>
  <c r="E78" i="11"/>
  <c r="F78" i="11"/>
  <c r="I78" i="11"/>
  <c r="D79" i="11"/>
  <c r="E79" i="11"/>
  <c r="F79" i="11"/>
  <c r="I79" i="11"/>
  <c r="D80" i="11"/>
  <c r="E80" i="11"/>
  <c r="F80" i="11"/>
  <c r="I80" i="11"/>
  <c r="D81" i="11"/>
  <c r="E81" i="11"/>
  <c r="F81" i="11"/>
  <c r="I81" i="11"/>
  <c r="D82" i="11"/>
  <c r="E82" i="11"/>
  <c r="F82" i="11"/>
  <c r="I82" i="11"/>
  <c r="D83" i="11"/>
  <c r="E83" i="11"/>
  <c r="F83" i="11"/>
  <c r="I83" i="11"/>
  <c r="D84" i="11"/>
  <c r="E84" i="11"/>
  <c r="F84" i="11"/>
  <c r="I84" i="11"/>
  <c r="D85" i="11"/>
  <c r="E85" i="11"/>
  <c r="F85" i="11"/>
  <c r="I85" i="11"/>
  <c r="D86" i="11"/>
  <c r="E86" i="11"/>
  <c r="F86" i="11"/>
  <c r="I86" i="11"/>
  <c r="D87" i="11"/>
  <c r="E87" i="11"/>
  <c r="F87" i="11"/>
  <c r="I87" i="11"/>
  <c r="D88" i="11"/>
  <c r="E88" i="11"/>
  <c r="F88" i="11"/>
  <c r="I88" i="11"/>
  <c r="D89" i="11"/>
  <c r="E89" i="11"/>
  <c r="F89" i="11"/>
  <c r="I89" i="11"/>
  <c r="D90" i="11"/>
  <c r="E90" i="11"/>
  <c r="F90" i="11"/>
  <c r="I90" i="11"/>
  <c r="D91" i="11"/>
  <c r="E91" i="11"/>
  <c r="F91" i="11"/>
  <c r="I91" i="11"/>
  <c r="D92" i="11"/>
  <c r="E92" i="11"/>
  <c r="F92" i="11"/>
  <c r="I92" i="11"/>
  <c r="D93" i="11"/>
  <c r="E93" i="11"/>
  <c r="F93" i="11"/>
  <c r="I93" i="11"/>
  <c r="D94" i="11"/>
  <c r="E94" i="11"/>
  <c r="F94" i="11"/>
  <c r="I94" i="11"/>
  <c r="D95" i="11"/>
  <c r="E95" i="11"/>
  <c r="F95" i="11"/>
  <c r="I95" i="11"/>
  <c r="D96" i="11"/>
  <c r="E96" i="11"/>
  <c r="F96" i="11"/>
  <c r="I96" i="11"/>
  <c r="D97" i="11"/>
  <c r="E97" i="11"/>
  <c r="F97" i="11"/>
  <c r="I97" i="11"/>
  <c r="D98" i="11"/>
  <c r="E98" i="11"/>
  <c r="F98" i="11"/>
  <c r="I98" i="11"/>
  <c r="D99" i="11"/>
  <c r="E99" i="11"/>
  <c r="F99" i="11"/>
  <c r="I99" i="11"/>
  <c r="D100" i="11"/>
  <c r="E100" i="11"/>
  <c r="F100" i="11"/>
  <c r="I100" i="11"/>
  <c r="D101" i="11"/>
  <c r="E101" i="11"/>
  <c r="F101" i="11"/>
  <c r="I101" i="11"/>
  <c r="D102" i="11"/>
  <c r="E102" i="11"/>
  <c r="F102" i="11"/>
  <c r="I102" i="11"/>
  <c r="D103" i="11"/>
  <c r="E103" i="11"/>
  <c r="F103" i="11"/>
  <c r="I103" i="11"/>
  <c r="D104" i="11"/>
  <c r="E104" i="11"/>
  <c r="F104" i="11"/>
  <c r="I104" i="11"/>
  <c r="D105" i="11"/>
  <c r="E105" i="11"/>
  <c r="F105" i="11"/>
  <c r="I105" i="11"/>
  <c r="D106" i="11"/>
  <c r="E106" i="11"/>
  <c r="F106" i="11"/>
  <c r="I106" i="11"/>
  <c r="D107" i="11"/>
  <c r="E107" i="11"/>
  <c r="F107" i="11"/>
  <c r="I107" i="11"/>
  <c r="D108" i="11"/>
  <c r="E108" i="11"/>
  <c r="F108" i="11"/>
  <c r="I108" i="11"/>
  <c r="D109" i="11"/>
  <c r="E109" i="11"/>
  <c r="F109" i="11"/>
  <c r="I109" i="11"/>
  <c r="D110" i="11"/>
  <c r="E110" i="11"/>
  <c r="F110" i="11"/>
  <c r="I110" i="11"/>
  <c r="D111" i="11"/>
  <c r="E111" i="11"/>
  <c r="F111" i="11"/>
  <c r="I111" i="11"/>
  <c r="D112" i="11"/>
  <c r="E112" i="11"/>
  <c r="F112" i="11"/>
  <c r="I112" i="11"/>
  <c r="D113" i="11"/>
  <c r="E113" i="11"/>
  <c r="F113" i="11"/>
  <c r="I113" i="11"/>
  <c r="D114" i="11"/>
  <c r="E114" i="11"/>
  <c r="F114" i="11"/>
  <c r="I114" i="11"/>
  <c r="D115" i="11"/>
  <c r="E115" i="11"/>
  <c r="F115" i="11"/>
  <c r="I115" i="11"/>
  <c r="D116" i="11"/>
  <c r="E116" i="11"/>
  <c r="F116" i="11"/>
  <c r="I116" i="11"/>
  <c r="D117" i="11"/>
  <c r="E117" i="11"/>
  <c r="F117" i="11"/>
  <c r="I117" i="11"/>
  <c r="D118" i="11"/>
  <c r="E118" i="11"/>
  <c r="F118" i="11"/>
  <c r="I118" i="11"/>
  <c r="D119" i="11"/>
  <c r="E119" i="11"/>
  <c r="F119" i="11"/>
  <c r="I119" i="11"/>
  <c r="D120" i="11"/>
  <c r="E120" i="11"/>
  <c r="F120" i="11"/>
  <c r="I120" i="11"/>
  <c r="D121" i="11"/>
  <c r="E121" i="11"/>
  <c r="F121" i="11"/>
  <c r="I121" i="11"/>
  <c r="D122" i="11"/>
  <c r="E122" i="11"/>
  <c r="F122" i="11"/>
  <c r="I122" i="11"/>
  <c r="D123" i="11"/>
  <c r="E123" i="11"/>
  <c r="F123" i="11"/>
  <c r="I123" i="11"/>
  <c r="D124" i="11"/>
  <c r="E124" i="11"/>
  <c r="F124" i="11"/>
  <c r="I124" i="11"/>
  <c r="D125" i="11"/>
  <c r="E125" i="11"/>
  <c r="F125" i="11"/>
  <c r="I125" i="11"/>
  <c r="D126" i="11"/>
  <c r="E126" i="11"/>
  <c r="F126" i="11"/>
  <c r="I126" i="11"/>
  <c r="D127" i="11"/>
  <c r="E127" i="11"/>
  <c r="F127" i="11"/>
  <c r="I127" i="11"/>
  <c r="D128" i="11"/>
  <c r="E128" i="11"/>
  <c r="F128" i="11"/>
  <c r="I128" i="11"/>
  <c r="D129" i="11"/>
  <c r="E129" i="11"/>
  <c r="F129" i="11"/>
  <c r="I129" i="11"/>
  <c r="D130" i="11"/>
  <c r="E130" i="11"/>
  <c r="F130" i="11"/>
  <c r="I130" i="11"/>
  <c r="D131" i="11"/>
  <c r="E131" i="11"/>
  <c r="F131" i="11"/>
  <c r="I131" i="11"/>
  <c r="D132" i="11"/>
  <c r="E132" i="11"/>
  <c r="F132" i="11"/>
  <c r="I132" i="11"/>
  <c r="D133" i="11"/>
  <c r="E133" i="11"/>
  <c r="F133" i="11"/>
  <c r="I133" i="11"/>
  <c r="D134" i="11"/>
  <c r="E134" i="11"/>
  <c r="F134" i="11"/>
  <c r="I134" i="11"/>
  <c r="D135" i="11"/>
  <c r="E135" i="11"/>
  <c r="F135" i="11"/>
  <c r="I135" i="11"/>
  <c r="D136" i="11"/>
  <c r="E136" i="11"/>
  <c r="F136" i="11"/>
  <c r="I136" i="11"/>
  <c r="D137" i="11"/>
  <c r="E137" i="11"/>
  <c r="F137" i="11"/>
  <c r="I137" i="11"/>
  <c r="D138" i="11"/>
  <c r="E138" i="11"/>
  <c r="F138" i="11"/>
  <c r="I138" i="11"/>
  <c r="D139" i="11"/>
  <c r="E139" i="11"/>
  <c r="F139" i="11"/>
  <c r="I139" i="11"/>
  <c r="D140" i="11"/>
  <c r="E140" i="11"/>
  <c r="F140" i="11"/>
  <c r="I140" i="11"/>
  <c r="D141" i="11"/>
  <c r="E141" i="11"/>
  <c r="F141" i="11"/>
  <c r="I141" i="11"/>
  <c r="D142" i="11"/>
  <c r="E142" i="11"/>
  <c r="F142" i="11"/>
  <c r="I142" i="11"/>
  <c r="D143" i="11"/>
  <c r="E143" i="11"/>
  <c r="F143" i="11"/>
  <c r="I143" i="11"/>
  <c r="D144" i="11"/>
  <c r="E144" i="11"/>
  <c r="F144" i="11"/>
  <c r="I144" i="11"/>
  <c r="D145" i="11"/>
  <c r="E145" i="11"/>
  <c r="F145" i="11"/>
  <c r="I145" i="11"/>
  <c r="D146" i="11"/>
  <c r="E146" i="11"/>
  <c r="F146" i="11"/>
  <c r="I146" i="11"/>
  <c r="D147" i="11"/>
  <c r="E147" i="11"/>
  <c r="F147" i="11"/>
  <c r="I147" i="11"/>
  <c r="D148" i="11"/>
  <c r="E148" i="11"/>
  <c r="F148" i="11"/>
  <c r="I148" i="11"/>
  <c r="D149" i="11"/>
  <c r="E149" i="11"/>
  <c r="F149" i="11"/>
  <c r="I149" i="11"/>
  <c r="D150" i="11"/>
  <c r="E150" i="11"/>
  <c r="F150" i="11"/>
  <c r="I150" i="11"/>
  <c r="D151" i="11"/>
  <c r="E151" i="11"/>
  <c r="F151" i="11"/>
  <c r="I151" i="11"/>
  <c r="D152" i="11"/>
  <c r="E152" i="11"/>
  <c r="F152" i="11"/>
  <c r="I152" i="11"/>
  <c r="D153" i="11"/>
  <c r="E153" i="11"/>
  <c r="F153" i="11"/>
  <c r="I153" i="11"/>
  <c r="D154" i="11"/>
  <c r="E154" i="11"/>
  <c r="F154" i="11"/>
  <c r="I154" i="11"/>
  <c r="D155" i="11"/>
  <c r="E155" i="11"/>
  <c r="F155" i="11"/>
  <c r="I155" i="11"/>
  <c r="D156" i="11"/>
  <c r="E156" i="11"/>
  <c r="F156" i="11"/>
  <c r="I156" i="11"/>
  <c r="D157" i="11"/>
  <c r="E157" i="11"/>
  <c r="F157" i="11"/>
  <c r="I157" i="11"/>
  <c r="D158" i="11"/>
  <c r="E158" i="11"/>
  <c r="F158" i="11"/>
  <c r="I158" i="11"/>
  <c r="D159" i="11"/>
  <c r="E159" i="11"/>
  <c r="F159" i="11"/>
  <c r="I159" i="11"/>
  <c r="D160" i="11"/>
  <c r="E160" i="11"/>
  <c r="F160" i="11"/>
  <c r="I160" i="11"/>
  <c r="D161" i="11"/>
  <c r="E161" i="11"/>
  <c r="F161" i="11"/>
  <c r="I161" i="11"/>
  <c r="D162" i="11"/>
  <c r="E162" i="11"/>
  <c r="F162" i="11"/>
  <c r="I162" i="11"/>
  <c r="D163" i="11"/>
  <c r="E163" i="11"/>
  <c r="F163" i="11"/>
  <c r="I163" i="11"/>
  <c r="D164" i="11"/>
  <c r="E164" i="11"/>
  <c r="F164" i="11"/>
  <c r="I164" i="11"/>
  <c r="D165" i="11"/>
  <c r="E165" i="11"/>
  <c r="F165" i="11"/>
  <c r="I165" i="11"/>
  <c r="D166" i="11"/>
  <c r="E166" i="11"/>
  <c r="F166" i="11"/>
  <c r="I166" i="11"/>
  <c r="D167" i="11"/>
  <c r="E167" i="11"/>
  <c r="F167" i="11"/>
  <c r="I167" i="11"/>
  <c r="D168" i="11"/>
  <c r="E168" i="11"/>
  <c r="F168" i="11"/>
  <c r="I168" i="11"/>
  <c r="D169" i="11"/>
  <c r="E169" i="11"/>
  <c r="F169" i="11"/>
  <c r="I169" i="11"/>
  <c r="D170" i="11"/>
  <c r="E170" i="11"/>
  <c r="F170" i="11"/>
  <c r="I170" i="11"/>
  <c r="D171" i="11"/>
  <c r="E171" i="11"/>
  <c r="F171" i="11"/>
  <c r="I171" i="11"/>
  <c r="D172" i="11"/>
  <c r="E172" i="11"/>
  <c r="F172" i="11"/>
  <c r="I172" i="11"/>
  <c r="D173" i="11"/>
  <c r="E173" i="11"/>
  <c r="F173" i="11"/>
  <c r="I173" i="11"/>
  <c r="D174" i="11"/>
  <c r="E174" i="11"/>
  <c r="F174" i="11"/>
  <c r="I174" i="11"/>
  <c r="D175" i="11"/>
  <c r="E175" i="11"/>
  <c r="F175" i="11"/>
  <c r="I175" i="11"/>
  <c r="D176" i="11"/>
  <c r="E176" i="11"/>
  <c r="F176" i="11"/>
  <c r="I176" i="11"/>
  <c r="D177" i="11"/>
  <c r="E177" i="11"/>
  <c r="F177" i="11"/>
  <c r="I177" i="11"/>
  <c r="D178" i="11"/>
  <c r="E178" i="11"/>
  <c r="F178" i="11"/>
  <c r="I178" i="11"/>
  <c r="D179" i="11"/>
  <c r="E179" i="11"/>
  <c r="F179" i="11"/>
  <c r="I179" i="11"/>
  <c r="D180" i="11"/>
  <c r="E180" i="11"/>
  <c r="F180" i="11"/>
  <c r="I180" i="11"/>
  <c r="D181" i="11"/>
  <c r="E181" i="11"/>
  <c r="F181" i="11"/>
  <c r="I181" i="11"/>
  <c r="D182" i="11"/>
  <c r="E182" i="11"/>
  <c r="F182" i="11"/>
  <c r="I182" i="11"/>
  <c r="D183" i="11"/>
  <c r="E183" i="11"/>
  <c r="F183" i="11"/>
  <c r="I183" i="11"/>
  <c r="D184" i="11"/>
  <c r="E184" i="11"/>
  <c r="F184" i="11"/>
  <c r="I184" i="11"/>
  <c r="D185" i="11"/>
  <c r="E185" i="11"/>
  <c r="F185" i="11"/>
  <c r="I185" i="11"/>
  <c r="D186" i="11"/>
  <c r="E186" i="11"/>
  <c r="F186" i="11"/>
  <c r="I186" i="11"/>
  <c r="D187" i="11"/>
  <c r="E187" i="11"/>
  <c r="F187" i="11"/>
  <c r="I187" i="11"/>
  <c r="D188" i="11"/>
  <c r="E188" i="11"/>
  <c r="F188" i="11"/>
  <c r="I188" i="11"/>
  <c r="D189" i="11"/>
  <c r="E189" i="11"/>
  <c r="F189" i="11"/>
  <c r="I189" i="11"/>
  <c r="D190" i="11"/>
  <c r="E190" i="11"/>
  <c r="F190" i="11"/>
  <c r="I190" i="11"/>
  <c r="D191" i="11"/>
  <c r="E191" i="11"/>
  <c r="F191" i="11"/>
  <c r="I191" i="11"/>
  <c r="D192" i="11"/>
  <c r="E192" i="11"/>
  <c r="F192" i="11"/>
  <c r="I192" i="11"/>
  <c r="D193" i="11"/>
  <c r="E193" i="11"/>
  <c r="F193" i="11"/>
  <c r="I193" i="11"/>
  <c r="D194" i="11"/>
  <c r="E194" i="11"/>
  <c r="F194" i="11"/>
  <c r="I194" i="11"/>
  <c r="D195" i="11"/>
  <c r="E195" i="11"/>
  <c r="F195" i="11"/>
  <c r="I195" i="11"/>
  <c r="D196" i="11"/>
  <c r="E196" i="11"/>
  <c r="F196" i="11"/>
  <c r="I196" i="11"/>
  <c r="D197" i="11"/>
  <c r="E197" i="11"/>
  <c r="F197" i="11"/>
  <c r="I197" i="11"/>
  <c r="D198" i="11"/>
  <c r="E198" i="11"/>
  <c r="F198" i="11"/>
  <c r="I198" i="11"/>
  <c r="D199" i="11"/>
  <c r="E199" i="11"/>
  <c r="F199" i="11"/>
  <c r="I199" i="11"/>
  <c r="D200" i="11"/>
  <c r="E200" i="11"/>
  <c r="F200" i="11"/>
  <c r="I200" i="11"/>
  <c r="D201" i="11"/>
  <c r="E201" i="11"/>
  <c r="F201" i="11"/>
  <c r="I201" i="11"/>
  <c r="D202" i="11"/>
  <c r="E202" i="11"/>
  <c r="F202" i="11"/>
  <c r="I202" i="11"/>
  <c r="D203" i="11"/>
  <c r="E203" i="11"/>
  <c r="F203" i="11"/>
  <c r="I203" i="11"/>
  <c r="D204" i="11"/>
  <c r="E204" i="11"/>
  <c r="F204" i="11"/>
  <c r="I204" i="11"/>
  <c r="D205" i="11"/>
  <c r="E205" i="11"/>
  <c r="F205" i="11"/>
  <c r="I205" i="11"/>
  <c r="D206" i="11"/>
  <c r="E206" i="11"/>
  <c r="F206" i="11"/>
  <c r="I206" i="11"/>
  <c r="D207" i="11"/>
  <c r="E207" i="11"/>
  <c r="F207" i="11"/>
  <c r="I207" i="11"/>
  <c r="D208" i="11"/>
  <c r="E208" i="11"/>
  <c r="F208" i="11"/>
  <c r="I208" i="11"/>
  <c r="D209" i="11"/>
  <c r="E209" i="11"/>
  <c r="F209" i="11"/>
  <c r="I209" i="11"/>
  <c r="D210" i="11"/>
  <c r="E210" i="11"/>
  <c r="F210" i="11"/>
  <c r="I210" i="11"/>
  <c r="D211" i="11"/>
  <c r="E211" i="11"/>
  <c r="F211" i="11"/>
  <c r="I211" i="11"/>
  <c r="D212" i="11"/>
  <c r="E212" i="11"/>
  <c r="F212" i="11"/>
  <c r="I212" i="11"/>
  <c r="D213" i="11"/>
  <c r="E213" i="11"/>
  <c r="F213" i="11"/>
  <c r="I213" i="11"/>
  <c r="D214" i="11"/>
  <c r="E214" i="11"/>
  <c r="F214" i="11"/>
  <c r="I214" i="11"/>
  <c r="D215" i="11"/>
  <c r="E215" i="11"/>
  <c r="F215" i="11"/>
  <c r="I215" i="11"/>
  <c r="D216" i="11"/>
  <c r="E216" i="11"/>
  <c r="F216" i="11"/>
  <c r="I216" i="11"/>
  <c r="D217" i="11"/>
  <c r="E217" i="11"/>
  <c r="F217" i="11"/>
  <c r="I217" i="11"/>
  <c r="D218" i="11"/>
  <c r="E218" i="11"/>
  <c r="F218" i="11"/>
  <c r="I218" i="11"/>
  <c r="D219" i="11"/>
  <c r="E219" i="11"/>
  <c r="F219" i="11"/>
  <c r="I219" i="11"/>
  <c r="D220" i="11"/>
  <c r="E220" i="11"/>
  <c r="F220" i="11"/>
  <c r="I220" i="11"/>
  <c r="D221" i="11"/>
  <c r="E221" i="11"/>
  <c r="F221" i="11"/>
  <c r="I221" i="11"/>
  <c r="D222" i="11"/>
  <c r="E222" i="11"/>
  <c r="F222" i="11"/>
  <c r="I222" i="11"/>
  <c r="D223" i="11"/>
  <c r="E223" i="11"/>
  <c r="F223" i="11"/>
  <c r="I223" i="11"/>
  <c r="D224" i="11"/>
  <c r="E224" i="11"/>
  <c r="F224" i="11"/>
  <c r="I224" i="11"/>
  <c r="D225" i="11"/>
  <c r="E225" i="11"/>
  <c r="F225" i="11"/>
  <c r="I225" i="11"/>
  <c r="D226" i="11"/>
  <c r="E226" i="11"/>
  <c r="F226" i="11"/>
  <c r="I226" i="11"/>
  <c r="D227" i="11"/>
  <c r="E227" i="11"/>
  <c r="F227" i="11"/>
  <c r="I227" i="11"/>
  <c r="D228" i="11"/>
  <c r="E228" i="11"/>
  <c r="F228" i="11"/>
  <c r="I228" i="11"/>
  <c r="D229" i="11"/>
  <c r="E229" i="11"/>
  <c r="F229" i="11"/>
  <c r="I229" i="11"/>
  <c r="D230" i="11"/>
  <c r="E230" i="11"/>
  <c r="F230" i="11"/>
  <c r="I230" i="11"/>
  <c r="D231" i="11"/>
  <c r="E231" i="11"/>
  <c r="F231" i="11"/>
  <c r="I231" i="11"/>
  <c r="D232" i="11"/>
  <c r="E232" i="11"/>
  <c r="F232" i="11"/>
  <c r="I232" i="11"/>
  <c r="D233" i="11"/>
  <c r="E233" i="11"/>
  <c r="F233" i="11"/>
  <c r="I233" i="11"/>
  <c r="D234" i="11"/>
  <c r="E234" i="11"/>
  <c r="F234" i="11"/>
  <c r="I234" i="11"/>
  <c r="D235" i="11"/>
  <c r="E235" i="11"/>
  <c r="F235" i="11"/>
  <c r="I235" i="11"/>
  <c r="D236" i="11"/>
  <c r="E236" i="11"/>
  <c r="F236" i="11"/>
  <c r="I236" i="11"/>
  <c r="D237" i="11"/>
  <c r="E237" i="11"/>
  <c r="F237" i="11"/>
  <c r="I237" i="11"/>
  <c r="D238" i="11"/>
  <c r="E238" i="11"/>
  <c r="F238" i="11"/>
  <c r="I238" i="11"/>
  <c r="D239" i="11"/>
  <c r="E239" i="11"/>
  <c r="F239" i="11"/>
  <c r="I239" i="11"/>
  <c r="D240" i="11"/>
  <c r="E240" i="11"/>
  <c r="F240" i="11"/>
  <c r="I240" i="11"/>
  <c r="D241" i="11"/>
  <c r="E241" i="11"/>
  <c r="F241" i="11"/>
  <c r="I241" i="11"/>
  <c r="D242" i="11"/>
  <c r="E242" i="11"/>
  <c r="F242" i="11"/>
  <c r="I242" i="11"/>
  <c r="D243" i="11"/>
  <c r="E243" i="11"/>
  <c r="F243" i="11"/>
  <c r="I243" i="11"/>
  <c r="D244" i="11"/>
  <c r="E244" i="11"/>
  <c r="F244" i="11"/>
  <c r="I244" i="11"/>
  <c r="D245" i="11"/>
  <c r="E245" i="11"/>
  <c r="F245" i="11"/>
  <c r="I245" i="11"/>
  <c r="D246" i="11"/>
  <c r="E246" i="11"/>
  <c r="F246" i="11"/>
  <c r="I246" i="11"/>
  <c r="D247" i="11"/>
  <c r="E247" i="11"/>
  <c r="F247" i="11"/>
  <c r="I247" i="11"/>
  <c r="D248" i="11"/>
  <c r="E248" i="11"/>
  <c r="F248" i="11"/>
  <c r="I248" i="11"/>
  <c r="D249" i="11"/>
  <c r="E249" i="11"/>
  <c r="F249" i="11"/>
  <c r="I249" i="11"/>
  <c r="D250" i="11"/>
  <c r="E250" i="11"/>
  <c r="F250" i="11"/>
  <c r="I250" i="11"/>
  <c r="D251" i="11"/>
  <c r="E251" i="11"/>
  <c r="F251" i="11"/>
  <c r="I251" i="11"/>
  <c r="D252" i="11"/>
  <c r="E252" i="11"/>
  <c r="F252" i="11"/>
  <c r="I252" i="11"/>
  <c r="D253" i="11"/>
  <c r="E253" i="11"/>
  <c r="F253" i="11"/>
  <c r="I253" i="11"/>
  <c r="D254" i="11"/>
  <c r="E254" i="11"/>
  <c r="F254" i="11"/>
  <c r="I254" i="11"/>
  <c r="D255" i="11"/>
  <c r="E255" i="11"/>
  <c r="F255" i="11"/>
  <c r="I255" i="11"/>
  <c r="D256" i="11"/>
  <c r="E256" i="11"/>
  <c r="F256" i="11"/>
  <c r="I256" i="11"/>
  <c r="D257" i="11"/>
  <c r="E257" i="11"/>
  <c r="F257" i="11"/>
  <c r="I257" i="11"/>
  <c r="D258" i="11"/>
  <c r="E258" i="11"/>
  <c r="F258" i="11"/>
  <c r="I258" i="11"/>
  <c r="D259" i="11"/>
  <c r="E259" i="11"/>
  <c r="F259" i="11"/>
  <c r="I259" i="11"/>
  <c r="D260" i="11"/>
  <c r="E260" i="11"/>
  <c r="F260" i="11"/>
  <c r="I260" i="11"/>
  <c r="D261" i="11"/>
  <c r="E261" i="11"/>
  <c r="F261" i="11"/>
  <c r="I261" i="11"/>
  <c r="D262" i="11"/>
  <c r="E262" i="11"/>
  <c r="F262" i="11"/>
  <c r="I262" i="11"/>
  <c r="D263" i="11"/>
  <c r="E263" i="11"/>
  <c r="F263" i="11"/>
  <c r="I263" i="11"/>
  <c r="D264" i="11"/>
  <c r="E264" i="11"/>
  <c r="F264" i="11"/>
  <c r="I264" i="11"/>
  <c r="D265" i="11"/>
  <c r="E265" i="11"/>
  <c r="F265" i="11"/>
  <c r="I265" i="11"/>
  <c r="D266" i="11"/>
  <c r="E266" i="11"/>
  <c r="F266" i="11"/>
  <c r="I266" i="11"/>
  <c r="D267" i="11"/>
  <c r="E267" i="11"/>
  <c r="F267" i="11"/>
  <c r="I267" i="11"/>
  <c r="D268" i="11"/>
  <c r="E268" i="11"/>
  <c r="F268" i="11"/>
  <c r="I268" i="11"/>
  <c r="D269" i="11"/>
  <c r="E269" i="11"/>
  <c r="F269" i="11"/>
  <c r="I269" i="11"/>
  <c r="D270" i="11"/>
  <c r="E270" i="11"/>
  <c r="F270" i="11"/>
  <c r="I270" i="11"/>
  <c r="D271" i="11"/>
  <c r="E271" i="11"/>
  <c r="F271" i="11"/>
  <c r="I271" i="11"/>
  <c r="D272" i="11"/>
  <c r="E272" i="11"/>
  <c r="F272" i="11"/>
  <c r="I272" i="11"/>
  <c r="D273" i="11"/>
  <c r="E273" i="11"/>
  <c r="F273" i="11"/>
  <c r="I273" i="11"/>
  <c r="D274" i="11"/>
  <c r="E274" i="11"/>
  <c r="F274" i="11"/>
  <c r="I274" i="11"/>
  <c r="D275" i="11"/>
  <c r="E275" i="11"/>
  <c r="F275" i="11"/>
  <c r="I275" i="11"/>
  <c r="D276" i="11"/>
  <c r="E276" i="11"/>
  <c r="F276" i="11"/>
  <c r="I276" i="11"/>
  <c r="D277" i="11"/>
  <c r="E277" i="11"/>
  <c r="F277" i="11"/>
  <c r="I277" i="11"/>
  <c r="D278" i="11"/>
  <c r="E278" i="11"/>
  <c r="F278" i="11"/>
  <c r="I278" i="11"/>
  <c r="D279" i="11"/>
  <c r="E279" i="11"/>
  <c r="F279" i="11"/>
  <c r="I279" i="11"/>
  <c r="D280" i="11"/>
  <c r="E280" i="11"/>
  <c r="F280" i="11"/>
  <c r="I280" i="11"/>
  <c r="D281" i="11"/>
  <c r="E281" i="11"/>
  <c r="F281" i="11"/>
  <c r="I281" i="11"/>
  <c r="D282" i="11"/>
  <c r="E282" i="11"/>
  <c r="F282" i="11"/>
  <c r="I282" i="11"/>
  <c r="D283" i="11"/>
  <c r="E283" i="11"/>
  <c r="F283" i="11"/>
  <c r="I283" i="11"/>
  <c r="D284" i="11"/>
  <c r="E284" i="11"/>
  <c r="F284" i="11"/>
  <c r="I284" i="11"/>
  <c r="D285" i="11"/>
  <c r="E285" i="11"/>
  <c r="F285" i="11"/>
  <c r="I285" i="11"/>
  <c r="D286" i="11"/>
  <c r="E286" i="11"/>
  <c r="F286" i="11"/>
  <c r="I286" i="11"/>
  <c r="D287" i="11"/>
  <c r="E287" i="11"/>
  <c r="F287" i="11"/>
  <c r="I287" i="11"/>
  <c r="D288" i="11"/>
  <c r="E288" i="11"/>
  <c r="F288" i="11"/>
  <c r="I288" i="11"/>
  <c r="D289" i="11"/>
  <c r="E289" i="11"/>
  <c r="F289" i="11"/>
  <c r="I289" i="11"/>
  <c r="D290" i="11"/>
  <c r="E290" i="11"/>
  <c r="F290" i="11"/>
  <c r="I290" i="11"/>
  <c r="D291" i="11"/>
  <c r="E291" i="11"/>
  <c r="F291" i="11"/>
  <c r="I291" i="11"/>
  <c r="D292" i="11"/>
  <c r="E292" i="11"/>
  <c r="F292" i="11"/>
  <c r="I292" i="11"/>
  <c r="D293" i="11"/>
  <c r="E293" i="11"/>
  <c r="F293" i="11"/>
  <c r="I293" i="11"/>
  <c r="D294" i="11"/>
  <c r="E294" i="11"/>
  <c r="F294" i="11"/>
  <c r="I294" i="11"/>
  <c r="D295" i="11"/>
  <c r="E295" i="11"/>
  <c r="F295" i="11"/>
  <c r="I295" i="11"/>
  <c r="D296" i="11"/>
  <c r="E296" i="11"/>
  <c r="F296" i="11"/>
  <c r="I296" i="11"/>
  <c r="D297" i="11"/>
  <c r="E297" i="11"/>
  <c r="F297" i="11"/>
  <c r="I297" i="11"/>
  <c r="D298" i="11"/>
  <c r="E298" i="11"/>
  <c r="F298" i="11"/>
  <c r="I298" i="11"/>
  <c r="D299" i="11"/>
  <c r="E299" i="11"/>
  <c r="F299" i="11"/>
  <c r="I299" i="11"/>
  <c r="D300" i="11"/>
  <c r="E300" i="11"/>
  <c r="F300" i="11"/>
  <c r="I300" i="11"/>
  <c r="D301" i="11"/>
  <c r="E301" i="11"/>
  <c r="F301" i="11"/>
  <c r="I301" i="11"/>
  <c r="D302" i="11"/>
  <c r="E302" i="11"/>
  <c r="F302" i="11"/>
  <c r="I302" i="11"/>
  <c r="D303" i="11"/>
  <c r="E303" i="11"/>
  <c r="F303" i="11"/>
  <c r="I303" i="11"/>
  <c r="D304" i="11"/>
  <c r="E304" i="11"/>
  <c r="F304" i="11"/>
  <c r="I304" i="11"/>
  <c r="D305" i="11"/>
  <c r="E305" i="11"/>
  <c r="F305" i="11"/>
  <c r="I305" i="11"/>
  <c r="D306" i="11"/>
  <c r="E306" i="11"/>
  <c r="F306" i="11"/>
  <c r="I306" i="11"/>
  <c r="D307" i="11"/>
  <c r="E307" i="11"/>
  <c r="F307" i="11"/>
  <c r="I307" i="11"/>
  <c r="D308" i="11"/>
  <c r="E308" i="11"/>
  <c r="F308" i="11"/>
  <c r="I308" i="11"/>
  <c r="D309" i="11"/>
  <c r="E309" i="11"/>
  <c r="F309" i="11"/>
  <c r="I309" i="11"/>
  <c r="D310" i="11"/>
  <c r="E310" i="11"/>
  <c r="F310" i="11"/>
  <c r="I310" i="11"/>
  <c r="D311" i="11"/>
  <c r="E311" i="11"/>
  <c r="F311" i="11"/>
  <c r="I311" i="11"/>
  <c r="D312" i="11"/>
  <c r="E312" i="11"/>
  <c r="F312" i="11"/>
  <c r="I312" i="11"/>
  <c r="D313" i="11"/>
  <c r="E313" i="11"/>
  <c r="F313" i="11"/>
  <c r="I313" i="11"/>
  <c r="D314" i="11"/>
  <c r="E314" i="11"/>
  <c r="F314" i="11"/>
  <c r="I314" i="11"/>
  <c r="D315" i="11"/>
  <c r="E315" i="11"/>
  <c r="F315" i="11"/>
  <c r="I315" i="11"/>
  <c r="D316" i="11"/>
  <c r="E316" i="11"/>
  <c r="F316" i="11"/>
  <c r="I316" i="11"/>
  <c r="D317" i="11"/>
  <c r="E317" i="11"/>
  <c r="F317" i="11"/>
  <c r="I317" i="11"/>
  <c r="D318" i="11"/>
  <c r="E318" i="11"/>
  <c r="F318" i="11"/>
  <c r="I318" i="11"/>
  <c r="D319" i="11"/>
  <c r="E319" i="11"/>
  <c r="F319" i="11"/>
  <c r="I319" i="11"/>
  <c r="D320" i="11"/>
  <c r="E320" i="11"/>
  <c r="F320" i="11"/>
  <c r="I320" i="11"/>
  <c r="D321" i="11"/>
  <c r="E321" i="11"/>
  <c r="F321" i="11"/>
  <c r="I321" i="11"/>
  <c r="D322" i="11"/>
  <c r="E322" i="11"/>
  <c r="F322" i="11"/>
  <c r="I322" i="11"/>
  <c r="D323" i="11"/>
  <c r="E323" i="11"/>
  <c r="F323" i="11"/>
  <c r="I323" i="11"/>
  <c r="D324" i="11"/>
  <c r="E324" i="11"/>
  <c r="F324" i="11"/>
  <c r="I324" i="11"/>
  <c r="D325" i="11"/>
  <c r="E325" i="11"/>
  <c r="F325" i="11"/>
  <c r="I325" i="11"/>
  <c r="D326" i="11"/>
  <c r="E326" i="11"/>
  <c r="F326" i="11"/>
  <c r="I326" i="11"/>
  <c r="D327" i="11"/>
  <c r="E327" i="11"/>
  <c r="F327" i="11"/>
  <c r="I327" i="11"/>
  <c r="D328" i="11"/>
  <c r="E328" i="11"/>
  <c r="F328" i="11"/>
  <c r="I328" i="11"/>
  <c r="D329" i="11"/>
  <c r="E329" i="11"/>
  <c r="F329" i="11"/>
  <c r="I329" i="11"/>
  <c r="D330" i="11"/>
  <c r="E330" i="11"/>
  <c r="F330" i="11"/>
  <c r="I330" i="11"/>
  <c r="D331" i="11"/>
  <c r="E331" i="11"/>
  <c r="F331" i="11"/>
  <c r="I331" i="11"/>
  <c r="D332" i="11"/>
  <c r="E332" i="11"/>
  <c r="F332" i="11"/>
  <c r="I332" i="11"/>
  <c r="D333" i="11"/>
  <c r="E333" i="11"/>
  <c r="F333" i="11"/>
  <c r="I333" i="11"/>
  <c r="D334" i="11"/>
  <c r="E334" i="11"/>
  <c r="F334" i="11"/>
  <c r="I334" i="11"/>
  <c r="D335" i="11"/>
  <c r="E335" i="11"/>
  <c r="F335" i="11"/>
  <c r="I335" i="11"/>
  <c r="D336" i="11"/>
  <c r="E336" i="11"/>
  <c r="F336" i="11"/>
  <c r="I336" i="11"/>
  <c r="D337" i="11"/>
  <c r="E337" i="11"/>
  <c r="F337" i="11"/>
  <c r="I337" i="11"/>
  <c r="D338" i="11"/>
  <c r="E338" i="11"/>
  <c r="F338" i="11"/>
  <c r="I338" i="11"/>
  <c r="D339" i="11"/>
  <c r="E339" i="11"/>
  <c r="F339" i="11"/>
  <c r="I339" i="11"/>
  <c r="D340" i="11"/>
  <c r="E340" i="11"/>
  <c r="F340" i="11"/>
  <c r="I340" i="11"/>
  <c r="D341" i="11"/>
  <c r="E341" i="11"/>
  <c r="F341" i="11"/>
  <c r="I341" i="11"/>
  <c r="D342" i="11"/>
  <c r="E342" i="11"/>
  <c r="F342" i="11"/>
  <c r="I342" i="11"/>
  <c r="D343" i="11"/>
  <c r="E343" i="11"/>
  <c r="F343" i="11"/>
  <c r="I343" i="11"/>
  <c r="D344" i="11"/>
  <c r="E344" i="11"/>
  <c r="F344" i="11"/>
  <c r="I344" i="11"/>
  <c r="D345" i="11"/>
  <c r="E345" i="11"/>
  <c r="F345" i="11"/>
  <c r="I345" i="11"/>
  <c r="D346" i="11"/>
  <c r="E346" i="11"/>
  <c r="F346" i="11"/>
  <c r="I346" i="11"/>
  <c r="D347" i="11"/>
  <c r="E347" i="11"/>
  <c r="F347" i="11"/>
  <c r="I347" i="11"/>
  <c r="D348" i="11"/>
  <c r="E348" i="11"/>
  <c r="F348" i="11"/>
  <c r="I348" i="11"/>
  <c r="D349" i="11"/>
  <c r="E349" i="11"/>
  <c r="F349" i="11"/>
  <c r="I349" i="11"/>
  <c r="D350" i="11"/>
  <c r="E350" i="11"/>
  <c r="F350" i="11"/>
  <c r="I350" i="11"/>
  <c r="D351" i="11"/>
  <c r="E351" i="11"/>
  <c r="F351" i="11"/>
  <c r="I351" i="11"/>
  <c r="D352" i="11"/>
  <c r="E352" i="11"/>
  <c r="F352" i="11"/>
  <c r="I352" i="11"/>
  <c r="D353" i="11"/>
  <c r="E353" i="11"/>
  <c r="F353" i="11"/>
  <c r="I353" i="11"/>
  <c r="D354" i="11"/>
  <c r="E354" i="11"/>
  <c r="F354" i="11"/>
  <c r="I354" i="11"/>
  <c r="D355" i="11"/>
  <c r="E355" i="11"/>
  <c r="F355" i="11"/>
  <c r="I355" i="11"/>
  <c r="D356" i="11"/>
  <c r="E356" i="11"/>
  <c r="F356" i="11"/>
  <c r="I356" i="11"/>
  <c r="D357" i="11"/>
  <c r="E357" i="11"/>
  <c r="F357" i="11"/>
  <c r="I357" i="11"/>
  <c r="D358" i="11"/>
  <c r="E358" i="11"/>
  <c r="F358" i="11"/>
  <c r="I358" i="11"/>
  <c r="D359" i="11"/>
  <c r="E359" i="11"/>
  <c r="F359" i="11"/>
  <c r="I359" i="11"/>
  <c r="D360" i="11"/>
  <c r="E360" i="11"/>
  <c r="F360" i="11"/>
  <c r="I360" i="11"/>
  <c r="D361" i="11"/>
  <c r="E361" i="11"/>
  <c r="F361" i="11"/>
  <c r="I361" i="11"/>
  <c r="D362" i="11"/>
  <c r="E362" i="11"/>
  <c r="F362" i="11"/>
  <c r="I362" i="11"/>
  <c r="D363" i="11"/>
  <c r="E363" i="11"/>
  <c r="F363" i="11"/>
  <c r="I363" i="11"/>
  <c r="D364" i="11"/>
  <c r="E364" i="11"/>
  <c r="F364" i="11"/>
  <c r="I364" i="11"/>
  <c r="D365" i="11"/>
  <c r="E365" i="11"/>
  <c r="F365" i="11"/>
  <c r="I365" i="11"/>
  <c r="D366" i="11"/>
  <c r="E366" i="11"/>
  <c r="F366" i="11"/>
  <c r="I366" i="11"/>
  <c r="D367" i="11"/>
  <c r="E367" i="11"/>
  <c r="F367" i="11"/>
  <c r="I367" i="11"/>
  <c r="D368" i="11"/>
  <c r="E368" i="11"/>
  <c r="F368" i="11"/>
  <c r="I368" i="11"/>
  <c r="D369" i="11"/>
  <c r="E369" i="11"/>
  <c r="F369" i="11"/>
  <c r="I369" i="11"/>
  <c r="D370" i="11"/>
  <c r="E370" i="11"/>
  <c r="F370" i="11"/>
  <c r="I370" i="11"/>
  <c r="D371" i="11"/>
  <c r="E371" i="11"/>
  <c r="F371" i="11"/>
  <c r="I371" i="11"/>
  <c r="D372" i="11"/>
  <c r="E372" i="11"/>
  <c r="F372" i="11"/>
  <c r="I372" i="11"/>
  <c r="D373" i="11"/>
  <c r="E373" i="11"/>
  <c r="F373" i="11"/>
  <c r="I373" i="11"/>
  <c r="D374" i="11"/>
  <c r="E374" i="11"/>
  <c r="F374" i="11"/>
  <c r="I374" i="11"/>
  <c r="D375" i="11"/>
  <c r="E375" i="11"/>
  <c r="F375" i="11"/>
  <c r="I375" i="11"/>
  <c r="D376" i="11"/>
  <c r="E376" i="11"/>
  <c r="F376" i="11"/>
  <c r="I376" i="11"/>
  <c r="D377" i="11"/>
  <c r="E377" i="11"/>
  <c r="F377" i="11"/>
  <c r="I377" i="11"/>
  <c r="D378" i="11"/>
  <c r="E378" i="11"/>
  <c r="F378" i="11"/>
  <c r="I378" i="11"/>
  <c r="D379" i="11"/>
  <c r="E379" i="11"/>
  <c r="F379" i="11"/>
  <c r="I379" i="11"/>
  <c r="D380" i="11"/>
  <c r="E380" i="11"/>
  <c r="F380" i="11"/>
  <c r="I380" i="11"/>
  <c r="D381" i="11"/>
  <c r="E381" i="11"/>
  <c r="F381" i="11"/>
  <c r="I381" i="11"/>
  <c r="D382" i="11"/>
  <c r="E382" i="11"/>
  <c r="F382" i="11"/>
  <c r="I382" i="11"/>
  <c r="D383" i="11"/>
  <c r="E383" i="11"/>
  <c r="F383" i="11"/>
  <c r="I383" i="11"/>
  <c r="D384" i="11"/>
  <c r="E384" i="11"/>
  <c r="F384" i="11"/>
  <c r="I384" i="11"/>
  <c r="D385" i="11"/>
  <c r="E385" i="11"/>
  <c r="F385" i="11"/>
  <c r="I385" i="11"/>
  <c r="D386" i="11"/>
  <c r="E386" i="11"/>
  <c r="F386" i="11"/>
  <c r="I386" i="11"/>
  <c r="D387" i="11"/>
  <c r="E387" i="11"/>
  <c r="F387" i="11"/>
  <c r="I387" i="11"/>
  <c r="D388" i="11"/>
  <c r="E388" i="11"/>
  <c r="F388" i="11"/>
  <c r="I388" i="11"/>
  <c r="D389" i="11"/>
  <c r="E389" i="11"/>
  <c r="F389" i="11"/>
  <c r="I389" i="11"/>
  <c r="D390" i="11"/>
  <c r="E390" i="11"/>
  <c r="F390" i="11"/>
  <c r="I390" i="11"/>
  <c r="D391" i="11"/>
  <c r="E391" i="11"/>
  <c r="F391" i="11"/>
  <c r="I391" i="11"/>
  <c r="D392" i="11"/>
  <c r="E392" i="11"/>
  <c r="F392" i="11"/>
  <c r="I392" i="11"/>
  <c r="D393" i="11"/>
  <c r="E393" i="11"/>
  <c r="F393" i="11"/>
  <c r="I393" i="11"/>
  <c r="D394" i="11"/>
  <c r="E394" i="11"/>
  <c r="F394" i="11"/>
  <c r="I394" i="11"/>
  <c r="D395" i="11"/>
  <c r="E395" i="11"/>
  <c r="F395" i="11"/>
  <c r="I395" i="11"/>
  <c r="D396" i="11"/>
  <c r="E396" i="11"/>
  <c r="F396" i="11"/>
  <c r="I396" i="11"/>
  <c r="D397" i="11"/>
  <c r="E397" i="11"/>
  <c r="F397" i="11"/>
  <c r="I397" i="11"/>
  <c r="D398" i="11"/>
  <c r="E398" i="11"/>
  <c r="F398" i="11"/>
  <c r="I398" i="11"/>
  <c r="D399" i="11"/>
  <c r="E399" i="11"/>
  <c r="F399" i="11"/>
  <c r="I399" i="11"/>
  <c r="D400" i="11"/>
  <c r="E400" i="11"/>
  <c r="F400" i="11"/>
  <c r="I400" i="11"/>
  <c r="D401" i="11"/>
  <c r="E401" i="11"/>
  <c r="F401" i="11"/>
  <c r="I401" i="11"/>
  <c r="D402" i="11"/>
  <c r="E402" i="11"/>
  <c r="F402" i="11"/>
  <c r="I402" i="11"/>
  <c r="D403" i="11"/>
  <c r="E403" i="11"/>
  <c r="F403" i="11"/>
  <c r="I403" i="11"/>
  <c r="D404" i="11"/>
  <c r="E404" i="11"/>
  <c r="F404" i="11"/>
  <c r="I404" i="11"/>
  <c r="D405" i="11"/>
  <c r="E405" i="11"/>
  <c r="F405" i="11"/>
  <c r="I405" i="11"/>
  <c r="D406" i="11"/>
  <c r="E406" i="11"/>
  <c r="F406" i="11"/>
  <c r="I406" i="11"/>
  <c r="D407" i="11"/>
  <c r="E407" i="11"/>
  <c r="F407" i="11"/>
  <c r="I407" i="11"/>
  <c r="D408" i="11"/>
  <c r="E408" i="11"/>
  <c r="F408" i="11"/>
  <c r="I408" i="11"/>
  <c r="D409" i="11"/>
  <c r="E409" i="11"/>
  <c r="F409" i="11"/>
  <c r="I409" i="11"/>
  <c r="D410" i="11"/>
  <c r="E410" i="11"/>
  <c r="F410" i="11"/>
  <c r="I410" i="11"/>
  <c r="D411" i="11"/>
  <c r="E411" i="11"/>
  <c r="F411" i="11"/>
  <c r="I411" i="11"/>
  <c r="D412" i="11"/>
  <c r="E412" i="11"/>
  <c r="F412" i="11"/>
  <c r="I412" i="11"/>
  <c r="D413" i="11"/>
  <c r="E413" i="11"/>
  <c r="F413" i="11"/>
  <c r="I413" i="11"/>
  <c r="D414" i="11"/>
  <c r="E414" i="11"/>
  <c r="F414" i="11"/>
  <c r="I414" i="11"/>
  <c r="D415" i="11"/>
  <c r="E415" i="11"/>
  <c r="F415" i="11"/>
  <c r="I415" i="11"/>
  <c r="D416" i="11"/>
  <c r="E416" i="11"/>
  <c r="F416" i="11"/>
  <c r="I416" i="11"/>
  <c r="D417" i="11"/>
  <c r="E417" i="11"/>
  <c r="F417" i="11"/>
  <c r="I417" i="11"/>
  <c r="D418" i="11"/>
  <c r="E418" i="11"/>
  <c r="F418" i="11"/>
  <c r="I418" i="11"/>
  <c r="D419" i="11"/>
  <c r="E419" i="11"/>
  <c r="F419" i="11"/>
  <c r="I419" i="11"/>
  <c r="D420" i="11"/>
  <c r="E420" i="11"/>
  <c r="F420" i="11"/>
  <c r="I420" i="11"/>
  <c r="D421" i="11"/>
  <c r="E421" i="11"/>
  <c r="F421" i="11"/>
  <c r="I421" i="11"/>
  <c r="D422" i="11"/>
  <c r="E422" i="11"/>
  <c r="F422" i="11"/>
  <c r="I422" i="11"/>
  <c r="D423" i="11"/>
  <c r="E423" i="11"/>
  <c r="F423" i="11"/>
  <c r="I423" i="11"/>
  <c r="D424" i="11"/>
  <c r="E424" i="11"/>
  <c r="F424" i="11"/>
  <c r="I424" i="11"/>
  <c r="D425" i="11"/>
  <c r="E425" i="11"/>
  <c r="F425" i="11"/>
  <c r="I425" i="11"/>
  <c r="D426" i="11"/>
  <c r="E426" i="11"/>
  <c r="F426" i="11"/>
  <c r="I426" i="11"/>
  <c r="D427" i="11"/>
  <c r="E427" i="11"/>
  <c r="F427" i="11"/>
  <c r="I427" i="11"/>
  <c r="D428" i="11"/>
  <c r="E428" i="11"/>
  <c r="F428" i="11"/>
  <c r="I428" i="11"/>
  <c r="D429" i="11"/>
  <c r="E429" i="11"/>
  <c r="F429" i="11"/>
  <c r="I429" i="11"/>
  <c r="D430" i="11"/>
  <c r="E430" i="11"/>
  <c r="F430" i="11"/>
  <c r="I430" i="11"/>
  <c r="D431" i="11"/>
  <c r="E431" i="11"/>
  <c r="F431" i="11"/>
  <c r="I431" i="11"/>
  <c r="D432" i="11"/>
  <c r="E432" i="11"/>
  <c r="F432" i="11"/>
  <c r="I432" i="11"/>
  <c r="D433" i="11"/>
  <c r="E433" i="11"/>
  <c r="F433" i="11"/>
  <c r="I433" i="11"/>
  <c r="D434" i="11"/>
  <c r="E434" i="11"/>
  <c r="F434" i="11"/>
  <c r="I434" i="11"/>
  <c r="D435" i="11"/>
  <c r="E435" i="11"/>
  <c r="F435" i="11"/>
  <c r="I435" i="11"/>
  <c r="D436" i="11"/>
  <c r="E436" i="11"/>
  <c r="F436" i="11"/>
  <c r="I436" i="11"/>
  <c r="D437" i="11"/>
  <c r="E437" i="11"/>
  <c r="F437" i="11"/>
  <c r="I437" i="11"/>
  <c r="D438" i="11"/>
  <c r="E438" i="11"/>
  <c r="F438" i="11"/>
  <c r="I438" i="11"/>
  <c r="D439" i="11"/>
  <c r="E439" i="11"/>
  <c r="F439" i="11"/>
  <c r="I439" i="11"/>
  <c r="D440" i="11"/>
  <c r="E440" i="11"/>
  <c r="F440" i="11"/>
  <c r="I440" i="11"/>
  <c r="D441" i="11"/>
  <c r="E441" i="11"/>
  <c r="F441" i="11"/>
  <c r="I441" i="11"/>
  <c r="D442" i="11"/>
  <c r="E442" i="11"/>
  <c r="F442" i="11"/>
  <c r="I442" i="11"/>
  <c r="D443" i="11"/>
  <c r="E443" i="11"/>
  <c r="F443" i="11"/>
  <c r="I443" i="11"/>
  <c r="D444" i="11"/>
  <c r="E444" i="11"/>
  <c r="F444" i="11"/>
  <c r="I444" i="11"/>
  <c r="D445" i="11"/>
  <c r="E445" i="11"/>
  <c r="F445" i="11"/>
  <c r="I445" i="11"/>
  <c r="D446" i="11"/>
  <c r="E446" i="11"/>
  <c r="F446" i="11"/>
  <c r="I446" i="11"/>
  <c r="D447" i="11"/>
  <c r="E447" i="11"/>
  <c r="F447" i="11"/>
  <c r="I447" i="11"/>
  <c r="D448" i="11"/>
  <c r="E448" i="11"/>
  <c r="F448" i="11"/>
  <c r="I448" i="11"/>
  <c r="D449" i="11"/>
  <c r="E449" i="11"/>
  <c r="F449" i="11"/>
  <c r="I449" i="11"/>
  <c r="D450" i="11"/>
  <c r="E450" i="11"/>
  <c r="F450" i="11"/>
  <c r="I450" i="11"/>
  <c r="D451" i="11"/>
  <c r="E451" i="11"/>
  <c r="F451" i="11"/>
  <c r="I451" i="11"/>
  <c r="D452" i="11"/>
  <c r="E452" i="11"/>
  <c r="F452" i="11"/>
  <c r="I452" i="11"/>
  <c r="D453" i="11"/>
  <c r="E453" i="11"/>
  <c r="F453" i="11"/>
  <c r="I453" i="11"/>
  <c r="D454" i="11"/>
  <c r="E454" i="11"/>
  <c r="F454" i="11"/>
  <c r="I454" i="11"/>
  <c r="D455" i="11"/>
  <c r="E455" i="11"/>
  <c r="F455" i="11"/>
  <c r="I455" i="11"/>
  <c r="D456" i="11"/>
  <c r="E456" i="11"/>
  <c r="F456" i="11"/>
  <c r="I456" i="11"/>
  <c r="D457" i="11"/>
  <c r="E457" i="11"/>
  <c r="F457" i="11"/>
  <c r="I457" i="11"/>
  <c r="D458" i="11"/>
  <c r="E458" i="11"/>
  <c r="F458" i="11"/>
  <c r="I458" i="11"/>
  <c r="D459" i="11"/>
  <c r="E459" i="11"/>
  <c r="F459" i="11"/>
  <c r="I459" i="11"/>
  <c r="D460" i="11"/>
  <c r="E460" i="11"/>
  <c r="F460" i="11"/>
  <c r="I460" i="11"/>
  <c r="D461" i="11"/>
  <c r="E461" i="11"/>
  <c r="F461" i="11"/>
  <c r="I461" i="11"/>
  <c r="D462" i="11"/>
  <c r="E462" i="11"/>
  <c r="F462" i="11"/>
  <c r="I462" i="11"/>
  <c r="D463" i="11"/>
  <c r="E463" i="11"/>
  <c r="F463" i="11"/>
  <c r="I463" i="11"/>
  <c r="D464" i="11"/>
  <c r="E464" i="11"/>
  <c r="F464" i="11"/>
  <c r="I464" i="11"/>
  <c r="D465" i="11"/>
  <c r="E465" i="11"/>
  <c r="F465" i="11"/>
  <c r="I465" i="11"/>
  <c r="D466" i="11"/>
  <c r="E466" i="11"/>
  <c r="F466" i="11"/>
  <c r="I466" i="11"/>
  <c r="D467" i="11"/>
  <c r="E467" i="11"/>
  <c r="F467" i="11"/>
  <c r="I467" i="11"/>
  <c r="D468" i="11"/>
  <c r="E468" i="11"/>
  <c r="F468" i="11"/>
  <c r="I468" i="11"/>
  <c r="D469" i="11"/>
  <c r="E469" i="11"/>
  <c r="F469" i="11"/>
  <c r="I469" i="11"/>
  <c r="D470" i="11"/>
  <c r="E470" i="11"/>
  <c r="F470" i="11"/>
  <c r="I470" i="11"/>
  <c r="D471" i="11"/>
  <c r="E471" i="11"/>
  <c r="F471" i="11"/>
  <c r="I471" i="11"/>
  <c r="D472" i="11"/>
  <c r="E472" i="11"/>
  <c r="F472" i="11"/>
  <c r="I472" i="11"/>
  <c r="D473" i="11"/>
  <c r="E473" i="11"/>
  <c r="F473" i="11"/>
  <c r="I473" i="11"/>
  <c r="D474" i="11"/>
  <c r="E474" i="11"/>
  <c r="F474" i="11"/>
  <c r="I474" i="11"/>
  <c r="D475" i="11"/>
  <c r="E475" i="11"/>
  <c r="F475" i="11"/>
  <c r="I475" i="11"/>
  <c r="D476" i="11"/>
  <c r="E476" i="11"/>
  <c r="F476" i="11"/>
  <c r="I476" i="11"/>
  <c r="D477" i="11"/>
  <c r="E477" i="11"/>
  <c r="F477" i="11"/>
  <c r="I477" i="11"/>
  <c r="D478" i="11"/>
  <c r="E478" i="11"/>
  <c r="F478" i="11"/>
  <c r="I478" i="11"/>
  <c r="D479" i="11"/>
  <c r="E479" i="11"/>
  <c r="F479" i="11"/>
  <c r="I479" i="11"/>
  <c r="D480" i="11"/>
  <c r="E480" i="11"/>
  <c r="F480" i="11"/>
  <c r="I480" i="11"/>
  <c r="D481" i="11"/>
  <c r="E481" i="11"/>
  <c r="F481" i="11"/>
  <c r="I481" i="11"/>
  <c r="D482" i="11"/>
  <c r="E482" i="11"/>
  <c r="F482" i="11"/>
  <c r="I482" i="11"/>
  <c r="D483" i="11"/>
  <c r="E483" i="11"/>
  <c r="F483" i="11"/>
  <c r="I483" i="11"/>
  <c r="D484" i="11"/>
  <c r="E484" i="11"/>
  <c r="F484" i="11"/>
  <c r="I484" i="11"/>
  <c r="D485" i="11"/>
  <c r="E485" i="11"/>
  <c r="F485" i="11"/>
  <c r="I485" i="11"/>
  <c r="D486" i="11"/>
  <c r="E486" i="11"/>
  <c r="F486" i="11"/>
  <c r="I486" i="11"/>
  <c r="D487" i="11"/>
  <c r="E487" i="11"/>
  <c r="F487" i="11"/>
  <c r="I487" i="11"/>
  <c r="D488" i="11"/>
  <c r="E488" i="11"/>
  <c r="F488" i="11"/>
  <c r="I488" i="11"/>
  <c r="D489" i="11"/>
  <c r="E489" i="11"/>
  <c r="F489" i="11"/>
  <c r="I489" i="11"/>
  <c r="D490" i="11"/>
  <c r="E490" i="11"/>
  <c r="F490" i="11"/>
  <c r="I490" i="11"/>
  <c r="D491" i="11"/>
  <c r="E491" i="11"/>
  <c r="F491" i="11"/>
  <c r="I491" i="11"/>
  <c r="D492" i="11"/>
  <c r="E492" i="11"/>
  <c r="F492" i="11"/>
  <c r="I492" i="11"/>
  <c r="D493" i="11"/>
  <c r="E493" i="11"/>
  <c r="F493" i="11"/>
  <c r="I493" i="11"/>
  <c r="D494" i="11"/>
  <c r="E494" i="11"/>
  <c r="F494" i="11"/>
  <c r="I494" i="11"/>
  <c r="D495" i="11"/>
  <c r="E495" i="11"/>
  <c r="F495" i="11"/>
  <c r="I495" i="11"/>
  <c r="D496" i="11"/>
  <c r="E496" i="11"/>
  <c r="F496" i="11"/>
  <c r="I496" i="11"/>
  <c r="D497" i="11"/>
  <c r="E497" i="11"/>
  <c r="F497" i="11"/>
  <c r="I497" i="11"/>
  <c r="D498" i="11"/>
  <c r="E498" i="11"/>
  <c r="F498" i="11"/>
  <c r="I498" i="11"/>
  <c r="D499" i="11"/>
  <c r="E499" i="11"/>
  <c r="F499" i="11"/>
  <c r="I499" i="11"/>
  <c r="D500" i="11"/>
  <c r="E500" i="11"/>
  <c r="F500" i="11"/>
  <c r="I500" i="11"/>
  <c r="D501" i="11"/>
  <c r="E501" i="11"/>
  <c r="F501" i="11"/>
  <c r="I501" i="11"/>
  <c r="D502" i="11"/>
  <c r="E502" i="11"/>
  <c r="F502" i="11"/>
  <c r="I502" i="11"/>
  <c r="D503" i="11"/>
  <c r="E503" i="11"/>
  <c r="F503" i="11"/>
  <c r="I503" i="11"/>
  <c r="D504" i="11"/>
  <c r="E504" i="11"/>
  <c r="F504" i="11"/>
  <c r="I504" i="11"/>
  <c r="D505" i="11"/>
  <c r="E505" i="11"/>
  <c r="F505" i="11"/>
  <c r="I505" i="11"/>
  <c r="D506" i="11"/>
  <c r="E506" i="11"/>
  <c r="F506" i="11"/>
  <c r="I506" i="11"/>
  <c r="D507" i="11"/>
  <c r="E507" i="11"/>
  <c r="F507" i="11"/>
  <c r="I507" i="11"/>
  <c r="D508" i="11"/>
  <c r="E508" i="11"/>
  <c r="F508" i="11"/>
  <c r="I508" i="11"/>
  <c r="D509" i="11"/>
  <c r="E509" i="11"/>
  <c r="F509" i="11"/>
  <c r="I509" i="11"/>
  <c r="D510" i="11"/>
  <c r="E510" i="11"/>
  <c r="F510" i="11"/>
  <c r="I510" i="11"/>
  <c r="D511" i="11"/>
  <c r="E511" i="11"/>
  <c r="F511" i="11"/>
  <c r="I511" i="11"/>
  <c r="D512" i="11"/>
  <c r="E512" i="11"/>
  <c r="F512" i="11"/>
  <c r="I512" i="11"/>
  <c r="D513" i="11"/>
  <c r="E513" i="11"/>
  <c r="F513" i="11"/>
  <c r="I513" i="11"/>
  <c r="D514" i="11"/>
  <c r="E514" i="11"/>
  <c r="F514" i="11"/>
  <c r="I514" i="11"/>
  <c r="D515" i="11"/>
  <c r="E515" i="11"/>
  <c r="F515" i="11"/>
  <c r="I515" i="11"/>
  <c r="D516" i="11"/>
  <c r="E516" i="11"/>
  <c r="F516" i="11"/>
  <c r="I516" i="11"/>
  <c r="D517" i="11"/>
  <c r="E517" i="11"/>
  <c r="F517" i="11"/>
  <c r="I517" i="11"/>
  <c r="D518" i="11"/>
  <c r="E518" i="11"/>
  <c r="F518" i="11"/>
  <c r="I518" i="11"/>
  <c r="D519" i="11"/>
  <c r="E519" i="11"/>
  <c r="F519" i="11"/>
  <c r="I519" i="11"/>
  <c r="D520" i="11"/>
  <c r="E520" i="11"/>
  <c r="F520" i="11"/>
  <c r="I520" i="11"/>
  <c r="D521" i="11"/>
  <c r="E521" i="11"/>
  <c r="F521" i="11"/>
  <c r="I521" i="11"/>
  <c r="D522" i="11"/>
  <c r="E522" i="11"/>
  <c r="F522" i="11"/>
  <c r="I522" i="11"/>
  <c r="D523" i="11"/>
  <c r="E523" i="11"/>
  <c r="F523" i="11"/>
  <c r="I523" i="11"/>
  <c r="D524" i="11"/>
  <c r="E524" i="11"/>
  <c r="F524" i="11"/>
  <c r="I524" i="11"/>
  <c r="D525" i="11"/>
  <c r="E525" i="11"/>
  <c r="F525" i="11"/>
  <c r="I525" i="11"/>
  <c r="D526" i="11"/>
  <c r="E526" i="11"/>
  <c r="F526" i="11"/>
  <c r="I526" i="11"/>
  <c r="D527" i="11"/>
  <c r="E527" i="11"/>
  <c r="F527" i="11"/>
  <c r="I527" i="11"/>
  <c r="D528" i="11"/>
  <c r="E528" i="11"/>
  <c r="F528" i="11"/>
  <c r="I528" i="11"/>
  <c r="D529" i="11"/>
  <c r="E529" i="11"/>
  <c r="F529" i="11"/>
  <c r="I529" i="11"/>
  <c r="D530" i="11"/>
  <c r="E530" i="11"/>
  <c r="F530" i="11"/>
  <c r="I530" i="11"/>
  <c r="D531" i="11"/>
  <c r="E531" i="11"/>
  <c r="F531" i="11"/>
  <c r="I531" i="11"/>
  <c r="D532" i="11"/>
  <c r="E532" i="11"/>
  <c r="F532" i="11"/>
  <c r="I532" i="11"/>
  <c r="D533" i="11"/>
  <c r="E533" i="11"/>
  <c r="F533" i="11"/>
  <c r="I533" i="11"/>
  <c r="D534" i="11"/>
  <c r="E534" i="11"/>
  <c r="F534" i="11"/>
  <c r="I534" i="11"/>
  <c r="D535" i="11"/>
  <c r="E535" i="11"/>
  <c r="F535" i="11"/>
  <c r="I535" i="11"/>
  <c r="D536" i="11"/>
  <c r="E536" i="11"/>
  <c r="F536" i="11"/>
  <c r="I536" i="11"/>
  <c r="D537" i="11"/>
  <c r="E537" i="11"/>
  <c r="F537" i="11"/>
  <c r="I537" i="11"/>
  <c r="D538" i="11"/>
  <c r="E538" i="11"/>
  <c r="F538" i="11"/>
  <c r="I538" i="11"/>
  <c r="D539" i="11"/>
  <c r="E539" i="11"/>
  <c r="F539" i="11"/>
  <c r="I539" i="11"/>
  <c r="D540" i="11"/>
  <c r="E540" i="11"/>
  <c r="F540" i="11"/>
  <c r="I540" i="11"/>
  <c r="D541" i="11"/>
  <c r="E541" i="11"/>
  <c r="F541" i="11"/>
  <c r="I541" i="11"/>
  <c r="D542" i="11"/>
  <c r="E542" i="11"/>
  <c r="F542" i="11"/>
  <c r="I542" i="11"/>
  <c r="D543" i="11"/>
  <c r="E543" i="11"/>
  <c r="F543" i="11"/>
  <c r="I543" i="11"/>
  <c r="D544" i="11"/>
  <c r="E544" i="11"/>
  <c r="F544" i="11"/>
  <c r="I544" i="11"/>
  <c r="D545" i="11"/>
  <c r="E545" i="11"/>
  <c r="F545" i="11"/>
  <c r="I545" i="11"/>
  <c r="D546" i="11"/>
  <c r="E546" i="11"/>
  <c r="F546" i="11"/>
  <c r="I546" i="11"/>
  <c r="D547" i="11"/>
  <c r="E547" i="11"/>
  <c r="F547" i="11"/>
  <c r="I547" i="11"/>
  <c r="D548" i="11"/>
  <c r="E548" i="11"/>
  <c r="F548" i="11"/>
  <c r="I548" i="11"/>
  <c r="D549" i="11"/>
  <c r="E549" i="11"/>
  <c r="F549" i="11"/>
  <c r="I549" i="11"/>
  <c r="D550" i="11"/>
  <c r="E550" i="11"/>
  <c r="F550" i="11"/>
  <c r="I550" i="11"/>
  <c r="D551" i="11"/>
  <c r="E551" i="11"/>
  <c r="F551" i="11"/>
  <c r="I551" i="11"/>
  <c r="D552" i="11"/>
  <c r="E552" i="11"/>
  <c r="F552" i="11"/>
  <c r="I552" i="11"/>
  <c r="D553" i="11"/>
  <c r="E553" i="11"/>
  <c r="F553" i="11"/>
  <c r="I553" i="11"/>
  <c r="D554" i="11"/>
  <c r="E554" i="11"/>
  <c r="F554" i="11"/>
  <c r="I554" i="11"/>
  <c r="D555" i="11"/>
  <c r="E555" i="11"/>
  <c r="F555" i="11"/>
  <c r="I555" i="11"/>
  <c r="D556" i="11"/>
  <c r="E556" i="11"/>
  <c r="F556" i="11"/>
  <c r="I556" i="11"/>
  <c r="D557" i="11"/>
  <c r="E557" i="11"/>
  <c r="F557" i="11"/>
  <c r="I557" i="11"/>
  <c r="D558" i="11"/>
  <c r="E558" i="11"/>
  <c r="F558" i="11"/>
  <c r="I558" i="11"/>
  <c r="D559" i="11"/>
  <c r="E559" i="11"/>
  <c r="F559" i="11"/>
  <c r="I559" i="11"/>
  <c r="D560" i="11"/>
  <c r="E560" i="11"/>
  <c r="F560" i="11"/>
  <c r="I560" i="11"/>
  <c r="D561" i="11"/>
  <c r="E561" i="11"/>
  <c r="F561" i="11"/>
  <c r="I561" i="11"/>
  <c r="D562" i="11"/>
  <c r="E562" i="11"/>
  <c r="F562" i="11"/>
  <c r="I562" i="11"/>
  <c r="D563" i="11"/>
  <c r="E563" i="11"/>
  <c r="F563" i="11"/>
  <c r="I563" i="11"/>
  <c r="D564" i="11"/>
  <c r="E564" i="11"/>
  <c r="F564" i="11"/>
  <c r="I564" i="11"/>
  <c r="D565" i="11"/>
  <c r="E565" i="11"/>
  <c r="F565" i="11"/>
  <c r="I565" i="11"/>
  <c r="D566" i="11"/>
  <c r="E566" i="11"/>
  <c r="F566" i="11"/>
  <c r="I566" i="11"/>
  <c r="D567" i="11"/>
  <c r="E567" i="11"/>
  <c r="F567" i="11"/>
  <c r="I567" i="11"/>
  <c r="D568" i="11"/>
  <c r="E568" i="11"/>
  <c r="F568" i="11"/>
  <c r="I568" i="11"/>
  <c r="D569" i="11"/>
  <c r="E569" i="11"/>
  <c r="F569" i="11"/>
  <c r="I569" i="11"/>
  <c r="D570" i="11"/>
  <c r="E570" i="11"/>
  <c r="F570" i="11"/>
  <c r="I570" i="11"/>
  <c r="D571" i="11"/>
  <c r="E571" i="11"/>
  <c r="F571" i="11"/>
  <c r="I571" i="11"/>
  <c r="D572" i="11"/>
  <c r="E572" i="11"/>
  <c r="F572" i="11"/>
  <c r="I572" i="11"/>
  <c r="D573" i="11"/>
  <c r="E573" i="11"/>
  <c r="F573" i="11"/>
  <c r="I573" i="11"/>
  <c r="D574" i="11"/>
  <c r="E574" i="11"/>
  <c r="F574" i="11"/>
  <c r="I574" i="11"/>
  <c r="D575" i="11"/>
  <c r="E575" i="11"/>
  <c r="F575" i="11"/>
  <c r="I575" i="11"/>
  <c r="D576" i="11"/>
  <c r="E576" i="11"/>
  <c r="F576" i="11"/>
  <c r="I576" i="11"/>
  <c r="D577" i="11"/>
  <c r="E577" i="11"/>
  <c r="F577" i="11"/>
  <c r="I577" i="11"/>
  <c r="D578" i="11"/>
  <c r="E578" i="11"/>
  <c r="F578" i="11"/>
  <c r="I578" i="11"/>
  <c r="D579" i="11"/>
  <c r="E579" i="11"/>
  <c r="F579" i="11"/>
  <c r="I579" i="11"/>
  <c r="D580" i="11"/>
  <c r="E580" i="11"/>
  <c r="F580" i="11"/>
  <c r="I580" i="11"/>
  <c r="D581" i="11"/>
  <c r="E581" i="11"/>
  <c r="F581" i="11"/>
  <c r="I581" i="11"/>
  <c r="D582" i="11"/>
  <c r="E582" i="11"/>
  <c r="F582" i="11"/>
  <c r="I582" i="11"/>
  <c r="D583" i="11"/>
  <c r="E583" i="11"/>
  <c r="F583" i="11"/>
  <c r="I583" i="11"/>
  <c r="D584" i="11"/>
  <c r="E584" i="11"/>
  <c r="F584" i="11"/>
  <c r="I584" i="11"/>
  <c r="D585" i="11"/>
  <c r="E585" i="11"/>
  <c r="F585" i="11"/>
  <c r="I585" i="11"/>
  <c r="D586" i="11"/>
  <c r="E586" i="11"/>
  <c r="F586" i="11"/>
  <c r="I586" i="11"/>
  <c r="D587" i="11"/>
  <c r="E587" i="11"/>
  <c r="F587" i="11"/>
  <c r="I587" i="11"/>
  <c r="D588" i="11"/>
  <c r="E588" i="11"/>
  <c r="F588" i="11"/>
  <c r="I588" i="11"/>
  <c r="D589" i="11"/>
  <c r="E589" i="11"/>
  <c r="F589" i="11"/>
  <c r="I589" i="11"/>
  <c r="D590" i="11"/>
  <c r="E590" i="11"/>
  <c r="F590" i="11"/>
  <c r="I590" i="11"/>
  <c r="D591" i="11"/>
  <c r="E591" i="11"/>
  <c r="F591" i="11"/>
  <c r="I591" i="11"/>
  <c r="D592" i="11"/>
  <c r="E592" i="11"/>
  <c r="F592" i="11"/>
  <c r="I592" i="11"/>
  <c r="D593" i="11"/>
  <c r="E593" i="11"/>
  <c r="F593" i="11"/>
  <c r="I593" i="11"/>
  <c r="D594" i="11"/>
  <c r="E594" i="11"/>
  <c r="F594" i="11"/>
  <c r="I594" i="11"/>
  <c r="D595" i="11"/>
  <c r="E595" i="11"/>
  <c r="F595" i="11"/>
  <c r="I595" i="11"/>
  <c r="D596" i="11"/>
  <c r="E596" i="11"/>
  <c r="F596" i="11"/>
  <c r="I596" i="11"/>
  <c r="D597" i="11"/>
  <c r="E597" i="11"/>
  <c r="F597" i="11"/>
  <c r="I597" i="11"/>
  <c r="D598" i="11"/>
  <c r="E598" i="11"/>
  <c r="F598" i="11"/>
  <c r="I598" i="11"/>
  <c r="D599" i="11"/>
  <c r="E599" i="11"/>
  <c r="F599" i="11"/>
  <c r="I599" i="11"/>
  <c r="D600" i="11"/>
  <c r="E600" i="11"/>
  <c r="F600" i="11"/>
  <c r="I600" i="11"/>
  <c r="D601" i="11"/>
  <c r="E601" i="11"/>
  <c r="F601" i="11"/>
  <c r="I601" i="11"/>
  <c r="D602" i="11"/>
  <c r="E602" i="11"/>
  <c r="F602" i="11"/>
  <c r="I602" i="11"/>
  <c r="D603" i="11"/>
  <c r="E603" i="11"/>
  <c r="F603" i="11"/>
  <c r="I603" i="11"/>
  <c r="D604" i="11"/>
  <c r="E604" i="11"/>
  <c r="F604" i="11"/>
  <c r="I604" i="11"/>
  <c r="D605" i="11"/>
  <c r="E605" i="11"/>
  <c r="F605" i="11"/>
  <c r="I605" i="11"/>
  <c r="D606" i="11"/>
  <c r="E606" i="11"/>
  <c r="F606" i="11"/>
  <c r="I606" i="11"/>
  <c r="D607" i="11"/>
  <c r="E607" i="11"/>
  <c r="F607" i="11"/>
  <c r="I607" i="11"/>
  <c r="D608" i="11"/>
  <c r="E608" i="11"/>
  <c r="F608" i="11"/>
  <c r="I608" i="11"/>
  <c r="D609" i="11"/>
  <c r="E609" i="11"/>
  <c r="F609" i="11"/>
  <c r="I609" i="11"/>
  <c r="D610" i="11"/>
  <c r="E610" i="11"/>
  <c r="F610" i="11"/>
  <c r="I610" i="11"/>
  <c r="D611" i="11"/>
  <c r="E611" i="11"/>
  <c r="F611" i="11"/>
  <c r="I611" i="11"/>
  <c r="D612" i="11"/>
  <c r="E612" i="11"/>
  <c r="F612" i="11"/>
  <c r="I612" i="11"/>
  <c r="D613" i="11"/>
  <c r="E613" i="11"/>
  <c r="F613" i="11"/>
  <c r="I613" i="11"/>
  <c r="D614" i="11"/>
  <c r="E614" i="11"/>
  <c r="F614" i="11"/>
  <c r="I614" i="11"/>
  <c r="D615" i="11"/>
  <c r="E615" i="11"/>
  <c r="F615" i="11"/>
  <c r="I615" i="11"/>
  <c r="D616" i="11"/>
  <c r="E616" i="11"/>
  <c r="F616" i="11"/>
  <c r="I616" i="11"/>
  <c r="D617" i="11"/>
  <c r="E617" i="11"/>
  <c r="F617" i="11"/>
  <c r="I617" i="11"/>
  <c r="D618" i="11"/>
  <c r="E618" i="11"/>
  <c r="F618" i="11"/>
  <c r="I618" i="11"/>
  <c r="D619" i="11"/>
  <c r="E619" i="11"/>
  <c r="F619" i="11"/>
  <c r="I619" i="11"/>
  <c r="D620" i="11"/>
  <c r="E620" i="11"/>
  <c r="F620" i="11"/>
  <c r="I620" i="11"/>
  <c r="D621" i="11"/>
  <c r="E621" i="11"/>
  <c r="F621" i="11"/>
  <c r="I621" i="11"/>
  <c r="D622" i="11"/>
  <c r="E622" i="11"/>
  <c r="F622" i="11"/>
  <c r="I622" i="11"/>
  <c r="D623" i="11"/>
  <c r="E623" i="11"/>
  <c r="F623" i="11"/>
  <c r="I623" i="11"/>
  <c r="D624" i="11"/>
  <c r="E624" i="11"/>
  <c r="F624" i="11"/>
  <c r="I624" i="11"/>
  <c r="D625" i="11"/>
  <c r="E625" i="11"/>
  <c r="F625" i="11"/>
  <c r="I625" i="11"/>
  <c r="D626" i="11"/>
  <c r="E626" i="11"/>
  <c r="F626" i="11"/>
  <c r="I626" i="11"/>
  <c r="D627" i="11"/>
  <c r="E627" i="11"/>
  <c r="F627" i="11"/>
  <c r="I627" i="11"/>
  <c r="D628" i="11"/>
  <c r="E628" i="11"/>
  <c r="F628" i="11"/>
  <c r="I628" i="11"/>
  <c r="D629" i="11"/>
  <c r="E629" i="11"/>
  <c r="F629" i="11"/>
  <c r="I629" i="11"/>
  <c r="D630" i="11"/>
  <c r="E630" i="11"/>
  <c r="F630" i="11"/>
  <c r="I630" i="11"/>
  <c r="D631" i="11"/>
  <c r="E631" i="11"/>
  <c r="F631" i="11"/>
  <c r="I631" i="11"/>
  <c r="D632" i="11"/>
  <c r="E632" i="11"/>
  <c r="F632" i="11"/>
  <c r="I632" i="11"/>
  <c r="D633" i="11"/>
  <c r="E633" i="11"/>
  <c r="F633" i="11"/>
  <c r="I633" i="11"/>
  <c r="D634" i="11"/>
  <c r="E634" i="11"/>
  <c r="F634" i="11"/>
  <c r="I634" i="11"/>
  <c r="D635" i="11"/>
  <c r="E635" i="11"/>
  <c r="F635" i="11"/>
  <c r="I635" i="11"/>
  <c r="D636" i="11"/>
  <c r="E636" i="11"/>
  <c r="F636" i="11"/>
  <c r="I636" i="11"/>
  <c r="D637" i="11"/>
  <c r="E637" i="11"/>
  <c r="F637" i="11"/>
  <c r="I637" i="11"/>
  <c r="D638" i="11"/>
  <c r="E638" i="11"/>
  <c r="F638" i="11"/>
  <c r="I638" i="11"/>
  <c r="D639" i="11"/>
  <c r="E639" i="11"/>
  <c r="F639" i="11"/>
  <c r="I639" i="11"/>
  <c r="D640" i="11"/>
  <c r="E640" i="11"/>
  <c r="F640" i="11"/>
  <c r="I640" i="11"/>
  <c r="D641" i="11"/>
  <c r="E641" i="11"/>
  <c r="F641" i="11"/>
  <c r="I641" i="11"/>
  <c r="D642" i="11"/>
  <c r="E642" i="11"/>
  <c r="F642" i="11"/>
  <c r="I642" i="11"/>
  <c r="D643" i="11"/>
  <c r="E643" i="11"/>
  <c r="F643" i="11"/>
  <c r="I643" i="11"/>
  <c r="D644" i="11"/>
  <c r="E644" i="11"/>
  <c r="F644" i="11"/>
  <c r="I644" i="11"/>
  <c r="D645" i="11"/>
  <c r="E645" i="11"/>
  <c r="F645" i="11"/>
  <c r="I645" i="11"/>
  <c r="D646" i="11"/>
  <c r="E646" i="11"/>
  <c r="F646" i="11"/>
  <c r="I646" i="11"/>
  <c r="D647" i="11"/>
  <c r="E647" i="11"/>
  <c r="F647" i="11"/>
  <c r="I647" i="11"/>
  <c r="D648" i="11"/>
  <c r="E648" i="11"/>
  <c r="F648" i="11"/>
  <c r="I648" i="11"/>
  <c r="D649" i="11"/>
  <c r="E649" i="11"/>
  <c r="F649" i="11"/>
  <c r="I649" i="11"/>
  <c r="D650" i="11"/>
  <c r="E650" i="11"/>
  <c r="F650" i="11"/>
  <c r="I650" i="11"/>
  <c r="D651" i="11"/>
  <c r="E651" i="11"/>
  <c r="F651" i="11"/>
  <c r="I651" i="11"/>
  <c r="D652" i="11"/>
  <c r="E652" i="11"/>
  <c r="F652" i="11"/>
  <c r="I652" i="11"/>
  <c r="D653" i="11"/>
  <c r="E653" i="11"/>
  <c r="F653" i="11"/>
  <c r="I653" i="11"/>
  <c r="D654" i="11"/>
  <c r="E654" i="11"/>
  <c r="F654" i="11"/>
  <c r="I654" i="11"/>
  <c r="D655" i="11"/>
  <c r="E655" i="11"/>
  <c r="F655" i="11"/>
  <c r="I655" i="11"/>
  <c r="D656" i="11"/>
  <c r="E656" i="11"/>
  <c r="F656" i="11"/>
  <c r="I656" i="11"/>
  <c r="D657" i="11"/>
  <c r="E657" i="11"/>
  <c r="F657" i="11"/>
  <c r="I657" i="11"/>
  <c r="D658" i="11"/>
  <c r="E658" i="11"/>
  <c r="F658" i="11"/>
  <c r="I658" i="11"/>
  <c r="D659" i="11"/>
  <c r="E659" i="11"/>
  <c r="F659" i="11"/>
  <c r="I659" i="11"/>
  <c r="D660" i="11"/>
  <c r="E660" i="11"/>
  <c r="F660" i="11"/>
  <c r="I660" i="11"/>
  <c r="D661" i="11"/>
  <c r="E661" i="11"/>
  <c r="F661" i="11"/>
  <c r="I661" i="11"/>
  <c r="D662" i="11"/>
  <c r="E662" i="11"/>
  <c r="F662" i="11"/>
  <c r="I662" i="11"/>
  <c r="D663" i="11"/>
  <c r="E663" i="11"/>
  <c r="F663" i="11"/>
  <c r="I663" i="11"/>
  <c r="D664" i="11"/>
  <c r="E664" i="11"/>
  <c r="F664" i="11"/>
  <c r="I664" i="11"/>
  <c r="D665" i="11"/>
  <c r="E665" i="11"/>
  <c r="F665" i="11"/>
  <c r="I665" i="11"/>
  <c r="D666" i="11"/>
  <c r="E666" i="11"/>
  <c r="F666" i="11"/>
  <c r="I666" i="11"/>
  <c r="D667" i="11"/>
  <c r="E667" i="11"/>
  <c r="F667" i="11"/>
  <c r="I667" i="11"/>
  <c r="D668" i="11"/>
  <c r="E668" i="11"/>
  <c r="F668" i="11"/>
  <c r="I668" i="11"/>
  <c r="D669" i="11"/>
  <c r="E669" i="11"/>
  <c r="F669" i="11"/>
  <c r="I669" i="11"/>
  <c r="D670" i="11"/>
  <c r="E670" i="11"/>
  <c r="F670" i="11"/>
  <c r="I670" i="11"/>
  <c r="D671" i="11"/>
  <c r="E671" i="11"/>
  <c r="F671" i="11"/>
  <c r="I671" i="11"/>
  <c r="D672" i="11"/>
  <c r="E672" i="11"/>
  <c r="F672" i="11"/>
  <c r="I672" i="11"/>
  <c r="D673" i="11"/>
  <c r="E673" i="11"/>
  <c r="F673" i="11"/>
  <c r="I673" i="11"/>
  <c r="D674" i="11"/>
  <c r="E674" i="11"/>
  <c r="F674" i="11"/>
  <c r="I674" i="11"/>
  <c r="D675" i="11"/>
  <c r="E675" i="11"/>
  <c r="F675" i="11"/>
  <c r="I675" i="11"/>
  <c r="D676" i="11"/>
  <c r="E676" i="11"/>
  <c r="F676" i="11"/>
  <c r="I676" i="11"/>
  <c r="D677" i="11"/>
  <c r="E677" i="11"/>
  <c r="F677" i="11"/>
  <c r="I677" i="11"/>
  <c r="D678" i="11"/>
  <c r="E678" i="11"/>
  <c r="F678" i="11"/>
  <c r="I678" i="11"/>
  <c r="D679" i="11"/>
  <c r="E679" i="11"/>
  <c r="F679" i="11"/>
  <c r="I679" i="11"/>
  <c r="D680" i="11"/>
  <c r="E680" i="11"/>
  <c r="F680" i="11"/>
  <c r="I680" i="11"/>
  <c r="D681" i="11"/>
  <c r="E681" i="11"/>
  <c r="F681" i="11"/>
  <c r="I681" i="11"/>
  <c r="D682" i="11"/>
  <c r="E682" i="11"/>
  <c r="F682" i="11"/>
  <c r="I682" i="11"/>
  <c r="D683" i="11"/>
  <c r="E683" i="11"/>
  <c r="F683" i="11"/>
  <c r="I683" i="11"/>
  <c r="D684" i="11"/>
  <c r="E684" i="11"/>
  <c r="F684" i="11"/>
  <c r="I684" i="11"/>
  <c r="D685" i="11"/>
  <c r="E685" i="11"/>
  <c r="F685" i="11"/>
  <c r="I685" i="11"/>
  <c r="D686" i="11"/>
  <c r="E686" i="11"/>
  <c r="F686" i="11"/>
  <c r="I686" i="11"/>
  <c r="D687" i="11"/>
  <c r="E687" i="11"/>
  <c r="F687" i="11"/>
  <c r="I687" i="11"/>
  <c r="D688" i="11"/>
  <c r="E688" i="11"/>
  <c r="F688" i="11"/>
  <c r="I688" i="11"/>
  <c r="D689" i="11"/>
  <c r="E689" i="11"/>
  <c r="F689" i="11"/>
  <c r="I689" i="11"/>
  <c r="D690" i="11"/>
  <c r="E690" i="11"/>
  <c r="F690" i="11"/>
  <c r="I690" i="11"/>
  <c r="D691" i="11"/>
  <c r="E691" i="11"/>
  <c r="F691" i="11"/>
  <c r="I691" i="11"/>
  <c r="D692" i="11"/>
  <c r="E692" i="11"/>
  <c r="F692" i="11"/>
  <c r="I692" i="11"/>
  <c r="D693" i="11"/>
  <c r="E693" i="11"/>
  <c r="F693" i="11"/>
  <c r="I693" i="11"/>
  <c r="D694" i="11"/>
  <c r="E694" i="11"/>
  <c r="F694" i="11"/>
  <c r="I694" i="11"/>
  <c r="D695" i="11"/>
  <c r="E695" i="11"/>
  <c r="F695" i="11"/>
  <c r="I695" i="11"/>
  <c r="D696" i="11"/>
  <c r="E696" i="11"/>
  <c r="F696" i="11"/>
  <c r="I696" i="11"/>
  <c r="D697" i="11"/>
  <c r="E697" i="11"/>
  <c r="F697" i="11"/>
  <c r="I697" i="11"/>
  <c r="D698" i="11"/>
  <c r="E698" i="11"/>
  <c r="F698" i="11"/>
  <c r="I698" i="11"/>
  <c r="D699" i="11"/>
  <c r="E699" i="11"/>
  <c r="F699" i="11"/>
  <c r="I699" i="11"/>
  <c r="D700" i="11"/>
  <c r="E700" i="11"/>
  <c r="F700" i="11"/>
  <c r="I700" i="11"/>
  <c r="D701" i="11"/>
  <c r="E701" i="11"/>
  <c r="F701" i="11"/>
  <c r="I701" i="11"/>
  <c r="D702" i="11"/>
  <c r="E702" i="11"/>
  <c r="F702" i="11"/>
  <c r="I702" i="11"/>
  <c r="D703" i="11"/>
  <c r="E703" i="11"/>
  <c r="F703" i="11"/>
  <c r="I703" i="11"/>
  <c r="D704" i="11"/>
  <c r="E704" i="11"/>
  <c r="F704" i="11"/>
  <c r="I704" i="11"/>
  <c r="D705" i="11"/>
  <c r="E705" i="11"/>
  <c r="F705" i="11"/>
  <c r="I705" i="11"/>
  <c r="D706" i="11"/>
  <c r="E706" i="11"/>
  <c r="F706" i="11"/>
  <c r="I706" i="11"/>
  <c r="D707" i="11"/>
  <c r="E707" i="11"/>
  <c r="F707" i="11"/>
  <c r="I707" i="11"/>
  <c r="D708" i="11"/>
  <c r="E708" i="11"/>
  <c r="F708" i="11"/>
  <c r="I708" i="11"/>
  <c r="D709" i="11"/>
  <c r="E709" i="11"/>
  <c r="F709" i="11"/>
  <c r="I709" i="11"/>
  <c r="D710" i="11"/>
  <c r="E710" i="11"/>
  <c r="F710" i="11"/>
  <c r="I710" i="11"/>
  <c r="D711" i="11"/>
  <c r="E711" i="11"/>
  <c r="F711" i="11"/>
  <c r="I711" i="11"/>
  <c r="D712" i="11"/>
  <c r="E712" i="11"/>
  <c r="F712" i="11"/>
  <c r="I712" i="11"/>
  <c r="D713" i="11"/>
  <c r="E713" i="11"/>
  <c r="F713" i="11"/>
  <c r="I713" i="11"/>
  <c r="D714" i="11"/>
  <c r="E714" i="11"/>
  <c r="F714" i="11"/>
  <c r="I714" i="11"/>
  <c r="D715" i="11"/>
  <c r="E715" i="11"/>
  <c r="F715" i="11"/>
  <c r="I715" i="11"/>
  <c r="D716" i="11"/>
  <c r="E716" i="11"/>
  <c r="F716" i="11"/>
  <c r="I716" i="11"/>
  <c r="D717" i="11"/>
  <c r="E717" i="11"/>
  <c r="F717" i="11"/>
  <c r="I717" i="11"/>
  <c r="D718" i="11"/>
  <c r="E718" i="11"/>
  <c r="F718" i="11"/>
  <c r="I718" i="11"/>
  <c r="D719" i="11"/>
  <c r="E719" i="11"/>
  <c r="F719" i="11"/>
  <c r="I719" i="11"/>
  <c r="D720" i="11"/>
  <c r="E720" i="11"/>
  <c r="F720" i="11"/>
  <c r="I720" i="11"/>
  <c r="D721" i="11"/>
  <c r="E721" i="11"/>
  <c r="F721" i="11"/>
  <c r="I721" i="11"/>
  <c r="D722" i="11"/>
  <c r="E722" i="11"/>
  <c r="F722" i="11"/>
  <c r="I722" i="11"/>
  <c r="D723" i="11"/>
  <c r="E723" i="11"/>
  <c r="F723" i="11"/>
  <c r="I723" i="11"/>
  <c r="D724" i="11"/>
  <c r="E724" i="11"/>
  <c r="F724" i="11"/>
  <c r="I724" i="11"/>
  <c r="D725" i="11"/>
  <c r="E725" i="11"/>
  <c r="F725" i="11"/>
  <c r="I725" i="11"/>
  <c r="D726" i="11"/>
  <c r="E726" i="11"/>
  <c r="F726" i="11"/>
  <c r="I726" i="11"/>
  <c r="D727" i="11"/>
  <c r="E727" i="11"/>
  <c r="F727" i="11"/>
  <c r="I727" i="11"/>
  <c r="D728" i="11"/>
  <c r="E728" i="11"/>
  <c r="F728" i="11"/>
  <c r="I728" i="11"/>
  <c r="D729" i="11"/>
  <c r="E729" i="11"/>
  <c r="F729" i="11"/>
  <c r="I729" i="11"/>
  <c r="D730" i="11"/>
  <c r="E730" i="11"/>
  <c r="F730" i="11"/>
  <c r="I730" i="11"/>
  <c r="D731" i="11"/>
  <c r="E731" i="11"/>
  <c r="F731" i="11"/>
  <c r="I731" i="11"/>
  <c r="D732" i="11"/>
  <c r="E732" i="11"/>
  <c r="F732" i="11"/>
  <c r="I732" i="11"/>
  <c r="D733" i="11"/>
  <c r="E733" i="11"/>
  <c r="F733" i="11"/>
  <c r="I733" i="11"/>
  <c r="D734" i="11"/>
  <c r="E734" i="11"/>
  <c r="F734" i="11"/>
  <c r="I734" i="11"/>
  <c r="D735" i="11"/>
  <c r="E735" i="11"/>
  <c r="F735" i="11"/>
  <c r="I735" i="11"/>
  <c r="D736" i="11"/>
  <c r="E736" i="11"/>
  <c r="F736" i="11"/>
  <c r="I736" i="11"/>
  <c r="D737" i="11"/>
  <c r="E737" i="11"/>
  <c r="F737" i="11"/>
  <c r="I737" i="11"/>
  <c r="D738" i="11"/>
  <c r="E738" i="11"/>
  <c r="F738" i="11"/>
  <c r="I738" i="11"/>
  <c r="D739" i="11"/>
  <c r="E739" i="11"/>
  <c r="F739" i="11"/>
  <c r="I739" i="11"/>
  <c r="D740" i="11"/>
  <c r="E740" i="11"/>
  <c r="F740" i="11"/>
  <c r="I740" i="11"/>
  <c r="D741" i="11"/>
  <c r="E741" i="11"/>
  <c r="F741" i="11"/>
  <c r="I741" i="11"/>
  <c r="D742" i="11"/>
  <c r="E742" i="11"/>
  <c r="F742" i="11"/>
  <c r="I742" i="11"/>
  <c r="D743" i="11"/>
  <c r="E743" i="11"/>
  <c r="F743" i="11"/>
  <c r="I743" i="11"/>
  <c r="D744" i="11"/>
  <c r="E744" i="11"/>
  <c r="F744" i="11"/>
  <c r="I744" i="11"/>
  <c r="D745" i="11"/>
  <c r="E745" i="11"/>
  <c r="F745" i="11"/>
  <c r="I745" i="11"/>
  <c r="D746" i="11"/>
  <c r="E746" i="11"/>
  <c r="F746" i="11"/>
  <c r="I746" i="11"/>
  <c r="D747" i="11"/>
  <c r="E747" i="11"/>
  <c r="F747" i="11"/>
  <c r="I747" i="11"/>
  <c r="D748" i="11"/>
  <c r="E748" i="11"/>
  <c r="F748" i="11"/>
  <c r="I748" i="11"/>
  <c r="D749" i="11"/>
  <c r="E749" i="11"/>
  <c r="F749" i="11"/>
  <c r="I749" i="11"/>
  <c r="D750" i="11"/>
  <c r="E750" i="11"/>
  <c r="F750" i="11"/>
  <c r="I750" i="11"/>
  <c r="D751" i="11"/>
  <c r="E751" i="11"/>
  <c r="F751" i="11"/>
  <c r="I751" i="11"/>
  <c r="D752" i="11"/>
  <c r="E752" i="11"/>
  <c r="F752" i="11"/>
  <c r="I752" i="11"/>
  <c r="D753" i="11"/>
  <c r="E753" i="11"/>
  <c r="F753" i="11"/>
  <c r="I753" i="11"/>
  <c r="D754" i="11"/>
  <c r="E754" i="11"/>
  <c r="F754" i="11"/>
  <c r="I754" i="11"/>
  <c r="D755" i="11"/>
  <c r="E755" i="11"/>
  <c r="F755" i="11"/>
  <c r="I755" i="11"/>
  <c r="D756" i="11"/>
  <c r="E756" i="11"/>
  <c r="F756" i="11"/>
  <c r="I756" i="11"/>
  <c r="D757" i="11"/>
  <c r="E757" i="11"/>
  <c r="F757" i="11"/>
  <c r="I757" i="11"/>
  <c r="D758" i="11"/>
  <c r="E758" i="11"/>
  <c r="F758" i="11"/>
  <c r="I758" i="11"/>
  <c r="D759" i="11"/>
  <c r="E759" i="11"/>
  <c r="F759" i="11"/>
  <c r="I759" i="11"/>
  <c r="D760" i="11"/>
  <c r="E760" i="11"/>
  <c r="F760" i="11"/>
  <c r="I760" i="11"/>
  <c r="D761" i="11"/>
  <c r="E761" i="11"/>
  <c r="F761" i="11"/>
  <c r="I761" i="11"/>
  <c r="D762" i="11"/>
  <c r="E762" i="11"/>
  <c r="F762" i="11"/>
  <c r="I762" i="11"/>
  <c r="D763" i="11"/>
  <c r="E763" i="11"/>
  <c r="F763" i="11"/>
  <c r="I763" i="11"/>
  <c r="D764" i="11"/>
  <c r="E764" i="11"/>
  <c r="F764" i="11"/>
  <c r="I764" i="11"/>
  <c r="D765" i="11"/>
  <c r="E765" i="11"/>
  <c r="F765" i="11"/>
  <c r="I765" i="11"/>
  <c r="D766" i="11"/>
  <c r="E766" i="11"/>
  <c r="F766" i="11"/>
  <c r="I766" i="11"/>
  <c r="D767" i="11"/>
  <c r="E767" i="11"/>
  <c r="F767" i="11"/>
  <c r="I767" i="11"/>
  <c r="D768" i="11"/>
  <c r="E768" i="11"/>
  <c r="F768" i="11"/>
  <c r="I768" i="11"/>
  <c r="D769" i="11"/>
  <c r="E769" i="11"/>
  <c r="F769" i="11"/>
  <c r="I769" i="11"/>
  <c r="D770" i="11"/>
  <c r="E770" i="11"/>
  <c r="F770" i="11"/>
  <c r="I770" i="11"/>
  <c r="D771" i="11"/>
  <c r="E771" i="11"/>
  <c r="F771" i="11"/>
  <c r="I771" i="11"/>
  <c r="D772" i="11"/>
  <c r="E772" i="11"/>
  <c r="F772" i="11"/>
  <c r="I772" i="11"/>
  <c r="D773" i="11"/>
  <c r="E773" i="11"/>
  <c r="F773" i="11"/>
  <c r="I773" i="11"/>
  <c r="D774" i="11"/>
  <c r="E774" i="11"/>
  <c r="F774" i="11"/>
  <c r="I774" i="11"/>
  <c r="D775" i="11"/>
  <c r="E775" i="11"/>
  <c r="F775" i="11"/>
  <c r="I775" i="11"/>
  <c r="D776" i="11"/>
  <c r="E776" i="11"/>
  <c r="F776" i="11"/>
  <c r="I776" i="11"/>
  <c r="D777" i="11"/>
  <c r="E777" i="11"/>
  <c r="F777" i="11"/>
  <c r="I777" i="11"/>
  <c r="D778" i="11"/>
  <c r="E778" i="11"/>
  <c r="F778" i="11"/>
  <c r="I778" i="11"/>
  <c r="D779" i="11"/>
  <c r="E779" i="11"/>
  <c r="F779" i="11"/>
  <c r="I779" i="11"/>
  <c r="D780" i="11"/>
  <c r="E780" i="11"/>
  <c r="F780" i="11"/>
  <c r="I780" i="11"/>
  <c r="D781" i="11"/>
  <c r="E781" i="11"/>
  <c r="F781" i="11"/>
  <c r="I781" i="11"/>
  <c r="D782" i="11"/>
  <c r="E782" i="11"/>
  <c r="F782" i="11"/>
  <c r="I782" i="11"/>
  <c r="D783" i="11"/>
  <c r="E783" i="11"/>
  <c r="F783" i="11"/>
  <c r="I783" i="11"/>
  <c r="D784" i="11"/>
  <c r="E784" i="11"/>
  <c r="F784" i="11"/>
  <c r="I784" i="11"/>
  <c r="D785" i="11"/>
  <c r="E785" i="11"/>
  <c r="F785" i="11"/>
  <c r="I785" i="11"/>
  <c r="D786" i="11"/>
  <c r="E786" i="11"/>
  <c r="F786" i="11"/>
  <c r="I786" i="11"/>
  <c r="D787" i="11"/>
  <c r="E787" i="11"/>
  <c r="F787" i="11"/>
  <c r="I787" i="11"/>
  <c r="D788" i="11"/>
  <c r="E788" i="11"/>
  <c r="F788" i="11"/>
  <c r="I788" i="11"/>
  <c r="D789" i="11"/>
  <c r="E789" i="11"/>
  <c r="F789" i="11"/>
  <c r="I789" i="11"/>
  <c r="D790" i="11"/>
  <c r="E790" i="11"/>
  <c r="F790" i="11"/>
  <c r="I790" i="11"/>
  <c r="D791" i="11"/>
  <c r="E791" i="11"/>
  <c r="F791" i="11"/>
  <c r="I791" i="11"/>
  <c r="D792" i="11"/>
  <c r="E792" i="11"/>
  <c r="F792" i="11"/>
  <c r="I792" i="11"/>
  <c r="D793" i="11"/>
  <c r="E793" i="11"/>
  <c r="F793" i="11"/>
  <c r="I793" i="11"/>
  <c r="D794" i="11"/>
  <c r="E794" i="11"/>
  <c r="F794" i="11"/>
  <c r="I794" i="11"/>
  <c r="D795" i="11"/>
  <c r="E795" i="11"/>
  <c r="F795" i="11"/>
  <c r="I795" i="11"/>
  <c r="D796" i="11"/>
  <c r="E796" i="11"/>
  <c r="F796" i="11"/>
  <c r="I796" i="11"/>
  <c r="D797" i="11"/>
  <c r="E797" i="11"/>
  <c r="F797" i="11"/>
  <c r="I797" i="11"/>
  <c r="D798" i="11"/>
  <c r="E798" i="11"/>
  <c r="F798" i="11"/>
  <c r="I798" i="11"/>
  <c r="D799" i="11"/>
  <c r="E799" i="11"/>
  <c r="F799" i="11"/>
  <c r="I799" i="11"/>
  <c r="D800" i="11"/>
  <c r="E800" i="11"/>
  <c r="F800" i="11"/>
  <c r="I800" i="11"/>
  <c r="D801" i="11"/>
  <c r="E801" i="11"/>
  <c r="F801" i="11"/>
  <c r="I801" i="11"/>
  <c r="D802" i="11"/>
  <c r="E802" i="11"/>
  <c r="F802" i="11"/>
  <c r="I802" i="11"/>
  <c r="D803" i="11"/>
  <c r="E803" i="11"/>
  <c r="F803" i="11"/>
  <c r="I803" i="11"/>
  <c r="D804" i="11"/>
  <c r="E804" i="11"/>
  <c r="F804" i="11"/>
  <c r="I804" i="11"/>
  <c r="D805" i="11"/>
  <c r="E805" i="11"/>
  <c r="F805" i="11"/>
  <c r="I805" i="11"/>
  <c r="D806" i="11"/>
  <c r="E806" i="11"/>
  <c r="F806" i="11"/>
  <c r="I806" i="11"/>
  <c r="D807" i="11"/>
  <c r="E807" i="11"/>
  <c r="F807" i="11"/>
  <c r="I807" i="11"/>
  <c r="D808" i="11"/>
  <c r="E808" i="11"/>
  <c r="F808" i="11"/>
  <c r="I808" i="11"/>
  <c r="D809" i="11"/>
  <c r="E809" i="11"/>
  <c r="F809" i="11"/>
  <c r="I809" i="11"/>
  <c r="D810" i="11"/>
  <c r="E810" i="11"/>
  <c r="F810" i="11"/>
  <c r="I810" i="11"/>
  <c r="D811" i="11"/>
  <c r="E811" i="11"/>
  <c r="F811" i="11"/>
  <c r="I811" i="11"/>
  <c r="D812" i="11"/>
  <c r="E812" i="11"/>
  <c r="F812" i="11"/>
  <c r="I812" i="11"/>
  <c r="D813" i="11"/>
  <c r="E813" i="11"/>
  <c r="F813" i="11"/>
  <c r="I813" i="11"/>
  <c r="D814" i="11"/>
  <c r="E814" i="11"/>
  <c r="F814" i="11"/>
  <c r="I814" i="11"/>
  <c r="D815" i="11"/>
  <c r="E815" i="11"/>
  <c r="F815" i="11"/>
  <c r="I815" i="11"/>
  <c r="D816" i="11"/>
  <c r="E816" i="11"/>
  <c r="F816" i="11"/>
  <c r="I816" i="11"/>
  <c r="D817" i="11"/>
  <c r="E817" i="11"/>
  <c r="F817" i="11"/>
  <c r="I817" i="11"/>
  <c r="D818" i="11"/>
  <c r="E818" i="11"/>
  <c r="F818" i="11"/>
  <c r="I818" i="11"/>
  <c r="D819" i="11"/>
  <c r="E819" i="11"/>
  <c r="F819" i="11"/>
  <c r="I819" i="11"/>
  <c r="D820" i="11"/>
  <c r="E820" i="11"/>
  <c r="F820" i="11"/>
  <c r="I820" i="11"/>
  <c r="D821" i="11"/>
  <c r="E821" i="11"/>
  <c r="F821" i="11"/>
  <c r="I821" i="11"/>
  <c r="D822" i="11"/>
  <c r="E822" i="11"/>
  <c r="F822" i="11"/>
  <c r="I822" i="11"/>
  <c r="D823" i="11"/>
  <c r="E823" i="11"/>
  <c r="F823" i="11"/>
  <c r="I823" i="11"/>
  <c r="D824" i="11"/>
  <c r="E824" i="11"/>
  <c r="F824" i="11"/>
  <c r="I824" i="11"/>
  <c r="D825" i="11"/>
  <c r="E825" i="11"/>
  <c r="F825" i="11"/>
  <c r="I825" i="11"/>
  <c r="D826" i="11"/>
  <c r="E826" i="11"/>
  <c r="F826" i="11"/>
  <c r="I826" i="11"/>
  <c r="D827" i="11"/>
  <c r="E827" i="11"/>
  <c r="F827" i="11"/>
  <c r="I827" i="11"/>
  <c r="D828" i="11"/>
  <c r="E828" i="11"/>
  <c r="F828" i="11"/>
  <c r="I828" i="11"/>
  <c r="D829" i="11"/>
  <c r="E829" i="11"/>
  <c r="F829" i="11"/>
  <c r="I829" i="11"/>
  <c r="D830" i="11"/>
  <c r="E830" i="11"/>
  <c r="F830" i="11"/>
  <c r="I830" i="11"/>
  <c r="D831" i="11"/>
  <c r="E831" i="11"/>
  <c r="F831" i="11"/>
  <c r="I831" i="11"/>
  <c r="D832" i="11"/>
  <c r="E832" i="11"/>
  <c r="F832" i="11"/>
  <c r="I832" i="11"/>
  <c r="D833" i="11"/>
  <c r="E833" i="11"/>
  <c r="F833" i="11"/>
  <c r="I833" i="11"/>
  <c r="D834" i="11"/>
  <c r="E834" i="11"/>
  <c r="F834" i="11"/>
  <c r="I834" i="11"/>
  <c r="D835" i="11"/>
  <c r="E835" i="11"/>
  <c r="F835" i="11"/>
  <c r="I835" i="11"/>
  <c r="D836" i="11"/>
  <c r="E836" i="11"/>
  <c r="F836" i="11"/>
  <c r="I836" i="11"/>
  <c r="D837" i="11"/>
  <c r="E837" i="11"/>
  <c r="F837" i="11"/>
  <c r="I837" i="11"/>
  <c r="D838" i="11"/>
  <c r="E838" i="11"/>
  <c r="F838" i="11"/>
  <c r="I838" i="11"/>
  <c r="D839" i="11"/>
  <c r="E839" i="11"/>
  <c r="F839" i="11"/>
  <c r="I839" i="11"/>
  <c r="D840" i="11"/>
  <c r="E840" i="11"/>
  <c r="F840" i="11"/>
  <c r="I840" i="11"/>
  <c r="D841" i="11"/>
  <c r="E841" i="11"/>
  <c r="F841" i="11"/>
  <c r="I841" i="11"/>
  <c r="D842" i="11"/>
  <c r="E842" i="11"/>
  <c r="F842" i="11"/>
  <c r="I842" i="11"/>
  <c r="D843" i="11"/>
  <c r="E843" i="11"/>
  <c r="F843" i="11"/>
  <c r="I843" i="11"/>
  <c r="D844" i="11"/>
  <c r="E844" i="11"/>
  <c r="F844" i="11"/>
  <c r="I844" i="11"/>
  <c r="D845" i="11"/>
  <c r="E845" i="11"/>
  <c r="F845" i="11"/>
  <c r="I845" i="11"/>
  <c r="D846" i="11"/>
  <c r="E846" i="11"/>
  <c r="F846" i="11"/>
  <c r="I846" i="11"/>
  <c r="D847" i="11"/>
  <c r="E847" i="11"/>
  <c r="F847" i="11"/>
  <c r="I847" i="11"/>
  <c r="D848" i="11"/>
  <c r="E848" i="11"/>
  <c r="F848" i="11"/>
  <c r="I848" i="11"/>
  <c r="D849" i="11"/>
  <c r="E849" i="11"/>
  <c r="F849" i="11"/>
  <c r="I849" i="11"/>
  <c r="D850" i="11"/>
  <c r="E850" i="11"/>
  <c r="F850" i="11"/>
  <c r="I850" i="11"/>
  <c r="D851" i="11"/>
  <c r="E851" i="11"/>
  <c r="F851" i="11"/>
  <c r="I851" i="11"/>
  <c r="D852" i="11"/>
  <c r="E852" i="11"/>
  <c r="F852" i="11"/>
  <c r="I852" i="11"/>
  <c r="D853" i="11"/>
  <c r="E853" i="11"/>
  <c r="F853" i="11"/>
  <c r="I853" i="11"/>
  <c r="D854" i="11"/>
  <c r="E854" i="11"/>
  <c r="F854" i="11"/>
  <c r="I854" i="11"/>
  <c r="D855" i="11"/>
  <c r="E855" i="11"/>
  <c r="F855" i="11"/>
  <c r="I855" i="11"/>
  <c r="D856" i="11"/>
  <c r="E856" i="11"/>
  <c r="F856" i="11"/>
  <c r="I856" i="11"/>
  <c r="D857" i="11"/>
  <c r="E857" i="11"/>
  <c r="F857" i="11"/>
  <c r="I857" i="11"/>
  <c r="D858" i="11"/>
  <c r="E858" i="11"/>
  <c r="F858" i="11"/>
  <c r="I858" i="11"/>
  <c r="D859" i="11"/>
  <c r="E859" i="11"/>
  <c r="F859" i="11"/>
  <c r="I859" i="11"/>
  <c r="D860" i="11"/>
  <c r="E860" i="11"/>
  <c r="F860" i="11"/>
  <c r="I860" i="11"/>
  <c r="D861" i="11"/>
  <c r="E861" i="11"/>
  <c r="F861" i="11"/>
  <c r="I861" i="11"/>
  <c r="D862" i="11"/>
  <c r="E862" i="11"/>
  <c r="F862" i="11"/>
  <c r="I862" i="11"/>
  <c r="D863" i="11"/>
  <c r="E863" i="11"/>
  <c r="F863" i="11"/>
  <c r="I863" i="11"/>
  <c r="D864" i="11"/>
  <c r="E864" i="11"/>
  <c r="F864" i="11"/>
  <c r="I864" i="11"/>
  <c r="D865" i="11"/>
  <c r="E865" i="11"/>
  <c r="F865" i="11"/>
  <c r="I865" i="11"/>
  <c r="D866" i="11"/>
  <c r="E866" i="11"/>
  <c r="F866" i="11"/>
  <c r="I866" i="11"/>
  <c r="D867" i="11"/>
  <c r="E867" i="11"/>
  <c r="F867" i="11"/>
  <c r="I867" i="11"/>
  <c r="D868" i="11"/>
  <c r="E868" i="11"/>
  <c r="F868" i="11"/>
  <c r="I868" i="11"/>
  <c r="D869" i="11"/>
  <c r="E869" i="11"/>
  <c r="F869" i="11"/>
  <c r="I869" i="11"/>
  <c r="D870" i="11"/>
  <c r="E870" i="11"/>
  <c r="F870" i="11"/>
  <c r="I870" i="11"/>
  <c r="D871" i="11"/>
  <c r="E871" i="11"/>
  <c r="F871" i="11"/>
  <c r="I871" i="11"/>
  <c r="D872" i="11"/>
  <c r="E872" i="11"/>
  <c r="F872" i="11"/>
  <c r="J872" i="11"/>
  <c r="G872" i="11"/>
  <c r="K872" i="11"/>
  <c r="I872" i="11"/>
  <c r="H872" i="11"/>
  <c r="B56" i="11"/>
  <c r="B68" i="11"/>
  <c r="B80" i="11"/>
  <c r="B92" i="11"/>
  <c r="B104" i="11"/>
  <c r="B116" i="11"/>
  <c r="B128" i="11"/>
  <c r="B140" i="11"/>
  <c r="B152" i="11"/>
  <c r="B164" i="11"/>
  <c r="B176" i="11"/>
  <c r="B188" i="11"/>
  <c r="B200" i="11"/>
  <c r="B212" i="11"/>
  <c r="B224" i="11"/>
  <c r="B236" i="11"/>
  <c r="B248" i="11"/>
  <c r="B260" i="11"/>
  <c r="B272" i="11"/>
  <c r="B284" i="11"/>
  <c r="B296" i="11"/>
  <c r="B308" i="11"/>
  <c r="B320" i="11"/>
  <c r="B332" i="11"/>
  <c r="B344" i="11"/>
  <c r="B356" i="11"/>
  <c r="B368" i="11"/>
  <c r="B380" i="11"/>
  <c r="B392" i="11"/>
  <c r="B404" i="11"/>
  <c r="B416" i="11"/>
  <c r="B428" i="11"/>
  <c r="B440" i="11"/>
  <c r="B452" i="11"/>
  <c r="B464" i="11"/>
  <c r="B476" i="11"/>
  <c r="B488" i="11"/>
  <c r="B500" i="11"/>
  <c r="B512" i="11"/>
  <c r="B524" i="11"/>
  <c r="B536" i="11"/>
  <c r="B548" i="11"/>
  <c r="B560" i="11"/>
  <c r="B572" i="11"/>
  <c r="B584" i="11"/>
  <c r="B596" i="11"/>
  <c r="B608" i="11"/>
  <c r="B620" i="11"/>
  <c r="B632" i="11"/>
  <c r="B644" i="11"/>
  <c r="B656" i="11"/>
  <c r="B668" i="11"/>
  <c r="B680" i="11"/>
  <c r="B692" i="11"/>
  <c r="B704" i="11"/>
  <c r="B716" i="11"/>
  <c r="B728" i="11"/>
  <c r="B740" i="11"/>
  <c r="B752" i="11"/>
  <c r="B764" i="11"/>
  <c r="B776" i="11"/>
  <c r="B788" i="11"/>
  <c r="B800" i="11"/>
  <c r="B812" i="11"/>
  <c r="B824" i="11"/>
  <c r="B836" i="11"/>
  <c r="B848" i="11"/>
  <c r="B860" i="11"/>
  <c r="B872" i="11"/>
  <c r="J871" i="11"/>
  <c r="G871" i="11"/>
  <c r="K871" i="11"/>
  <c r="H871" i="11"/>
  <c r="B55" i="11"/>
  <c r="B67" i="11"/>
  <c r="B79" i="11"/>
  <c r="B91" i="11"/>
  <c r="B103" i="11"/>
  <c r="B115" i="11"/>
  <c r="B127" i="11"/>
  <c r="B139" i="11"/>
  <c r="B151" i="11"/>
  <c r="B163" i="11"/>
  <c r="B175" i="11"/>
  <c r="B187" i="11"/>
  <c r="B199" i="11"/>
  <c r="B211" i="11"/>
  <c r="B223" i="11"/>
  <c r="B235" i="11"/>
  <c r="B247" i="11"/>
  <c r="B259" i="11"/>
  <c r="B271" i="11"/>
  <c r="B283" i="11"/>
  <c r="B295" i="11"/>
  <c r="B307" i="11"/>
  <c r="B319" i="11"/>
  <c r="B331" i="11"/>
  <c r="B343" i="11"/>
  <c r="B355" i="11"/>
  <c r="B367" i="11"/>
  <c r="B379" i="11"/>
  <c r="B391" i="11"/>
  <c r="B403" i="11"/>
  <c r="B415" i="11"/>
  <c r="B427" i="11"/>
  <c r="B439" i="11"/>
  <c r="B451" i="11"/>
  <c r="B463" i="11"/>
  <c r="B475" i="11"/>
  <c r="B487" i="11"/>
  <c r="B499" i="11"/>
  <c r="B511" i="11"/>
  <c r="B523" i="11"/>
  <c r="B535" i="11"/>
  <c r="B547" i="11"/>
  <c r="B559" i="11"/>
  <c r="B571" i="11"/>
  <c r="B583" i="11"/>
  <c r="B595" i="11"/>
  <c r="B607" i="11"/>
  <c r="B619" i="11"/>
  <c r="B631" i="11"/>
  <c r="B643" i="11"/>
  <c r="B655" i="11"/>
  <c r="B667" i="11"/>
  <c r="B679" i="11"/>
  <c r="B691" i="11"/>
  <c r="B703" i="11"/>
  <c r="B715" i="11"/>
  <c r="B727" i="11"/>
  <c r="B739" i="11"/>
  <c r="B751" i="11"/>
  <c r="B763" i="11"/>
  <c r="B775" i="11"/>
  <c r="B787" i="11"/>
  <c r="B799" i="11"/>
  <c r="B811" i="11"/>
  <c r="B823" i="11"/>
  <c r="B835" i="11"/>
  <c r="B847" i="11"/>
  <c r="B859" i="11"/>
  <c r="B871" i="11"/>
  <c r="J870" i="11"/>
  <c r="G870" i="11"/>
  <c r="K870" i="11"/>
  <c r="H870" i="11"/>
  <c r="B54" i="11"/>
  <c r="B66" i="11"/>
  <c r="B78" i="11"/>
  <c r="B90" i="11"/>
  <c r="B102" i="11"/>
  <c r="B114" i="11"/>
  <c r="B126" i="11"/>
  <c r="B138" i="11"/>
  <c r="B150" i="11"/>
  <c r="B162" i="11"/>
  <c r="B174" i="11"/>
  <c r="B186" i="11"/>
  <c r="B198" i="11"/>
  <c r="B210" i="11"/>
  <c r="B222" i="11"/>
  <c r="B234" i="11"/>
  <c r="B246" i="11"/>
  <c r="B258" i="11"/>
  <c r="B270" i="11"/>
  <c r="B282" i="11"/>
  <c r="B294" i="11"/>
  <c r="B306" i="11"/>
  <c r="B318" i="11"/>
  <c r="B330" i="11"/>
  <c r="B342" i="11"/>
  <c r="B354" i="11"/>
  <c r="B366" i="11"/>
  <c r="B378" i="11"/>
  <c r="B390" i="11"/>
  <c r="B402" i="11"/>
  <c r="B414" i="11"/>
  <c r="B426" i="11"/>
  <c r="B438" i="11"/>
  <c r="B450" i="11"/>
  <c r="B462" i="11"/>
  <c r="B474" i="11"/>
  <c r="B486" i="11"/>
  <c r="B498" i="11"/>
  <c r="B510" i="11"/>
  <c r="B522" i="11"/>
  <c r="B534" i="11"/>
  <c r="B546" i="11"/>
  <c r="B558" i="11"/>
  <c r="B570" i="11"/>
  <c r="B582" i="11"/>
  <c r="B594" i="11"/>
  <c r="B606" i="11"/>
  <c r="B618" i="11"/>
  <c r="B630" i="11"/>
  <c r="B642" i="11"/>
  <c r="B654" i="11"/>
  <c r="B666" i="11"/>
  <c r="B678" i="11"/>
  <c r="B690" i="11"/>
  <c r="B702" i="11"/>
  <c r="B714" i="11"/>
  <c r="B726" i="11"/>
  <c r="B738" i="11"/>
  <c r="B750" i="11"/>
  <c r="B762" i="11"/>
  <c r="B774" i="11"/>
  <c r="B786" i="11"/>
  <c r="B798" i="11"/>
  <c r="B810" i="11"/>
  <c r="B822" i="11"/>
  <c r="B834" i="11"/>
  <c r="B846" i="11"/>
  <c r="B858" i="11"/>
  <c r="B870" i="11"/>
  <c r="J869" i="11"/>
  <c r="G869" i="11"/>
  <c r="K869" i="11"/>
  <c r="H869" i="11"/>
  <c r="B53" i="11"/>
  <c r="B65" i="11"/>
  <c r="B77" i="11"/>
  <c r="B89" i="11"/>
  <c r="B101" i="11"/>
  <c r="B113" i="11"/>
  <c r="B125" i="11"/>
  <c r="B137" i="11"/>
  <c r="B149" i="11"/>
  <c r="B161" i="11"/>
  <c r="B173" i="11"/>
  <c r="B185" i="11"/>
  <c r="B197" i="11"/>
  <c r="B209" i="11"/>
  <c r="B221" i="11"/>
  <c r="B233" i="11"/>
  <c r="B245" i="11"/>
  <c r="B257" i="11"/>
  <c r="B269" i="11"/>
  <c r="B281" i="11"/>
  <c r="B293" i="11"/>
  <c r="B305" i="11"/>
  <c r="B317" i="11"/>
  <c r="B329" i="11"/>
  <c r="B341" i="11"/>
  <c r="B353" i="11"/>
  <c r="B365" i="11"/>
  <c r="B377" i="11"/>
  <c r="B389" i="11"/>
  <c r="B401" i="11"/>
  <c r="B413" i="11"/>
  <c r="B425" i="11"/>
  <c r="B437" i="11"/>
  <c r="B449" i="11"/>
  <c r="B461" i="11"/>
  <c r="B473" i="11"/>
  <c r="B485" i="11"/>
  <c r="B497" i="11"/>
  <c r="B509" i="11"/>
  <c r="B521" i="11"/>
  <c r="B533" i="11"/>
  <c r="B545" i="11"/>
  <c r="B557" i="11"/>
  <c r="B569" i="11"/>
  <c r="B581" i="11"/>
  <c r="B593" i="11"/>
  <c r="B605" i="11"/>
  <c r="B617" i="11"/>
  <c r="B629" i="11"/>
  <c r="B641" i="11"/>
  <c r="B653" i="11"/>
  <c r="B665" i="11"/>
  <c r="B677" i="11"/>
  <c r="B689" i="11"/>
  <c r="B701" i="11"/>
  <c r="B713" i="11"/>
  <c r="B725" i="11"/>
  <c r="B737" i="11"/>
  <c r="B749" i="11"/>
  <c r="B761" i="11"/>
  <c r="B773" i="11"/>
  <c r="B785" i="11"/>
  <c r="B797" i="11"/>
  <c r="B809" i="11"/>
  <c r="B821" i="11"/>
  <c r="B833" i="11"/>
  <c r="B845" i="11"/>
  <c r="B857" i="11"/>
  <c r="B869" i="11"/>
  <c r="J868" i="11"/>
  <c r="G868" i="11"/>
  <c r="K868" i="11"/>
  <c r="H868" i="11"/>
  <c r="B52" i="11"/>
  <c r="B64" i="11"/>
  <c r="B76" i="11"/>
  <c r="B88" i="11"/>
  <c r="B100" i="11"/>
  <c r="B112" i="11"/>
  <c r="B124" i="11"/>
  <c r="B136" i="11"/>
  <c r="B148" i="11"/>
  <c r="B160" i="11"/>
  <c r="B172" i="11"/>
  <c r="B184" i="11"/>
  <c r="B196" i="11"/>
  <c r="B208" i="11"/>
  <c r="B220" i="11"/>
  <c r="B232" i="11"/>
  <c r="B244" i="11"/>
  <c r="B256" i="11"/>
  <c r="B268" i="11"/>
  <c r="B280" i="11"/>
  <c r="B292" i="11"/>
  <c r="B304" i="11"/>
  <c r="B316" i="11"/>
  <c r="B328" i="11"/>
  <c r="B340" i="11"/>
  <c r="B352" i="11"/>
  <c r="B364" i="11"/>
  <c r="B376" i="11"/>
  <c r="B388" i="11"/>
  <c r="B400" i="11"/>
  <c r="B412" i="11"/>
  <c r="B424" i="11"/>
  <c r="B436" i="11"/>
  <c r="B448" i="11"/>
  <c r="B460" i="11"/>
  <c r="B472" i="11"/>
  <c r="B484" i="11"/>
  <c r="B496" i="11"/>
  <c r="B508" i="11"/>
  <c r="B520" i="11"/>
  <c r="B532" i="11"/>
  <c r="B544" i="11"/>
  <c r="B556" i="11"/>
  <c r="B568" i="11"/>
  <c r="B580" i="11"/>
  <c r="B592" i="11"/>
  <c r="B604" i="11"/>
  <c r="B616" i="11"/>
  <c r="B628" i="11"/>
  <c r="B640" i="11"/>
  <c r="B652" i="11"/>
  <c r="B664" i="11"/>
  <c r="B676" i="11"/>
  <c r="B688" i="11"/>
  <c r="B700" i="11"/>
  <c r="B712" i="11"/>
  <c r="B724" i="11"/>
  <c r="B736" i="11"/>
  <c r="B748" i="11"/>
  <c r="B760" i="11"/>
  <c r="B772" i="11"/>
  <c r="B784" i="11"/>
  <c r="B796" i="11"/>
  <c r="B808" i="11"/>
  <c r="B820" i="11"/>
  <c r="B832" i="11"/>
  <c r="B844" i="11"/>
  <c r="B856" i="11"/>
  <c r="B868" i="11"/>
  <c r="J867" i="11"/>
  <c r="G867" i="11"/>
  <c r="K867" i="11"/>
  <c r="H867" i="11"/>
  <c r="B51" i="11"/>
  <c r="B63" i="11"/>
  <c r="B75" i="11"/>
  <c r="B87" i="11"/>
  <c r="B99" i="11"/>
  <c r="B111" i="11"/>
  <c r="B123" i="11"/>
  <c r="B135" i="11"/>
  <c r="B147" i="11"/>
  <c r="B159" i="11"/>
  <c r="B171" i="11"/>
  <c r="B183" i="11"/>
  <c r="B195" i="11"/>
  <c r="B207" i="11"/>
  <c r="B219" i="11"/>
  <c r="B231" i="11"/>
  <c r="B243" i="11"/>
  <c r="B255" i="11"/>
  <c r="B267" i="11"/>
  <c r="B279" i="11"/>
  <c r="B291" i="11"/>
  <c r="B303" i="11"/>
  <c r="B315" i="11"/>
  <c r="B327" i="11"/>
  <c r="B339" i="11"/>
  <c r="B351" i="11"/>
  <c r="B363" i="11"/>
  <c r="B375" i="11"/>
  <c r="B387" i="11"/>
  <c r="B399" i="11"/>
  <c r="B411" i="11"/>
  <c r="B423" i="11"/>
  <c r="B435" i="11"/>
  <c r="B447" i="11"/>
  <c r="B459" i="11"/>
  <c r="B471" i="11"/>
  <c r="B483" i="11"/>
  <c r="B495" i="11"/>
  <c r="B507" i="11"/>
  <c r="B519" i="11"/>
  <c r="B531" i="11"/>
  <c r="B543" i="11"/>
  <c r="B555" i="11"/>
  <c r="B567" i="11"/>
  <c r="B579" i="11"/>
  <c r="B591" i="11"/>
  <c r="B603" i="11"/>
  <c r="B615" i="11"/>
  <c r="B627" i="11"/>
  <c r="B639" i="11"/>
  <c r="B651" i="11"/>
  <c r="B663" i="11"/>
  <c r="B675" i="11"/>
  <c r="B687" i="11"/>
  <c r="B699" i="11"/>
  <c r="B711" i="11"/>
  <c r="B723" i="11"/>
  <c r="B735" i="11"/>
  <c r="B747" i="11"/>
  <c r="B759" i="11"/>
  <c r="B771" i="11"/>
  <c r="B783" i="11"/>
  <c r="B795" i="11"/>
  <c r="B807" i="11"/>
  <c r="B819" i="11"/>
  <c r="B831" i="11"/>
  <c r="B843" i="11"/>
  <c r="B855" i="11"/>
  <c r="B867" i="11"/>
  <c r="J866" i="11"/>
  <c r="G866" i="11"/>
  <c r="K866" i="11"/>
  <c r="H866" i="11"/>
  <c r="B50" i="11"/>
  <c r="B62" i="11"/>
  <c r="B74" i="11"/>
  <c r="B86" i="11"/>
  <c r="B98" i="11"/>
  <c r="B110" i="11"/>
  <c r="B122" i="11"/>
  <c r="B134" i="11"/>
  <c r="B146" i="11"/>
  <c r="B158" i="11"/>
  <c r="B170" i="11"/>
  <c r="B182" i="11"/>
  <c r="B194" i="11"/>
  <c r="B206" i="11"/>
  <c r="B218" i="11"/>
  <c r="B230" i="11"/>
  <c r="B242" i="11"/>
  <c r="B254" i="11"/>
  <c r="B266" i="11"/>
  <c r="B278" i="11"/>
  <c r="B290" i="11"/>
  <c r="B302" i="11"/>
  <c r="B314" i="11"/>
  <c r="B326" i="11"/>
  <c r="B338" i="11"/>
  <c r="B350" i="11"/>
  <c r="B362" i="11"/>
  <c r="B374" i="11"/>
  <c r="B386" i="11"/>
  <c r="B398" i="11"/>
  <c r="B410" i="11"/>
  <c r="B422" i="11"/>
  <c r="B434" i="11"/>
  <c r="B446" i="11"/>
  <c r="B458" i="11"/>
  <c r="B470" i="11"/>
  <c r="B482" i="11"/>
  <c r="B494" i="11"/>
  <c r="B506" i="11"/>
  <c r="B518" i="11"/>
  <c r="B530" i="11"/>
  <c r="B542" i="11"/>
  <c r="B554" i="11"/>
  <c r="B566" i="11"/>
  <c r="B578" i="11"/>
  <c r="B590" i="11"/>
  <c r="B602" i="11"/>
  <c r="B614" i="11"/>
  <c r="B626" i="11"/>
  <c r="B638" i="11"/>
  <c r="B650" i="11"/>
  <c r="B662" i="11"/>
  <c r="B674" i="11"/>
  <c r="B686" i="11"/>
  <c r="B698" i="11"/>
  <c r="B710" i="11"/>
  <c r="B722" i="11"/>
  <c r="B734" i="11"/>
  <c r="B746" i="11"/>
  <c r="B758" i="11"/>
  <c r="B770" i="11"/>
  <c r="B782" i="11"/>
  <c r="B794" i="11"/>
  <c r="B806" i="11"/>
  <c r="B818" i="11"/>
  <c r="B830" i="11"/>
  <c r="B842" i="11"/>
  <c r="B854" i="11"/>
  <c r="B866" i="11"/>
  <c r="J865" i="11"/>
  <c r="G865" i="11"/>
  <c r="K865" i="11"/>
  <c r="H865" i="11"/>
  <c r="B49" i="11"/>
  <c r="B61" i="11"/>
  <c r="B73" i="11"/>
  <c r="B85" i="11"/>
  <c r="B97" i="11"/>
  <c r="B109" i="11"/>
  <c r="B121" i="11"/>
  <c r="B133" i="11"/>
  <c r="B145" i="11"/>
  <c r="B157" i="11"/>
  <c r="B169" i="11"/>
  <c r="B181" i="11"/>
  <c r="B193" i="11"/>
  <c r="B205" i="11"/>
  <c r="B217" i="11"/>
  <c r="B229" i="11"/>
  <c r="B241" i="11"/>
  <c r="B253" i="11"/>
  <c r="B265" i="11"/>
  <c r="B277" i="11"/>
  <c r="B289" i="11"/>
  <c r="B301" i="11"/>
  <c r="B313" i="11"/>
  <c r="B325" i="11"/>
  <c r="B337" i="11"/>
  <c r="B349" i="11"/>
  <c r="B361" i="11"/>
  <c r="B373" i="11"/>
  <c r="B385" i="11"/>
  <c r="B397" i="11"/>
  <c r="B409" i="11"/>
  <c r="B421" i="11"/>
  <c r="B433" i="11"/>
  <c r="B445" i="11"/>
  <c r="B457" i="11"/>
  <c r="B469" i="11"/>
  <c r="B481" i="11"/>
  <c r="B493" i="11"/>
  <c r="B505" i="11"/>
  <c r="B517" i="11"/>
  <c r="B529" i="11"/>
  <c r="B541" i="11"/>
  <c r="B553" i="11"/>
  <c r="B565" i="11"/>
  <c r="B577" i="11"/>
  <c r="B589" i="11"/>
  <c r="B601" i="11"/>
  <c r="B613" i="11"/>
  <c r="B625" i="11"/>
  <c r="B637" i="11"/>
  <c r="B649" i="11"/>
  <c r="B661" i="11"/>
  <c r="B673" i="11"/>
  <c r="B685" i="11"/>
  <c r="B697" i="11"/>
  <c r="B709" i="11"/>
  <c r="B721" i="11"/>
  <c r="B733" i="11"/>
  <c r="B745" i="11"/>
  <c r="B757" i="11"/>
  <c r="B769" i="11"/>
  <c r="B781" i="11"/>
  <c r="B793" i="11"/>
  <c r="B805" i="11"/>
  <c r="B817" i="11"/>
  <c r="B829" i="11"/>
  <c r="B841" i="11"/>
  <c r="B853" i="11"/>
  <c r="B865" i="11"/>
  <c r="J864" i="11"/>
  <c r="G864" i="11"/>
  <c r="K864" i="11"/>
  <c r="H864" i="11"/>
  <c r="B48" i="11"/>
  <c r="B60" i="11"/>
  <c r="B72" i="11"/>
  <c r="B84" i="11"/>
  <c r="B96" i="11"/>
  <c r="B108" i="11"/>
  <c r="B120" i="11"/>
  <c r="B132" i="11"/>
  <c r="B144" i="11"/>
  <c r="B156" i="11"/>
  <c r="B168" i="11"/>
  <c r="B180" i="11"/>
  <c r="B192" i="11"/>
  <c r="B204" i="11"/>
  <c r="B216" i="11"/>
  <c r="B228" i="11"/>
  <c r="B240" i="11"/>
  <c r="B252" i="11"/>
  <c r="B264" i="11"/>
  <c r="B276" i="11"/>
  <c r="B288" i="11"/>
  <c r="B300" i="11"/>
  <c r="B312" i="11"/>
  <c r="B324" i="11"/>
  <c r="B336" i="11"/>
  <c r="B348" i="11"/>
  <c r="B360" i="11"/>
  <c r="B372" i="11"/>
  <c r="B384" i="11"/>
  <c r="B396" i="11"/>
  <c r="B408" i="11"/>
  <c r="B420" i="11"/>
  <c r="B432" i="11"/>
  <c r="B444" i="11"/>
  <c r="B456" i="11"/>
  <c r="B468" i="11"/>
  <c r="B480" i="11"/>
  <c r="B492" i="11"/>
  <c r="B504" i="11"/>
  <c r="B516" i="11"/>
  <c r="B528" i="11"/>
  <c r="B540" i="11"/>
  <c r="B552" i="11"/>
  <c r="B564" i="11"/>
  <c r="B576" i="11"/>
  <c r="B588" i="11"/>
  <c r="B600" i="11"/>
  <c r="B612" i="11"/>
  <c r="B624" i="11"/>
  <c r="B636" i="11"/>
  <c r="B648" i="11"/>
  <c r="B660" i="11"/>
  <c r="B672" i="11"/>
  <c r="B684" i="11"/>
  <c r="B696" i="11"/>
  <c r="B708" i="11"/>
  <c r="B720" i="11"/>
  <c r="B732" i="11"/>
  <c r="B744" i="11"/>
  <c r="B756" i="11"/>
  <c r="B768" i="11"/>
  <c r="B780" i="11"/>
  <c r="B792" i="11"/>
  <c r="B804" i="11"/>
  <c r="B816" i="11"/>
  <c r="B828" i="11"/>
  <c r="B840" i="11"/>
  <c r="B852" i="11"/>
  <c r="B864" i="11"/>
  <c r="J863" i="11"/>
  <c r="G863" i="11"/>
  <c r="K863" i="11"/>
  <c r="H863" i="11"/>
  <c r="B47" i="11"/>
  <c r="B59" i="11"/>
  <c r="B71" i="11"/>
  <c r="B83" i="11"/>
  <c r="B95" i="11"/>
  <c r="B107" i="11"/>
  <c r="B119" i="11"/>
  <c r="B131" i="11"/>
  <c r="B143" i="11"/>
  <c r="B155" i="11"/>
  <c r="B167" i="11"/>
  <c r="B179" i="11"/>
  <c r="B191" i="11"/>
  <c r="B203" i="11"/>
  <c r="B215" i="11"/>
  <c r="B227" i="11"/>
  <c r="B239" i="11"/>
  <c r="B251" i="11"/>
  <c r="B263" i="11"/>
  <c r="B275" i="11"/>
  <c r="B287" i="11"/>
  <c r="B299" i="11"/>
  <c r="B311" i="11"/>
  <c r="B323" i="11"/>
  <c r="B335" i="11"/>
  <c r="B347" i="11"/>
  <c r="B359" i="11"/>
  <c r="B371" i="11"/>
  <c r="B383" i="11"/>
  <c r="B395" i="11"/>
  <c r="B407" i="11"/>
  <c r="B419" i="11"/>
  <c r="B431" i="11"/>
  <c r="B443" i="11"/>
  <c r="B455" i="11"/>
  <c r="B467" i="11"/>
  <c r="B479" i="11"/>
  <c r="B491" i="11"/>
  <c r="B503" i="11"/>
  <c r="B515" i="11"/>
  <c r="B527" i="11"/>
  <c r="B539" i="11"/>
  <c r="B551" i="11"/>
  <c r="B563" i="11"/>
  <c r="B575" i="11"/>
  <c r="B587" i="11"/>
  <c r="B599" i="11"/>
  <c r="B611" i="11"/>
  <c r="B623" i="11"/>
  <c r="B635" i="11"/>
  <c r="B647" i="11"/>
  <c r="B659" i="11"/>
  <c r="B671" i="11"/>
  <c r="B683" i="11"/>
  <c r="B695" i="11"/>
  <c r="B707" i="11"/>
  <c r="B719" i="11"/>
  <c r="B731" i="11"/>
  <c r="B743" i="11"/>
  <c r="B755" i="11"/>
  <c r="B767" i="11"/>
  <c r="B779" i="11"/>
  <c r="B791" i="11"/>
  <c r="B803" i="11"/>
  <c r="B815" i="11"/>
  <c r="B827" i="11"/>
  <c r="B839" i="11"/>
  <c r="B851" i="11"/>
  <c r="B863" i="11"/>
  <c r="J862" i="11"/>
  <c r="G862" i="11"/>
  <c r="K862" i="11"/>
  <c r="H862" i="11"/>
  <c r="B46" i="11"/>
  <c r="B58" i="11"/>
  <c r="B70" i="11"/>
  <c r="B82" i="11"/>
  <c r="B94" i="11"/>
  <c r="B106" i="11"/>
  <c r="B118" i="11"/>
  <c r="B130" i="11"/>
  <c r="B142" i="11"/>
  <c r="B154" i="11"/>
  <c r="B166" i="11"/>
  <c r="B178" i="11"/>
  <c r="B190" i="11"/>
  <c r="B202" i="11"/>
  <c r="B214" i="11"/>
  <c r="B226" i="11"/>
  <c r="B238" i="11"/>
  <c r="B250" i="11"/>
  <c r="B262" i="11"/>
  <c r="B274" i="11"/>
  <c r="B286" i="11"/>
  <c r="B298" i="11"/>
  <c r="B310" i="11"/>
  <c r="B322" i="11"/>
  <c r="B334" i="11"/>
  <c r="B346" i="11"/>
  <c r="B358" i="11"/>
  <c r="B370" i="11"/>
  <c r="B382" i="11"/>
  <c r="B394" i="11"/>
  <c r="B406" i="11"/>
  <c r="B418" i="11"/>
  <c r="B430" i="11"/>
  <c r="B442" i="11"/>
  <c r="B454" i="11"/>
  <c r="B466" i="11"/>
  <c r="B478" i="11"/>
  <c r="B490" i="11"/>
  <c r="B502" i="11"/>
  <c r="B514" i="11"/>
  <c r="B526" i="11"/>
  <c r="B538" i="11"/>
  <c r="B550" i="11"/>
  <c r="B562" i="11"/>
  <c r="B574" i="11"/>
  <c r="B586" i="11"/>
  <c r="B598" i="11"/>
  <c r="B610" i="11"/>
  <c r="B622" i="11"/>
  <c r="B634" i="11"/>
  <c r="B646" i="11"/>
  <c r="B658" i="11"/>
  <c r="B670" i="11"/>
  <c r="B682" i="11"/>
  <c r="B694" i="11"/>
  <c r="B706" i="11"/>
  <c r="B718" i="11"/>
  <c r="B730" i="11"/>
  <c r="B742" i="11"/>
  <c r="B754" i="11"/>
  <c r="B766" i="11"/>
  <c r="B778" i="11"/>
  <c r="B790" i="11"/>
  <c r="B802" i="11"/>
  <c r="B814" i="11"/>
  <c r="B826" i="11"/>
  <c r="B838" i="11"/>
  <c r="B850" i="11"/>
  <c r="B862" i="11"/>
  <c r="J861" i="11"/>
  <c r="G861" i="11"/>
  <c r="K861" i="11"/>
  <c r="H861" i="11"/>
  <c r="B45" i="11"/>
  <c r="B57" i="11"/>
  <c r="B69" i="11"/>
  <c r="B81" i="11"/>
  <c r="B93" i="11"/>
  <c r="B105" i="11"/>
  <c r="B117" i="11"/>
  <c r="B129" i="11"/>
  <c r="B141" i="11"/>
  <c r="B153" i="11"/>
  <c r="B165" i="11"/>
  <c r="B177" i="11"/>
  <c r="B189" i="11"/>
  <c r="B201" i="11"/>
  <c r="B213" i="11"/>
  <c r="B225" i="11"/>
  <c r="B237" i="11"/>
  <c r="B249" i="11"/>
  <c r="B261" i="11"/>
  <c r="B273" i="11"/>
  <c r="B285" i="11"/>
  <c r="B297" i="11"/>
  <c r="B309" i="11"/>
  <c r="B321" i="11"/>
  <c r="B333" i="11"/>
  <c r="B345" i="11"/>
  <c r="B357" i="11"/>
  <c r="B369" i="11"/>
  <c r="B381" i="11"/>
  <c r="B393" i="11"/>
  <c r="B405" i="11"/>
  <c r="B417" i="11"/>
  <c r="B429" i="11"/>
  <c r="B441" i="11"/>
  <c r="B453" i="11"/>
  <c r="B465" i="11"/>
  <c r="B477" i="11"/>
  <c r="B489" i="11"/>
  <c r="B501" i="11"/>
  <c r="B513" i="11"/>
  <c r="B525" i="11"/>
  <c r="B537" i="11"/>
  <c r="B549" i="11"/>
  <c r="B561" i="11"/>
  <c r="B573" i="11"/>
  <c r="B585" i="11"/>
  <c r="B597" i="11"/>
  <c r="B609" i="11"/>
  <c r="B621" i="11"/>
  <c r="B633" i="11"/>
  <c r="B645" i="11"/>
  <c r="B657" i="11"/>
  <c r="B669" i="11"/>
  <c r="B681" i="11"/>
  <c r="B693" i="11"/>
  <c r="B705" i="11"/>
  <c r="B717" i="11"/>
  <c r="B729" i="11"/>
  <c r="B741" i="11"/>
  <c r="B753" i="11"/>
  <c r="B765" i="11"/>
  <c r="B777" i="11"/>
  <c r="B789" i="11"/>
  <c r="B801" i="11"/>
  <c r="B813" i="11"/>
  <c r="B825" i="11"/>
  <c r="B837" i="11"/>
  <c r="B849" i="11"/>
  <c r="B861" i="11"/>
  <c r="J860" i="11"/>
  <c r="G860" i="11"/>
  <c r="K860" i="11"/>
  <c r="H860" i="11"/>
  <c r="J859" i="11"/>
  <c r="G859" i="11"/>
  <c r="K859" i="11"/>
  <c r="H859" i="11"/>
  <c r="J858" i="11"/>
  <c r="G858" i="11"/>
  <c r="K858" i="11"/>
  <c r="H858" i="11"/>
  <c r="J857" i="11"/>
  <c r="G857" i="11"/>
  <c r="K857" i="11"/>
  <c r="H857" i="11"/>
  <c r="J856" i="11"/>
  <c r="G856" i="11"/>
  <c r="K856" i="11"/>
  <c r="H856" i="11"/>
  <c r="J855" i="11"/>
  <c r="G855" i="11"/>
  <c r="K855" i="11"/>
  <c r="H855" i="11"/>
  <c r="J854" i="11"/>
  <c r="G854" i="11"/>
  <c r="K854" i="11"/>
  <c r="H854" i="11"/>
  <c r="J853" i="11"/>
  <c r="G853" i="11"/>
  <c r="K853" i="11"/>
  <c r="H853" i="11"/>
  <c r="J852" i="11"/>
  <c r="G852" i="11"/>
  <c r="K852" i="11"/>
  <c r="H852" i="11"/>
  <c r="J851" i="11"/>
  <c r="G851" i="11"/>
  <c r="K851" i="11"/>
  <c r="H851" i="11"/>
  <c r="J850" i="11"/>
  <c r="G850" i="11"/>
  <c r="K850" i="11"/>
  <c r="H850" i="11"/>
  <c r="J849" i="11"/>
  <c r="G849" i="11"/>
  <c r="K849" i="11"/>
  <c r="H849" i="11"/>
  <c r="J848" i="11"/>
  <c r="G848" i="11"/>
  <c r="K848" i="11"/>
  <c r="H848" i="11"/>
  <c r="J847" i="11"/>
  <c r="G847" i="11"/>
  <c r="K847" i="11"/>
  <c r="H847" i="11"/>
  <c r="J846" i="11"/>
  <c r="G846" i="11"/>
  <c r="K846" i="11"/>
  <c r="H846" i="11"/>
  <c r="J845" i="11"/>
  <c r="G845" i="11"/>
  <c r="K845" i="11"/>
  <c r="H845" i="11"/>
  <c r="J844" i="11"/>
  <c r="G844" i="11"/>
  <c r="K844" i="11"/>
  <c r="H844" i="11"/>
  <c r="J843" i="11"/>
  <c r="G843" i="11"/>
  <c r="K843" i="11"/>
  <c r="H843" i="11"/>
  <c r="J842" i="11"/>
  <c r="G842" i="11"/>
  <c r="K842" i="11"/>
  <c r="H842" i="11"/>
  <c r="J841" i="11"/>
  <c r="G841" i="11"/>
  <c r="K841" i="11"/>
  <c r="H841" i="11"/>
  <c r="J840" i="11"/>
  <c r="G840" i="11"/>
  <c r="K840" i="11"/>
  <c r="H840" i="11"/>
  <c r="J839" i="11"/>
  <c r="G839" i="11"/>
  <c r="K839" i="11"/>
  <c r="H839" i="11"/>
  <c r="J838" i="11"/>
  <c r="G838" i="11"/>
  <c r="K838" i="11"/>
  <c r="H838" i="11"/>
  <c r="J837" i="11"/>
  <c r="G837" i="11"/>
  <c r="K837" i="11"/>
  <c r="H837" i="11"/>
  <c r="J836" i="11"/>
  <c r="G836" i="11"/>
  <c r="K836" i="11"/>
  <c r="H836" i="11"/>
  <c r="J835" i="11"/>
  <c r="G835" i="11"/>
  <c r="K835" i="11"/>
  <c r="H835" i="11"/>
  <c r="J834" i="11"/>
  <c r="G834" i="11"/>
  <c r="K834" i="11"/>
  <c r="H834" i="11"/>
  <c r="J833" i="11"/>
  <c r="G833" i="11"/>
  <c r="K833" i="11"/>
  <c r="H833" i="11"/>
  <c r="J832" i="11"/>
  <c r="G832" i="11"/>
  <c r="K832" i="11"/>
  <c r="H832" i="11"/>
  <c r="J831" i="11"/>
  <c r="G831" i="11"/>
  <c r="K831" i="11"/>
  <c r="H831" i="11"/>
  <c r="J830" i="11"/>
  <c r="G830" i="11"/>
  <c r="K830" i="11"/>
  <c r="H830" i="11"/>
  <c r="J829" i="11"/>
  <c r="G829" i="11"/>
  <c r="K829" i="11"/>
  <c r="H829" i="11"/>
  <c r="J828" i="11"/>
  <c r="G828" i="11"/>
  <c r="K828" i="11"/>
  <c r="H828" i="11"/>
  <c r="J827" i="11"/>
  <c r="G827" i="11"/>
  <c r="K827" i="11"/>
  <c r="H827" i="11"/>
  <c r="J826" i="11"/>
  <c r="G826" i="11"/>
  <c r="K826" i="11"/>
  <c r="H826" i="11"/>
  <c r="J825" i="11"/>
  <c r="G825" i="11"/>
  <c r="K825" i="11"/>
  <c r="H825" i="11"/>
  <c r="J824" i="11"/>
  <c r="G824" i="11"/>
  <c r="K824" i="11"/>
  <c r="H824" i="11"/>
  <c r="J823" i="11"/>
  <c r="G823" i="11"/>
  <c r="K823" i="11"/>
  <c r="H823" i="11"/>
  <c r="J822" i="11"/>
  <c r="G822" i="11"/>
  <c r="K822" i="11"/>
  <c r="H822" i="11"/>
  <c r="J821" i="11"/>
  <c r="G821" i="11"/>
  <c r="K821" i="11"/>
  <c r="H821" i="11"/>
  <c r="J820" i="11"/>
  <c r="G820" i="11"/>
  <c r="K820" i="11"/>
  <c r="H820" i="11"/>
  <c r="J819" i="11"/>
  <c r="G819" i="11"/>
  <c r="K819" i="11"/>
  <c r="H819" i="11"/>
  <c r="J818" i="11"/>
  <c r="G818" i="11"/>
  <c r="K818" i="11"/>
  <c r="H818" i="11"/>
  <c r="J817" i="11"/>
  <c r="G817" i="11"/>
  <c r="K817" i="11"/>
  <c r="H817" i="11"/>
  <c r="J816" i="11"/>
  <c r="G816" i="11"/>
  <c r="K816" i="11"/>
  <c r="H816" i="11"/>
  <c r="J815" i="11"/>
  <c r="G815" i="11"/>
  <c r="K815" i="11"/>
  <c r="H815" i="11"/>
  <c r="J814" i="11"/>
  <c r="G814" i="11"/>
  <c r="K814" i="11"/>
  <c r="H814" i="11"/>
  <c r="J813" i="11"/>
  <c r="G813" i="11"/>
  <c r="K813" i="11"/>
  <c r="H813" i="11"/>
  <c r="J812" i="11"/>
  <c r="G812" i="11"/>
  <c r="K812" i="11"/>
  <c r="H812" i="11"/>
  <c r="J811" i="11"/>
  <c r="G811" i="11"/>
  <c r="K811" i="11"/>
  <c r="H811" i="11"/>
  <c r="J810" i="11"/>
  <c r="G810" i="11"/>
  <c r="K810" i="11"/>
  <c r="H810" i="11"/>
  <c r="J809" i="11"/>
  <c r="G809" i="11"/>
  <c r="K809" i="11"/>
  <c r="H809" i="11"/>
  <c r="J808" i="11"/>
  <c r="G808" i="11"/>
  <c r="K808" i="11"/>
  <c r="H808" i="11"/>
  <c r="J807" i="11"/>
  <c r="G807" i="11"/>
  <c r="K807" i="11"/>
  <c r="H807" i="11"/>
  <c r="J806" i="11"/>
  <c r="G806" i="11"/>
  <c r="K806" i="11"/>
  <c r="H806" i="11"/>
  <c r="J805" i="11"/>
  <c r="G805" i="11"/>
  <c r="K805" i="11"/>
  <c r="H805" i="11"/>
  <c r="J804" i="11"/>
  <c r="G804" i="11"/>
  <c r="K804" i="11"/>
  <c r="H804" i="11"/>
  <c r="J803" i="11"/>
  <c r="G803" i="11"/>
  <c r="K803" i="11"/>
  <c r="H803" i="11"/>
  <c r="J802" i="11"/>
  <c r="G802" i="11"/>
  <c r="K802" i="11"/>
  <c r="H802" i="11"/>
  <c r="J801" i="11"/>
  <c r="G801" i="11"/>
  <c r="K801" i="11"/>
  <c r="H801" i="11"/>
  <c r="J800" i="11"/>
  <c r="G800" i="11"/>
  <c r="K800" i="11"/>
  <c r="H800" i="11"/>
  <c r="J799" i="11"/>
  <c r="G799" i="11"/>
  <c r="K799" i="11"/>
  <c r="H799" i="11"/>
  <c r="J798" i="11"/>
  <c r="G798" i="11"/>
  <c r="K798" i="11"/>
  <c r="H798" i="11"/>
  <c r="J797" i="11"/>
  <c r="G797" i="11"/>
  <c r="K797" i="11"/>
  <c r="H797" i="11"/>
  <c r="J796" i="11"/>
  <c r="G796" i="11"/>
  <c r="K796" i="11"/>
  <c r="H796" i="11"/>
  <c r="J795" i="11"/>
  <c r="G795" i="11"/>
  <c r="K795" i="11"/>
  <c r="H795" i="11"/>
  <c r="J794" i="11"/>
  <c r="G794" i="11"/>
  <c r="K794" i="11"/>
  <c r="H794" i="11"/>
  <c r="J793" i="11"/>
  <c r="G793" i="11"/>
  <c r="K793" i="11"/>
  <c r="H793" i="11"/>
  <c r="J792" i="11"/>
  <c r="G792" i="11"/>
  <c r="K792" i="11"/>
  <c r="H792" i="11"/>
  <c r="J791" i="11"/>
  <c r="G791" i="11"/>
  <c r="K791" i="11"/>
  <c r="H791" i="11"/>
  <c r="J790" i="11"/>
  <c r="G790" i="11"/>
  <c r="K790" i="11"/>
  <c r="H790" i="11"/>
  <c r="J789" i="11"/>
  <c r="G789" i="11"/>
  <c r="K789" i="11"/>
  <c r="H789" i="11"/>
  <c r="J788" i="11"/>
  <c r="G788" i="11"/>
  <c r="K788" i="11"/>
  <c r="H788" i="11"/>
  <c r="J787" i="11"/>
  <c r="G787" i="11"/>
  <c r="K787" i="11"/>
  <c r="H787" i="11"/>
  <c r="J786" i="11"/>
  <c r="G786" i="11"/>
  <c r="K786" i="11"/>
  <c r="H786" i="11"/>
  <c r="J785" i="11"/>
  <c r="G785" i="11"/>
  <c r="K785" i="11"/>
  <c r="H785" i="11"/>
  <c r="J784" i="11"/>
  <c r="G784" i="11"/>
  <c r="K784" i="11"/>
  <c r="H784" i="11"/>
  <c r="J783" i="11"/>
  <c r="G783" i="11"/>
  <c r="K783" i="11"/>
  <c r="H783" i="11"/>
  <c r="J782" i="11"/>
  <c r="G782" i="11"/>
  <c r="K782" i="11"/>
  <c r="H782" i="11"/>
  <c r="J781" i="11"/>
  <c r="G781" i="11"/>
  <c r="K781" i="11"/>
  <c r="H781" i="11"/>
  <c r="J780" i="11"/>
  <c r="G780" i="11"/>
  <c r="K780" i="11"/>
  <c r="H780" i="11"/>
  <c r="J779" i="11"/>
  <c r="G779" i="11"/>
  <c r="K779" i="11"/>
  <c r="H779" i="11"/>
  <c r="J778" i="11"/>
  <c r="G778" i="11"/>
  <c r="K778" i="11"/>
  <c r="H778" i="11"/>
  <c r="J777" i="11"/>
  <c r="G777" i="11"/>
  <c r="K777" i="11"/>
  <c r="H777" i="11"/>
  <c r="J776" i="11"/>
  <c r="G776" i="11"/>
  <c r="K776" i="11"/>
  <c r="H776" i="11"/>
  <c r="J775" i="11"/>
  <c r="G775" i="11"/>
  <c r="K775" i="11"/>
  <c r="H775" i="11"/>
  <c r="J774" i="11"/>
  <c r="G774" i="11"/>
  <c r="K774" i="11"/>
  <c r="H774" i="11"/>
  <c r="J773" i="11"/>
  <c r="G773" i="11"/>
  <c r="K773" i="11"/>
  <c r="H773" i="11"/>
  <c r="J772" i="11"/>
  <c r="G772" i="11"/>
  <c r="K772" i="11"/>
  <c r="H772" i="11"/>
  <c r="J771" i="11"/>
  <c r="G771" i="11"/>
  <c r="K771" i="11"/>
  <c r="H771" i="11"/>
  <c r="J770" i="11"/>
  <c r="G770" i="11"/>
  <c r="K770" i="11"/>
  <c r="H770" i="11"/>
  <c r="J769" i="11"/>
  <c r="G769" i="11"/>
  <c r="K769" i="11"/>
  <c r="H769" i="11"/>
  <c r="J768" i="11"/>
  <c r="G768" i="11"/>
  <c r="K768" i="11"/>
  <c r="H768" i="11"/>
  <c r="J767" i="11"/>
  <c r="G767" i="11"/>
  <c r="K767" i="11"/>
  <c r="H767" i="11"/>
  <c r="J766" i="11"/>
  <c r="G766" i="11"/>
  <c r="K766" i="11"/>
  <c r="H766" i="11"/>
  <c r="J765" i="11"/>
  <c r="G765" i="11"/>
  <c r="K765" i="11"/>
  <c r="H765" i="11"/>
  <c r="J764" i="11"/>
  <c r="G764" i="11"/>
  <c r="K764" i="11"/>
  <c r="H764" i="11"/>
  <c r="J763" i="11"/>
  <c r="G763" i="11"/>
  <c r="K763" i="11"/>
  <c r="H763" i="11"/>
  <c r="J762" i="11"/>
  <c r="G762" i="11"/>
  <c r="K762" i="11"/>
  <c r="H762" i="11"/>
  <c r="J761" i="11"/>
  <c r="G761" i="11"/>
  <c r="K761" i="11"/>
  <c r="H761" i="11"/>
  <c r="J760" i="11"/>
  <c r="G760" i="11"/>
  <c r="K760" i="11"/>
  <c r="H760" i="11"/>
  <c r="J759" i="11"/>
  <c r="G759" i="11"/>
  <c r="K759" i="11"/>
  <c r="H759" i="11"/>
  <c r="J758" i="11"/>
  <c r="G758" i="11"/>
  <c r="K758" i="11"/>
  <c r="H758" i="11"/>
  <c r="J757" i="11"/>
  <c r="G757" i="11"/>
  <c r="K757" i="11"/>
  <c r="H757" i="11"/>
  <c r="J756" i="11"/>
  <c r="G756" i="11"/>
  <c r="K756" i="11"/>
  <c r="H756" i="11"/>
  <c r="J755" i="11"/>
  <c r="G755" i="11"/>
  <c r="K755" i="11"/>
  <c r="H755" i="11"/>
  <c r="J754" i="11"/>
  <c r="G754" i="11"/>
  <c r="K754" i="11"/>
  <c r="H754" i="11"/>
  <c r="J753" i="11"/>
  <c r="G753" i="11"/>
  <c r="K753" i="11"/>
  <c r="H753" i="11"/>
  <c r="J752" i="11"/>
  <c r="G752" i="11"/>
  <c r="K752" i="11"/>
  <c r="H752" i="11"/>
  <c r="J751" i="11"/>
  <c r="G751" i="11"/>
  <c r="K751" i="11"/>
  <c r="H751" i="11"/>
  <c r="J750" i="11"/>
  <c r="G750" i="11"/>
  <c r="K750" i="11"/>
  <c r="H750" i="11"/>
  <c r="J749" i="11"/>
  <c r="G749" i="11"/>
  <c r="K749" i="11"/>
  <c r="H749" i="11"/>
  <c r="J748" i="11"/>
  <c r="G748" i="11"/>
  <c r="K748" i="11"/>
  <c r="H748" i="11"/>
  <c r="J747" i="11"/>
  <c r="G747" i="11"/>
  <c r="K747" i="11"/>
  <c r="H747" i="11"/>
  <c r="J746" i="11"/>
  <c r="G746" i="11"/>
  <c r="K746" i="11"/>
  <c r="H746" i="11"/>
  <c r="J745" i="11"/>
  <c r="G745" i="11"/>
  <c r="K745" i="11"/>
  <c r="H745" i="11"/>
  <c r="J744" i="11"/>
  <c r="G744" i="11"/>
  <c r="K744" i="11"/>
  <c r="H744" i="11"/>
  <c r="J743" i="11"/>
  <c r="G743" i="11"/>
  <c r="K743" i="11"/>
  <c r="H743" i="11"/>
  <c r="J742" i="11"/>
  <c r="G742" i="11"/>
  <c r="K742" i="11"/>
  <c r="H742" i="11"/>
  <c r="J741" i="11"/>
  <c r="G741" i="11"/>
  <c r="K741" i="11"/>
  <c r="H741" i="11"/>
  <c r="J740" i="11"/>
  <c r="G740" i="11"/>
  <c r="K740" i="11"/>
  <c r="H740" i="11"/>
  <c r="J739" i="11"/>
  <c r="G739" i="11"/>
  <c r="K739" i="11"/>
  <c r="H739" i="11"/>
  <c r="J738" i="11"/>
  <c r="G738" i="11"/>
  <c r="K738" i="11"/>
  <c r="H738" i="11"/>
  <c r="J737" i="11"/>
  <c r="G737" i="11"/>
  <c r="K737" i="11"/>
  <c r="H737" i="11"/>
  <c r="J736" i="11"/>
  <c r="G736" i="11"/>
  <c r="K736" i="11"/>
  <c r="H736" i="11"/>
  <c r="J735" i="11"/>
  <c r="G735" i="11"/>
  <c r="K735" i="11"/>
  <c r="H735" i="11"/>
  <c r="J734" i="11"/>
  <c r="G734" i="11"/>
  <c r="K734" i="11"/>
  <c r="H734" i="11"/>
  <c r="J733" i="11"/>
  <c r="G733" i="11"/>
  <c r="K733" i="11"/>
  <c r="H733" i="11"/>
  <c r="J732" i="11"/>
  <c r="G732" i="11"/>
  <c r="K732" i="11"/>
  <c r="H732" i="11"/>
  <c r="J731" i="11"/>
  <c r="G731" i="11"/>
  <c r="K731" i="11"/>
  <c r="H731" i="11"/>
  <c r="J730" i="11"/>
  <c r="G730" i="11"/>
  <c r="K730" i="11"/>
  <c r="H730" i="11"/>
  <c r="J729" i="11"/>
  <c r="G729" i="11"/>
  <c r="K729" i="11"/>
  <c r="H729" i="11"/>
  <c r="J728" i="11"/>
  <c r="G728" i="11"/>
  <c r="K728" i="11"/>
  <c r="H728" i="11"/>
  <c r="J727" i="11"/>
  <c r="G727" i="11"/>
  <c r="K727" i="11"/>
  <c r="H727" i="11"/>
  <c r="J726" i="11"/>
  <c r="G726" i="11"/>
  <c r="K726" i="11"/>
  <c r="H726" i="11"/>
  <c r="J725" i="11"/>
  <c r="G725" i="11"/>
  <c r="K725" i="11"/>
  <c r="H725" i="11"/>
  <c r="J724" i="11"/>
  <c r="G724" i="11"/>
  <c r="K724" i="11"/>
  <c r="H724" i="11"/>
  <c r="J723" i="11"/>
  <c r="G723" i="11"/>
  <c r="K723" i="11"/>
  <c r="H723" i="11"/>
  <c r="J722" i="11"/>
  <c r="G722" i="11"/>
  <c r="K722" i="11"/>
  <c r="H722" i="11"/>
  <c r="J721" i="11"/>
  <c r="G721" i="11"/>
  <c r="K721" i="11"/>
  <c r="H721" i="11"/>
  <c r="J720" i="11"/>
  <c r="G720" i="11"/>
  <c r="K720" i="11"/>
  <c r="H720" i="11"/>
  <c r="J719" i="11"/>
  <c r="G719" i="11"/>
  <c r="K719" i="11"/>
  <c r="H719" i="11"/>
  <c r="J718" i="11"/>
  <c r="G718" i="11"/>
  <c r="K718" i="11"/>
  <c r="H718" i="11"/>
  <c r="J717" i="11"/>
  <c r="G717" i="11"/>
  <c r="K717" i="11"/>
  <c r="H717" i="11"/>
  <c r="J716" i="11"/>
  <c r="G716" i="11"/>
  <c r="K716" i="11"/>
  <c r="H716" i="11"/>
  <c r="J715" i="11"/>
  <c r="G715" i="11"/>
  <c r="K715" i="11"/>
  <c r="H715" i="11"/>
  <c r="J714" i="11"/>
  <c r="G714" i="11"/>
  <c r="K714" i="11"/>
  <c r="H714" i="11"/>
  <c r="J713" i="11"/>
  <c r="G713" i="11"/>
  <c r="K713" i="11"/>
  <c r="H713" i="11"/>
  <c r="J712" i="11"/>
  <c r="G712" i="11"/>
  <c r="K712" i="11"/>
  <c r="H712" i="11"/>
  <c r="J711" i="11"/>
  <c r="G711" i="11"/>
  <c r="K711" i="11"/>
  <c r="H711" i="11"/>
  <c r="J710" i="11"/>
  <c r="G710" i="11"/>
  <c r="K710" i="11"/>
  <c r="H710" i="11"/>
  <c r="J709" i="11"/>
  <c r="G709" i="11"/>
  <c r="K709" i="11"/>
  <c r="H709" i="11"/>
  <c r="J708" i="11"/>
  <c r="G708" i="11"/>
  <c r="K708" i="11"/>
  <c r="H708" i="11"/>
  <c r="J707" i="11"/>
  <c r="G707" i="11"/>
  <c r="K707" i="11"/>
  <c r="H707" i="11"/>
  <c r="J706" i="11"/>
  <c r="G706" i="11"/>
  <c r="K706" i="11"/>
  <c r="H706" i="11"/>
  <c r="J705" i="11"/>
  <c r="G705" i="11"/>
  <c r="K705" i="11"/>
  <c r="H705" i="11"/>
  <c r="J704" i="11"/>
  <c r="G704" i="11"/>
  <c r="K704" i="11"/>
  <c r="H704" i="11"/>
  <c r="J703" i="11"/>
  <c r="G703" i="11"/>
  <c r="K703" i="11"/>
  <c r="H703" i="11"/>
  <c r="J702" i="11"/>
  <c r="G702" i="11"/>
  <c r="K702" i="11"/>
  <c r="H702" i="11"/>
  <c r="J701" i="11"/>
  <c r="G701" i="11"/>
  <c r="K701" i="11"/>
  <c r="H701" i="11"/>
  <c r="J700" i="11"/>
  <c r="G700" i="11"/>
  <c r="K700" i="11"/>
  <c r="H700" i="11"/>
  <c r="J699" i="11"/>
  <c r="G699" i="11"/>
  <c r="K699" i="11"/>
  <c r="H699" i="11"/>
  <c r="J698" i="11"/>
  <c r="G698" i="11"/>
  <c r="K698" i="11"/>
  <c r="H698" i="11"/>
  <c r="J697" i="11"/>
  <c r="G697" i="11"/>
  <c r="K697" i="11"/>
  <c r="H697" i="11"/>
  <c r="J696" i="11"/>
  <c r="G696" i="11"/>
  <c r="K696" i="11"/>
  <c r="H696" i="11"/>
  <c r="J695" i="11"/>
  <c r="G695" i="11"/>
  <c r="K695" i="11"/>
  <c r="H695" i="11"/>
  <c r="J694" i="11"/>
  <c r="G694" i="11"/>
  <c r="K694" i="11"/>
  <c r="H694" i="11"/>
  <c r="J693" i="11"/>
  <c r="G693" i="11"/>
  <c r="K693" i="11"/>
  <c r="H693" i="11"/>
  <c r="J692" i="11"/>
  <c r="G692" i="11"/>
  <c r="K692" i="11"/>
  <c r="H692" i="11"/>
  <c r="J691" i="11"/>
  <c r="G691" i="11"/>
  <c r="K691" i="11"/>
  <c r="H691" i="11"/>
  <c r="J690" i="11"/>
  <c r="G690" i="11"/>
  <c r="K690" i="11"/>
  <c r="H690" i="11"/>
  <c r="J689" i="11"/>
  <c r="G689" i="11"/>
  <c r="K689" i="11"/>
  <c r="H689" i="11"/>
  <c r="J688" i="11"/>
  <c r="G688" i="11"/>
  <c r="K688" i="11"/>
  <c r="H688" i="11"/>
  <c r="J687" i="11"/>
  <c r="G687" i="11"/>
  <c r="K687" i="11"/>
  <c r="H687" i="11"/>
  <c r="J686" i="11"/>
  <c r="G686" i="11"/>
  <c r="K686" i="11"/>
  <c r="H686" i="11"/>
  <c r="J685" i="11"/>
  <c r="G685" i="11"/>
  <c r="K685" i="11"/>
  <c r="H685" i="11"/>
  <c r="J684" i="11"/>
  <c r="G684" i="11"/>
  <c r="K684" i="11"/>
  <c r="H684" i="11"/>
  <c r="J683" i="11"/>
  <c r="G683" i="11"/>
  <c r="K683" i="11"/>
  <c r="H683" i="11"/>
  <c r="J682" i="11"/>
  <c r="G682" i="11"/>
  <c r="K682" i="11"/>
  <c r="H682" i="11"/>
  <c r="J681" i="11"/>
  <c r="G681" i="11"/>
  <c r="K681" i="11"/>
  <c r="H681" i="11"/>
  <c r="J680" i="11"/>
  <c r="G680" i="11"/>
  <c r="K680" i="11"/>
  <c r="H680" i="11"/>
  <c r="J679" i="11"/>
  <c r="G679" i="11"/>
  <c r="K679" i="11"/>
  <c r="H679" i="11"/>
  <c r="J678" i="11"/>
  <c r="G678" i="11"/>
  <c r="K678" i="11"/>
  <c r="H678" i="11"/>
  <c r="J677" i="11"/>
  <c r="G677" i="11"/>
  <c r="K677" i="11"/>
  <c r="H677" i="11"/>
  <c r="J676" i="11"/>
  <c r="G676" i="11"/>
  <c r="K676" i="11"/>
  <c r="H676" i="11"/>
  <c r="J675" i="11"/>
  <c r="G675" i="11"/>
  <c r="K675" i="11"/>
  <c r="H675" i="11"/>
  <c r="J674" i="11"/>
  <c r="G674" i="11"/>
  <c r="K674" i="11"/>
  <c r="H674" i="11"/>
  <c r="J673" i="11"/>
  <c r="G673" i="11"/>
  <c r="K673" i="11"/>
  <c r="H673" i="11"/>
  <c r="J672" i="11"/>
  <c r="G672" i="11"/>
  <c r="K672" i="11"/>
  <c r="H672" i="11"/>
  <c r="J671" i="11"/>
  <c r="G671" i="11"/>
  <c r="K671" i="11"/>
  <c r="H671" i="11"/>
  <c r="J670" i="11"/>
  <c r="G670" i="11"/>
  <c r="K670" i="11"/>
  <c r="H670" i="11"/>
  <c r="J669" i="11"/>
  <c r="G669" i="11"/>
  <c r="K669" i="11"/>
  <c r="H669" i="11"/>
  <c r="J668" i="11"/>
  <c r="G668" i="11"/>
  <c r="K668" i="11"/>
  <c r="H668" i="11"/>
  <c r="J667" i="11"/>
  <c r="G667" i="11"/>
  <c r="K667" i="11"/>
  <c r="H667" i="11"/>
  <c r="J666" i="11"/>
  <c r="G666" i="11"/>
  <c r="K666" i="11"/>
  <c r="H666" i="11"/>
  <c r="J665" i="11"/>
  <c r="G665" i="11"/>
  <c r="K665" i="11"/>
  <c r="H665" i="11"/>
  <c r="J664" i="11"/>
  <c r="G664" i="11"/>
  <c r="K664" i="11"/>
  <c r="H664" i="11"/>
  <c r="J663" i="11"/>
  <c r="G663" i="11"/>
  <c r="K663" i="11"/>
  <c r="H663" i="11"/>
  <c r="J662" i="11"/>
  <c r="G662" i="11"/>
  <c r="K662" i="11"/>
  <c r="H662" i="11"/>
  <c r="J661" i="11"/>
  <c r="G661" i="11"/>
  <c r="K661" i="11"/>
  <c r="H661" i="11"/>
  <c r="J660" i="11"/>
  <c r="G660" i="11"/>
  <c r="K660" i="11"/>
  <c r="H660" i="11"/>
  <c r="J659" i="11"/>
  <c r="G659" i="11"/>
  <c r="K659" i="11"/>
  <c r="H659" i="11"/>
  <c r="J658" i="11"/>
  <c r="G658" i="11"/>
  <c r="K658" i="11"/>
  <c r="H658" i="11"/>
  <c r="J657" i="11"/>
  <c r="G657" i="11"/>
  <c r="K657" i="11"/>
  <c r="H657" i="11"/>
  <c r="J656" i="11"/>
  <c r="G656" i="11"/>
  <c r="K656" i="11"/>
  <c r="H656" i="11"/>
  <c r="J655" i="11"/>
  <c r="G655" i="11"/>
  <c r="K655" i="11"/>
  <c r="H655" i="11"/>
  <c r="J654" i="11"/>
  <c r="G654" i="11"/>
  <c r="K654" i="11"/>
  <c r="H654" i="11"/>
  <c r="J653" i="11"/>
  <c r="G653" i="11"/>
  <c r="K653" i="11"/>
  <c r="H653" i="11"/>
  <c r="J652" i="11"/>
  <c r="G652" i="11"/>
  <c r="K652" i="11"/>
  <c r="H652" i="11"/>
  <c r="J651" i="11"/>
  <c r="G651" i="11"/>
  <c r="K651" i="11"/>
  <c r="H651" i="11"/>
  <c r="J650" i="11"/>
  <c r="G650" i="11"/>
  <c r="K650" i="11"/>
  <c r="H650" i="11"/>
  <c r="J649" i="11"/>
  <c r="G649" i="11"/>
  <c r="K649" i="11"/>
  <c r="H649" i="11"/>
  <c r="J648" i="11"/>
  <c r="G648" i="11"/>
  <c r="K648" i="11"/>
  <c r="H648" i="11"/>
  <c r="J647" i="11"/>
  <c r="G647" i="11"/>
  <c r="K647" i="11"/>
  <c r="H647" i="11"/>
  <c r="J646" i="11"/>
  <c r="G646" i="11"/>
  <c r="K646" i="11"/>
  <c r="H646" i="11"/>
  <c r="J645" i="11"/>
  <c r="G645" i="11"/>
  <c r="K645" i="11"/>
  <c r="H645" i="11"/>
  <c r="J644" i="11"/>
  <c r="G644" i="11"/>
  <c r="K644" i="11"/>
  <c r="H644" i="11"/>
  <c r="J643" i="11"/>
  <c r="G643" i="11"/>
  <c r="K643" i="11"/>
  <c r="H643" i="11"/>
  <c r="J642" i="11"/>
  <c r="G642" i="11"/>
  <c r="K642" i="11"/>
  <c r="H642" i="11"/>
  <c r="J641" i="11"/>
  <c r="G641" i="11"/>
  <c r="K641" i="11"/>
  <c r="H641" i="11"/>
  <c r="J640" i="11"/>
  <c r="G640" i="11"/>
  <c r="K640" i="11"/>
  <c r="H640" i="11"/>
  <c r="J639" i="11"/>
  <c r="G639" i="11"/>
  <c r="K639" i="11"/>
  <c r="H639" i="11"/>
  <c r="J638" i="11"/>
  <c r="G638" i="11"/>
  <c r="K638" i="11"/>
  <c r="H638" i="11"/>
  <c r="J637" i="11"/>
  <c r="G637" i="11"/>
  <c r="K637" i="11"/>
  <c r="H637" i="11"/>
  <c r="J636" i="11"/>
  <c r="G636" i="11"/>
  <c r="K636" i="11"/>
  <c r="H636" i="11"/>
  <c r="J635" i="11"/>
  <c r="G635" i="11"/>
  <c r="K635" i="11"/>
  <c r="H635" i="11"/>
  <c r="J634" i="11"/>
  <c r="G634" i="11"/>
  <c r="K634" i="11"/>
  <c r="H634" i="11"/>
  <c r="J633" i="11"/>
  <c r="G633" i="11"/>
  <c r="K633" i="11"/>
  <c r="H633" i="11"/>
  <c r="J632" i="11"/>
  <c r="G632" i="11"/>
  <c r="K632" i="11"/>
  <c r="H632" i="11"/>
  <c r="J631" i="11"/>
  <c r="G631" i="11"/>
  <c r="K631" i="11"/>
  <c r="H631" i="11"/>
  <c r="J630" i="11"/>
  <c r="G630" i="11"/>
  <c r="K630" i="11"/>
  <c r="H630" i="11"/>
  <c r="J629" i="11"/>
  <c r="G629" i="11"/>
  <c r="K629" i="11"/>
  <c r="H629" i="11"/>
  <c r="J628" i="11"/>
  <c r="G628" i="11"/>
  <c r="K628" i="11"/>
  <c r="H628" i="11"/>
  <c r="J627" i="11"/>
  <c r="G627" i="11"/>
  <c r="K627" i="11"/>
  <c r="H627" i="11"/>
  <c r="J626" i="11"/>
  <c r="G626" i="11"/>
  <c r="K626" i="11"/>
  <c r="H626" i="11"/>
  <c r="J625" i="11"/>
  <c r="G625" i="11"/>
  <c r="K625" i="11"/>
  <c r="H625" i="11"/>
  <c r="J624" i="11"/>
  <c r="G624" i="11"/>
  <c r="K624" i="11"/>
  <c r="H624" i="11"/>
  <c r="J623" i="11"/>
  <c r="G623" i="11"/>
  <c r="K623" i="11"/>
  <c r="H623" i="11"/>
  <c r="J622" i="11"/>
  <c r="G622" i="11"/>
  <c r="K622" i="11"/>
  <c r="H622" i="11"/>
  <c r="J621" i="11"/>
  <c r="G621" i="11"/>
  <c r="K621" i="11"/>
  <c r="H621" i="11"/>
  <c r="J620" i="11"/>
  <c r="G620" i="11"/>
  <c r="K620" i="11"/>
  <c r="H620" i="11"/>
  <c r="J619" i="11"/>
  <c r="G619" i="11"/>
  <c r="K619" i="11"/>
  <c r="H619" i="11"/>
  <c r="J618" i="11"/>
  <c r="G618" i="11"/>
  <c r="K618" i="11"/>
  <c r="H618" i="11"/>
  <c r="J617" i="11"/>
  <c r="G617" i="11"/>
  <c r="K617" i="11"/>
  <c r="H617" i="11"/>
  <c r="J616" i="11"/>
  <c r="G616" i="11"/>
  <c r="K616" i="11"/>
  <c r="H616" i="11"/>
  <c r="J615" i="11"/>
  <c r="G615" i="11"/>
  <c r="K615" i="11"/>
  <c r="H615" i="11"/>
  <c r="J614" i="11"/>
  <c r="G614" i="11"/>
  <c r="K614" i="11"/>
  <c r="H614" i="11"/>
  <c r="J613" i="11"/>
  <c r="G613" i="11"/>
  <c r="K613" i="11"/>
  <c r="H613" i="11"/>
  <c r="J612" i="11"/>
  <c r="G612" i="11"/>
  <c r="K612" i="11"/>
  <c r="H612" i="11"/>
  <c r="J611" i="11"/>
  <c r="G611" i="11"/>
  <c r="K611" i="11"/>
  <c r="H611" i="11"/>
  <c r="J610" i="11"/>
  <c r="G610" i="11"/>
  <c r="K610" i="11"/>
  <c r="H610" i="11"/>
  <c r="J609" i="11"/>
  <c r="G609" i="11"/>
  <c r="K609" i="11"/>
  <c r="H609" i="11"/>
  <c r="J608" i="11"/>
  <c r="G608" i="11"/>
  <c r="K608" i="11"/>
  <c r="H608" i="11"/>
  <c r="J607" i="11"/>
  <c r="G607" i="11"/>
  <c r="K607" i="11"/>
  <c r="H607" i="11"/>
  <c r="J606" i="11"/>
  <c r="G606" i="11"/>
  <c r="K606" i="11"/>
  <c r="H606" i="11"/>
  <c r="J605" i="11"/>
  <c r="G605" i="11"/>
  <c r="K605" i="11"/>
  <c r="H605" i="11"/>
  <c r="J604" i="11"/>
  <c r="G604" i="11"/>
  <c r="K604" i="11"/>
  <c r="H604" i="11"/>
  <c r="J603" i="11"/>
  <c r="G603" i="11"/>
  <c r="K603" i="11"/>
  <c r="H603" i="11"/>
  <c r="J602" i="11"/>
  <c r="G602" i="11"/>
  <c r="K602" i="11"/>
  <c r="H602" i="11"/>
  <c r="J601" i="11"/>
  <c r="G601" i="11"/>
  <c r="K601" i="11"/>
  <c r="H601" i="11"/>
  <c r="J600" i="11"/>
  <c r="G600" i="11"/>
  <c r="K600" i="11"/>
  <c r="H600" i="11"/>
  <c r="J599" i="11"/>
  <c r="G599" i="11"/>
  <c r="K599" i="11"/>
  <c r="H599" i="11"/>
  <c r="J598" i="11"/>
  <c r="G598" i="11"/>
  <c r="K598" i="11"/>
  <c r="H598" i="11"/>
  <c r="J597" i="11"/>
  <c r="G597" i="11"/>
  <c r="K597" i="11"/>
  <c r="H597" i="11"/>
  <c r="J596" i="11"/>
  <c r="G596" i="11"/>
  <c r="K596" i="11"/>
  <c r="H596" i="11"/>
  <c r="J595" i="11"/>
  <c r="G595" i="11"/>
  <c r="K595" i="11"/>
  <c r="H595" i="11"/>
  <c r="J594" i="11"/>
  <c r="G594" i="11"/>
  <c r="K594" i="11"/>
  <c r="H594" i="11"/>
  <c r="J593" i="11"/>
  <c r="G593" i="11"/>
  <c r="K593" i="11"/>
  <c r="H593" i="11"/>
  <c r="J592" i="11"/>
  <c r="G592" i="11"/>
  <c r="K592" i="11"/>
  <c r="H592" i="11"/>
  <c r="J591" i="11"/>
  <c r="G591" i="11"/>
  <c r="K591" i="11"/>
  <c r="H591" i="11"/>
  <c r="J590" i="11"/>
  <c r="G590" i="11"/>
  <c r="K590" i="11"/>
  <c r="H590" i="11"/>
  <c r="J589" i="11"/>
  <c r="G589" i="11"/>
  <c r="K589" i="11"/>
  <c r="H589" i="11"/>
  <c r="J588" i="11"/>
  <c r="G588" i="11"/>
  <c r="K588" i="11"/>
  <c r="H588" i="11"/>
  <c r="J587" i="11"/>
  <c r="G587" i="11"/>
  <c r="K587" i="11"/>
  <c r="H587" i="11"/>
  <c r="J586" i="11"/>
  <c r="G586" i="11"/>
  <c r="K586" i="11"/>
  <c r="H586" i="11"/>
  <c r="J585" i="11"/>
  <c r="G585" i="11"/>
  <c r="K585" i="11"/>
  <c r="H585" i="11"/>
  <c r="J584" i="11"/>
  <c r="G584" i="11"/>
  <c r="K584" i="11"/>
  <c r="H584" i="11"/>
  <c r="J583" i="11"/>
  <c r="G583" i="11"/>
  <c r="K583" i="11"/>
  <c r="H583" i="11"/>
  <c r="J582" i="11"/>
  <c r="G582" i="11"/>
  <c r="K582" i="11"/>
  <c r="H582" i="11"/>
  <c r="J581" i="11"/>
  <c r="G581" i="11"/>
  <c r="K581" i="11"/>
  <c r="H581" i="11"/>
  <c r="J580" i="11"/>
  <c r="G580" i="11"/>
  <c r="K580" i="11"/>
  <c r="H580" i="11"/>
  <c r="J579" i="11"/>
  <c r="G579" i="11"/>
  <c r="K579" i="11"/>
  <c r="H579" i="11"/>
  <c r="J578" i="11"/>
  <c r="G578" i="11"/>
  <c r="K578" i="11"/>
  <c r="H578" i="11"/>
  <c r="J577" i="11"/>
  <c r="G577" i="11"/>
  <c r="K577" i="11"/>
  <c r="H577" i="11"/>
  <c r="J576" i="11"/>
  <c r="G576" i="11"/>
  <c r="K576" i="11"/>
  <c r="H576" i="11"/>
  <c r="J575" i="11"/>
  <c r="G575" i="11"/>
  <c r="K575" i="11"/>
  <c r="H575" i="11"/>
  <c r="J574" i="11"/>
  <c r="G574" i="11"/>
  <c r="K574" i="11"/>
  <c r="H574" i="11"/>
  <c r="J573" i="11"/>
  <c r="G573" i="11"/>
  <c r="K573" i="11"/>
  <c r="H573" i="11"/>
  <c r="J572" i="11"/>
  <c r="G572" i="11"/>
  <c r="K572" i="11"/>
  <c r="H572" i="11"/>
  <c r="J571" i="11"/>
  <c r="G571" i="11"/>
  <c r="K571" i="11"/>
  <c r="H571" i="11"/>
  <c r="J570" i="11"/>
  <c r="G570" i="11"/>
  <c r="K570" i="11"/>
  <c r="H570" i="11"/>
  <c r="J569" i="11"/>
  <c r="G569" i="11"/>
  <c r="K569" i="11"/>
  <c r="H569" i="11"/>
  <c r="J568" i="11"/>
  <c r="G568" i="11"/>
  <c r="K568" i="11"/>
  <c r="H568" i="11"/>
  <c r="J567" i="11"/>
  <c r="G567" i="11"/>
  <c r="K567" i="11"/>
  <c r="H567" i="11"/>
  <c r="J566" i="11"/>
  <c r="G566" i="11"/>
  <c r="K566" i="11"/>
  <c r="H566" i="11"/>
  <c r="J565" i="11"/>
  <c r="G565" i="11"/>
  <c r="K565" i="11"/>
  <c r="H565" i="11"/>
  <c r="J564" i="11"/>
  <c r="G564" i="11"/>
  <c r="K564" i="11"/>
  <c r="H564" i="11"/>
  <c r="J563" i="11"/>
  <c r="G563" i="11"/>
  <c r="K563" i="11"/>
  <c r="H563" i="11"/>
  <c r="J562" i="11"/>
  <c r="G562" i="11"/>
  <c r="K562" i="11"/>
  <c r="H562" i="11"/>
  <c r="J561" i="11"/>
  <c r="G561" i="11"/>
  <c r="K561" i="11"/>
  <c r="H561" i="11"/>
  <c r="J560" i="11"/>
  <c r="G560" i="11"/>
  <c r="K560" i="11"/>
  <c r="H560" i="11"/>
  <c r="J559" i="11"/>
  <c r="G559" i="11"/>
  <c r="K559" i="11"/>
  <c r="H559" i="11"/>
  <c r="J558" i="11"/>
  <c r="G558" i="11"/>
  <c r="K558" i="11"/>
  <c r="H558" i="11"/>
  <c r="J557" i="11"/>
  <c r="G557" i="11"/>
  <c r="K557" i="11"/>
  <c r="H557" i="11"/>
  <c r="J556" i="11"/>
  <c r="G556" i="11"/>
  <c r="K556" i="11"/>
  <c r="H556" i="11"/>
  <c r="J555" i="11"/>
  <c r="G555" i="11"/>
  <c r="K555" i="11"/>
  <c r="H555" i="11"/>
  <c r="J554" i="11"/>
  <c r="G554" i="11"/>
  <c r="K554" i="11"/>
  <c r="H554" i="11"/>
  <c r="J553" i="11"/>
  <c r="G553" i="11"/>
  <c r="K553" i="11"/>
  <c r="H553" i="11"/>
  <c r="J552" i="11"/>
  <c r="G552" i="11"/>
  <c r="K552" i="11"/>
  <c r="H552" i="11"/>
  <c r="J551" i="11"/>
  <c r="G551" i="11"/>
  <c r="K551" i="11"/>
  <c r="H551" i="11"/>
  <c r="J550" i="11"/>
  <c r="G550" i="11"/>
  <c r="K550" i="11"/>
  <c r="H550" i="11"/>
  <c r="J549" i="11"/>
  <c r="G549" i="11"/>
  <c r="K549" i="11"/>
  <c r="H549" i="11"/>
  <c r="J548" i="11"/>
  <c r="G548" i="11"/>
  <c r="K548" i="11"/>
  <c r="H548" i="11"/>
  <c r="J547" i="11"/>
  <c r="G547" i="11"/>
  <c r="K547" i="11"/>
  <c r="H547" i="11"/>
  <c r="J546" i="11"/>
  <c r="G546" i="11"/>
  <c r="K546" i="11"/>
  <c r="H546" i="11"/>
  <c r="J545" i="11"/>
  <c r="G545" i="11"/>
  <c r="K545" i="11"/>
  <c r="H545" i="11"/>
  <c r="J544" i="11"/>
  <c r="G544" i="11"/>
  <c r="K544" i="11"/>
  <c r="H544" i="11"/>
  <c r="J543" i="11"/>
  <c r="G543" i="11"/>
  <c r="K543" i="11"/>
  <c r="H543" i="11"/>
  <c r="J542" i="11"/>
  <c r="G542" i="11"/>
  <c r="K542" i="11"/>
  <c r="H542" i="11"/>
  <c r="J541" i="11"/>
  <c r="G541" i="11"/>
  <c r="K541" i="11"/>
  <c r="H541" i="11"/>
  <c r="J540" i="11"/>
  <c r="G540" i="11"/>
  <c r="K540" i="11"/>
  <c r="H540" i="11"/>
  <c r="J539" i="11"/>
  <c r="G539" i="11"/>
  <c r="K539" i="11"/>
  <c r="H539" i="11"/>
  <c r="J538" i="11"/>
  <c r="G538" i="11"/>
  <c r="K538" i="11"/>
  <c r="H538" i="11"/>
  <c r="J537" i="11"/>
  <c r="G537" i="11"/>
  <c r="K537" i="11"/>
  <c r="H537" i="11"/>
  <c r="J536" i="11"/>
  <c r="G536" i="11"/>
  <c r="K536" i="11"/>
  <c r="H536" i="11"/>
  <c r="J535" i="11"/>
  <c r="G535" i="11"/>
  <c r="K535" i="11"/>
  <c r="H535" i="11"/>
  <c r="J534" i="11"/>
  <c r="G534" i="11"/>
  <c r="K534" i="11"/>
  <c r="H534" i="11"/>
  <c r="J533" i="11"/>
  <c r="G533" i="11"/>
  <c r="K533" i="11"/>
  <c r="H533" i="11"/>
  <c r="J532" i="11"/>
  <c r="G532" i="11"/>
  <c r="K532" i="11"/>
  <c r="H532" i="11"/>
  <c r="J531" i="11"/>
  <c r="G531" i="11"/>
  <c r="K531" i="11"/>
  <c r="H531" i="11"/>
  <c r="J530" i="11"/>
  <c r="G530" i="11"/>
  <c r="K530" i="11"/>
  <c r="H530" i="11"/>
  <c r="J529" i="11"/>
  <c r="G529" i="11"/>
  <c r="K529" i="11"/>
  <c r="H529" i="11"/>
  <c r="J528" i="11"/>
  <c r="G528" i="11"/>
  <c r="K528" i="11"/>
  <c r="H528" i="11"/>
  <c r="J527" i="11"/>
  <c r="G527" i="11"/>
  <c r="K527" i="11"/>
  <c r="H527" i="11"/>
  <c r="J526" i="11"/>
  <c r="G526" i="11"/>
  <c r="K526" i="11"/>
  <c r="H526" i="11"/>
  <c r="J525" i="11"/>
  <c r="G525" i="11"/>
  <c r="K525" i="11"/>
  <c r="H525" i="11"/>
  <c r="J524" i="11"/>
  <c r="G524" i="11"/>
  <c r="K524" i="11"/>
  <c r="H524" i="11"/>
  <c r="J523" i="11"/>
  <c r="G523" i="11"/>
  <c r="K523" i="11"/>
  <c r="H523" i="11"/>
  <c r="J522" i="11"/>
  <c r="G522" i="11"/>
  <c r="K522" i="11"/>
  <c r="H522" i="11"/>
  <c r="J521" i="11"/>
  <c r="G521" i="11"/>
  <c r="K521" i="11"/>
  <c r="H521" i="11"/>
  <c r="J520" i="11"/>
  <c r="G520" i="11"/>
  <c r="K520" i="11"/>
  <c r="H520" i="11"/>
  <c r="J519" i="11"/>
  <c r="G519" i="11"/>
  <c r="K519" i="11"/>
  <c r="H519" i="11"/>
  <c r="J518" i="11"/>
  <c r="G518" i="11"/>
  <c r="K518" i="11"/>
  <c r="H518" i="11"/>
  <c r="J517" i="11"/>
  <c r="G517" i="11"/>
  <c r="K517" i="11"/>
  <c r="H517" i="11"/>
  <c r="J516" i="11"/>
  <c r="G516" i="11"/>
  <c r="K516" i="11"/>
  <c r="H516" i="11"/>
  <c r="J515" i="11"/>
  <c r="G515" i="11"/>
  <c r="K515" i="11"/>
  <c r="H515" i="11"/>
  <c r="J514" i="11"/>
  <c r="G514" i="11"/>
  <c r="K514" i="11"/>
  <c r="H514" i="11"/>
  <c r="J513" i="11"/>
  <c r="G513" i="11"/>
  <c r="K513" i="11"/>
  <c r="H513" i="11"/>
  <c r="J512" i="11"/>
  <c r="G512" i="11"/>
  <c r="K512" i="11"/>
  <c r="H512" i="11"/>
  <c r="J511" i="11"/>
  <c r="G511" i="11"/>
  <c r="K511" i="11"/>
  <c r="H511" i="11"/>
  <c r="J510" i="11"/>
  <c r="G510" i="11"/>
  <c r="K510" i="11"/>
  <c r="H510" i="11"/>
  <c r="J509" i="11"/>
  <c r="G509" i="11"/>
  <c r="K509" i="11"/>
  <c r="H509" i="11"/>
  <c r="J508" i="11"/>
  <c r="G508" i="11"/>
  <c r="K508" i="11"/>
  <c r="H508" i="11"/>
  <c r="J507" i="11"/>
  <c r="G507" i="11"/>
  <c r="K507" i="11"/>
  <c r="H507" i="11"/>
  <c r="J506" i="11"/>
  <c r="G506" i="11"/>
  <c r="K506" i="11"/>
  <c r="H506" i="11"/>
  <c r="J505" i="11"/>
  <c r="G505" i="11"/>
  <c r="K505" i="11"/>
  <c r="H505" i="11"/>
  <c r="J504" i="11"/>
  <c r="G504" i="11"/>
  <c r="K504" i="11"/>
  <c r="H504" i="11"/>
  <c r="J503" i="11"/>
  <c r="G503" i="11"/>
  <c r="K503" i="11"/>
  <c r="H503" i="11"/>
  <c r="J502" i="11"/>
  <c r="G502" i="11"/>
  <c r="K502" i="11"/>
  <c r="H502" i="11"/>
  <c r="J501" i="11"/>
  <c r="G501" i="11"/>
  <c r="K501" i="11"/>
  <c r="H501" i="11"/>
  <c r="J500" i="11"/>
  <c r="G500" i="11"/>
  <c r="K500" i="11"/>
  <c r="H500" i="11"/>
  <c r="J499" i="11"/>
  <c r="G499" i="11"/>
  <c r="K499" i="11"/>
  <c r="H499" i="11"/>
  <c r="J498" i="11"/>
  <c r="G498" i="11"/>
  <c r="K498" i="11"/>
  <c r="H498" i="11"/>
  <c r="J497" i="11"/>
  <c r="G497" i="11"/>
  <c r="K497" i="11"/>
  <c r="H497" i="11"/>
  <c r="J496" i="11"/>
  <c r="G496" i="11"/>
  <c r="K496" i="11"/>
  <c r="H496" i="11"/>
  <c r="J495" i="11"/>
  <c r="G495" i="11"/>
  <c r="K495" i="11"/>
  <c r="H495" i="11"/>
  <c r="J494" i="11"/>
  <c r="G494" i="11"/>
  <c r="K494" i="11"/>
  <c r="H494" i="11"/>
  <c r="J493" i="11"/>
  <c r="G493" i="11"/>
  <c r="K493" i="11"/>
  <c r="H493" i="11"/>
  <c r="J492" i="11"/>
  <c r="G492" i="11"/>
  <c r="K492" i="11"/>
  <c r="H492" i="11"/>
  <c r="J491" i="11"/>
  <c r="G491" i="11"/>
  <c r="K491" i="11"/>
  <c r="H491" i="11"/>
  <c r="J490" i="11"/>
  <c r="G490" i="11"/>
  <c r="K490" i="11"/>
  <c r="H490" i="11"/>
  <c r="J489" i="11"/>
  <c r="G489" i="11"/>
  <c r="K489" i="11"/>
  <c r="H489" i="11"/>
  <c r="J488" i="11"/>
  <c r="G488" i="11"/>
  <c r="K488" i="11"/>
  <c r="H488" i="11"/>
  <c r="J487" i="11"/>
  <c r="G487" i="11"/>
  <c r="K487" i="11"/>
  <c r="H487" i="11"/>
  <c r="J486" i="11"/>
  <c r="G486" i="11"/>
  <c r="K486" i="11"/>
  <c r="H486" i="11"/>
  <c r="J485" i="11"/>
  <c r="G485" i="11"/>
  <c r="K485" i="11"/>
  <c r="H485" i="11"/>
  <c r="J484" i="11"/>
  <c r="G484" i="11"/>
  <c r="K484" i="11"/>
  <c r="H484" i="11"/>
  <c r="J483" i="11"/>
  <c r="G483" i="11"/>
  <c r="K483" i="11"/>
  <c r="H483" i="11"/>
  <c r="J482" i="11"/>
  <c r="G482" i="11"/>
  <c r="K482" i="11"/>
  <c r="H482" i="11"/>
  <c r="J481" i="11"/>
  <c r="G481" i="11"/>
  <c r="K481" i="11"/>
  <c r="H481" i="11"/>
  <c r="J480" i="11"/>
  <c r="G480" i="11"/>
  <c r="K480" i="11"/>
  <c r="H480" i="11"/>
  <c r="J479" i="11"/>
  <c r="G479" i="11"/>
  <c r="K479" i="11"/>
  <c r="H479" i="11"/>
  <c r="J478" i="11"/>
  <c r="G478" i="11"/>
  <c r="K478" i="11"/>
  <c r="H478" i="11"/>
  <c r="J477" i="11"/>
  <c r="G477" i="11"/>
  <c r="K477" i="11"/>
  <c r="H477" i="11"/>
  <c r="J476" i="11"/>
  <c r="G476" i="11"/>
  <c r="K476" i="11"/>
  <c r="H476" i="11"/>
  <c r="J475" i="11"/>
  <c r="G475" i="11"/>
  <c r="K475" i="11"/>
  <c r="H475" i="11"/>
  <c r="J474" i="11"/>
  <c r="G474" i="11"/>
  <c r="K474" i="11"/>
  <c r="H474" i="11"/>
  <c r="J473" i="11"/>
  <c r="G473" i="11"/>
  <c r="K473" i="11"/>
  <c r="H473" i="11"/>
  <c r="J472" i="11"/>
  <c r="G472" i="11"/>
  <c r="K472" i="11"/>
  <c r="H472" i="11"/>
  <c r="J471" i="11"/>
  <c r="G471" i="11"/>
  <c r="K471" i="11"/>
  <c r="H471" i="11"/>
  <c r="J470" i="11"/>
  <c r="G470" i="11"/>
  <c r="K470" i="11"/>
  <c r="H470" i="11"/>
  <c r="J469" i="11"/>
  <c r="G469" i="11"/>
  <c r="K469" i="11"/>
  <c r="H469" i="11"/>
  <c r="J468" i="11"/>
  <c r="G468" i="11"/>
  <c r="K468" i="11"/>
  <c r="H468" i="11"/>
  <c r="J467" i="11"/>
  <c r="G467" i="11"/>
  <c r="K467" i="11"/>
  <c r="H467" i="11"/>
  <c r="J466" i="11"/>
  <c r="G466" i="11"/>
  <c r="K466" i="11"/>
  <c r="H466" i="11"/>
  <c r="J465" i="11"/>
  <c r="G465" i="11"/>
  <c r="K465" i="11"/>
  <c r="H465" i="11"/>
  <c r="J464" i="11"/>
  <c r="G464" i="11"/>
  <c r="K464" i="11"/>
  <c r="H464" i="11"/>
  <c r="J463" i="11"/>
  <c r="G463" i="11"/>
  <c r="K463" i="11"/>
  <c r="H463" i="11"/>
  <c r="J462" i="11"/>
  <c r="G462" i="11"/>
  <c r="K462" i="11"/>
  <c r="H462" i="11"/>
  <c r="J461" i="11"/>
  <c r="G461" i="11"/>
  <c r="K461" i="11"/>
  <c r="H461" i="11"/>
  <c r="J460" i="11"/>
  <c r="G460" i="11"/>
  <c r="K460" i="11"/>
  <c r="H460" i="11"/>
  <c r="J459" i="11"/>
  <c r="G459" i="11"/>
  <c r="K459" i="11"/>
  <c r="H459" i="11"/>
  <c r="J458" i="11"/>
  <c r="G458" i="11"/>
  <c r="K458" i="11"/>
  <c r="H458" i="11"/>
  <c r="J457" i="11"/>
  <c r="G457" i="11"/>
  <c r="K457" i="11"/>
  <c r="H457" i="11"/>
  <c r="J456" i="11"/>
  <c r="G456" i="11"/>
  <c r="K456" i="11"/>
  <c r="H456" i="11"/>
  <c r="J455" i="11"/>
  <c r="G455" i="11"/>
  <c r="K455" i="11"/>
  <c r="H455" i="11"/>
  <c r="J454" i="11"/>
  <c r="G454" i="11"/>
  <c r="K454" i="11"/>
  <c r="H454" i="11"/>
  <c r="J453" i="11"/>
  <c r="G453" i="11"/>
  <c r="K453" i="11"/>
  <c r="H453" i="11"/>
  <c r="J452" i="11"/>
  <c r="G452" i="11"/>
  <c r="K452" i="11"/>
  <c r="H452" i="11"/>
  <c r="J451" i="11"/>
  <c r="G451" i="11"/>
  <c r="K451" i="11"/>
  <c r="H451" i="11"/>
  <c r="J450" i="11"/>
  <c r="G450" i="11"/>
  <c r="K450" i="11"/>
  <c r="H450" i="11"/>
  <c r="J449" i="11"/>
  <c r="G449" i="11"/>
  <c r="K449" i="11"/>
  <c r="H449" i="11"/>
  <c r="J448" i="11"/>
  <c r="G448" i="11"/>
  <c r="K448" i="11"/>
  <c r="H448" i="11"/>
  <c r="J447" i="11"/>
  <c r="G447" i="11"/>
  <c r="K447" i="11"/>
  <c r="H447" i="11"/>
  <c r="J446" i="11"/>
  <c r="G446" i="11"/>
  <c r="K446" i="11"/>
  <c r="H446" i="11"/>
  <c r="J445" i="11"/>
  <c r="G445" i="11"/>
  <c r="K445" i="11"/>
  <c r="H445" i="11"/>
  <c r="J444" i="11"/>
  <c r="G444" i="11"/>
  <c r="K444" i="11"/>
  <c r="H444" i="11"/>
  <c r="J443" i="11"/>
  <c r="G443" i="11"/>
  <c r="K443" i="11"/>
  <c r="H443" i="11"/>
  <c r="J442" i="11"/>
  <c r="G442" i="11"/>
  <c r="K442" i="11"/>
  <c r="H442" i="11"/>
  <c r="J441" i="11"/>
  <c r="G441" i="11"/>
  <c r="K441" i="11"/>
  <c r="H441" i="11"/>
  <c r="J440" i="11"/>
  <c r="G440" i="11"/>
  <c r="K440" i="11"/>
  <c r="H440" i="11"/>
  <c r="J439" i="11"/>
  <c r="G439" i="11"/>
  <c r="K439" i="11"/>
  <c r="H439" i="11"/>
  <c r="J438" i="11"/>
  <c r="G438" i="11"/>
  <c r="K438" i="11"/>
  <c r="H438" i="11"/>
  <c r="J437" i="11"/>
  <c r="G437" i="11"/>
  <c r="K437" i="11"/>
  <c r="H437" i="11"/>
  <c r="J436" i="11"/>
  <c r="G436" i="11"/>
  <c r="K436" i="11"/>
  <c r="H436" i="11"/>
  <c r="J435" i="11"/>
  <c r="G435" i="11"/>
  <c r="K435" i="11"/>
  <c r="H435" i="11"/>
  <c r="J434" i="11"/>
  <c r="G434" i="11"/>
  <c r="K434" i="11"/>
  <c r="H434" i="11"/>
  <c r="J433" i="11"/>
  <c r="G433" i="11"/>
  <c r="K433" i="11"/>
  <c r="H433" i="11"/>
  <c r="J432" i="11"/>
  <c r="G432" i="11"/>
  <c r="K432" i="11"/>
  <c r="H432" i="11"/>
  <c r="J431" i="11"/>
  <c r="G431" i="11"/>
  <c r="K431" i="11"/>
  <c r="H431" i="11"/>
  <c r="J430" i="11"/>
  <c r="G430" i="11"/>
  <c r="K430" i="11"/>
  <c r="H430" i="11"/>
  <c r="J429" i="11"/>
  <c r="G429" i="11"/>
  <c r="K429" i="11"/>
  <c r="H429" i="11"/>
  <c r="J428" i="11"/>
  <c r="G428" i="11"/>
  <c r="K428" i="11"/>
  <c r="H428" i="11"/>
  <c r="J427" i="11"/>
  <c r="G427" i="11"/>
  <c r="K427" i="11"/>
  <c r="H427" i="11"/>
  <c r="J426" i="11"/>
  <c r="G426" i="11"/>
  <c r="K426" i="11"/>
  <c r="H426" i="11"/>
  <c r="J425" i="11"/>
  <c r="G425" i="11"/>
  <c r="K425" i="11"/>
  <c r="H425" i="11"/>
  <c r="J424" i="11"/>
  <c r="G424" i="11"/>
  <c r="K424" i="11"/>
  <c r="H424" i="11"/>
  <c r="J423" i="11"/>
  <c r="G423" i="11"/>
  <c r="K423" i="11"/>
  <c r="H423" i="11"/>
  <c r="J422" i="11"/>
  <c r="G422" i="11"/>
  <c r="K422" i="11"/>
  <c r="H422" i="11"/>
  <c r="J421" i="11"/>
  <c r="G421" i="11"/>
  <c r="K421" i="11"/>
  <c r="H421" i="11"/>
  <c r="J420" i="11"/>
  <c r="G420" i="11"/>
  <c r="K420" i="11"/>
  <c r="H420" i="11"/>
  <c r="J419" i="11"/>
  <c r="G419" i="11"/>
  <c r="K419" i="11"/>
  <c r="H419" i="11"/>
  <c r="J418" i="11"/>
  <c r="G418" i="11"/>
  <c r="K418" i="11"/>
  <c r="H418" i="11"/>
  <c r="J417" i="11"/>
  <c r="G417" i="11"/>
  <c r="K417" i="11"/>
  <c r="H417" i="11"/>
  <c r="J416" i="11"/>
  <c r="G416" i="11"/>
  <c r="K416" i="11"/>
  <c r="H416" i="11"/>
  <c r="J415" i="11"/>
  <c r="G415" i="11"/>
  <c r="K415" i="11"/>
  <c r="H415" i="11"/>
  <c r="J414" i="11"/>
  <c r="G414" i="11"/>
  <c r="K414" i="11"/>
  <c r="H414" i="11"/>
  <c r="J413" i="11"/>
  <c r="G413" i="11"/>
  <c r="K413" i="11"/>
  <c r="H413" i="11"/>
  <c r="J412" i="11"/>
  <c r="G412" i="11"/>
  <c r="K412" i="11"/>
  <c r="H412" i="11"/>
  <c r="J411" i="11"/>
  <c r="G411" i="11"/>
  <c r="K411" i="11"/>
  <c r="H411" i="11"/>
  <c r="J410" i="11"/>
  <c r="G410" i="11"/>
  <c r="K410" i="11"/>
  <c r="H410" i="11"/>
  <c r="J409" i="11"/>
  <c r="G409" i="11"/>
  <c r="K409" i="11"/>
  <c r="H409" i="11"/>
  <c r="J408" i="11"/>
  <c r="G408" i="11"/>
  <c r="K408" i="11"/>
  <c r="H408" i="11"/>
  <c r="J407" i="11"/>
  <c r="G407" i="11"/>
  <c r="K407" i="11"/>
  <c r="H407" i="11"/>
  <c r="J406" i="11"/>
  <c r="G406" i="11"/>
  <c r="K406" i="11"/>
  <c r="H406" i="11"/>
  <c r="J405" i="11"/>
  <c r="G405" i="11"/>
  <c r="K405" i="11"/>
  <c r="H405" i="11"/>
  <c r="J404" i="11"/>
  <c r="G404" i="11"/>
  <c r="K404" i="11"/>
  <c r="H404" i="11"/>
  <c r="J403" i="11"/>
  <c r="G403" i="11"/>
  <c r="K403" i="11"/>
  <c r="H403" i="11"/>
  <c r="J402" i="11"/>
  <c r="G402" i="11"/>
  <c r="K402" i="11"/>
  <c r="H402" i="11"/>
  <c r="J401" i="11"/>
  <c r="G401" i="11"/>
  <c r="K401" i="11"/>
  <c r="H401" i="11"/>
  <c r="J400" i="11"/>
  <c r="G400" i="11"/>
  <c r="K400" i="11"/>
  <c r="H400" i="11"/>
  <c r="J399" i="11"/>
  <c r="G399" i="11"/>
  <c r="K399" i="11"/>
  <c r="H399" i="11"/>
  <c r="J398" i="11"/>
  <c r="G398" i="11"/>
  <c r="K398" i="11"/>
  <c r="H398" i="11"/>
  <c r="J397" i="11"/>
  <c r="G397" i="11"/>
  <c r="K397" i="11"/>
  <c r="H397" i="11"/>
  <c r="J396" i="11"/>
  <c r="G396" i="11"/>
  <c r="K396" i="11"/>
  <c r="H396" i="11"/>
  <c r="J395" i="11"/>
  <c r="G395" i="11"/>
  <c r="K395" i="11"/>
  <c r="H395" i="11"/>
  <c r="J394" i="11"/>
  <c r="G394" i="11"/>
  <c r="K394" i="11"/>
  <c r="H394" i="11"/>
  <c r="J393" i="11"/>
  <c r="G393" i="11"/>
  <c r="K393" i="11"/>
  <c r="H393" i="11"/>
  <c r="J392" i="11"/>
  <c r="G392" i="11"/>
  <c r="K392" i="11"/>
  <c r="H392" i="11"/>
  <c r="J391" i="11"/>
  <c r="G391" i="11"/>
  <c r="K391" i="11"/>
  <c r="H391" i="11"/>
  <c r="J390" i="11"/>
  <c r="G390" i="11"/>
  <c r="K390" i="11"/>
  <c r="H390" i="11"/>
  <c r="J389" i="11"/>
  <c r="G389" i="11"/>
  <c r="K389" i="11"/>
  <c r="H389" i="11"/>
  <c r="J388" i="11"/>
  <c r="G388" i="11"/>
  <c r="K388" i="11"/>
  <c r="H388" i="11"/>
  <c r="J387" i="11"/>
  <c r="G387" i="11"/>
  <c r="K387" i="11"/>
  <c r="H387" i="11"/>
  <c r="J386" i="11"/>
  <c r="G386" i="11"/>
  <c r="K386" i="11"/>
  <c r="H386" i="11"/>
  <c r="J385" i="11"/>
  <c r="G385" i="11"/>
  <c r="K385" i="11"/>
  <c r="H385" i="11"/>
  <c r="J384" i="11"/>
  <c r="G384" i="11"/>
  <c r="K384" i="11"/>
  <c r="H384" i="11"/>
  <c r="J383" i="11"/>
  <c r="G383" i="11"/>
  <c r="K383" i="11"/>
  <c r="H383" i="11"/>
  <c r="J382" i="11"/>
  <c r="G382" i="11"/>
  <c r="K382" i="11"/>
  <c r="H382" i="11"/>
  <c r="J381" i="11"/>
  <c r="G381" i="11"/>
  <c r="K381" i="11"/>
  <c r="H381" i="11"/>
  <c r="J380" i="11"/>
  <c r="G380" i="11"/>
  <c r="K380" i="11"/>
  <c r="H380" i="11"/>
  <c r="J379" i="11"/>
  <c r="G379" i="11"/>
  <c r="K379" i="11"/>
  <c r="H379" i="11"/>
  <c r="J378" i="11"/>
  <c r="G378" i="11"/>
  <c r="K378" i="11"/>
  <c r="H378" i="11"/>
  <c r="J377" i="11"/>
  <c r="G377" i="11"/>
  <c r="K377" i="11"/>
  <c r="H377" i="11"/>
  <c r="J376" i="11"/>
  <c r="G376" i="11"/>
  <c r="K376" i="11"/>
  <c r="H376" i="11"/>
  <c r="J375" i="11"/>
  <c r="G375" i="11"/>
  <c r="K375" i="11"/>
  <c r="H375" i="11"/>
  <c r="J374" i="11"/>
  <c r="G374" i="11"/>
  <c r="K374" i="11"/>
  <c r="H374" i="11"/>
  <c r="J373" i="11"/>
  <c r="G373" i="11"/>
  <c r="K373" i="11"/>
  <c r="H373" i="11"/>
  <c r="J372" i="11"/>
  <c r="G372" i="11"/>
  <c r="K372" i="11"/>
  <c r="H372" i="11"/>
  <c r="J371" i="11"/>
  <c r="G371" i="11"/>
  <c r="K371" i="11"/>
  <c r="H371" i="11"/>
  <c r="J370" i="11"/>
  <c r="G370" i="11"/>
  <c r="K370" i="11"/>
  <c r="H370" i="11"/>
  <c r="J369" i="11"/>
  <c r="G369" i="11"/>
  <c r="K369" i="11"/>
  <c r="H369" i="11"/>
  <c r="J368" i="11"/>
  <c r="G368" i="11"/>
  <c r="K368" i="11"/>
  <c r="H368" i="11"/>
  <c r="J367" i="11"/>
  <c r="G367" i="11"/>
  <c r="K367" i="11"/>
  <c r="H367" i="11"/>
  <c r="J366" i="11"/>
  <c r="G366" i="11"/>
  <c r="K366" i="11"/>
  <c r="H366" i="11"/>
  <c r="J365" i="11"/>
  <c r="G365" i="11"/>
  <c r="K365" i="11"/>
  <c r="H365" i="11"/>
  <c r="J364" i="11"/>
  <c r="G364" i="11"/>
  <c r="K364" i="11"/>
  <c r="H364" i="11"/>
  <c r="J363" i="11"/>
  <c r="G363" i="11"/>
  <c r="K363" i="11"/>
  <c r="H363" i="11"/>
  <c r="J362" i="11"/>
  <c r="G362" i="11"/>
  <c r="K362" i="11"/>
  <c r="H362" i="11"/>
  <c r="J361" i="11"/>
  <c r="G361" i="11"/>
  <c r="K361" i="11"/>
  <c r="H361" i="11"/>
  <c r="J360" i="11"/>
  <c r="G360" i="11"/>
  <c r="K360" i="11"/>
  <c r="H360" i="11"/>
  <c r="J359" i="11"/>
  <c r="G359" i="11"/>
  <c r="K359" i="11"/>
  <c r="H359" i="11"/>
  <c r="J358" i="11"/>
  <c r="G358" i="11"/>
  <c r="K358" i="11"/>
  <c r="H358" i="11"/>
  <c r="J357" i="11"/>
  <c r="G357" i="11"/>
  <c r="K357" i="11"/>
  <c r="H357" i="11"/>
  <c r="J356" i="11"/>
  <c r="G356" i="11"/>
  <c r="K356" i="11"/>
  <c r="H356" i="11"/>
  <c r="J355" i="11"/>
  <c r="G355" i="11"/>
  <c r="K355" i="11"/>
  <c r="H355" i="11"/>
  <c r="J354" i="11"/>
  <c r="G354" i="11"/>
  <c r="K354" i="11"/>
  <c r="H354" i="11"/>
  <c r="J353" i="11"/>
  <c r="G353" i="11"/>
  <c r="K353" i="11"/>
  <c r="H353" i="11"/>
  <c r="J352" i="11"/>
  <c r="G352" i="11"/>
  <c r="K352" i="11"/>
  <c r="H352" i="11"/>
  <c r="J351" i="11"/>
  <c r="G351" i="11"/>
  <c r="K351" i="11"/>
  <c r="H351" i="11"/>
  <c r="J350" i="11"/>
  <c r="G350" i="11"/>
  <c r="K350" i="11"/>
  <c r="H350" i="11"/>
  <c r="J349" i="11"/>
  <c r="G349" i="11"/>
  <c r="K349" i="11"/>
  <c r="H349" i="11"/>
  <c r="J348" i="11"/>
  <c r="G348" i="11"/>
  <c r="K348" i="11"/>
  <c r="H348" i="11"/>
  <c r="J347" i="11"/>
  <c r="G347" i="11"/>
  <c r="K347" i="11"/>
  <c r="H347" i="11"/>
  <c r="J346" i="11"/>
  <c r="G346" i="11"/>
  <c r="K346" i="11"/>
  <c r="H346" i="11"/>
  <c r="J345" i="11"/>
  <c r="G345" i="11"/>
  <c r="K345" i="11"/>
  <c r="H345" i="11"/>
  <c r="J344" i="11"/>
  <c r="G344" i="11"/>
  <c r="K344" i="11"/>
  <c r="H344" i="11"/>
  <c r="J343" i="11"/>
  <c r="G343" i="11"/>
  <c r="K343" i="11"/>
  <c r="H343" i="11"/>
  <c r="J342" i="11"/>
  <c r="G342" i="11"/>
  <c r="K342" i="11"/>
  <c r="H342" i="11"/>
  <c r="J341" i="11"/>
  <c r="G341" i="11"/>
  <c r="K341" i="11"/>
  <c r="H341" i="11"/>
  <c r="J340" i="11"/>
  <c r="G340" i="11"/>
  <c r="K340" i="11"/>
  <c r="H340" i="11"/>
  <c r="J339" i="11"/>
  <c r="G339" i="11"/>
  <c r="K339" i="11"/>
  <c r="H339" i="11"/>
  <c r="J338" i="11"/>
  <c r="G338" i="11"/>
  <c r="K338" i="11"/>
  <c r="H338" i="11"/>
  <c r="J337" i="11"/>
  <c r="G337" i="11"/>
  <c r="K337" i="11"/>
  <c r="H337" i="11"/>
  <c r="J336" i="11"/>
  <c r="G336" i="11"/>
  <c r="K336" i="11"/>
  <c r="H336" i="11"/>
  <c r="J335" i="11"/>
  <c r="G335" i="11"/>
  <c r="K335" i="11"/>
  <c r="H335" i="11"/>
  <c r="J334" i="11"/>
  <c r="G334" i="11"/>
  <c r="K334" i="11"/>
  <c r="H334" i="11"/>
  <c r="J333" i="11"/>
  <c r="G333" i="11"/>
  <c r="K333" i="11"/>
  <c r="H333" i="11"/>
  <c r="J332" i="11"/>
  <c r="G332" i="11"/>
  <c r="K332" i="11"/>
  <c r="H332" i="11"/>
  <c r="J331" i="11"/>
  <c r="G331" i="11"/>
  <c r="K331" i="11"/>
  <c r="H331" i="11"/>
  <c r="J330" i="11"/>
  <c r="G330" i="11"/>
  <c r="K330" i="11"/>
  <c r="H330" i="11"/>
  <c r="J329" i="11"/>
  <c r="G329" i="11"/>
  <c r="K329" i="11"/>
  <c r="H329" i="11"/>
  <c r="J328" i="11"/>
  <c r="G328" i="11"/>
  <c r="K328" i="11"/>
  <c r="H328" i="11"/>
  <c r="J327" i="11"/>
  <c r="G327" i="11"/>
  <c r="K327" i="11"/>
  <c r="H327" i="11"/>
  <c r="J326" i="11"/>
  <c r="G326" i="11"/>
  <c r="K326" i="11"/>
  <c r="H326" i="11"/>
  <c r="J325" i="11"/>
  <c r="G325" i="11"/>
  <c r="K325" i="11"/>
  <c r="H325" i="11"/>
  <c r="J324" i="11"/>
  <c r="G324" i="11"/>
  <c r="K324" i="11"/>
  <c r="H324" i="11"/>
  <c r="J323" i="11"/>
  <c r="G323" i="11"/>
  <c r="K323" i="11"/>
  <c r="H323" i="11"/>
  <c r="J322" i="11"/>
  <c r="G322" i="11"/>
  <c r="K322" i="11"/>
  <c r="H322" i="11"/>
  <c r="J321" i="11"/>
  <c r="G321" i="11"/>
  <c r="K321" i="11"/>
  <c r="H321" i="11"/>
  <c r="J320" i="11"/>
  <c r="G320" i="11"/>
  <c r="K320" i="11"/>
  <c r="H320" i="11"/>
  <c r="J319" i="11"/>
  <c r="G319" i="11"/>
  <c r="K319" i="11"/>
  <c r="H319" i="11"/>
  <c r="J318" i="11"/>
  <c r="G318" i="11"/>
  <c r="K318" i="11"/>
  <c r="H318" i="11"/>
  <c r="J317" i="11"/>
  <c r="G317" i="11"/>
  <c r="K317" i="11"/>
  <c r="H317" i="11"/>
  <c r="J316" i="11"/>
  <c r="G316" i="11"/>
  <c r="K316" i="11"/>
  <c r="H316" i="11"/>
  <c r="J315" i="11"/>
  <c r="G315" i="11"/>
  <c r="K315" i="11"/>
  <c r="H315" i="11"/>
  <c r="J314" i="11"/>
  <c r="G314" i="11"/>
  <c r="K314" i="11"/>
  <c r="H314" i="11"/>
  <c r="J313" i="11"/>
  <c r="G313" i="11"/>
  <c r="K313" i="11"/>
  <c r="H313" i="11"/>
  <c r="J312" i="11"/>
  <c r="G312" i="11"/>
  <c r="K312" i="11"/>
  <c r="H312" i="11"/>
  <c r="J311" i="11"/>
  <c r="G311" i="11"/>
  <c r="K311" i="11"/>
  <c r="H311" i="11"/>
  <c r="J310" i="11"/>
  <c r="G310" i="11"/>
  <c r="K310" i="11"/>
  <c r="H310" i="11"/>
  <c r="J309" i="11"/>
  <c r="G309" i="11"/>
  <c r="K309" i="11"/>
  <c r="H309" i="11"/>
  <c r="J308" i="11"/>
  <c r="G308" i="11"/>
  <c r="K308" i="11"/>
  <c r="H308" i="11"/>
  <c r="J307" i="11"/>
  <c r="G307" i="11"/>
  <c r="K307" i="11"/>
  <c r="H307" i="11"/>
  <c r="J306" i="11"/>
  <c r="G306" i="11"/>
  <c r="K306" i="11"/>
  <c r="H306" i="11"/>
  <c r="J305" i="11"/>
  <c r="G305" i="11"/>
  <c r="K305" i="11"/>
  <c r="H305" i="11"/>
  <c r="J304" i="11"/>
  <c r="G304" i="11"/>
  <c r="K304" i="11"/>
  <c r="H304" i="11"/>
  <c r="J303" i="11"/>
  <c r="G303" i="11"/>
  <c r="K303" i="11"/>
  <c r="H303" i="11"/>
  <c r="J302" i="11"/>
  <c r="G302" i="11"/>
  <c r="K302" i="11"/>
  <c r="H302" i="11"/>
  <c r="J301" i="11"/>
  <c r="G301" i="11"/>
  <c r="K301" i="11"/>
  <c r="H301" i="11"/>
  <c r="J300" i="11"/>
  <c r="G300" i="11"/>
  <c r="K300" i="11"/>
  <c r="H300" i="11"/>
  <c r="J299" i="11"/>
  <c r="G299" i="11"/>
  <c r="K299" i="11"/>
  <c r="H299" i="11"/>
  <c r="J298" i="11"/>
  <c r="G298" i="11"/>
  <c r="K298" i="11"/>
  <c r="H298" i="11"/>
  <c r="J297" i="11"/>
  <c r="G297" i="11"/>
  <c r="K297" i="11"/>
  <c r="H297" i="11"/>
  <c r="J296" i="11"/>
  <c r="G296" i="11"/>
  <c r="K296" i="11"/>
  <c r="H296" i="11"/>
  <c r="J295" i="11"/>
  <c r="G295" i="11"/>
  <c r="K295" i="11"/>
  <c r="H295" i="11"/>
  <c r="J294" i="11"/>
  <c r="G294" i="11"/>
  <c r="K294" i="11"/>
  <c r="H294" i="11"/>
  <c r="J293" i="11"/>
  <c r="G293" i="11"/>
  <c r="K293" i="11"/>
  <c r="H293" i="11"/>
  <c r="J292" i="11"/>
  <c r="G292" i="11"/>
  <c r="K292" i="11"/>
  <c r="H292" i="11"/>
  <c r="J291" i="11"/>
  <c r="G291" i="11"/>
  <c r="K291" i="11"/>
  <c r="H291" i="11"/>
  <c r="J290" i="11"/>
  <c r="G290" i="11"/>
  <c r="K290" i="11"/>
  <c r="H290" i="11"/>
  <c r="J289" i="11"/>
  <c r="G289" i="11"/>
  <c r="K289" i="11"/>
  <c r="H289" i="11"/>
  <c r="J288" i="11"/>
  <c r="G288" i="11"/>
  <c r="K288" i="11"/>
  <c r="H288" i="11"/>
  <c r="J287" i="11"/>
  <c r="G287" i="11"/>
  <c r="K287" i="11"/>
  <c r="H287" i="11"/>
  <c r="J286" i="11"/>
  <c r="G286" i="11"/>
  <c r="K286" i="11"/>
  <c r="H286" i="11"/>
  <c r="J285" i="11"/>
  <c r="G285" i="11"/>
  <c r="K285" i="11"/>
  <c r="H285" i="11"/>
  <c r="J284" i="11"/>
  <c r="G284" i="11"/>
  <c r="K284" i="11"/>
  <c r="H284" i="11"/>
  <c r="J283" i="11"/>
  <c r="G283" i="11"/>
  <c r="K283" i="11"/>
  <c r="H283" i="11"/>
  <c r="J282" i="11"/>
  <c r="G282" i="11"/>
  <c r="K282" i="11"/>
  <c r="H282" i="11"/>
  <c r="J281" i="11"/>
  <c r="G281" i="11"/>
  <c r="K281" i="11"/>
  <c r="H281" i="11"/>
  <c r="J280" i="11"/>
  <c r="G280" i="11"/>
  <c r="K280" i="11"/>
  <c r="H280" i="11"/>
  <c r="J279" i="11"/>
  <c r="G279" i="11"/>
  <c r="K279" i="11"/>
  <c r="H279" i="11"/>
  <c r="J278" i="11"/>
  <c r="G278" i="11"/>
  <c r="K278" i="11"/>
  <c r="H278" i="11"/>
  <c r="J277" i="11"/>
  <c r="G277" i="11"/>
  <c r="K277" i="11"/>
  <c r="H277" i="11"/>
  <c r="J276" i="11"/>
  <c r="G276" i="11"/>
  <c r="K276" i="11"/>
  <c r="H276" i="11"/>
  <c r="J275" i="11"/>
  <c r="G275" i="11"/>
  <c r="K275" i="11"/>
  <c r="H275" i="11"/>
  <c r="J274" i="11"/>
  <c r="G274" i="11"/>
  <c r="K274" i="11"/>
  <c r="H274" i="11"/>
  <c r="J273" i="11"/>
  <c r="G273" i="11"/>
  <c r="K273" i="11"/>
  <c r="H273" i="11"/>
  <c r="J272" i="11"/>
  <c r="G272" i="11"/>
  <c r="K272" i="11"/>
  <c r="H272" i="11"/>
  <c r="J271" i="11"/>
  <c r="G271" i="11"/>
  <c r="K271" i="11"/>
  <c r="H271" i="11"/>
  <c r="J270" i="11"/>
  <c r="G270" i="11"/>
  <c r="K270" i="11"/>
  <c r="H270" i="11"/>
  <c r="J269" i="11"/>
  <c r="G269" i="11"/>
  <c r="K269" i="11"/>
  <c r="H269" i="11"/>
  <c r="J268" i="11"/>
  <c r="G268" i="11"/>
  <c r="K268" i="11"/>
  <c r="H268" i="11"/>
  <c r="J267" i="11"/>
  <c r="G267" i="11"/>
  <c r="K267" i="11"/>
  <c r="H267" i="11"/>
  <c r="J266" i="11"/>
  <c r="G266" i="11"/>
  <c r="K266" i="11"/>
  <c r="H266" i="11"/>
  <c r="J265" i="11"/>
  <c r="G265" i="11"/>
  <c r="K265" i="11"/>
  <c r="H265" i="11"/>
  <c r="J264" i="11"/>
  <c r="G264" i="11"/>
  <c r="K264" i="11"/>
  <c r="H264" i="11"/>
  <c r="J263" i="11"/>
  <c r="G263" i="11"/>
  <c r="K263" i="11"/>
  <c r="H263" i="11"/>
  <c r="J262" i="11"/>
  <c r="G262" i="11"/>
  <c r="K262" i="11"/>
  <c r="H262" i="11"/>
  <c r="J261" i="11"/>
  <c r="G261" i="11"/>
  <c r="K261" i="11"/>
  <c r="H261" i="11"/>
  <c r="J260" i="11"/>
  <c r="G260" i="11"/>
  <c r="K260" i="11"/>
  <c r="H260" i="11"/>
  <c r="J259" i="11"/>
  <c r="G259" i="11"/>
  <c r="K259" i="11"/>
  <c r="H259" i="11"/>
  <c r="J258" i="11"/>
  <c r="G258" i="11"/>
  <c r="K258" i="11"/>
  <c r="H258" i="11"/>
  <c r="J257" i="11"/>
  <c r="G257" i="11"/>
  <c r="K257" i="11"/>
  <c r="H257" i="11"/>
  <c r="J256" i="11"/>
  <c r="G256" i="11"/>
  <c r="K256" i="11"/>
  <c r="H256" i="11"/>
  <c r="J255" i="11"/>
  <c r="G255" i="11"/>
  <c r="K255" i="11"/>
  <c r="H255" i="11"/>
  <c r="J254" i="11"/>
  <c r="G254" i="11"/>
  <c r="K254" i="11"/>
  <c r="H254" i="11"/>
  <c r="J253" i="11"/>
  <c r="G253" i="11"/>
  <c r="K253" i="11"/>
  <c r="H253" i="11"/>
  <c r="J252" i="11"/>
  <c r="G252" i="11"/>
  <c r="K252" i="11"/>
  <c r="H252" i="11"/>
  <c r="J251" i="11"/>
  <c r="G251" i="11"/>
  <c r="K251" i="11"/>
  <c r="H251" i="11"/>
  <c r="J250" i="11"/>
  <c r="G250" i="11"/>
  <c r="K250" i="11"/>
  <c r="H250" i="11"/>
  <c r="J249" i="11"/>
  <c r="G249" i="11"/>
  <c r="K249" i="11"/>
  <c r="H249" i="11"/>
  <c r="J248" i="11"/>
  <c r="G248" i="11"/>
  <c r="K248" i="11"/>
  <c r="H248" i="11"/>
  <c r="J247" i="11"/>
  <c r="G247" i="11"/>
  <c r="K247" i="11"/>
  <c r="H247" i="11"/>
  <c r="J246" i="11"/>
  <c r="G246" i="11"/>
  <c r="K246" i="11"/>
  <c r="H246" i="11"/>
  <c r="J245" i="11"/>
  <c r="G245" i="11"/>
  <c r="K245" i="11"/>
  <c r="H245" i="11"/>
  <c r="J244" i="11"/>
  <c r="G244" i="11"/>
  <c r="K244" i="11"/>
  <c r="H244" i="11"/>
  <c r="J243" i="11"/>
  <c r="G243" i="11"/>
  <c r="K243" i="11"/>
  <c r="H243" i="11"/>
  <c r="J242" i="11"/>
  <c r="G242" i="11"/>
  <c r="K242" i="11"/>
  <c r="H242" i="11"/>
  <c r="J241" i="11"/>
  <c r="G241" i="11"/>
  <c r="K241" i="11"/>
  <c r="H241" i="11"/>
  <c r="J240" i="11"/>
  <c r="G240" i="11"/>
  <c r="K240" i="11"/>
  <c r="H240" i="11"/>
  <c r="J239" i="11"/>
  <c r="G239" i="11"/>
  <c r="K239" i="11"/>
  <c r="H239" i="11"/>
  <c r="J238" i="11"/>
  <c r="G238" i="11"/>
  <c r="K238" i="11"/>
  <c r="H238" i="11"/>
  <c r="J237" i="11"/>
  <c r="G237" i="11"/>
  <c r="K237" i="11"/>
  <c r="H237" i="11"/>
  <c r="J236" i="11"/>
  <c r="G236" i="11"/>
  <c r="K236" i="11"/>
  <c r="H236" i="11"/>
  <c r="J235" i="11"/>
  <c r="G235" i="11"/>
  <c r="K235" i="11"/>
  <c r="H235" i="11"/>
  <c r="J234" i="11"/>
  <c r="G234" i="11"/>
  <c r="K234" i="11"/>
  <c r="H234" i="11"/>
  <c r="J233" i="11"/>
  <c r="G233" i="11"/>
  <c r="K233" i="11"/>
  <c r="H233" i="11"/>
  <c r="J232" i="11"/>
  <c r="G232" i="11"/>
  <c r="K232" i="11"/>
  <c r="H232" i="11"/>
  <c r="J231" i="11"/>
  <c r="G231" i="11"/>
  <c r="K231" i="11"/>
  <c r="H231" i="11"/>
  <c r="J230" i="11"/>
  <c r="G230" i="11"/>
  <c r="K230" i="11"/>
  <c r="H230" i="11"/>
  <c r="J229" i="11"/>
  <c r="G229" i="11"/>
  <c r="K229" i="11"/>
  <c r="H229" i="11"/>
  <c r="J228" i="11"/>
  <c r="G228" i="11"/>
  <c r="K228" i="11"/>
  <c r="H228" i="11"/>
  <c r="J227" i="11"/>
  <c r="G227" i="11"/>
  <c r="K227" i="11"/>
  <c r="H227" i="11"/>
  <c r="J226" i="11"/>
  <c r="G226" i="11"/>
  <c r="K226" i="11"/>
  <c r="H226" i="11"/>
  <c r="J225" i="11"/>
  <c r="G225" i="11"/>
  <c r="K225" i="11"/>
  <c r="H225" i="11"/>
  <c r="J224" i="11"/>
  <c r="G224" i="11"/>
  <c r="K224" i="11"/>
  <c r="H224" i="11"/>
  <c r="J223" i="11"/>
  <c r="G223" i="11"/>
  <c r="K223" i="11"/>
  <c r="H223" i="11"/>
  <c r="J222" i="11"/>
  <c r="G222" i="11"/>
  <c r="K222" i="11"/>
  <c r="H222" i="11"/>
  <c r="J221" i="11"/>
  <c r="G221" i="11"/>
  <c r="K221" i="11"/>
  <c r="H221" i="11"/>
  <c r="J220" i="11"/>
  <c r="G220" i="11"/>
  <c r="K220" i="11"/>
  <c r="H220" i="11"/>
  <c r="J219" i="11"/>
  <c r="G219" i="11"/>
  <c r="K219" i="11"/>
  <c r="H219" i="11"/>
  <c r="J218" i="11"/>
  <c r="G218" i="11"/>
  <c r="K218" i="11"/>
  <c r="H218" i="11"/>
  <c r="J217" i="11"/>
  <c r="G217" i="11"/>
  <c r="K217" i="11"/>
  <c r="H217" i="11"/>
  <c r="J216" i="11"/>
  <c r="G216" i="11"/>
  <c r="K216" i="11"/>
  <c r="H216" i="11"/>
  <c r="J215" i="11"/>
  <c r="G215" i="11"/>
  <c r="K215" i="11"/>
  <c r="H215" i="11"/>
  <c r="J214" i="11"/>
  <c r="G214" i="11"/>
  <c r="K214" i="11"/>
  <c r="H214" i="11"/>
  <c r="J213" i="11"/>
  <c r="G213" i="11"/>
  <c r="K213" i="11"/>
  <c r="H213" i="11"/>
  <c r="J212" i="11"/>
  <c r="G212" i="11"/>
  <c r="K212" i="11"/>
  <c r="H212" i="11"/>
  <c r="J211" i="11"/>
  <c r="G211" i="11"/>
  <c r="K211" i="11"/>
  <c r="H211" i="11"/>
  <c r="J210" i="11"/>
  <c r="G210" i="11"/>
  <c r="K210" i="11"/>
  <c r="H210" i="11"/>
  <c r="J209" i="11"/>
  <c r="G209" i="11"/>
  <c r="K209" i="11"/>
  <c r="H209" i="11"/>
  <c r="J208" i="11"/>
  <c r="G208" i="11"/>
  <c r="K208" i="11"/>
  <c r="H208" i="11"/>
  <c r="J207" i="11"/>
  <c r="G207" i="11"/>
  <c r="K207" i="11"/>
  <c r="H207" i="11"/>
  <c r="J206" i="11"/>
  <c r="G206" i="11"/>
  <c r="K206" i="11"/>
  <c r="H206" i="11"/>
  <c r="J205" i="11"/>
  <c r="G205" i="11"/>
  <c r="K205" i="11"/>
  <c r="H205" i="11"/>
  <c r="J204" i="11"/>
  <c r="G204" i="11"/>
  <c r="K204" i="11"/>
  <c r="H204" i="11"/>
  <c r="J203" i="11"/>
  <c r="G203" i="11"/>
  <c r="K203" i="11"/>
  <c r="H203" i="11"/>
  <c r="J202" i="11"/>
  <c r="G202" i="11"/>
  <c r="K202" i="11"/>
  <c r="H202" i="11"/>
  <c r="J201" i="11"/>
  <c r="G201" i="11"/>
  <c r="K201" i="11"/>
  <c r="H201" i="11"/>
  <c r="J200" i="11"/>
  <c r="G200" i="11"/>
  <c r="K200" i="11"/>
  <c r="H200" i="11"/>
  <c r="J199" i="11"/>
  <c r="G199" i="11"/>
  <c r="K199" i="11"/>
  <c r="H199" i="11"/>
  <c r="J198" i="11"/>
  <c r="G198" i="11"/>
  <c r="K198" i="11"/>
  <c r="H198" i="11"/>
  <c r="J197" i="11"/>
  <c r="G197" i="11"/>
  <c r="K197" i="11"/>
  <c r="H197" i="11"/>
  <c r="J196" i="11"/>
  <c r="G196" i="11"/>
  <c r="K196" i="11"/>
  <c r="H196" i="11"/>
  <c r="J195" i="11"/>
  <c r="G195" i="11"/>
  <c r="K195" i="11"/>
  <c r="H195" i="11"/>
  <c r="J194" i="11"/>
  <c r="G194" i="11"/>
  <c r="K194" i="11"/>
  <c r="H194" i="11"/>
  <c r="J193" i="11"/>
  <c r="G193" i="11"/>
  <c r="K193" i="11"/>
  <c r="H193" i="11"/>
  <c r="J192" i="11"/>
  <c r="G192" i="11"/>
  <c r="K192" i="11"/>
  <c r="H192" i="11"/>
  <c r="J191" i="11"/>
  <c r="G191" i="11"/>
  <c r="K191" i="11"/>
  <c r="H191" i="11"/>
  <c r="J190" i="11"/>
  <c r="G190" i="11"/>
  <c r="K190" i="11"/>
  <c r="H190" i="11"/>
  <c r="J189" i="11"/>
  <c r="G189" i="11"/>
  <c r="K189" i="11"/>
  <c r="H189" i="11"/>
  <c r="J188" i="11"/>
  <c r="G188" i="11"/>
  <c r="K188" i="11"/>
  <c r="H188" i="11"/>
  <c r="J187" i="11"/>
  <c r="G187" i="11"/>
  <c r="K187" i="11"/>
  <c r="H187" i="11"/>
  <c r="J186" i="11"/>
  <c r="G186" i="11"/>
  <c r="K186" i="11"/>
  <c r="H186" i="11"/>
  <c r="J185" i="11"/>
  <c r="G185" i="11"/>
  <c r="K185" i="11"/>
  <c r="H185" i="11"/>
  <c r="J184" i="11"/>
  <c r="G184" i="11"/>
  <c r="K184" i="11"/>
  <c r="H184" i="11"/>
  <c r="J183" i="11"/>
  <c r="G183" i="11"/>
  <c r="K183" i="11"/>
  <c r="H183" i="11"/>
  <c r="J182" i="11"/>
  <c r="G182" i="11"/>
  <c r="K182" i="11"/>
  <c r="H182" i="11"/>
  <c r="J181" i="11"/>
  <c r="G181" i="11"/>
  <c r="K181" i="11"/>
  <c r="H181" i="11"/>
  <c r="J180" i="11"/>
  <c r="G180" i="11"/>
  <c r="K180" i="11"/>
  <c r="H180" i="11"/>
  <c r="J179" i="11"/>
  <c r="G179" i="11"/>
  <c r="K179" i="11"/>
  <c r="H179" i="11"/>
  <c r="J178" i="11"/>
  <c r="G178" i="11"/>
  <c r="K178" i="11"/>
  <c r="H178" i="11"/>
  <c r="J177" i="11"/>
  <c r="G177" i="11"/>
  <c r="K177" i="11"/>
  <c r="H177" i="11"/>
  <c r="J176" i="11"/>
  <c r="G176" i="11"/>
  <c r="K176" i="11"/>
  <c r="H176" i="11"/>
  <c r="J175" i="11"/>
  <c r="G175" i="11"/>
  <c r="K175" i="11"/>
  <c r="H175" i="11"/>
  <c r="J174" i="11"/>
  <c r="G174" i="11"/>
  <c r="K174" i="11"/>
  <c r="H174" i="11"/>
  <c r="J173" i="11"/>
  <c r="G173" i="11"/>
  <c r="K173" i="11"/>
  <c r="H173" i="11"/>
  <c r="J172" i="11"/>
  <c r="G172" i="11"/>
  <c r="K172" i="11"/>
  <c r="H172" i="11"/>
  <c r="J171" i="11"/>
  <c r="G171" i="11"/>
  <c r="K171" i="11"/>
  <c r="H171" i="11"/>
  <c r="J170" i="11"/>
  <c r="G170" i="11"/>
  <c r="K170" i="11"/>
  <c r="H170" i="11"/>
  <c r="J169" i="11"/>
  <c r="G169" i="11"/>
  <c r="K169" i="11"/>
  <c r="H169" i="11"/>
  <c r="J168" i="11"/>
  <c r="G168" i="11"/>
  <c r="K168" i="11"/>
  <c r="H168" i="11"/>
  <c r="J167" i="11"/>
  <c r="G167" i="11"/>
  <c r="K167" i="11"/>
  <c r="H167" i="11"/>
  <c r="J166" i="11"/>
  <c r="G166" i="11"/>
  <c r="K166" i="11"/>
  <c r="H166" i="11"/>
  <c r="J165" i="11"/>
  <c r="G165" i="11"/>
  <c r="K165" i="11"/>
  <c r="H165" i="11"/>
  <c r="J164" i="11"/>
  <c r="G164" i="11"/>
  <c r="K164" i="11"/>
  <c r="H164" i="11"/>
  <c r="J163" i="11"/>
  <c r="G163" i="11"/>
  <c r="K163" i="11"/>
  <c r="H163" i="11"/>
  <c r="J162" i="11"/>
  <c r="G162" i="11"/>
  <c r="K162" i="11"/>
  <c r="H162" i="11"/>
  <c r="J161" i="11"/>
  <c r="G161" i="11"/>
  <c r="K161" i="11"/>
  <c r="H161" i="11"/>
  <c r="J160" i="11"/>
  <c r="G160" i="11"/>
  <c r="K160" i="11"/>
  <c r="H160" i="11"/>
  <c r="J159" i="11"/>
  <c r="G159" i="11"/>
  <c r="K159" i="11"/>
  <c r="H159" i="11"/>
  <c r="J158" i="11"/>
  <c r="G158" i="11"/>
  <c r="K158" i="11"/>
  <c r="H158" i="11"/>
  <c r="J157" i="11"/>
  <c r="G157" i="11"/>
  <c r="K157" i="11"/>
  <c r="H157" i="11"/>
  <c r="J156" i="11"/>
  <c r="G156" i="11"/>
  <c r="K156" i="11"/>
  <c r="H156" i="11"/>
  <c r="J155" i="11"/>
  <c r="G155" i="11"/>
  <c r="K155" i="11"/>
  <c r="H155" i="11"/>
  <c r="J154" i="11"/>
  <c r="G154" i="11"/>
  <c r="K154" i="11"/>
  <c r="H154" i="11"/>
  <c r="J153" i="11"/>
  <c r="G153" i="11"/>
  <c r="K153" i="11"/>
  <c r="H153" i="11"/>
  <c r="J152" i="11"/>
  <c r="G152" i="11"/>
  <c r="K152" i="11"/>
  <c r="H152" i="11"/>
  <c r="J151" i="11"/>
  <c r="G151" i="11"/>
  <c r="K151" i="11"/>
  <c r="H151" i="11"/>
  <c r="J150" i="11"/>
  <c r="G150" i="11"/>
  <c r="K150" i="11"/>
  <c r="H150" i="11"/>
  <c r="J149" i="11"/>
  <c r="G149" i="11"/>
  <c r="K149" i="11"/>
  <c r="H149" i="11"/>
  <c r="J148" i="11"/>
  <c r="G148" i="11"/>
  <c r="K148" i="11"/>
  <c r="H148" i="11"/>
  <c r="J147" i="11"/>
  <c r="G147" i="11"/>
  <c r="K147" i="11"/>
  <c r="H147" i="11"/>
  <c r="J146" i="11"/>
  <c r="G146" i="11"/>
  <c r="K146" i="11"/>
  <c r="H146" i="11"/>
  <c r="J145" i="11"/>
  <c r="G145" i="11"/>
  <c r="K145" i="11"/>
  <c r="H145" i="11"/>
  <c r="J144" i="11"/>
  <c r="G144" i="11"/>
  <c r="K144" i="11"/>
  <c r="H144" i="11"/>
  <c r="J143" i="11"/>
  <c r="G143" i="11"/>
  <c r="K143" i="11"/>
  <c r="H143" i="11"/>
  <c r="J142" i="11"/>
  <c r="G142" i="11"/>
  <c r="K142" i="11"/>
  <c r="H142" i="11"/>
  <c r="J141" i="11"/>
  <c r="G141" i="11"/>
  <c r="K141" i="11"/>
  <c r="H141" i="11"/>
  <c r="J140" i="11"/>
  <c r="G140" i="11"/>
  <c r="K140" i="11"/>
  <c r="H140" i="11"/>
  <c r="J139" i="11"/>
  <c r="G139" i="11"/>
  <c r="K139" i="11"/>
  <c r="H139" i="11"/>
  <c r="J138" i="11"/>
  <c r="G138" i="11"/>
  <c r="K138" i="11"/>
  <c r="H138" i="11"/>
  <c r="J137" i="11"/>
  <c r="G137" i="11"/>
  <c r="K137" i="11"/>
  <c r="H137" i="11"/>
  <c r="J136" i="11"/>
  <c r="G136" i="11"/>
  <c r="K136" i="11"/>
  <c r="H136" i="11"/>
  <c r="J135" i="11"/>
  <c r="G135" i="11"/>
  <c r="K135" i="11"/>
  <c r="H135" i="11"/>
  <c r="J134" i="11"/>
  <c r="G134" i="11"/>
  <c r="K134" i="11"/>
  <c r="H134" i="11"/>
  <c r="J133" i="11"/>
  <c r="G133" i="11"/>
  <c r="K133" i="11"/>
  <c r="H133" i="11"/>
  <c r="J132" i="11"/>
  <c r="G132" i="11"/>
  <c r="K132" i="11"/>
  <c r="H132" i="11"/>
  <c r="J131" i="11"/>
  <c r="G131" i="11"/>
  <c r="K131" i="11"/>
  <c r="H131" i="11"/>
  <c r="J130" i="11"/>
  <c r="G130" i="11"/>
  <c r="K130" i="11"/>
  <c r="H130" i="11"/>
  <c r="J129" i="11"/>
  <c r="G129" i="11"/>
  <c r="K129" i="11"/>
  <c r="H129" i="11"/>
  <c r="J128" i="11"/>
  <c r="G128" i="11"/>
  <c r="K128" i="11"/>
  <c r="H128" i="11"/>
  <c r="J127" i="11"/>
  <c r="G127" i="11"/>
  <c r="K127" i="11"/>
  <c r="H127" i="11"/>
  <c r="J126" i="11"/>
  <c r="G126" i="11"/>
  <c r="K126" i="11"/>
  <c r="H126" i="11"/>
  <c r="J125" i="11"/>
  <c r="G125" i="11"/>
  <c r="K125" i="11"/>
  <c r="H125" i="11"/>
  <c r="J124" i="11"/>
  <c r="G124" i="11"/>
  <c r="K124" i="11"/>
  <c r="H124" i="11"/>
  <c r="J123" i="11"/>
  <c r="G123" i="11"/>
  <c r="K123" i="11"/>
  <c r="H123" i="11"/>
  <c r="J122" i="11"/>
  <c r="G122" i="11"/>
  <c r="K122" i="11"/>
  <c r="H122" i="11"/>
  <c r="J121" i="11"/>
  <c r="G121" i="11"/>
  <c r="K121" i="11"/>
  <c r="H121" i="11"/>
  <c r="J120" i="11"/>
  <c r="G120" i="11"/>
  <c r="K120" i="11"/>
  <c r="H120" i="11"/>
  <c r="J119" i="11"/>
  <c r="G119" i="11"/>
  <c r="K119" i="11"/>
  <c r="H119" i="11"/>
  <c r="J118" i="11"/>
  <c r="G118" i="11"/>
  <c r="K118" i="11"/>
  <c r="H118" i="11"/>
  <c r="J117" i="11"/>
  <c r="G117" i="11"/>
  <c r="K117" i="11"/>
  <c r="H117" i="11"/>
  <c r="J116" i="11"/>
  <c r="G116" i="11"/>
  <c r="K116" i="11"/>
  <c r="H116" i="11"/>
  <c r="J115" i="11"/>
  <c r="G115" i="11"/>
  <c r="K115" i="11"/>
  <c r="H115" i="11"/>
  <c r="J114" i="11"/>
  <c r="G114" i="11"/>
  <c r="K114" i="11"/>
  <c r="H114" i="11"/>
  <c r="J113" i="11"/>
  <c r="G113" i="11"/>
  <c r="K113" i="11"/>
  <c r="H113" i="11"/>
  <c r="J112" i="11"/>
  <c r="G112" i="11"/>
  <c r="K112" i="11"/>
  <c r="H112" i="11"/>
  <c r="J111" i="11"/>
  <c r="G111" i="11"/>
  <c r="K111" i="11"/>
  <c r="H111" i="11"/>
  <c r="J110" i="11"/>
  <c r="G110" i="11"/>
  <c r="K110" i="11"/>
  <c r="H110" i="11"/>
  <c r="J109" i="11"/>
  <c r="G109" i="11"/>
  <c r="K109" i="11"/>
  <c r="H109" i="11"/>
  <c r="J108" i="11"/>
  <c r="G108" i="11"/>
  <c r="K108" i="11"/>
  <c r="H108" i="11"/>
  <c r="J107" i="11"/>
  <c r="G107" i="11"/>
  <c r="K107" i="11"/>
  <c r="H107" i="11"/>
  <c r="J106" i="11"/>
  <c r="G106" i="11"/>
  <c r="K106" i="11"/>
  <c r="H106" i="11"/>
  <c r="J105" i="11"/>
  <c r="G105" i="11"/>
  <c r="K105" i="11"/>
  <c r="H105" i="11"/>
  <c r="J104" i="11"/>
  <c r="G104" i="11"/>
  <c r="K104" i="11"/>
  <c r="H104" i="11"/>
  <c r="J103" i="11"/>
  <c r="G103" i="11"/>
  <c r="K103" i="11"/>
  <c r="H103" i="11"/>
  <c r="J102" i="11"/>
  <c r="G102" i="11"/>
  <c r="K102" i="11"/>
  <c r="H102" i="11"/>
  <c r="J101" i="11"/>
  <c r="G101" i="11"/>
  <c r="K101" i="11"/>
  <c r="H101" i="11"/>
  <c r="J100" i="11"/>
  <c r="G100" i="11"/>
  <c r="K100" i="11"/>
  <c r="H100" i="11"/>
  <c r="J99" i="11"/>
  <c r="G99" i="11"/>
  <c r="K99" i="11"/>
  <c r="H99" i="11"/>
  <c r="J98" i="11"/>
  <c r="G98" i="11"/>
  <c r="K98" i="11"/>
  <c r="H98" i="11"/>
  <c r="J97" i="11"/>
  <c r="G97" i="11"/>
  <c r="K97" i="11"/>
  <c r="H97" i="11"/>
  <c r="J96" i="11"/>
  <c r="G96" i="11"/>
  <c r="K96" i="11"/>
  <c r="H96" i="11"/>
  <c r="J95" i="11"/>
  <c r="G95" i="11"/>
  <c r="K95" i="11"/>
  <c r="H95" i="11"/>
  <c r="J94" i="11"/>
  <c r="G94" i="11"/>
  <c r="K94" i="11"/>
  <c r="H94" i="11"/>
  <c r="J93" i="11"/>
  <c r="G93" i="11"/>
  <c r="K93" i="11"/>
  <c r="H93" i="11"/>
  <c r="J92" i="11"/>
  <c r="G92" i="11"/>
  <c r="K92" i="11"/>
  <c r="H92" i="11"/>
  <c r="J91" i="11"/>
  <c r="G91" i="11"/>
  <c r="K91" i="11"/>
  <c r="H91" i="11"/>
  <c r="J90" i="11"/>
  <c r="G90" i="11"/>
  <c r="K90" i="11"/>
  <c r="H90" i="11"/>
  <c r="J89" i="11"/>
  <c r="G89" i="11"/>
  <c r="K89" i="11"/>
  <c r="H89" i="11"/>
  <c r="J88" i="11"/>
  <c r="G88" i="11"/>
  <c r="K88" i="11"/>
  <c r="H88" i="11"/>
  <c r="J87" i="11"/>
  <c r="G87" i="11"/>
  <c r="K87" i="11"/>
  <c r="H87" i="11"/>
  <c r="J86" i="11"/>
  <c r="G86" i="11"/>
  <c r="K86" i="11"/>
  <c r="H86" i="11"/>
  <c r="J85" i="11"/>
  <c r="G85" i="11"/>
  <c r="K85" i="11"/>
  <c r="H85" i="11"/>
  <c r="J84" i="11"/>
  <c r="G84" i="11"/>
  <c r="K84" i="11"/>
  <c r="H84" i="11"/>
  <c r="J83" i="11"/>
  <c r="G83" i="11"/>
  <c r="K83" i="11"/>
  <c r="H83" i="11"/>
  <c r="J82" i="11"/>
  <c r="G82" i="11"/>
  <c r="K82" i="11"/>
  <c r="H82" i="11"/>
  <c r="J81" i="11"/>
  <c r="G81" i="11"/>
  <c r="K81" i="11"/>
  <c r="H81" i="11"/>
  <c r="J80" i="11"/>
  <c r="G80" i="11"/>
  <c r="K80" i="11"/>
  <c r="H80" i="11"/>
  <c r="J79" i="11"/>
  <c r="G79" i="11"/>
  <c r="K79" i="11"/>
  <c r="H79" i="11"/>
  <c r="J78" i="11"/>
  <c r="G78" i="11"/>
  <c r="K78" i="11"/>
  <c r="H78" i="11"/>
  <c r="J77" i="11"/>
  <c r="G77" i="11"/>
  <c r="K77" i="11"/>
  <c r="H77" i="11"/>
  <c r="J76" i="11"/>
  <c r="G76" i="11"/>
  <c r="K76" i="11"/>
  <c r="H76" i="11"/>
  <c r="J75" i="11"/>
  <c r="G75" i="11"/>
  <c r="K75" i="11"/>
  <c r="H75" i="11"/>
  <c r="J74" i="11"/>
  <c r="G74" i="11"/>
  <c r="K74" i="11"/>
  <c r="H74" i="11"/>
  <c r="J73" i="11"/>
  <c r="G73" i="11"/>
  <c r="K73" i="11"/>
  <c r="H73" i="11"/>
  <c r="J72" i="11"/>
  <c r="G72" i="11"/>
  <c r="K72" i="11"/>
  <c r="H72" i="11"/>
  <c r="J71" i="11"/>
  <c r="G71" i="11"/>
  <c r="K71" i="11"/>
  <c r="H71" i="11"/>
  <c r="J70" i="11"/>
  <c r="G70" i="11"/>
  <c r="K70" i="11"/>
  <c r="H70" i="11"/>
  <c r="J69" i="11"/>
  <c r="G69" i="11"/>
  <c r="K69" i="11"/>
  <c r="H69" i="11"/>
  <c r="J68" i="11"/>
  <c r="G68" i="11"/>
  <c r="K68" i="11"/>
  <c r="H68" i="11"/>
  <c r="J67" i="11"/>
  <c r="G67" i="11"/>
  <c r="K67" i="11"/>
  <c r="H67" i="11"/>
  <c r="J66" i="11"/>
  <c r="G66" i="11"/>
  <c r="K66" i="11"/>
  <c r="H66" i="11"/>
  <c r="J65" i="11"/>
  <c r="G65" i="11"/>
  <c r="K65" i="11"/>
  <c r="H65" i="11"/>
  <c r="J64" i="11"/>
  <c r="G64" i="11"/>
  <c r="K64" i="11"/>
  <c r="H64" i="11"/>
  <c r="J63" i="11"/>
  <c r="G63" i="11"/>
  <c r="K63" i="11"/>
  <c r="H63" i="11"/>
  <c r="J62" i="11"/>
  <c r="G62" i="11"/>
  <c r="K62" i="11"/>
  <c r="H62" i="11"/>
  <c r="J61" i="11"/>
  <c r="G61" i="11"/>
  <c r="K61" i="11"/>
  <c r="H61" i="11"/>
  <c r="J60" i="11"/>
  <c r="G60" i="11"/>
  <c r="K60" i="11"/>
  <c r="H60" i="11"/>
  <c r="J59" i="11"/>
  <c r="G59" i="11"/>
  <c r="K59" i="11"/>
  <c r="H59" i="11"/>
  <c r="J58" i="11"/>
  <c r="G58" i="11"/>
  <c r="K58" i="11"/>
  <c r="H58" i="11"/>
  <c r="J57" i="11"/>
  <c r="G57" i="11"/>
  <c r="K57" i="11"/>
  <c r="H57" i="11"/>
  <c r="J56" i="11"/>
  <c r="G56" i="11"/>
  <c r="K56" i="11"/>
  <c r="H56" i="11"/>
  <c r="J55" i="11"/>
  <c r="G55" i="11"/>
  <c r="K55" i="11"/>
  <c r="H55" i="11"/>
  <c r="J54" i="11"/>
  <c r="G54" i="11"/>
  <c r="K54" i="11"/>
  <c r="H54" i="11"/>
  <c r="J53" i="11"/>
  <c r="G53" i="11"/>
  <c r="K53" i="11"/>
  <c r="H53" i="11"/>
  <c r="J52" i="11"/>
  <c r="G52" i="11"/>
  <c r="K52" i="11"/>
  <c r="H52" i="11"/>
  <c r="J51" i="11"/>
  <c r="G51" i="11"/>
  <c r="K51" i="11"/>
  <c r="H51" i="11"/>
  <c r="J50" i="11"/>
  <c r="G50" i="11"/>
  <c r="K50" i="11"/>
  <c r="H50" i="11"/>
  <c r="J49" i="11"/>
  <c r="G49" i="11"/>
  <c r="K49" i="11"/>
  <c r="H49" i="11"/>
  <c r="J48" i="11"/>
  <c r="G48" i="11"/>
  <c r="K48" i="11"/>
  <c r="H48" i="11"/>
  <c r="J47" i="11"/>
  <c r="G47" i="11"/>
  <c r="K47" i="11"/>
  <c r="H47" i="11"/>
  <c r="J46" i="11"/>
  <c r="G46" i="11"/>
  <c r="K46" i="11"/>
  <c r="H46" i="11"/>
  <c r="J45" i="11"/>
  <c r="G45" i="11"/>
  <c r="K45" i="11"/>
  <c r="H45" i="11"/>
  <c r="J44" i="11"/>
  <c r="G44" i="11"/>
  <c r="K44" i="11"/>
  <c r="H44" i="11"/>
  <c r="J43" i="11"/>
  <c r="G43" i="11"/>
  <c r="K43" i="11"/>
  <c r="H43" i="11"/>
  <c r="J42" i="11"/>
  <c r="G42" i="11"/>
  <c r="K42" i="11"/>
  <c r="H42" i="11"/>
  <c r="J41" i="11"/>
  <c r="G41" i="11"/>
  <c r="K41" i="11"/>
  <c r="H41" i="11"/>
  <c r="J40" i="11"/>
  <c r="G40" i="11"/>
  <c r="K40" i="11"/>
  <c r="H40" i="11"/>
  <c r="J39" i="11"/>
  <c r="G39" i="11"/>
  <c r="K39" i="11"/>
  <c r="H39" i="11"/>
  <c r="J38" i="11"/>
  <c r="G38" i="11"/>
  <c r="K38" i="11"/>
  <c r="H38" i="11"/>
  <c r="J37" i="11"/>
  <c r="G37" i="11"/>
  <c r="K37" i="11"/>
  <c r="H37" i="11"/>
  <c r="J36" i="11"/>
  <c r="G36" i="11"/>
  <c r="K36" i="11"/>
  <c r="H36" i="11"/>
  <c r="J35" i="11"/>
  <c r="G35" i="11"/>
  <c r="K35" i="11"/>
  <c r="H35" i="11"/>
  <c r="J34" i="11"/>
  <c r="G34" i="11"/>
  <c r="K34" i="11"/>
  <c r="H34" i="11"/>
  <c r="J33" i="11"/>
  <c r="G33" i="11"/>
  <c r="K33" i="11"/>
  <c r="H33" i="11"/>
  <c r="J32" i="11"/>
  <c r="G32" i="11"/>
  <c r="K32" i="11"/>
  <c r="H32" i="11"/>
  <c r="J31" i="11"/>
  <c r="G31" i="11"/>
  <c r="K31" i="11"/>
  <c r="H31" i="11"/>
  <c r="J30" i="11"/>
  <c r="G30" i="11"/>
  <c r="K30" i="11"/>
  <c r="H30" i="11"/>
  <c r="J29" i="11"/>
  <c r="G29" i="11"/>
  <c r="K29" i="11"/>
  <c r="H29" i="11"/>
  <c r="J28" i="11"/>
  <c r="G28" i="11"/>
  <c r="K28" i="11"/>
  <c r="H28" i="11"/>
  <c r="J27" i="11"/>
  <c r="G27" i="11"/>
  <c r="K27" i="11"/>
  <c r="H27" i="11"/>
  <c r="J26" i="11"/>
  <c r="G26" i="11"/>
  <c r="K26" i="11"/>
  <c r="H26" i="11"/>
  <c r="J25" i="11"/>
  <c r="G25" i="11"/>
  <c r="K25" i="11"/>
  <c r="H25" i="11"/>
  <c r="J24" i="11"/>
  <c r="G24" i="11"/>
  <c r="K24" i="11"/>
  <c r="H24" i="11"/>
  <c r="J23" i="11"/>
  <c r="G23" i="11"/>
  <c r="K23" i="11"/>
  <c r="H23" i="11"/>
  <c r="J22" i="11"/>
  <c r="G22" i="11"/>
  <c r="K22" i="11"/>
  <c r="H22" i="11"/>
  <c r="J21" i="11"/>
  <c r="G21" i="11"/>
  <c r="K21" i="11"/>
  <c r="H21" i="11"/>
  <c r="J20" i="11"/>
  <c r="G20" i="11"/>
  <c r="K20" i="11"/>
  <c r="H20" i="11"/>
  <c r="J19" i="11"/>
  <c r="G19" i="11"/>
  <c r="K19" i="11"/>
  <c r="H19" i="11"/>
  <c r="J18" i="11"/>
  <c r="G18" i="11"/>
  <c r="K18" i="11"/>
  <c r="H18" i="11"/>
  <c r="J17" i="11"/>
  <c r="G17" i="11"/>
  <c r="K17" i="11"/>
  <c r="H17" i="11"/>
  <c r="J16" i="11"/>
  <c r="G16" i="11"/>
  <c r="K16" i="11"/>
  <c r="H16" i="11"/>
  <c r="J15" i="11"/>
  <c r="G15" i="11"/>
  <c r="K15" i="11"/>
  <c r="H15" i="11"/>
  <c r="J14" i="11"/>
  <c r="G14" i="11"/>
  <c r="K14" i="11"/>
  <c r="H14" i="11"/>
  <c r="J13" i="11"/>
  <c r="G13" i="11"/>
  <c r="K13" i="11"/>
  <c r="H13" i="11"/>
  <c r="J12" i="11"/>
  <c r="G12" i="11"/>
  <c r="K12" i="11"/>
  <c r="H12" i="11"/>
  <c r="J11" i="11"/>
  <c r="G11" i="11"/>
  <c r="K11" i="11"/>
  <c r="H11" i="11"/>
  <c r="J10" i="11"/>
  <c r="G10" i="11"/>
  <c r="K10" i="11"/>
  <c r="H10" i="11"/>
  <c r="J9" i="11"/>
  <c r="G9" i="11"/>
  <c r="K9" i="11"/>
  <c r="H9" i="11"/>
  <c r="I3" i="11"/>
  <c r="J3" i="11"/>
  <c r="K3" i="11"/>
  <c r="G9" i="7"/>
  <c r="I9" i="7"/>
  <c r="D10" i="7"/>
  <c r="G10" i="7"/>
  <c r="F10" i="7"/>
  <c r="I10" i="7"/>
  <c r="D11" i="7"/>
  <c r="G11" i="7"/>
  <c r="F11" i="7"/>
  <c r="I11" i="7"/>
  <c r="D12" i="7"/>
  <c r="G12" i="7"/>
  <c r="F12" i="7"/>
  <c r="I12" i="7"/>
  <c r="D13" i="7"/>
  <c r="G13" i="7"/>
  <c r="F13" i="7"/>
  <c r="I13" i="7"/>
  <c r="D14" i="7"/>
  <c r="G14" i="7"/>
  <c r="F14" i="7"/>
  <c r="I14" i="7"/>
  <c r="D15" i="7"/>
  <c r="G15" i="7"/>
  <c r="F15" i="7"/>
  <c r="I15" i="7"/>
  <c r="D16" i="7"/>
  <c r="G16" i="7"/>
  <c r="F16" i="7"/>
  <c r="I16" i="7"/>
  <c r="D17" i="7"/>
  <c r="G17" i="7"/>
  <c r="F17" i="7"/>
  <c r="I17" i="7"/>
  <c r="D18" i="7"/>
  <c r="G18" i="7"/>
  <c r="F18" i="7"/>
  <c r="I18" i="7"/>
  <c r="D19" i="7"/>
  <c r="G19" i="7"/>
  <c r="F19" i="7"/>
  <c r="I19" i="7"/>
  <c r="D20" i="7"/>
  <c r="G20" i="7"/>
  <c r="F20" i="7"/>
  <c r="I20" i="7"/>
  <c r="D21" i="7"/>
  <c r="G21" i="7"/>
  <c r="F21" i="7"/>
  <c r="I21" i="7"/>
  <c r="D22" i="7"/>
  <c r="G22" i="7"/>
  <c r="F22" i="7"/>
  <c r="I22" i="7"/>
  <c r="D23" i="7"/>
  <c r="G23" i="7"/>
  <c r="F23" i="7"/>
  <c r="I23" i="7"/>
  <c r="D24" i="7"/>
  <c r="G24" i="7"/>
  <c r="F24" i="7"/>
  <c r="I24" i="7"/>
  <c r="D25" i="7"/>
  <c r="G25" i="7"/>
  <c r="F25" i="7"/>
  <c r="I25" i="7"/>
  <c r="D26" i="7"/>
  <c r="G26" i="7"/>
  <c r="F26" i="7"/>
  <c r="I26" i="7"/>
  <c r="D27" i="7"/>
  <c r="G27" i="7"/>
  <c r="F27" i="7"/>
  <c r="I27" i="7"/>
  <c r="D28" i="7"/>
  <c r="G28" i="7"/>
  <c r="F28" i="7"/>
  <c r="I28" i="7"/>
  <c r="D29" i="7"/>
  <c r="G29" i="7"/>
  <c r="F29" i="7"/>
  <c r="I29" i="7"/>
  <c r="D30" i="7"/>
  <c r="G30" i="7"/>
  <c r="F30" i="7"/>
  <c r="I30" i="7"/>
  <c r="D31" i="7"/>
  <c r="G31" i="7"/>
  <c r="F31" i="7"/>
  <c r="I31" i="7"/>
  <c r="D32" i="7"/>
  <c r="G32" i="7"/>
  <c r="F32" i="7"/>
  <c r="I32" i="7"/>
  <c r="D33" i="7"/>
  <c r="G33" i="7"/>
  <c r="F33" i="7"/>
  <c r="I33" i="7"/>
  <c r="D34" i="7"/>
  <c r="G34" i="7"/>
  <c r="F34" i="7"/>
  <c r="I34" i="7"/>
  <c r="D35" i="7"/>
  <c r="G35" i="7"/>
  <c r="F35" i="7"/>
  <c r="I35" i="7"/>
  <c r="D36" i="7"/>
  <c r="G36" i="7"/>
  <c r="F36" i="7"/>
  <c r="I36" i="7"/>
  <c r="D37" i="7"/>
  <c r="G37" i="7"/>
  <c r="F37" i="7"/>
  <c r="I37" i="7"/>
  <c r="D38" i="7"/>
  <c r="G38" i="7"/>
  <c r="F38" i="7"/>
  <c r="I38" i="7"/>
  <c r="D39" i="7"/>
  <c r="G39" i="7"/>
  <c r="F39" i="7"/>
  <c r="I39" i="7"/>
  <c r="D40" i="7"/>
  <c r="G40" i="7"/>
  <c r="F40" i="7"/>
  <c r="I40" i="7"/>
  <c r="D41" i="7"/>
  <c r="G41" i="7"/>
  <c r="F41" i="7"/>
  <c r="I41" i="7"/>
  <c r="D42" i="7"/>
  <c r="G42" i="7"/>
  <c r="F42" i="7"/>
  <c r="I42" i="7"/>
  <c r="D43" i="7"/>
  <c r="G43" i="7"/>
  <c r="F43" i="7"/>
  <c r="I43" i="7"/>
  <c r="D44" i="7"/>
  <c r="G44" i="7"/>
  <c r="F44" i="7"/>
  <c r="I44" i="7"/>
  <c r="D45" i="7"/>
  <c r="G45" i="7"/>
  <c r="F45" i="7"/>
  <c r="I45" i="7"/>
  <c r="D46" i="7"/>
  <c r="G46" i="7"/>
  <c r="F46" i="7"/>
  <c r="I46" i="7"/>
  <c r="D47" i="7"/>
  <c r="G47" i="7"/>
  <c r="F47" i="7"/>
  <c r="I47" i="7"/>
  <c r="D48" i="7"/>
  <c r="G48" i="7"/>
  <c r="F48" i="7"/>
  <c r="I48" i="7"/>
  <c r="D49" i="7"/>
  <c r="G49" i="7"/>
  <c r="F49" i="7"/>
  <c r="I49" i="7"/>
  <c r="D50" i="7"/>
  <c r="G50" i="7"/>
  <c r="F50" i="7"/>
  <c r="I50" i="7"/>
  <c r="D51" i="7"/>
  <c r="G51" i="7"/>
  <c r="F51" i="7"/>
  <c r="I51" i="7"/>
  <c r="D52" i="7"/>
  <c r="G52" i="7"/>
  <c r="F52" i="7"/>
  <c r="I52" i="7"/>
  <c r="D53" i="7"/>
  <c r="G53" i="7"/>
  <c r="F53" i="7"/>
  <c r="I53" i="7"/>
  <c r="D54" i="7"/>
  <c r="G54" i="7"/>
  <c r="F54" i="7"/>
  <c r="I54" i="7"/>
  <c r="D55" i="7"/>
  <c r="G55" i="7"/>
  <c r="F55" i="7"/>
  <c r="I55" i="7"/>
  <c r="D56" i="7"/>
  <c r="G56" i="7"/>
  <c r="F56" i="7"/>
  <c r="I56" i="7"/>
  <c r="D57" i="7"/>
  <c r="G57" i="7"/>
  <c r="F57" i="7"/>
  <c r="I57" i="7"/>
  <c r="D58" i="7"/>
  <c r="G58" i="7"/>
  <c r="F58" i="7"/>
  <c r="I58" i="7"/>
  <c r="D59" i="7"/>
  <c r="G59" i="7"/>
  <c r="F59" i="7"/>
  <c r="I59" i="7"/>
  <c r="D60" i="7"/>
  <c r="G60" i="7"/>
  <c r="F60" i="7"/>
  <c r="I60" i="7"/>
  <c r="D61" i="7"/>
  <c r="G61" i="7"/>
  <c r="F61" i="7"/>
  <c r="I61" i="7"/>
  <c r="D62" i="7"/>
  <c r="G62" i="7"/>
  <c r="F62" i="7"/>
  <c r="I62" i="7"/>
  <c r="D63" i="7"/>
  <c r="G63" i="7"/>
  <c r="F63" i="7"/>
  <c r="I63" i="7"/>
  <c r="D64" i="7"/>
  <c r="G64" i="7"/>
  <c r="F64" i="7"/>
  <c r="I64" i="7"/>
  <c r="D65" i="7"/>
  <c r="G65" i="7"/>
  <c r="F65" i="7"/>
  <c r="I65" i="7"/>
  <c r="D66" i="7"/>
  <c r="G66" i="7"/>
  <c r="F66" i="7"/>
  <c r="I66" i="7"/>
  <c r="D67" i="7"/>
  <c r="G67" i="7"/>
  <c r="F67" i="7"/>
  <c r="I67" i="7"/>
  <c r="D68" i="7"/>
  <c r="G68" i="7"/>
  <c r="F68" i="7"/>
  <c r="I68" i="7"/>
  <c r="D69" i="7"/>
  <c r="G69" i="7"/>
  <c r="F69" i="7"/>
  <c r="I69" i="7"/>
  <c r="D70" i="7"/>
  <c r="G70" i="7"/>
  <c r="F70" i="7"/>
  <c r="I70" i="7"/>
  <c r="D71" i="7"/>
  <c r="G71" i="7"/>
  <c r="F71" i="7"/>
  <c r="I71" i="7"/>
  <c r="D72" i="7"/>
  <c r="G72" i="7"/>
  <c r="F72" i="7"/>
  <c r="I72" i="7"/>
  <c r="D73" i="7"/>
  <c r="G73" i="7"/>
  <c r="F73" i="7"/>
  <c r="I73" i="7"/>
  <c r="D74" i="7"/>
  <c r="G74" i="7"/>
  <c r="F74" i="7"/>
  <c r="I74" i="7"/>
  <c r="D75" i="7"/>
  <c r="G75" i="7"/>
  <c r="F75" i="7"/>
  <c r="I75" i="7"/>
  <c r="D76" i="7"/>
  <c r="G76" i="7"/>
  <c r="F76" i="7"/>
  <c r="I76" i="7"/>
  <c r="D77" i="7"/>
  <c r="G77" i="7"/>
  <c r="F77" i="7"/>
  <c r="I77" i="7"/>
  <c r="D78" i="7"/>
  <c r="G78" i="7"/>
  <c r="F78" i="7"/>
  <c r="I78" i="7"/>
  <c r="D79" i="7"/>
  <c r="G79" i="7"/>
  <c r="F79" i="7"/>
  <c r="I79" i="7"/>
  <c r="D80" i="7"/>
  <c r="G80" i="7"/>
  <c r="F80" i="7"/>
  <c r="I80" i="7"/>
  <c r="D81" i="7"/>
  <c r="G81" i="7"/>
  <c r="F81" i="7"/>
  <c r="I81" i="7"/>
  <c r="D82" i="7"/>
  <c r="G82" i="7"/>
  <c r="F82" i="7"/>
  <c r="I82" i="7"/>
  <c r="D83" i="7"/>
  <c r="G83" i="7"/>
  <c r="F83" i="7"/>
  <c r="I83" i="7"/>
  <c r="D84" i="7"/>
  <c r="G84" i="7"/>
  <c r="F84" i="7"/>
  <c r="I84" i="7"/>
  <c r="D85" i="7"/>
  <c r="G85" i="7"/>
  <c r="F85" i="7"/>
  <c r="I85" i="7"/>
  <c r="D86" i="7"/>
  <c r="G86" i="7"/>
  <c r="F86" i="7"/>
  <c r="I86" i="7"/>
  <c r="D87" i="7"/>
  <c r="G87" i="7"/>
  <c r="F87" i="7"/>
  <c r="I87" i="7"/>
  <c r="D88" i="7"/>
  <c r="G88" i="7"/>
  <c r="F88" i="7"/>
  <c r="I88" i="7"/>
  <c r="D89" i="7"/>
  <c r="G89" i="7"/>
  <c r="F89" i="7"/>
  <c r="I89" i="7"/>
  <c r="D90" i="7"/>
  <c r="G90" i="7"/>
  <c r="F90" i="7"/>
  <c r="I90" i="7"/>
  <c r="D91" i="7"/>
  <c r="G91" i="7"/>
  <c r="F91" i="7"/>
  <c r="I91" i="7"/>
  <c r="D92" i="7"/>
  <c r="G92" i="7"/>
  <c r="F92" i="7"/>
  <c r="I92" i="7"/>
  <c r="D93" i="7"/>
  <c r="G93" i="7"/>
  <c r="F93" i="7"/>
  <c r="I93" i="7"/>
  <c r="D94" i="7"/>
  <c r="G94" i="7"/>
  <c r="F94" i="7"/>
  <c r="I94" i="7"/>
  <c r="D95" i="7"/>
  <c r="G95" i="7"/>
  <c r="F95" i="7"/>
  <c r="I95" i="7"/>
  <c r="D96" i="7"/>
  <c r="G96" i="7"/>
  <c r="F96" i="7"/>
  <c r="I96" i="7"/>
  <c r="D97" i="7"/>
  <c r="G97" i="7"/>
  <c r="F97" i="7"/>
  <c r="I97" i="7"/>
  <c r="D98" i="7"/>
  <c r="G98" i="7"/>
  <c r="F98" i="7"/>
  <c r="I98" i="7"/>
  <c r="D99" i="7"/>
  <c r="G99" i="7"/>
  <c r="F99" i="7"/>
  <c r="I99" i="7"/>
  <c r="D100" i="7"/>
  <c r="G100" i="7"/>
  <c r="F100" i="7"/>
  <c r="I100" i="7"/>
  <c r="D101" i="7"/>
  <c r="G101" i="7"/>
  <c r="F101" i="7"/>
  <c r="I101" i="7"/>
  <c r="D102" i="7"/>
  <c r="G102" i="7"/>
  <c r="F102" i="7"/>
  <c r="I102" i="7"/>
  <c r="D103" i="7"/>
  <c r="G103" i="7"/>
  <c r="F103" i="7"/>
  <c r="I103" i="7"/>
  <c r="D104" i="7"/>
  <c r="G104" i="7"/>
  <c r="F104" i="7"/>
  <c r="I104" i="7"/>
  <c r="D105" i="7"/>
  <c r="G105" i="7"/>
  <c r="F105" i="7"/>
  <c r="I105" i="7"/>
  <c r="D106" i="7"/>
  <c r="G106" i="7"/>
  <c r="F106" i="7"/>
  <c r="I106" i="7"/>
  <c r="D107" i="7"/>
  <c r="G107" i="7"/>
  <c r="F107" i="7"/>
  <c r="I107" i="7"/>
  <c r="D108" i="7"/>
  <c r="G108" i="7"/>
  <c r="F108" i="7"/>
  <c r="I108" i="7"/>
  <c r="D109" i="7"/>
  <c r="G109" i="7"/>
  <c r="F109" i="7"/>
  <c r="I109" i="7"/>
  <c r="D110" i="7"/>
  <c r="G110" i="7"/>
  <c r="F110" i="7"/>
  <c r="I110" i="7"/>
  <c r="D111" i="7"/>
  <c r="G111" i="7"/>
  <c r="F111" i="7"/>
  <c r="I111" i="7"/>
  <c r="D112" i="7"/>
  <c r="G112" i="7"/>
  <c r="F112" i="7"/>
  <c r="I112" i="7"/>
  <c r="D113" i="7"/>
  <c r="G113" i="7"/>
  <c r="F113" i="7"/>
  <c r="I113" i="7"/>
  <c r="D114" i="7"/>
  <c r="G114" i="7"/>
  <c r="F114" i="7"/>
  <c r="I114" i="7"/>
  <c r="D115" i="7"/>
  <c r="G115" i="7"/>
  <c r="F115" i="7"/>
  <c r="I115" i="7"/>
  <c r="D116" i="7"/>
  <c r="G116" i="7"/>
  <c r="F116" i="7"/>
  <c r="I116" i="7"/>
  <c r="D117" i="7"/>
  <c r="G117" i="7"/>
  <c r="F117" i="7"/>
  <c r="I117" i="7"/>
  <c r="D118" i="7"/>
  <c r="G118" i="7"/>
  <c r="F118" i="7"/>
  <c r="I118" i="7"/>
  <c r="D119" i="7"/>
  <c r="G119" i="7"/>
  <c r="F119" i="7"/>
  <c r="I119" i="7"/>
  <c r="D120" i="7"/>
  <c r="G120" i="7"/>
  <c r="F120" i="7"/>
  <c r="I120" i="7"/>
  <c r="D121" i="7"/>
  <c r="G121" i="7"/>
  <c r="F121" i="7"/>
  <c r="I121" i="7"/>
  <c r="D122" i="7"/>
  <c r="G122" i="7"/>
  <c r="F122" i="7"/>
  <c r="I122" i="7"/>
  <c r="D123" i="7"/>
  <c r="G123" i="7"/>
  <c r="F123" i="7"/>
  <c r="I123" i="7"/>
  <c r="D124" i="7"/>
  <c r="G124" i="7"/>
  <c r="F124" i="7"/>
  <c r="I124" i="7"/>
  <c r="D125" i="7"/>
  <c r="G125" i="7"/>
  <c r="F125" i="7"/>
  <c r="I125" i="7"/>
  <c r="D126" i="7"/>
  <c r="G126" i="7"/>
  <c r="F126" i="7"/>
  <c r="I126" i="7"/>
  <c r="D127" i="7"/>
  <c r="G127" i="7"/>
  <c r="F127" i="7"/>
  <c r="I127" i="7"/>
  <c r="D128" i="7"/>
  <c r="G128" i="7"/>
  <c r="F128" i="7"/>
  <c r="I128" i="7"/>
  <c r="D129" i="7"/>
  <c r="G129" i="7"/>
  <c r="F129" i="7"/>
  <c r="I129" i="7"/>
  <c r="D130" i="7"/>
  <c r="G130" i="7"/>
  <c r="F130" i="7"/>
  <c r="I130" i="7"/>
  <c r="D131" i="7"/>
  <c r="G131" i="7"/>
  <c r="F131" i="7"/>
  <c r="I131" i="7"/>
  <c r="D132" i="7"/>
  <c r="G132" i="7"/>
  <c r="F132" i="7"/>
  <c r="I132" i="7"/>
  <c r="D133" i="7"/>
  <c r="G133" i="7"/>
  <c r="F133" i="7"/>
  <c r="I133" i="7"/>
  <c r="D134" i="7"/>
  <c r="G134" i="7"/>
  <c r="F134" i="7"/>
  <c r="I134" i="7"/>
  <c r="D135" i="7"/>
  <c r="G135" i="7"/>
  <c r="F135" i="7"/>
  <c r="I135" i="7"/>
  <c r="D136" i="7"/>
  <c r="G136" i="7"/>
  <c r="F136" i="7"/>
  <c r="I136" i="7"/>
  <c r="D137" i="7"/>
  <c r="G137" i="7"/>
  <c r="F137" i="7"/>
  <c r="I137" i="7"/>
  <c r="D138" i="7"/>
  <c r="G138" i="7"/>
  <c r="F138" i="7"/>
  <c r="I138" i="7"/>
  <c r="D139" i="7"/>
  <c r="G139" i="7"/>
  <c r="F139" i="7"/>
  <c r="I139" i="7"/>
  <c r="D140" i="7"/>
  <c r="G140" i="7"/>
  <c r="F140" i="7"/>
  <c r="I140" i="7"/>
  <c r="D141" i="7"/>
  <c r="G141" i="7"/>
  <c r="F141" i="7"/>
  <c r="I141" i="7"/>
  <c r="D142" i="7"/>
  <c r="G142" i="7"/>
  <c r="F142" i="7"/>
  <c r="I142" i="7"/>
  <c r="D143" i="7"/>
  <c r="G143" i="7"/>
  <c r="F143" i="7"/>
  <c r="I143" i="7"/>
  <c r="D144" i="7"/>
  <c r="G144" i="7"/>
  <c r="F144" i="7"/>
  <c r="I144" i="7"/>
  <c r="D145" i="7"/>
  <c r="G145" i="7"/>
  <c r="F145" i="7"/>
  <c r="I145" i="7"/>
  <c r="D146" i="7"/>
  <c r="G146" i="7"/>
  <c r="F146" i="7"/>
  <c r="I146" i="7"/>
  <c r="D147" i="7"/>
  <c r="G147" i="7"/>
  <c r="F147" i="7"/>
  <c r="I147" i="7"/>
  <c r="D148" i="7"/>
  <c r="G148" i="7"/>
  <c r="F148" i="7"/>
  <c r="I148" i="7"/>
  <c r="D149" i="7"/>
  <c r="G149" i="7"/>
  <c r="F149" i="7"/>
  <c r="I149" i="7"/>
  <c r="D150" i="7"/>
  <c r="G150" i="7"/>
  <c r="F150" i="7"/>
  <c r="I150" i="7"/>
  <c r="D151" i="7"/>
  <c r="G151" i="7"/>
  <c r="F151" i="7"/>
  <c r="I151" i="7"/>
  <c r="D152" i="7"/>
  <c r="G152" i="7"/>
  <c r="F152" i="7"/>
  <c r="I152" i="7"/>
  <c r="D153" i="7"/>
  <c r="G153" i="7"/>
  <c r="F153" i="7"/>
  <c r="I153" i="7"/>
  <c r="D154" i="7"/>
  <c r="G154" i="7"/>
  <c r="F154" i="7"/>
  <c r="I154" i="7"/>
  <c r="D155" i="7"/>
  <c r="G155" i="7"/>
  <c r="F155" i="7"/>
  <c r="I155" i="7"/>
  <c r="D156" i="7"/>
  <c r="G156" i="7"/>
  <c r="F156" i="7"/>
  <c r="I156" i="7"/>
  <c r="D157" i="7"/>
  <c r="G157" i="7"/>
  <c r="F157" i="7"/>
  <c r="I157" i="7"/>
  <c r="D158" i="7"/>
  <c r="G158" i="7"/>
  <c r="F158" i="7"/>
  <c r="I158" i="7"/>
  <c r="D159" i="7"/>
  <c r="G159" i="7"/>
  <c r="F159" i="7"/>
  <c r="I159" i="7"/>
  <c r="D160" i="7"/>
  <c r="G160" i="7"/>
  <c r="F160" i="7"/>
  <c r="I160" i="7"/>
  <c r="D161" i="7"/>
  <c r="G161" i="7"/>
  <c r="F161" i="7"/>
  <c r="I161" i="7"/>
  <c r="D162" i="7"/>
  <c r="G162" i="7"/>
  <c r="F162" i="7"/>
  <c r="I162" i="7"/>
  <c r="D163" i="7"/>
  <c r="G163" i="7"/>
  <c r="F163" i="7"/>
  <c r="I163" i="7"/>
  <c r="D164" i="7"/>
  <c r="G164" i="7"/>
  <c r="F164" i="7"/>
  <c r="I164" i="7"/>
  <c r="D165" i="7"/>
  <c r="G165" i="7"/>
  <c r="F165" i="7"/>
  <c r="I165" i="7"/>
  <c r="D166" i="7"/>
  <c r="G166" i="7"/>
  <c r="F166" i="7"/>
  <c r="I166" i="7"/>
  <c r="D167" i="7"/>
  <c r="G167" i="7"/>
  <c r="F167" i="7"/>
  <c r="I167" i="7"/>
  <c r="D168" i="7"/>
  <c r="G168" i="7"/>
  <c r="F168" i="7"/>
  <c r="I168" i="7"/>
  <c r="D169" i="7"/>
  <c r="G169" i="7"/>
  <c r="F169" i="7"/>
  <c r="I169" i="7"/>
  <c r="D170" i="7"/>
  <c r="G170" i="7"/>
  <c r="F170" i="7"/>
  <c r="I170" i="7"/>
  <c r="D171" i="7"/>
  <c r="G171" i="7"/>
  <c r="F171" i="7"/>
  <c r="I171" i="7"/>
  <c r="D172" i="7"/>
  <c r="G172" i="7"/>
  <c r="F172" i="7"/>
  <c r="I172" i="7"/>
  <c r="D173" i="7"/>
  <c r="G173" i="7"/>
  <c r="F173" i="7"/>
  <c r="I173" i="7"/>
  <c r="D174" i="7"/>
  <c r="G174" i="7"/>
  <c r="F174" i="7"/>
  <c r="I174" i="7"/>
  <c r="D175" i="7"/>
  <c r="G175" i="7"/>
  <c r="F175" i="7"/>
  <c r="I175" i="7"/>
  <c r="D176" i="7"/>
  <c r="G176" i="7"/>
  <c r="F176" i="7"/>
  <c r="I176" i="7"/>
  <c r="D177" i="7"/>
  <c r="G177" i="7"/>
  <c r="F177" i="7"/>
  <c r="I177" i="7"/>
  <c r="D178" i="7"/>
  <c r="G178" i="7"/>
  <c r="F178" i="7"/>
  <c r="I178" i="7"/>
  <c r="D179" i="7"/>
  <c r="G179" i="7"/>
  <c r="F179" i="7"/>
  <c r="I179" i="7"/>
  <c r="D180" i="7"/>
  <c r="G180" i="7"/>
  <c r="F180" i="7"/>
  <c r="I180" i="7"/>
  <c r="D181" i="7"/>
  <c r="G181" i="7"/>
  <c r="F181" i="7"/>
  <c r="I181" i="7"/>
  <c r="D182" i="7"/>
  <c r="G182" i="7"/>
  <c r="F182" i="7"/>
  <c r="I182" i="7"/>
  <c r="D183" i="7"/>
  <c r="G183" i="7"/>
  <c r="F183" i="7"/>
  <c r="I183" i="7"/>
  <c r="D184" i="7"/>
  <c r="G184" i="7"/>
  <c r="F184" i="7"/>
  <c r="I184" i="7"/>
  <c r="D185" i="7"/>
  <c r="G185" i="7"/>
  <c r="F185" i="7"/>
  <c r="I185" i="7"/>
  <c r="D186" i="7"/>
  <c r="G186" i="7"/>
  <c r="F186" i="7"/>
  <c r="I186" i="7"/>
  <c r="D187" i="7"/>
  <c r="G187" i="7"/>
  <c r="F187" i="7"/>
  <c r="I187" i="7"/>
  <c r="D188" i="7"/>
  <c r="G188" i="7"/>
  <c r="F188" i="7"/>
  <c r="I188" i="7"/>
  <c r="D189" i="7"/>
  <c r="G189" i="7"/>
  <c r="F189" i="7"/>
  <c r="I189" i="7"/>
  <c r="D190" i="7"/>
  <c r="G190" i="7"/>
  <c r="F190" i="7"/>
  <c r="I190" i="7"/>
  <c r="D191" i="7"/>
  <c r="G191" i="7"/>
  <c r="F191" i="7"/>
  <c r="I191" i="7"/>
  <c r="D192" i="7"/>
  <c r="G192" i="7"/>
  <c r="F192" i="7"/>
  <c r="I192" i="7"/>
  <c r="D193" i="7"/>
  <c r="G193" i="7"/>
  <c r="F193" i="7"/>
  <c r="I193" i="7"/>
  <c r="D194" i="7"/>
  <c r="G194" i="7"/>
  <c r="F194" i="7"/>
  <c r="I194" i="7"/>
  <c r="D195" i="7"/>
  <c r="G195" i="7"/>
  <c r="F195" i="7"/>
  <c r="I195" i="7"/>
  <c r="D196" i="7"/>
  <c r="G196" i="7"/>
  <c r="F196" i="7"/>
  <c r="I196" i="7"/>
  <c r="D197" i="7"/>
  <c r="G197" i="7"/>
  <c r="F197" i="7"/>
  <c r="I197" i="7"/>
  <c r="D198" i="7"/>
  <c r="G198" i="7"/>
  <c r="F198" i="7"/>
  <c r="I198" i="7"/>
  <c r="D199" i="7"/>
  <c r="G199" i="7"/>
  <c r="F199" i="7"/>
  <c r="I199" i="7"/>
  <c r="D200" i="7"/>
  <c r="G200" i="7"/>
  <c r="F200" i="7"/>
  <c r="I200" i="7"/>
  <c r="D201" i="7"/>
  <c r="G201" i="7"/>
  <c r="F201" i="7"/>
  <c r="I201" i="7"/>
  <c r="D202" i="7"/>
  <c r="G202" i="7"/>
  <c r="F202" i="7"/>
  <c r="I202" i="7"/>
  <c r="D203" i="7"/>
  <c r="G203" i="7"/>
  <c r="F203" i="7"/>
  <c r="I203" i="7"/>
  <c r="D204" i="7"/>
  <c r="G204" i="7"/>
  <c r="F204" i="7"/>
  <c r="I204" i="7"/>
  <c r="D205" i="7"/>
  <c r="G205" i="7"/>
  <c r="F205" i="7"/>
  <c r="I205" i="7"/>
  <c r="D206" i="7"/>
  <c r="G206" i="7"/>
  <c r="F206" i="7"/>
  <c r="I206" i="7"/>
  <c r="D207" i="7"/>
  <c r="G207" i="7"/>
  <c r="F207" i="7"/>
  <c r="I207" i="7"/>
  <c r="D208" i="7"/>
  <c r="G208" i="7"/>
  <c r="F208" i="7"/>
  <c r="I208" i="7"/>
  <c r="D209" i="7"/>
  <c r="G209" i="7"/>
  <c r="F209" i="7"/>
  <c r="I209" i="7"/>
  <c r="D210" i="7"/>
  <c r="G210" i="7"/>
  <c r="F210" i="7"/>
  <c r="I210" i="7"/>
  <c r="D211" i="7"/>
  <c r="G211" i="7"/>
  <c r="F211" i="7"/>
  <c r="I211" i="7"/>
  <c r="D212" i="7"/>
  <c r="G212" i="7"/>
  <c r="F212" i="7"/>
  <c r="I212" i="7"/>
  <c r="D213" i="7"/>
  <c r="G213" i="7"/>
  <c r="F213" i="7"/>
  <c r="I213" i="7"/>
  <c r="D214" i="7"/>
  <c r="G214" i="7"/>
  <c r="F214" i="7"/>
  <c r="I214" i="7"/>
  <c r="D215" i="7"/>
  <c r="G215" i="7"/>
  <c r="F215" i="7"/>
  <c r="I215" i="7"/>
  <c r="D216" i="7"/>
  <c r="G216" i="7"/>
  <c r="F216" i="7"/>
  <c r="I216" i="7"/>
  <c r="D217" i="7"/>
  <c r="G217" i="7"/>
  <c r="F217" i="7"/>
  <c r="I217" i="7"/>
  <c r="D218" i="7"/>
  <c r="G218" i="7"/>
  <c r="F218" i="7"/>
  <c r="I218" i="7"/>
  <c r="D219" i="7"/>
  <c r="G219" i="7"/>
  <c r="F219" i="7"/>
  <c r="I219" i="7"/>
  <c r="D220" i="7"/>
  <c r="G220" i="7"/>
  <c r="F220" i="7"/>
  <c r="I220" i="7"/>
  <c r="D221" i="7"/>
  <c r="G221" i="7"/>
  <c r="F221" i="7"/>
  <c r="I221" i="7"/>
  <c r="D222" i="7"/>
  <c r="G222" i="7"/>
  <c r="F222" i="7"/>
  <c r="I222" i="7"/>
  <c r="D223" i="7"/>
  <c r="G223" i="7"/>
  <c r="F223" i="7"/>
  <c r="I223" i="7"/>
  <c r="D224" i="7"/>
  <c r="G224" i="7"/>
  <c r="F224" i="7"/>
  <c r="I224" i="7"/>
  <c r="D225" i="7"/>
  <c r="G225" i="7"/>
  <c r="F225" i="7"/>
  <c r="I225" i="7"/>
  <c r="D226" i="7"/>
  <c r="G226" i="7"/>
  <c r="F226" i="7"/>
  <c r="I226" i="7"/>
  <c r="D227" i="7"/>
  <c r="G227" i="7"/>
  <c r="F227" i="7"/>
  <c r="I227" i="7"/>
  <c r="D228" i="7"/>
  <c r="G228" i="7"/>
  <c r="F228" i="7"/>
  <c r="I228" i="7"/>
  <c r="D229" i="7"/>
  <c r="G229" i="7"/>
  <c r="F229" i="7"/>
  <c r="I229" i="7"/>
  <c r="D230" i="7"/>
  <c r="G230" i="7"/>
  <c r="F230" i="7"/>
  <c r="I230" i="7"/>
  <c r="D231" i="7"/>
  <c r="G231" i="7"/>
  <c r="F231" i="7"/>
  <c r="I231" i="7"/>
  <c r="D232" i="7"/>
  <c r="G232" i="7"/>
  <c r="F232" i="7"/>
  <c r="I232" i="7"/>
  <c r="D233" i="7"/>
  <c r="G233" i="7"/>
  <c r="F233" i="7"/>
  <c r="I233" i="7"/>
  <c r="D234" i="7"/>
  <c r="G234" i="7"/>
  <c r="F234" i="7"/>
  <c r="I234" i="7"/>
  <c r="D235" i="7"/>
  <c r="G235" i="7"/>
  <c r="F235" i="7"/>
  <c r="I235" i="7"/>
  <c r="D236" i="7"/>
  <c r="G236" i="7"/>
  <c r="F236" i="7"/>
  <c r="I236" i="7"/>
  <c r="D237" i="7"/>
  <c r="G237" i="7"/>
  <c r="F237" i="7"/>
  <c r="I237" i="7"/>
  <c r="D238" i="7"/>
  <c r="G238" i="7"/>
  <c r="F238" i="7"/>
  <c r="I238" i="7"/>
  <c r="D239" i="7"/>
  <c r="G239" i="7"/>
  <c r="F239" i="7"/>
  <c r="I239" i="7"/>
  <c r="D240" i="7"/>
  <c r="G240" i="7"/>
  <c r="F240" i="7"/>
  <c r="I240" i="7"/>
  <c r="D241" i="7"/>
  <c r="G241" i="7"/>
  <c r="F241" i="7"/>
  <c r="I241" i="7"/>
  <c r="D242" i="7"/>
  <c r="G242" i="7"/>
  <c r="F242" i="7"/>
  <c r="I242" i="7"/>
  <c r="D243" i="7"/>
  <c r="G243" i="7"/>
  <c r="F243" i="7"/>
  <c r="I243" i="7"/>
  <c r="D244" i="7"/>
  <c r="G244" i="7"/>
  <c r="F244" i="7"/>
  <c r="I244" i="7"/>
  <c r="D245" i="7"/>
  <c r="G245" i="7"/>
  <c r="F245" i="7"/>
  <c r="I245" i="7"/>
  <c r="D246" i="7"/>
  <c r="G246" i="7"/>
  <c r="F246" i="7"/>
  <c r="I246" i="7"/>
  <c r="D247" i="7"/>
  <c r="G247" i="7"/>
  <c r="F247" i="7"/>
  <c r="I247" i="7"/>
  <c r="D248" i="7"/>
  <c r="G248" i="7"/>
  <c r="F248" i="7"/>
  <c r="I248" i="7"/>
  <c r="D249" i="7"/>
  <c r="G249" i="7"/>
  <c r="F249" i="7"/>
  <c r="I249" i="7"/>
  <c r="D250" i="7"/>
  <c r="G250" i="7"/>
  <c r="F250" i="7"/>
  <c r="I250" i="7"/>
  <c r="D251" i="7"/>
  <c r="G251" i="7"/>
  <c r="F251" i="7"/>
  <c r="I251" i="7"/>
  <c r="D252" i="7"/>
  <c r="G252" i="7"/>
  <c r="F252" i="7"/>
  <c r="I252" i="7"/>
  <c r="D253" i="7"/>
  <c r="G253" i="7"/>
  <c r="F253" i="7"/>
  <c r="I253" i="7"/>
  <c r="D254" i="7"/>
  <c r="G254" i="7"/>
  <c r="F254" i="7"/>
  <c r="I254" i="7"/>
  <c r="D255" i="7"/>
  <c r="G255" i="7"/>
  <c r="F255" i="7"/>
  <c r="I255" i="7"/>
  <c r="D256" i="7"/>
  <c r="G256" i="7"/>
  <c r="F256" i="7"/>
  <c r="I256" i="7"/>
  <c r="D257" i="7"/>
  <c r="G257" i="7"/>
  <c r="F257" i="7"/>
  <c r="I257" i="7"/>
  <c r="D258" i="7"/>
  <c r="G258" i="7"/>
  <c r="F258" i="7"/>
  <c r="I258" i="7"/>
  <c r="D259" i="7"/>
  <c r="G259" i="7"/>
  <c r="F259" i="7"/>
  <c r="I259" i="7"/>
  <c r="D260" i="7"/>
  <c r="G260" i="7"/>
  <c r="F260" i="7"/>
  <c r="I260" i="7"/>
  <c r="D261" i="7"/>
  <c r="G261" i="7"/>
  <c r="F261" i="7"/>
  <c r="I261" i="7"/>
  <c r="D262" i="7"/>
  <c r="G262" i="7"/>
  <c r="F262" i="7"/>
  <c r="I262" i="7"/>
  <c r="D263" i="7"/>
  <c r="G263" i="7"/>
  <c r="F263" i="7"/>
  <c r="I263" i="7"/>
  <c r="D264" i="7"/>
  <c r="G264" i="7"/>
  <c r="F264" i="7"/>
  <c r="I264" i="7"/>
  <c r="D265" i="7"/>
  <c r="G265" i="7"/>
  <c r="F265" i="7"/>
  <c r="I265" i="7"/>
  <c r="D266" i="7"/>
  <c r="G266" i="7"/>
  <c r="F266" i="7"/>
  <c r="I266" i="7"/>
  <c r="D267" i="7"/>
  <c r="G267" i="7"/>
  <c r="F267" i="7"/>
  <c r="I267" i="7"/>
  <c r="D268" i="7"/>
  <c r="G268" i="7"/>
  <c r="F268" i="7"/>
  <c r="I268" i="7"/>
  <c r="D269" i="7"/>
  <c r="G269" i="7"/>
  <c r="F269" i="7"/>
  <c r="I269" i="7"/>
  <c r="D270" i="7"/>
  <c r="G270" i="7"/>
  <c r="F270" i="7"/>
  <c r="I270" i="7"/>
  <c r="D271" i="7"/>
  <c r="G271" i="7"/>
  <c r="F271" i="7"/>
  <c r="I271" i="7"/>
  <c r="D272" i="7"/>
  <c r="G272" i="7"/>
  <c r="F272" i="7"/>
  <c r="I272" i="7"/>
  <c r="D273" i="7"/>
  <c r="G273" i="7"/>
  <c r="F273" i="7"/>
  <c r="I273" i="7"/>
  <c r="D274" i="7"/>
  <c r="G274" i="7"/>
  <c r="F274" i="7"/>
  <c r="I274" i="7"/>
  <c r="D275" i="7"/>
  <c r="G275" i="7"/>
  <c r="F275" i="7"/>
  <c r="I275" i="7"/>
  <c r="D276" i="7"/>
  <c r="G276" i="7"/>
  <c r="F276" i="7"/>
  <c r="I276" i="7"/>
  <c r="D277" i="7"/>
  <c r="G277" i="7"/>
  <c r="F277" i="7"/>
  <c r="I277" i="7"/>
  <c r="D278" i="7"/>
  <c r="G278" i="7"/>
  <c r="F278" i="7"/>
  <c r="I278" i="7"/>
  <c r="D279" i="7"/>
  <c r="G279" i="7"/>
  <c r="F279" i="7"/>
  <c r="I279" i="7"/>
  <c r="D280" i="7"/>
  <c r="G280" i="7"/>
  <c r="F280" i="7"/>
  <c r="I280" i="7"/>
  <c r="D281" i="7"/>
  <c r="G281" i="7"/>
  <c r="F281" i="7"/>
  <c r="I281" i="7"/>
  <c r="D282" i="7"/>
  <c r="G282" i="7"/>
  <c r="F282" i="7"/>
  <c r="I282" i="7"/>
  <c r="D283" i="7"/>
  <c r="G283" i="7"/>
  <c r="F283" i="7"/>
  <c r="I283" i="7"/>
  <c r="D284" i="7"/>
  <c r="G284" i="7"/>
  <c r="F284" i="7"/>
  <c r="I284" i="7"/>
  <c r="D285" i="7"/>
  <c r="G285" i="7"/>
  <c r="F285" i="7"/>
  <c r="I285" i="7"/>
  <c r="D286" i="7"/>
  <c r="G286" i="7"/>
  <c r="F286" i="7"/>
  <c r="I286" i="7"/>
  <c r="D287" i="7"/>
  <c r="G287" i="7"/>
  <c r="F287" i="7"/>
  <c r="I287" i="7"/>
  <c r="D288" i="7"/>
  <c r="G288" i="7"/>
  <c r="F288" i="7"/>
  <c r="I288" i="7"/>
  <c r="D289" i="7"/>
  <c r="G289" i="7"/>
  <c r="F289" i="7"/>
  <c r="I289" i="7"/>
  <c r="D290" i="7"/>
  <c r="G290" i="7"/>
  <c r="F290" i="7"/>
  <c r="I290" i="7"/>
  <c r="D291" i="7"/>
  <c r="G291" i="7"/>
  <c r="F291" i="7"/>
  <c r="I291" i="7"/>
  <c r="D292" i="7"/>
  <c r="G292" i="7"/>
  <c r="F292" i="7"/>
  <c r="I292" i="7"/>
  <c r="D293" i="7"/>
  <c r="G293" i="7"/>
  <c r="F293" i="7"/>
  <c r="I293" i="7"/>
  <c r="D294" i="7"/>
  <c r="G294" i="7"/>
  <c r="F294" i="7"/>
  <c r="I294" i="7"/>
  <c r="D295" i="7"/>
  <c r="G295" i="7"/>
  <c r="F295" i="7"/>
  <c r="I295" i="7"/>
  <c r="D296" i="7"/>
  <c r="G296" i="7"/>
  <c r="F296" i="7"/>
  <c r="I296" i="7"/>
  <c r="D297" i="7"/>
  <c r="G297" i="7"/>
  <c r="F297" i="7"/>
  <c r="I297" i="7"/>
  <c r="D298" i="7"/>
  <c r="G298" i="7"/>
  <c r="F298" i="7"/>
  <c r="I298" i="7"/>
  <c r="D299" i="7"/>
  <c r="G299" i="7"/>
  <c r="F299" i="7"/>
  <c r="I299" i="7"/>
  <c r="D300" i="7"/>
  <c r="G300" i="7"/>
  <c r="F300" i="7"/>
  <c r="I300" i="7"/>
  <c r="D301" i="7"/>
  <c r="G301" i="7"/>
  <c r="F301" i="7"/>
  <c r="I301" i="7"/>
  <c r="D302" i="7"/>
  <c r="G302" i="7"/>
  <c r="F302" i="7"/>
  <c r="I302" i="7"/>
  <c r="D303" i="7"/>
  <c r="G303" i="7"/>
  <c r="F303" i="7"/>
  <c r="I303" i="7"/>
  <c r="D304" i="7"/>
  <c r="G304" i="7"/>
  <c r="F304" i="7"/>
  <c r="I304" i="7"/>
  <c r="D305" i="7"/>
  <c r="G305" i="7"/>
  <c r="F305" i="7"/>
  <c r="I305" i="7"/>
  <c r="D306" i="7"/>
  <c r="G306" i="7"/>
  <c r="F306" i="7"/>
  <c r="I306" i="7"/>
  <c r="D307" i="7"/>
  <c r="G307" i="7"/>
  <c r="F307" i="7"/>
  <c r="I307" i="7"/>
  <c r="D308" i="7"/>
  <c r="G308" i="7"/>
  <c r="F308" i="7"/>
  <c r="I308" i="7"/>
  <c r="D309" i="7"/>
  <c r="G309" i="7"/>
  <c r="F309" i="7"/>
  <c r="I309" i="7"/>
  <c r="D310" i="7"/>
  <c r="G310" i="7"/>
  <c r="F310" i="7"/>
  <c r="I310" i="7"/>
  <c r="D311" i="7"/>
  <c r="G311" i="7"/>
  <c r="F311" i="7"/>
  <c r="I311" i="7"/>
  <c r="D312" i="7"/>
  <c r="G312" i="7"/>
  <c r="F312" i="7"/>
  <c r="I312" i="7"/>
  <c r="D313" i="7"/>
  <c r="G313" i="7"/>
  <c r="F313" i="7"/>
  <c r="I313" i="7"/>
  <c r="D314" i="7"/>
  <c r="G314" i="7"/>
  <c r="F314" i="7"/>
  <c r="I314" i="7"/>
  <c r="D315" i="7"/>
  <c r="G315" i="7"/>
  <c r="F315" i="7"/>
  <c r="I315" i="7"/>
  <c r="D316" i="7"/>
  <c r="G316" i="7"/>
  <c r="F316" i="7"/>
  <c r="I316" i="7"/>
  <c r="D317" i="7"/>
  <c r="G317" i="7"/>
  <c r="F317" i="7"/>
  <c r="I317" i="7"/>
  <c r="D318" i="7"/>
  <c r="G318" i="7"/>
  <c r="F318" i="7"/>
  <c r="I318" i="7"/>
  <c r="D319" i="7"/>
  <c r="G319" i="7"/>
  <c r="F319" i="7"/>
  <c r="I319" i="7"/>
  <c r="D320" i="7"/>
  <c r="G320" i="7"/>
  <c r="F320" i="7"/>
  <c r="I320" i="7"/>
  <c r="D321" i="7"/>
  <c r="G321" i="7"/>
  <c r="F321" i="7"/>
  <c r="I321" i="7"/>
  <c r="D322" i="7"/>
  <c r="G322" i="7"/>
  <c r="F322" i="7"/>
  <c r="I322" i="7"/>
  <c r="D323" i="7"/>
  <c r="G323" i="7"/>
  <c r="F323" i="7"/>
  <c r="I323" i="7"/>
  <c r="D324" i="7"/>
  <c r="G324" i="7"/>
  <c r="F324" i="7"/>
  <c r="I324" i="7"/>
  <c r="D325" i="7"/>
  <c r="G325" i="7"/>
  <c r="F325" i="7"/>
  <c r="I325" i="7"/>
  <c r="D326" i="7"/>
  <c r="G326" i="7"/>
  <c r="F326" i="7"/>
  <c r="I326" i="7"/>
  <c r="D327" i="7"/>
  <c r="G327" i="7"/>
  <c r="F327" i="7"/>
  <c r="I327" i="7"/>
  <c r="D328" i="7"/>
  <c r="G328" i="7"/>
  <c r="F328" i="7"/>
  <c r="I328" i="7"/>
  <c r="D329" i="7"/>
  <c r="G329" i="7"/>
  <c r="F329" i="7"/>
  <c r="I329" i="7"/>
  <c r="D330" i="7"/>
  <c r="G330" i="7"/>
  <c r="F330" i="7"/>
  <c r="I330" i="7"/>
  <c r="D331" i="7"/>
  <c r="G331" i="7"/>
  <c r="F331" i="7"/>
  <c r="I331" i="7"/>
  <c r="D332" i="7"/>
  <c r="G332" i="7"/>
  <c r="F332" i="7"/>
  <c r="I332" i="7"/>
  <c r="D333" i="7"/>
  <c r="G333" i="7"/>
  <c r="F333" i="7"/>
  <c r="I333" i="7"/>
  <c r="D334" i="7"/>
  <c r="G334" i="7"/>
  <c r="F334" i="7"/>
  <c r="I334" i="7"/>
  <c r="D335" i="7"/>
  <c r="G335" i="7"/>
  <c r="F335" i="7"/>
  <c r="I335" i="7"/>
  <c r="D336" i="7"/>
  <c r="G336" i="7"/>
  <c r="F336" i="7"/>
  <c r="I336" i="7"/>
  <c r="D337" i="7"/>
  <c r="G337" i="7"/>
  <c r="F337" i="7"/>
  <c r="I337" i="7"/>
  <c r="D338" i="7"/>
  <c r="G338" i="7"/>
  <c r="F338" i="7"/>
  <c r="I338" i="7"/>
  <c r="D339" i="7"/>
  <c r="G339" i="7"/>
  <c r="F339" i="7"/>
  <c r="I339" i="7"/>
  <c r="D340" i="7"/>
  <c r="G340" i="7"/>
  <c r="F340" i="7"/>
  <c r="I340" i="7"/>
  <c r="D341" i="7"/>
  <c r="G341" i="7"/>
  <c r="F341" i="7"/>
  <c r="I341" i="7"/>
  <c r="D342" i="7"/>
  <c r="G342" i="7"/>
  <c r="F342" i="7"/>
  <c r="I342" i="7"/>
  <c r="D343" i="7"/>
  <c r="G343" i="7"/>
  <c r="F343" i="7"/>
  <c r="I343" i="7"/>
  <c r="D344" i="7"/>
  <c r="G344" i="7"/>
  <c r="F344" i="7"/>
  <c r="I344" i="7"/>
  <c r="D345" i="7"/>
  <c r="G345" i="7"/>
  <c r="F345" i="7"/>
  <c r="I345" i="7"/>
  <c r="D346" i="7"/>
  <c r="G346" i="7"/>
  <c r="F346" i="7"/>
  <c r="I346" i="7"/>
  <c r="D347" i="7"/>
  <c r="G347" i="7"/>
  <c r="F347" i="7"/>
  <c r="I347" i="7"/>
  <c r="D348" i="7"/>
  <c r="G348" i="7"/>
  <c r="F348" i="7"/>
  <c r="I348" i="7"/>
  <c r="D349" i="7"/>
  <c r="G349" i="7"/>
  <c r="F349" i="7"/>
  <c r="I349" i="7"/>
  <c r="D350" i="7"/>
  <c r="G350" i="7"/>
  <c r="F350" i="7"/>
  <c r="I350" i="7"/>
  <c r="D351" i="7"/>
  <c r="G351" i="7"/>
  <c r="F351" i="7"/>
  <c r="I351" i="7"/>
  <c r="D352" i="7"/>
  <c r="G352" i="7"/>
  <c r="F352" i="7"/>
  <c r="I352" i="7"/>
  <c r="D353" i="7"/>
  <c r="G353" i="7"/>
  <c r="F353" i="7"/>
  <c r="I353" i="7"/>
  <c r="D354" i="7"/>
  <c r="G354" i="7"/>
  <c r="F354" i="7"/>
  <c r="I354" i="7"/>
  <c r="D355" i="7"/>
  <c r="G355" i="7"/>
  <c r="F355" i="7"/>
  <c r="I355" i="7"/>
  <c r="D356" i="7"/>
  <c r="G356" i="7"/>
  <c r="F356" i="7"/>
  <c r="I356" i="7"/>
  <c r="D357" i="7"/>
  <c r="G357" i="7"/>
  <c r="F357" i="7"/>
  <c r="I357" i="7"/>
  <c r="D358" i="7"/>
  <c r="G358" i="7"/>
  <c r="F358" i="7"/>
  <c r="I358" i="7"/>
  <c r="D359" i="7"/>
  <c r="G359" i="7"/>
  <c r="F359" i="7"/>
  <c r="I359" i="7"/>
  <c r="D360" i="7"/>
  <c r="G360" i="7"/>
  <c r="F360" i="7"/>
  <c r="I360" i="7"/>
  <c r="D361" i="7"/>
  <c r="G361" i="7"/>
  <c r="F361" i="7"/>
  <c r="I361" i="7"/>
  <c r="D362" i="7"/>
  <c r="G362" i="7"/>
  <c r="F362" i="7"/>
  <c r="I362" i="7"/>
  <c r="D363" i="7"/>
  <c r="G363" i="7"/>
  <c r="F363" i="7"/>
  <c r="I363" i="7"/>
  <c r="D364" i="7"/>
  <c r="G364" i="7"/>
  <c r="F364" i="7"/>
  <c r="I364" i="7"/>
  <c r="D365" i="7"/>
  <c r="G365" i="7"/>
  <c r="F365" i="7"/>
  <c r="I365" i="7"/>
  <c r="D366" i="7"/>
  <c r="G366" i="7"/>
  <c r="F366" i="7"/>
  <c r="I366" i="7"/>
  <c r="D367" i="7"/>
  <c r="G367" i="7"/>
  <c r="F367" i="7"/>
  <c r="I367" i="7"/>
  <c r="D368" i="7"/>
  <c r="G368" i="7"/>
  <c r="F368" i="7"/>
  <c r="I368" i="7"/>
  <c r="D369" i="7"/>
  <c r="G369" i="7"/>
  <c r="F369" i="7"/>
  <c r="I369" i="7"/>
  <c r="D370" i="7"/>
  <c r="G370" i="7"/>
  <c r="F370" i="7"/>
  <c r="I370" i="7"/>
  <c r="D371" i="7"/>
  <c r="G371" i="7"/>
  <c r="F371" i="7"/>
  <c r="I371" i="7"/>
  <c r="D372" i="7"/>
  <c r="G372" i="7"/>
  <c r="F372" i="7"/>
  <c r="I372" i="7"/>
  <c r="D373" i="7"/>
  <c r="G373" i="7"/>
  <c r="F373" i="7"/>
  <c r="I373" i="7"/>
  <c r="D374" i="7"/>
  <c r="G374" i="7"/>
  <c r="F374" i="7"/>
  <c r="I374" i="7"/>
  <c r="D375" i="7"/>
  <c r="G375" i="7"/>
  <c r="F375" i="7"/>
  <c r="I375" i="7"/>
  <c r="D376" i="7"/>
  <c r="G376" i="7"/>
  <c r="F376" i="7"/>
  <c r="I376" i="7"/>
  <c r="D377" i="7"/>
  <c r="G377" i="7"/>
  <c r="F377" i="7"/>
  <c r="I377" i="7"/>
  <c r="D378" i="7"/>
  <c r="G378" i="7"/>
  <c r="F378" i="7"/>
  <c r="I378" i="7"/>
  <c r="D379" i="7"/>
  <c r="G379" i="7"/>
  <c r="F379" i="7"/>
  <c r="I379" i="7"/>
  <c r="D380" i="7"/>
  <c r="G380" i="7"/>
  <c r="F380" i="7"/>
  <c r="I380" i="7"/>
  <c r="D381" i="7"/>
  <c r="G381" i="7"/>
  <c r="F381" i="7"/>
  <c r="I381" i="7"/>
  <c r="D382" i="7"/>
  <c r="G382" i="7"/>
  <c r="F382" i="7"/>
  <c r="I382" i="7"/>
  <c r="D383" i="7"/>
  <c r="G383" i="7"/>
  <c r="F383" i="7"/>
  <c r="I383" i="7"/>
  <c r="D384" i="7"/>
  <c r="G384" i="7"/>
  <c r="F384" i="7"/>
  <c r="I384" i="7"/>
  <c r="D385" i="7"/>
  <c r="G385" i="7"/>
  <c r="F385" i="7"/>
  <c r="I385" i="7"/>
  <c r="D386" i="7"/>
  <c r="G386" i="7"/>
  <c r="F386" i="7"/>
  <c r="I386" i="7"/>
  <c r="D387" i="7"/>
  <c r="G387" i="7"/>
  <c r="F387" i="7"/>
  <c r="I387" i="7"/>
  <c r="D388" i="7"/>
  <c r="G388" i="7"/>
  <c r="F388" i="7"/>
  <c r="I388" i="7"/>
  <c r="D389" i="7"/>
  <c r="G389" i="7"/>
  <c r="F389" i="7"/>
  <c r="I389" i="7"/>
  <c r="D390" i="7"/>
  <c r="G390" i="7"/>
  <c r="F390" i="7"/>
  <c r="I390" i="7"/>
  <c r="D391" i="7"/>
  <c r="G391" i="7"/>
  <c r="F391" i="7"/>
  <c r="I391" i="7"/>
  <c r="D392" i="7"/>
  <c r="G392" i="7"/>
  <c r="F392" i="7"/>
  <c r="I392" i="7"/>
  <c r="D393" i="7"/>
  <c r="G393" i="7"/>
  <c r="F393" i="7"/>
  <c r="I393" i="7"/>
  <c r="D394" i="7"/>
  <c r="G394" i="7"/>
  <c r="F394" i="7"/>
  <c r="I394" i="7"/>
  <c r="D395" i="7"/>
  <c r="G395" i="7"/>
  <c r="F395" i="7"/>
  <c r="I395" i="7"/>
  <c r="D396" i="7"/>
  <c r="G396" i="7"/>
  <c r="F396" i="7"/>
  <c r="I396" i="7"/>
  <c r="D397" i="7"/>
  <c r="G397" i="7"/>
  <c r="F397" i="7"/>
  <c r="I397" i="7"/>
  <c r="D398" i="7"/>
  <c r="G398" i="7"/>
  <c r="F398" i="7"/>
  <c r="I398" i="7"/>
  <c r="D399" i="7"/>
  <c r="G399" i="7"/>
  <c r="F399" i="7"/>
  <c r="I399" i="7"/>
  <c r="D400" i="7"/>
  <c r="G400" i="7"/>
  <c r="F400" i="7"/>
  <c r="I400" i="7"/>
  <c r="D401" i="7"/>
  <c r="G401" i="7"/>
  <c r="F401" i="7"/>
  <c r="I401" i="7"/>
  <c r="D402" i="7"/>
  <c r="G402" i="7"/>
  <c r="F402" i="7"/>
  <c r="I402" i="7"/>
  <c r="D403" i="7"/>
  <c r="G403" i="7"/>
  <c r="F403" i="7"/>
  <c r="I403" i="7"/>
  <c r="D404" i="7"/>
  <c r="G404" i="7"/>
  <c r="F404" i="7"/>
  <c r="I404" i="7"/>
  <c r="D405" i="7"/>
  <c r="G405" i="7"/>
  <c r="F405" i="7"/>
  <c r="I405" i="7"/>
  <c r="D406" i="7"/>
  <c r="G406" i="7"/>
  <c r="F406" i="7"/>
  <c r="I406" i="7"/>
  <c r="D407" i="7"/>
  <c r="G407" i="7"/>
  <c r="F407" i="7"/>
  <c r="I407" i="7"/>
  <c r="D408" i="7"/>
  <c r="G408" i="7"/>
  <c r="F408" i="7"/>
  <c r="I408" i="7"/>
  <c r="D409" i="7"/>
  <c r="G409" i="7"/>
  <c r="F409" i="7"/>
  <c r="I409" i="7"/>
  <c r="D410" i="7"/>
  <c r="G410" i="7"/>
  <c r="F410" i="7"/>
  <c r="I410" i="7"/>
  <c r="D411" i="7"/>
  <c r="G411" i="7"/>
  <c r="F411" i="7"/>
  <c r="I411" i="7"/>
  <c r="D412" i="7"/>
  <c r="G412" i="7"/>
  <c r="F412" i="7"/>
  <c r="I412" i="7"/>
  <c r="D413" i="7"/>
  <c r="G413" i="7"/>
  <c r="F413" i="7"/>
  <c r="I413" i="7"/>
  <c r="D414" i="7"/>
  <c r="G414" i="7"/>
  <c r="F414" i="7"/>
  <c r="I414" i="7"/>
  <c r="D415" i="7"/>
  <c r="G415" i="7"/>
  <c r="F415" i="7"/>
  <c r="I415" i="7"/>
  <c r="D416" i="7"/>
  <c r="G416" i="7"/>
  <c r="F416" i="7"/>
  <c r="I416" i="7"/>
  <c r="D417" i="7"/>
  <c r="G417" i="7"/>
  <c r="F417" i="7"/>
  <c r="I417" i="7"/>
  <c r="D418" i="7"/>
  <c r="G418" i="7"/>
  <c r="F418" i="7"/>
  <c r="I418" i="7"/>
  <c r="D419" i="7"/>
  <c r="G419" i="7"/>
  <c r="F419" i="7"/>
  <c r="I419" i="7"/>
  <c r="D420" i="7"/>
  <c r="G420" i="7"/>
  <c r="F420" i="7"/>
  <c r="I420" i="7"/>
  <c r="D421" i="7"/>
  <c r="G421" i="7"/>
  <c r="F421" i="7"/>
  <c r="I421" i="7"/>
  <c r="D422" i="7"/>
  <c r="G422" i="7"/>
  <c r="F422" i="7"/>
  <c r="I422" i="7"/>
  <c r="D423" i="7"/>
  <c r="G423" i="7"/>
  <c r="F423" i="7"/>
  <c r="I423" i="7"/>
  <c r="D424" i="7"/>
  <c r="G424" i="7"/>
  <c r="F424" i="7"/>
  <c r="I424" i="7"/>
  <c r="D425" i="7"/>
  <c r="G425" i="7"/>
  <c r="F425" i="7"/>
  <c r="I425" i="7"/>
  <c r="D426" i="7"/>
  <c r="G426" i="7"/>
  <c r="F426" i="7"/>
  <c r="I426" i="7"/>
  <c r="D427" i="7"/>
  <c r="G427" i="7"/>
  <c r="F427" i="7"/>
  <c r="I427" i="7"/>
  <c r="D428" i="7"/>
  <c r="G428" i="7"/>
  <c r="F428" i="7"/>
  <c r="I428" i="7"/>
  <c r="D429" i="7"/>
  <c r="G429" i="7"/>
  <c r="F429" i="7"/>
  <c r="I429" i="7"/>
  <c r="D430" i="7"/>
  <c r="G430" i="7"/>
  <c r="F430" i="7"/>
  <c r="I430" i="7"/>
  <c r="D431" i="7"/>
  <c r="G431" i="7"/>
  <c r="F431" i="7"/>
  <c r="I431" i="7"/>
  <c r="D432" i="7"/>
  <c r="G432" i="7"/>
  <c r="F432" i="7"/>
  <c r="I432" i="7"/>
  <c r="D433" i="7"/>
  <c r="G433" i="7"/>
  <c r="F433" i="7"/>
  <c r="I433" i="7"/>
  <c r="D434" i="7"/>
  <c r="G434" i="7"/>
  <c r="F434" i="7"/>
  <c r="I434" i="7"/>
  <c r="D435" i="7"/>
  <c r="G435" i="7"/>
  <c r="F435" i="7"/>
  <c r="I435" i="7"/>
  <c r="D436" i="7"/>
  <c r="G436" i="7"/>
  <c r="F436" i="7"/>
  <c r="I436" i="7"/>
  <c r="D437" i="7"/>
  <c r="G437" i="7"/>
  <c r="F437" i="7"/>
  <c r="I437" i="7"/>
  <c r="D438" i="7"/>
  <c r="G438" i="7"/>
  <c r="F438" i="7"/>
  <c r="I438" i="7"/>
  <c r="D439" i="7"/>
  <c r="G439" i="7"/>
  <c r="F439" i="7"/>
  <c r="I439" i="7"/>
  <c r="D440" i="7"/>
  <c r="G440" i="7"/>
  <c r="F440" i="7"/>
  <c r="I440" i="7"/>
  <c r="D441" i="7"/>
  <c r="G441" i="7"/>
  <c r="F441" i="7"/>
  <c r="I441" i="7"/>
  <c r="D442" i="7"/>
  <c r="G442" i="7"/>
  <c r="F442" i="7"/>
  <c r="I442" i="7"/>
  <c r="D443" i="7"/>
  <c r="G443" i="7"/>
  <c r="F443" i="7"/>
  <c r="I443" i="7"/>
  <c r="D444" i="7"/>
  <c r="G444" i="7"/>
  <c r="F444" i="7"/>
  <c r="I444" i="7"/>
  <c r="D445" i="7"/>
  <c r="G445" i="7"/>
  <c r="F445" i="7"/>
  <c r="I445" i="7"/>
  <c r="D446" i="7"/>
  <c r="G446" i="7"/>
  <c r="F446" i="7"/>
  <c r="I446" i="7"/>
  <c r="D447" i="7"/>
  <c r="G447" i="7"/>
  <c r="F447" i="7"/>
  <c r="I447" i="7"/>
  <c r="D448" i="7"/>
  <c r="G448" i="7"/>
  <c r="F448" i="7"/>
  <c r="I448" i="7"/>
  <c r="D449" i="7"/>
  <c r="G449" i="7"/>
  <c r="F449" i="7"/>
  <c r="I449" i="7"/>
  <c r="D450" i="7"/>
  <c r="G450" i="7"/>
  <c r="F450" i="7"/>
  <c r="I450" i="7"/>
  <c r="D451" i="7"/>
  <c r="G451" i="7"/>
  <c r="F451" i="7"/>
  <c r="I451" i="7"/>
  <c r="D452" i="7"/>
  <c r="G452" i="7"/>
  <c r="F452" i="7"/>
  <c r="I452" i="7"/>
  <c r="D453" i="7"/>
  <c r="G453" i="7"/>
  <c r="F453" i="7"/>
  <c r="I453" i="7"/>
  <c r="D454" i="7"/>
  <c r="G454" i="7"/>
  <c r="F454" i="7"/>
  <c r="I454" i="7"/>
  <c r="D455" i="7"/>
  <c r="G455" i="7"/>
  <c r="F455" i="7"/>
  <c r="I455" i="7"/>
  <c r="D456" i="7"/>
  <c r="G456" i="7"/>
  <c r="F456" i="7"/>
  <c r="I456" i="7"/>
  <c r="D457" i="7"/>
  <c r="G457" i="7"/>
  <c r="F457" i="7"/>
  <c r="I457" i="7"/>
  <c r="D458" i="7"/>
  <c r="G458" i="7"/>
  <c r="F458" i="7"/>
  <c r="I458" i="7"/>
  <c r="D459" i="7"/>
  <c r="G459" i="7"/>
  <c r="F459" i="7"/>
  <c r="I459" i="7"/>
  <c r="D460" i="7"/>
  <c r="G460" i="7"/>
  <c r="F460" i="7"/>
  <c r="I460" i="7"/>
  <c r="D461" i="7"/>
  <c r="G461" i="7"/>
  <c r="F461" i="7"/>
  <c r="I461" i="7"/>
  <c r="D462" i="7"/>
  <c r="G462" i="7"/>
  <c r="F462" i="7"/>
  <c r="I462" i="7"/>
  <c r="D463" i="7"/>
  <c r="G463" i="7"/>
  <c r="F463" i="7"/>
  <c r="I463" i="7"/>
  <c r="D464" i="7"/>
  <c r="G464" i="7"/>
  <c r="F464" i="7"/>
  <c r="I464" i="7"/>
  <c r="D465" i="7"/>
  <c r="G465" i="7"/>
  <c r="F465" i="7"/>
  <c r="I465" i="7"/>
  <c r="D466" i="7"/>
  <c r="G466" i="7"/>
  <c r="F466" i="7"/>
  <c r="I466" i="7"/>
  <c r="D467" i="7"/>
  <c r="G467" i="7"/>
  <c r="F467" i="7"/>
  <c r="I467" i="7"/>
  <c r="D468" i="7"/>
  <c r="G468" i="7"/>
  <c r="F468" i="7"/>
  <c r="I468" i="7"/>
  <c r="D469" i="7"/>
  <c r="G469" i="7"/>
  <c r="F469" i="7"/>
  <c r="I469" i="7"/>
  <c r="D470" i="7"/>
  <c r="G470" i="7"/>
  <c r="F470" i="7"/>
  <c r="I470" i="7"/>
  <c r="D471" i="7"/>
  <c r="G471" i="7"/>
  <c r="F471" i="7"/>
  <c r="I471" i="7"/>
  <c r="D472" i="7"/>
  <c r="G472" i="7"/>
  <c r="F472" i="7"/>
  <c r="I472" i="7"/>
  <c r="D473" i="7"/>
  <c r="G473" i="7"/>
  <c r="F473" i="7"/>
  <c r="I473" i="7"/>
  <c r="D474" i="7"/>
  <c r="G474" i="7"/>
  <c r="F474" i="7"/>
  <c r="I474" i="7"/>
  <c r="D475" i="7"/>
  <c r="G475" i="7"/>
  <c r="F475" i="7"/>
  <c r="I475" i="7"/>
  <c r="D476" i="7"/>
  <c r="G476" i="7"/>
  <c r="F476" i="7"/>
  <c r="I476" i="7"/>
  <c r="D477" i="7"/>
  <c r="G477" i="7"/>
  <c r="F477" i="7"/>
  <c r="I477" i="7"/>
  <c r="D478" i="7"/>
  <c r="G478" i="7"/>
  <c r="F478" i="7"/>
  <c r="I478" i="7"/>
  <c r="D479" i="7"/>
  <c r="G479" i="7"/>
  <c r="F479" i="7"/>
  <c r="I479" i="7"/>
  <c r="D480" i="7"/>
  <c r="G480" i="7"/>
  <c r="F480" i="7"/>
  <c r="I480" i="7"/>
  <c r="D481" i="7"/>
  <c r="G481" i="7"/>
  <c r="F481" i="7"/>
  <c r="I481" i="7"/>
  <c r="D482" i="7"/>
  <c r="G482" i="7"/>
  <c r="F482" i="7"/>
  <c r="I482" i="7"/>
  <c r="D483" i="7"/>
  <c r="G483" i="7"/>
  <c r="F483" i="7"/>
  <c r="I483" i="7"/>
  <c r="D484" i="7"/>
  <c r="G484" i="7"/>
  <c r="F484" i="7"/>
  <c r="I484" i="7"/>
  <c r="D485" i="7"/>
  <c r="G485" i="7"/>
  <c r="F485" i="7"/>
  <c r="I485" i="7"/>
  <c r="D486" i="7"/>
  <c r="G486" i="7"/>
  <c r="F486" i="7"/>
  <c r="I486" i="7"/>
  <c r="D487" i="7"/>
  <c r="G487" i="7"/>
  <c r="F487" i="7"/>
  <c r="I487" i="7"/>
  <c r="D488" i="7"/>
  <c r="G488" i="7"/>
  <c r="F488" i="7"/>
  <c r="I488" i="7"/>
  <c r="D489" i="7"/>
  <c r="G489" i="7"/>
  <c r="F489" i="7"/>
  <c r="I489" i="7"/>
  <c r="D490" i="7"/>
  <c r="G490" i="7"/>
  <c r="F490" i="7"/>
  <c r="I490" i="7"/>
  <c r="D491" i="7"/>
  <c r="G491" i="7"/>
  <c r="F491" i="7"/>
  <c r="I491" i="7"/>
  <c r="D492" i="7"/>
  <c r="G492" i="7"/>
  <c r="F492" i="7"/>
  <c r="I492" i="7"/>
  <c r="D493" i="7"/>
  <c r="G493" i="7"/>
  <c r="F493" i="7"/>
  <c r="I493" i="7"/>
  <c r="D494" i="7"/>
  <c r="G494" i="7"/>
  <c r="F494" i="7"/>
  <c r="I494" i="7"/>
  <c r="D495" i="7"/>
  <c r="G495" i="7"/>
  <c r="F495" i="7"/>
  <c r="I495" i="7"/>
  <c r="D496" i="7"/>
  <c r="G496" i="7"/>
  <c r="F496" i="7"/>
  <c r="I496" i="7"/>
  <c r="D497" i="7"/>
  <c r="G497" i="7"/>
  <c r="F497" i="7"/>
  <c r="I497" i="7"/>
  <c r="D498" i="7"/>
  <c r="G498" i="7"/>
  <c r="F498" i="7"/>
  <c r="I498" i="7"/>
  <c r="D499" i="7"/>
  <c r="G499" i="7"/>
  <c r="F499" i="7"/>
  <c r="I499" i="7"/>
  <c r="D500" i="7"/>
  <c r="G500" i="7"/>
  <c r="F500" i="7"/>
  <c r="I500" i="7"/>
  <c r="D501" i="7"/>
  <c r="G501" i="7"/>
  <c r="F501" i="7"/>
  <c r="I501" i="7"/>
  <c r="D502" i="7"/>
  <c r="G502" i="7"/>
  <c r="F502" i="7"/>
  <c r="I502" i="7"/>
  <c r="D503" i="7"/>
  <c r="G503" i="7"/>
  <c r="F503" i="7"/>
  <c r="I503" i="7"/>
  <c r="D504" i="7"/>
  <c r="G504" i="7"/>
  <c r="F504" i="7"/>
  <c r="I504" i="7"/>
  <c r="D505" i="7"/>
  <c r="G505" i="7"/>
  <c r="F505" i="7"/>
  <c r="I505" i="7"/>
  <c r="D506" i="7"/>
  <c r="G506" i="7"/>
  <c r="F506" i="7"/>
  <c r="I506" i="7"/>
  <c r="D507" i="7"/>
  <c r="G507" i="7"/>
  <c r="F507" i="7"/>
  <c r="I507" i="7"/>
  <c r="D508" i="7"/>
  <c r="G508" i="7"/>
  <c r="F508" i="7"/>
  <c r="I508" i="7"/>
  <c r="D509" i="7"/>
  <c r="G509" i="7"/>
  <c r="F509" i="7"/>
  <c r="I509" i="7"/>
  <c r="D510" i="7"/>
  <c r="G510" i="7"/>
  <c r="F510" i="7"/>
  <c r="I510" i="7"/>
  <c r="D511" i="7"/>
  <c r="G511" i="7"/>
  <c r="F511" i="7"/>
  <c r="I511" i="7"/>
  <c r="D512" i="7"/>
  <c r="G512" i="7"/>
  <c r="F512" i="7"/>
  <c r="I512" i="7"/>
  <c r="D513" i="7"/>
  <c r="G513" i="7"/>
  <c r="F513" i="7"/>
  <c r="I513" i="7"/>
  <c r="D514" i="7"/>
  <c r="G514" i="7"/>
  <c r="F514" i="7"/>
  <c r="I514" i="7"/>
  <c r="D515" i="7"/>
  <c r="G515" i="7"/>
  <c r="F515" i="7"/>
  <c r="I515" i="7"/>
  <c r="D516" i="7"/>
  <c r="G516" i="7"/>
  <c r="F516" i="7"/>
  <c r="I516" i="7"/>
  <c r="D517" i="7"/>
  <c r="G517" i="7"/>
  <c r="F517" i="7"/>
  <c r="I517" i="7"/>
  <c r="D518" i="7"/>
  <c r="G518" i="7"/>
  <c r="F518" i="7"/>
  <c r="I518" i="7"/>
  <c r="D519" i="7"/>
  <c r="G519" i="7"/>
  <c r="F519" i="7"/>
  <c r="I519" i="7"/>
  <c r="D520" i="7"/>
  <c r="G520" i="7"/>
  <c r="F520" i="7"/>
  <c r="I520" i="7"/>
  <c r="D521" i="7"/>
  <c r="G521" i="7"/>
  <c r="F521" i="7"/>
  <c r="I521" i="7"/>
  <c r="D522" i="7"/>
  <c r="G522" i="7"/>
  <c r="F522" i="7"/>
  <c r="I522" i="7"/>
  <c r="D523" i="7"/>
  <c r="G523" i="7"/>
  <c r="F523" i="7"/>
  <c r="I523" i="7"/>
  <c r="D524" i="7"/>
  <c r="G524" i="7"/>
  <c r="F524" i="7"/>
  <c r="I524" i="7"/>
  <c r="D525" i="7"/>
  <c r="G525" i="7"/>
  <c r="F525" i="7"/>
  <c r="I525" i="7"/>
  <c r="D526" i="7"/>
  <c r="G526" i="7"/>
  <c r="F526" i="7"/>
  <c r="I526" i="7"/>
  <c r="D527" i="7"/>
  <c r="G527" i="7"/>
  <c r="F527" i="7"/>
  <c r="I527" i="7"/>
  <c r="D528" i="7"/>
  <c r="G528" i="7"/>
  <c r="F528" i="7"/>
  <c r="I528" i="7"/>
  <c r="D529" i="7"/>
  <c r="G529" i="7"/>
  <c r="F529" i="7"/>
  <c r="I529" i="7"/>
  <c r="D530" i="7"/>
  <c r="G530" i="7"/>
  <c r="F530" i="7"/>
  <c r="I530" i="7"/>
  <c r="D531" i="7"/>
  <c r="G531" i="7"/>
  <c r="F531" i="7"/>
  <c r="I531" i="7"/>
  <c r="D532" i="7"/>
  <c r="G532" i="7"/>
  <c r="F532" i="7"/>
  <c r="I532" i="7"/>
  <c r="D533" i="7"/>
  <c r="G533" i="7"/>
  <c r="F533" i="7"/>
  <c r="I533" i="7"/>
  <c r="D534" i="7"/>
  <c r="G534" i="7"/>
  <c r="F534" i="7"/>
  <c r="I534" i="7"/>
  <c r="D535" i="7"/>
  <c r="G535" i="7"/>
  <c r="F535" i="7"/>
  <c r="I535" i="7"/>
  <c r="D536" i="7"/>
  <c r="G536" i="7"/>
  <c r="F536" i="7"/>
  <c r="I536" i="7"/>
  <c r="D537" i="7"/>
  <c r="G537" i="7"/>
  <c r="F537" i="7"/>
  <c r="I537" i="7"/>
  <c r="D538" i="7"/>
  <c r="G538" i="7"/>
  <c r="F538" i="7"/>
  <c r="I538" i="7"/>
  <c r="D539" i="7"/>
  <c r="G539" i="7"/>
  <c r="F539" i="7"/>
  <c r="I539" i="7"/>
  <c r="D540" i="7"/>
  <c r="G540" i="7"/>
  <c r="F540" i="7"/>
  <c r="I540" i="7"/>
  <c r="D541" i="7"/>
  <c r="G541" i="7"/>
  <c r="F541" i="7"/>
  <c r="I541" i="7"/>
  <c r="D542" i="7"/>
  <c r="G542" i="7"/>
  <c r="F542" i="7"/>
  <c r="I542" i="7"/>
  <c r="D543" i="7"/>
  <c r="G543" i="7"/>
  <c r="F543" i="7"/>
  <c r="I543" i="7"/>
  <c r="D544" i="7"/>
  <c r="G544" i="7"/>
  <c r="F544" i="7"/>
  <c r="I544" i="7"/>
  <c r="D545" i="7"/>
  <c r="G545" i="7"/>
  <c r="F545" i="7"/>
  <c r="I545" i="7"/>
  <c r="D546" i="7"/>
  <c r="G546" i="7"/>
  <c r="F546" i="7"/>
  <c r="I546" i="7"/>
  <c r="D547" i="7"/>
  <c r="G547" i="7"/>
  <c r="F547" i="7"/>
  <c r="I547" i="7"/>
  <c r="D548" i="7"/>
  <c r="G548" i="7"/>
  <c r="F548" i="7"/>
  <c r="I548" i="7"/>
  <c r="D549" i="7"/>
  <c r="G549" i="7"/>
  <c r="F549" i="7"/>
  <c r="I549" i="7"/>
  <c r="D550" i="7"/>
  <c r="G550" i="7"/>
  <c r="F550" i="7"/>
  <c r="I550" i="7"/>
  <c r="D551" i="7"/>
  <c r="G551" i="7"/>
  <c r="F551" i="7"/>
  <c r="I551" i="7"/>
  <c r="D552" i="7"/>
  <c r="G552" i="7"/>
  <c r="F552" i="7"/>
  <c r="I552" i="7"/>
  <c r="D553" i="7"/>
  <c r="G553" i="7"/>
  <c r="F553" i="7"/>
  <c r="I553" i="7"/>
  <c r="D554" i="7"/>
  <c r="G554" i="7"/>
  <c r="F554" i="7"/>
  <c r="I554" i="7"/>
  <c r="D555" i="7"/>
  <c r="G555" i="7"/>
  <c r="F555" i="7"/>
  <c r="I555" i="7"/>
  <c r="D556" i="7"/>
  <c r="G556" i="7"/>
  <c r="F556" i="7"/>
  <c r="I556" i="7"/>
  <c r="D557" i="7"/>
  <c r="G557" i="7"/>
  <c r="F557" i="7"/>
  <c r="I557" i="7"/>
  <c r="D558" i="7"/>
  <c r="G558" i="7"/>
  <c r="F558" i="7"/>
  <c r="I558" i="7"/>
  <c r="D559" i="7"/>
  <c r="G559" i="7"/>
  <c r="F559" i="7"/>
  <c r="I559" i="7"/>
  <c r="D560" i="7"/>
  <c r="G560" i="7"/>
  <c r="F560" i="7"/>
  <c r="I560" i="7"/>
  <c r="D561" i="7"/>
  <c r="G561" i="7"/>
  <c r="F561" i="7"/>
  <c r="I561" i="7"/>
  <c r="D562" i="7"/>
  <c r="G562" i="7"/>
  <c r="F562" i="7"/>
  <c r="I562" i="7"/>
  <c r="D563" i="7"/>
  <c r="G563" i="7"/>
  <c r="F563" i="7"/>
  <c r="I563" i="7"/>
  <c r="D564" i="7"/>
  <c r="G564" i="7"/>
  <c r="F564" i="7"/>
  <c r="I564" i="7"/>
  <c r="D565" i="7"/>
  <c r="G565" i="7"/>
  <c r="F565" i="7"/>
  <c r="I565" i="7"/>
  <c r="D566" i="7"/>
  <c r="G566" i="7"/>
  <c r="F566" i="7"/>
  <c r="I566" i="7"/>
  <c r="D567" i="7"/>
  <c r="G567" i="7"/>
  <c r="F567" i="7"/>
  <c r="I567" i="7"/>
  <c r="D568" i="7"/>
  <c r="G568" i="7"/>
  <c r="F568" i="7"/>
  <c r="I568" i="7"/>
  <c r="D569" i="7"/>
  <c r="G569" i="7"/>
  <c r="F569" i="7"/>
  <c r="I569" i="7"/>
  <c r="D570" i="7"/>
  <c r="G570" i="7"/>
  <c r="F570" i="7"/>
  <c r="I570" i="7"/>
  <c r="D571" i="7"/>
  <c r="G571" i="7"/>
  <c r="F571" i="7"/>
  <c r="I571" i="7"/>
  <c r="D572" i="7"/>
  <c r="G572" i="7"/>
  <c r="F572" i="7"/>
  <c r="I572" i="7"/>
  <c r="D573" i="7"/>
  <c r="G573" i="7"/>
  <c r="F573" i="7"/>
  <c r="I573" i="7"/>
  <c r="D574" i="7"/>
  <c r="G574" i="7"/>
  <c r="F574" i="7"/>
  <c r="I574" i="7"/>
  <c r="D575" i="7"/>
  <c r="G575" i="7"/>
  <c r="F575" i="7"/>
  <c r="I575" i="7"/>
  <c r="D576" i="7"/>
  <c r="G576" i="7"/>
  <c r="F576" i="7"/>
  <c r="I576" i="7"/>
  <c r="D577" i="7"/>
  <c r="G577" i="7"/>
  <c r="F577" i="7"/>
  <c r="I577" i="7"/>
  <c r="D578" i="7"/>
  <c r="G578" i="7"/>
  <c r="F578" i="7"/>
  <c r="I578" i="7"/>
  <c r="D579" i="7"/>
  <c r="G579" i="7"/>
  <c r="F579" i="7"/>
  <c r="I579" i="7"/>
  <c r="D580" i="7"/>
  <c r="G580" i="7"/>
  <c r="F580" i="7"/>
  <c r="I580" i="7"/>
  <c r="D581" i="7"/>
  <c r="G581" i="7"/>
  <c r="F581" i="7"/>
  <c r="I581" i="7"/>
  <c r="D582" i="7"/>
  <c r="G582" i="7"/>
  <c r="F582" i="7"/>
  <c r="I582" i="7"/>
  <c r="D583" i="7"/>
  <c r="G583" i="7"/>
  <c r="F583" i="7"/>
  <c r="I583" i="7"/>
  <c r="D584" i="7"/>
  <c r="G584" i="7"/>
  <c r="F584" i="7"/>
  <c r="I584" i="7"/>
  <c r="D585" i="7"/>
  <c r="G585" i="7"/>
  <c r="F585" i="7"/>
  <c r="I585" i="7"/>
  <c r="D586" i="7"/>
  <c r="G586" i="7"/>
  <c r="F586" i="7"/>
  <c r="I586" i="7"/>
  <c r="D587" i="7"/>
  <c r="G587" i="7"/>
  <c r="F587" i="7"/>
  <c r="I587" i="7"/>
  <c r="D588" i="7"/>
  <c r="G588" i="7"/>
  <c r="F588" i="7"/>
  <c r="I588" i="7"/>
  <c r="D589" i="7"/>
  <c r="G589" i="7"/>
  <c r="F589" i="7"/>
  <c r="I589" i="7"/>
  <c r="D590" i="7"/>
  <c r="G590" i="7"/>
  <c r="F590" i="7"/>
  <c r="I590" i="7"/>
  <c r="D591" i="7"/>
  <c r="G591" i="7"/>
  <c r="F591" i="7"/>
  <c r="I591" i="7"/>
  <c r="D592" i="7"/>
  <c r="G592" i="7"/>
  <c r="F592" i="7"/>
  <c r="I592" i="7"/>
  <c r="D593" i="7"/>
  <c r="G593" i="7"/>
  <c r="F593" i="7"/>
  <c r="I593" i="7"/>
  <c r="D594" i="7"/>
  <c r="G594" i="7"/>
  <c r="F594" i="7"/>
  <c r="I594" i="7"/>
  <c r="D595" i="7"/>
  <c r="G595" i="7"/>
  <c r="F595" i="7"/>
  <c r="I595" i="7"/>
  <c r="D596" i="7"/>
  <c r="G596" i="7"/>
  <c r="F596" i="7"/>
  <c r="I596" i="7"/>
  <c r="D597" i="7"/>
  <c r="G597" i="7"/>
  <c r="F597" i="7"/>
  <c r="I597" i="7"/>
  <c r="D598" i="7"/>
  <c r="G598" i="7"/>
  <c r="F598" i="7"/>
  <c r="I598" i="7"/>
  <c r="D599" i="7"/>
  <c r="G599" i="7"/>
  <c r="F599" i="7"/>
  <c r="I599" i="7"/>
  <c r="D600" i="7"/>
  <c r="G600" i="7"/>
  <c r="F600" i="7"/>
  <c r="I600" i="7"/>
  <c r="D601" i="7"/>
  <c r="G601" i="7"/>
  <c r="F601" i="7"/>
  <c r="I601" i="7"/>
  <c r="D602" i="7"/>
  <c r="G602" i="7"/>
  <c r="F602" i="7"/>
  <c r="I602" i="7"/>
  <c r="D603" i="7"/>
  <c r="G603" i="7"/>
  <c r="F603" i="7"/>
  <c r="I603" i="7"/>
  <c r="D604" i="7"/>
  <c r="G604" i="7"/>
  <c r="F604" i="7"/>
  <c r="I604" i="7"/>
  <c r="D605" i="7"/>
  <c r="G605" i="7"/>
  <c r="F605" i="7"/>
  <c r="I605" i="7"/>
  <c r="D606" i="7"/>
  <c r="G606" i="7"/>
  <c r="F606" i="7"/>
  <c r="I606" i="7"/>
  <c r="D607" i="7"/>
  <c r="G607" i="7"/>
  <c r="F607" i="7"/>
  <c r="I607" i="7"/>
  <c r="D608" i="7"/>
  <c r="G608" i="7"/>
  <c r="F608" i="7"/>
  <c r="I608" i="7"/>
  <c r="D609" i="7"/>
  <c r="G609" i="7"/>
  <c r="F609" i="7"/>
  <c r="I609" i="7"/>
  <c r="D610" i="7"/>
  <c r="G610" i="7"/>
  <c r="F610" i="7"/>
  <c r="I610" i="7"/>
  <c r="D611" i="7"/>
  <c r="G611" i="7"/>
  <c r="F611" i="7"/>
  <c r="I611" i="7"/>
  <c r="D612" i="7"/>
  <c r="G612" i="7"/>
  <c r="F612" i="7"/>
  <c r="I612" i="7"/>
  <c r="D613" i="7"/>
  <c r="G613" i="7"/>
  <c r="F613" i="7"/>
  <c r="I613" i="7"/>
  <c r="D614" i="7"/>
  <c r="G614" i="7"/>
  <c r="F614" i="7"/>
  <c r="I614" i="7"/>
  <c r="D615" i="7"/>
  <c r="G615" i="7"/>
  <c r="F615" i="7"/>
  <c r="I615" i="7"/>
  <c r="D616" i="7"/>
  <c r="G616" i="7"/>
  <c r="F616" i="7"/>
  <c r="I616" i="7"/>
  <c r="D617" i="7"/>
  <c r="G617" i="7"/>
  <c r="F617" i="7"/>
  <c r="I617" i="7"/>
  <c r="D618" i="7"/>
  <c r="G618" i="7"/>
  <c r="F618" i="7"/>
  <c r="I618" i="7"/>
  <c r="D619" i="7"/>
  <c r="G619" i="7"/>
  <c r="F619" i="7"/>
  <c r="I619" i="7"/>
  <c r="D620" i="7"/>
  <c r="G620" i="7"/>
  <c r="F620" i="7"/>
  <c r="I620" i="7"/>
  <c r="D621" i="7"/>
  <c r="G621" i="7"/>
  <c r="F621" i="7"/>
  <c r="I621" i="7"/>
  <c r="D622" i="7"/>
  <c r="G622" i="7"/>
  <c r="F622" i="7"/>
  <c r="I622" i="7"/>
  <c r="D623" i="7"/>
  <c r="G623" i="7"/>
  <c r="F623" i="7"/>
  <c r="I623" i="7"/>
  <c r="D624" i="7"/>
  <c r="G624" i="7"/>
  <c r="F624" i="7"/>
  <c r="I624" i="7"/>
  <c r="D625" i="7"/>
  <c r="G625" i="7"/>
  <c r="F625" i="7"/>
  <c r="I625" i="7"/>
  <c r="D626" i="7"/>
  <c r="G626" i="7"/>
  <c r="F626" i="7"/>
  <c r="I626" i="7"/>
  <c r="D627" i="7"/>
  <c r="G627" i="7"/>
  <c r="F627" i="7"/>
  <c r="I627" i="7"/>
  <c r="D628" i="7"/>
  <c r="G628" i="7"/>
  <c r="F628" i="7"/>
  <c r="I628" i="7"/>
  <c r="D629" i="7"/>
  <c r="G629" i="7"/>
  <c r="F629" i="7"/>
  <c r="I629" i="7"/>
  <c r="D630" i="7"/>
  <c r="G630" i="7"/>
  <c r="F630" i="7"/>
  <c r="I630" i="7"/>
  <c r="D631" i="7"/>
  <c r="G631" i="7"/>
  <c r="F631" i="7"/>
  <c r="I631" i="7"/>
  <c r="D632" i="7"/>
  <c r="G632" i="7"/>
  <c r="F632" i="7"/>
  <c r="I632" i="7"/>
  <c r="D633" i="7"/>
  <c r="G633" i="7"/>
  <c r="F633" i="7"/>
  <c r="I633" i="7"/>
  <c r="D634" i="7"/>
  <c r="G634" i="7"/>
  <c r="F634" i="7"/>
  <c r="I634" i="7"/>
  <c r="D635" i="7"/>
  <c r="G635" i="7"/>
  <c r="F635" i="7"/>
  <c r="I635" i="7"/>
  <c r="D636" i="7"/>
  <c r="G636" i="7"/>
  <c r="F636" i="7"/>
  <c r="I636" i="7"/>
  <c r="D637" i="7"/>
  <c r="G637" i="7"/>
  <c r="F637" i="7"/>
  <c r="I637" i="7"/>
  <c r="D638" i="7"/>
  <c r="G638" i="7"/>
  <c r="F638" i="7"/>
  <c r="I638" i="7"/>
  <c r="D639" i="7"/>
  <c r="G639" i="7"/>
  <c r="F639" i="7"/>
  <c r="I639" i="7"/>
  <c r="D640" i="7"/>
  <c r="G640" i="7"/>
  <c r="F640" i="7"/>
  <c r="I640" i="7"/>
  <c r="D641" i="7"/>
  <c r="G641" i="7"/>
  <c r="F641" i="7"/>
  <c r="I641" i="7"/>
  <c r="D642" i="7"/>
  <c r="G642" i="7"/>
  <c r="F642" i="7"/>
  <c r="I642" i="7"/>
  <c r="D643" i="7"/>
  <c r="G643" i="7"/>
  <c r="F643" i="7"/>
  <c r="I643" i="7"/>
  <c r="D644" i="7"/>
  <c r="G644" i="7"/>
  <c r="F644" i="7"/>
  <c r="I644" i="7"/>
  <c r="D645" i="7"/>
  <c r="G645" i="7"/>
  <c r="F645" i="7"/>
  <c r="I645" i="7"/>
  <c r="D646" i="7"/>
  <c r="G646" i="7"/>
  <c r="F646" i="7"/>
  <c r="I646" i="7"/>
  <c r="D647" i="7"/>
  <c r="G647" i="7"/>
  <c r="F647" i="7"/>
  <c r="I647" i="7"/>
  <c r="D648" i="7"/>
  <c r="G648" i="7"/>
  <c r="F648" i="7"/>
  <c r="I648" i="7"/>
  <c r="D649" i="7"/>
  <c r="G649" i="7"/>
  <c r="F649" i="7"/>
  <c r="I649" i="7"/>
  <c r="D650" i="7"/>
  <c r="G650" i="7"/>
  <c r="F650" i="7"/>
  <c r="I650" i="7"/>
  <c r="D651" i="7"/>
  <c r="G651" i="7"/>
  <c r="F651" i="7"/>
  <c r="I651" i="7"/>
  <c r="D652" i="7"/>
  <c r="G652" i="7"/>
  <c r="F652" i="7"/>
  <c r="I652" i="7"/>
  <c r="D653" i="7"/>
  <c r="G653" i="7"/>
  <c r="F653" i="7"/>
  <c r="I653" i="7"/>
  <c r="D654" i="7"/>
  <c r="G654" i="7"/>
  <c r="F654" i="7"/>
  <c r="I654" i="7"/>
  <c r="D655" i="7"/>
  <c r="G655" i="7"/>
  <c r="F655" i="7"/>
  <c r="I655" i="7"/>
  <c r="D656" i="7"/>
  <c r="G656" i="7"/>
  <c r="F656" i="7"/>
  <c r="I656" i="7"/>
  <c r="D657" i="7"/>
  <c r="G657" i="7"/>
  <c r="F657" i="7"/>
  <c r="I657" i="7"/>
  <c r="D658" i="7"/>
  <c r="G658" i="7"/>
  <c r="F658" i="7"/>
  <c r="I658" i="7"/>
  <c r="D659" i="7"/>
  <c r="G659" i="7"/>
  <c r="F659" i="7"/>
  <c r="I659" i="7"/>
  <c r="D660" i="7"/>
  <c r="G660" i="7"/>
  <c r="F660" i="7"/>
  <c r="I660" i="7"/>
  <c r="D661" i="7"/>
  <c r="G661" i="7"/>
  <c r="F661" i="7"/>
  <c r="I661" i="7"/>
  <c r="D662" i="7"/>
  <c r="G662" i="7"/>
  <c r="F662" i="7"/>
  <c r="I662" i="7"/>
  <c r="D663" i="7"/>
  <c r="G663" i="7"/>
  <c r="F663" i="7"/>
  <c r="I663" i="7"/>
  <c r="D664" i="7"/>
  <c r="G664" i="7"/>
  <c r="F664" i="7"/>
  <c r="I664" i="7"/>
  <c r="D665" i="7"/>
  <c r="G665" i="7"/>
  <c r="F665" i="7"/>
  <c r="I665" i="7"/>
  <c r="D666" i="7"/>
  <c r="G666" i="7"/>
  <c r="F666" i="7"/>
  <c r="I666" i="7"/>
  <c r="D667" i="7"/>
  <c r="G667" i="7"/>
  <c r="F667" i="7"/>
  <c r="I667" i="7"/>
  <c r="D668" i="7"/>
  <c r="G668" i="7"/>
  <c r="F668" i="7"/>
  <c r="I668" i="7"/>
  <c r="D669" i="7"/>
  <c r="G669" i="7"/>
  <c r="F669" i="7"/>
  <c r="I669" i="7"/>
  <c r="D670" i="7"/>
  <c r="G670" i="7"/>
  <c r="F670" i="7"/>
  <c r="I670" i="7"/>
  <c r="D671" i="7"/>
  <c r="G671" i="7"/>
  <c r="F671" i="7"/>
  <c r="I671" i="7"/>
  <c r="D672" i="7"/>
  <c r="G672" i="7"/>
  <c r="F672" i="7"/>
  <c r="I672" i="7"/>
  <c r="D673" i="7"/>
  <c r="G673" i="7"/>
  <c r="F673" i="7"/>
  <c r="I673" i="7"/>
  <c r="D674" i="7"/>
  <c r="G674" i="7"/>
  <c r="F674" i="7"/>
  <c r="I674" i="7"/>
  <c r="D675" i="7"/>
  <c r="G675" i="7"/>
  <c r="F675" i="7"/>
  <c r="I675" i="7"/>
  <c r="D676" i="7"/>
  <c r="G676" i="7"/>
  <c r="F676" i="7"/>
  <c r="I676" i="7"/>
  <c r="D677" i="7"/>
  <c r="G677" i="7"/>
  <c r="F677" i="7"/>
  <c r="I677" i="7"/>
  <c r="D678" i="7"/>
  <c r="G678" i="7"/>
  <c r="F678" i="7"/>
  <c r="I678" i="7"/>
  <c r="D679" i="7"/>
  <c r="G679" i="7"/>
  <c r="F679" i="7"/>
  <c r="I679" i="7"/>
  <c r="D680" i="7"/>
  <c r="G680" i="7"/>
  <c r="F680" i="7"/>
  <c r="I680" i="7"/>
  <c r="D681" i="7"/>
  <c r="G681" i="7"/>
  <c r="F681" i="7"/>
  <c r="I681" i="7"/>
  <c r="D682" i="7"/>
  <c r="G682" i="7"/>
  <c r="F682" i="7"/>
  <c r="I682" i="7"/>
  <c r="D683" i="7"/>
  <c r="G683" i="7"/>
  <c r="F683" i="7"/>
  <c r="I683" i="7"/>
  <c r="D684" i="7"/>
  <c r="G684" i="7"/>
  <c r="F684" i="7"/>
  <c r="I684" i="7"/>
  <c r="D685" i="7"/>
  <c r="G685" i="7"/>
  <c r="F685" i="7"/>
  <c r="I685" i="7"/>
  <c r="D686" i="7"/>
  <c r="G686" i="7"/>
  <c r="F686" i="7"/>
  <c r="I686" i="7"/>
  <c r="D687" i="7"/>
  <c r="G687" i="7"/>
  <c r="F687" i="7"/>
  <c r="I687" i="7"/>
  <c r="D688" i="7"/>
  <c r="G688" i="7"/>
  <c r="F688" i="7"/>
  <c r="I688" i="7"/>
  <c r="D689" i="7"/>
  <c r="G689" i="7"/>
  <c r="F689" i="7"/>
  <c r="I689" i="7"/>
  <c r="D690" i="7"/>
  <c r="G690" i="7"/>
  <c r="F690" i="7"/>
  <c r="I690" i="7"/>
  <c r="D691" i="7"/>
  <c r="G691" i="7"/>
  <c r="F691" i="7"/>
  <c r="I691" i="7"/>
  <c r="D692" i="7"/>
  <c r="G692" i="7"/>
  <c r="F692" i="7"/>
  <c r="I692" i="7"/>
  <c r="D693" i="7"/>
  <c r="G693" i="7"/>
  <c r="F693" i="7"/>
  <c r="I693" i="7"/>
  <c r="D694" i="7"/>
  <c r="G694" i="7"/>
  <c r="F694" i="7"/>
  <c r="I694" i="7"/>
  <c r="D695" i="7"/>
  <c r="G695" i="7"/>
  <c r="F695" i="7"/>
  <c r="I695" i="7"/>
  <c r="D696" i="7"/>
  <c r="G696" i="7"/>
  <c r="F696" i="7"/>
  <c r="I696" i="7"/>
  <c r="D697" i="7"/>
  <c r="G697" i="7"/>
  <c r="F697" i="7"/>
  <c r="I697" i="7"/>
  <c r="D698" i="7"/>
  <c r="G698" i="7"/>
  <c r="F698" i="7"/>
  <c r="I698" i="7"/>
  <c r="D699" i="7"/>
  <c r="G699" i="7"/>
  <c r="F699" i="7"/>
  <c r="I699" i="7"/>
  <c r="D700" i="7"/>
  <c r="G700" i="7"/>
  <c r="F700" i="7"/>
  <c r="I700" i="7"/>
  <c r="D701" i="7"/>
  <c r="G701" i="7"/>
  <c r="F701" i="7"/>
  <c r="I701" i="7"/>
  <c r="D702" i="7"/>
  <c r="G702" i="7"/>
  <c r="F702" i="7"/>
  <c r="I702" i="7"/>
  <c r="D703" i="7"/>
  <c r="G703" i="7"/>
  <c r="F703" i="7"/>
  <c r="I703" i="7"/>
  <c r="D704" i="7"/>
  <c r="G704" i="7"/>
  <c r="F704" i="7"/>
  <c r="I704" i="7"/>
  <c r="D705" i="7"/>
  <c r="G705" i="7"/>
  <c r="F705" i="7"/>
  <c r="I705" i="7"/>
  <c r="D706" i="7"/>
  <c r="G706" i="7"/>
  <c r="F706" i="7"/>
  <c r="I706" i="7"/>
  <c r="D707" i="7"/>
  <c r="G707" i="7"/>
  <c r="F707" i="7"/>
  <c r="I707" i="7"/>
  <c r="D708" i="7"/>
  <c r="G708" i="7"/>
  <c r="F708" i="7"/>
  <c r="I708" i="7"/>
  <c r="D709" i="7"/>
  <c r="G709" i="7"/>
  <c r="F709" i="7"/>
  <c r="I709" i="7"/>
  <c r="D710" i="7"/>
  <c r="G710" i="7"/>
  <c r="F710" i="7"/>
  <c r="I710" i="7"/>
  <c r="D711" i="7"/>
  <c r="G711" i="7"/>
  <c r="F711" i="7"/>
  <c r="I711" i="7"/>
  <c r="D712" i="7"/>
  <c r="G712" i="7"/>
  <c r="F712" i="7"/>
  <c r="I712" i="7"/>
  <c r="D713" i="7"/>
  <c r="G713" i="7"/>
  <c r="F713" i="7"/>
  <c r="I713" i="7"/>
  <c r="D714" i="7"/>
  <c r="G714" i="7"/>
  <c r="F714" i="7"/>
  <c r="I714" i="7"/>
  <c r="D715" i="7"/>
  <c r="G715" i="7"/>
  <c r="F715" i="7"/>
  <c r="I715" i="7"/>
  <c r="D716" i="7"/>
  <c r="G716" i="7"/>
  <c r="F716" i="7"/>
  <c r="I716" i="7"/>
  <c r="D717" i="7"/>
  <c r="G717" i="7"/>
  <c r="F717" i="7"/>
  <c r="I717" i="7"/>
  <c r="D718" i="7"/>
  <c r="G718" i="7"/>
  <c r="F718" i="7"/>
  <c r="I718" i="7"/>
  <c r="D719" i="7"/>
  <c r="G719" i="7"/>
  <c r="F719" i="7"/>
  <c r="I719" i="7"/>
  <c r="D720" i="7"/>
  <c r="G720" i="7"/>
  <c r="F720" i="7"/>
  <c r="I720" i="7"/>
  <c r="D721" i="7"/>
  <c r="G721" i="7"/>
  <c r="F721" i="7"/>
  <c r="I721" i="7"/>
  <c r="D722" i="7"/>
  <c r="G722" i="7"/>
  <c r="F722" i="7"/>
  <c r="I722" i="7"/>
  <c r="D723" i="7"/>
  <c r="G723" i="7"/>
  <c r="F723" i="7"/>
  <c r="I723" i="7"/>
  <c r="D724" i="7"/>
  <c r="G724" i="7"/>
  <c r="F724" i="7"/>
  <c r="I724" i="7"/>
  <c r="D725" i="7"/>
  <c r="G725" i="7"/>
  <c r="F725" i="7"/>
  <c r="I725" i="7"/>
  <c r="D726" i="7"/>
  <c r="G726" i="7"/>
  <c r="F726" i="7"/>
  <c r="I726" i="7"/>
  <c r="D727" i="7"/>
  <c r="G727" i="7"/>
  <c r="F727" i="7"/>
  <c r="I727" i="7"/>
  <c r="D728" i="7"/>
  <c r="G728" i="7"/>
  <c r="F728" i="7"/>
  <c r="I728" i="7"/>
  <c r="D729" i="7"/>
  <c r="G729" i="7"/>
  <c r="F729" i="7"/>
  <c r="I729" i="7"/>
  <c r="D730" i="7"/>
  <c r="G730" i="7"/>
  <c r="F730" i="7"/>
  <c r="I730" i="7"/>
  <c r="D731" i="7"/>
  <c r="G731" i="7"/>
  <c r="F731" i="7"/>
  <c r="I731" i="7"/>
  <c r="D732" i="7"/>
  <c r="G732" i="7"/>
  <c r="F732" i="7"/>
  <c r="I732" i="7"/>
  <c r="D733" i="7"/>
  <c r="G733" i="7"/>
  <c r="F733" i="7"/>
  <c r="I733" i="7"/>
  <c r="D734" i="7"/>
  <c r="G734" i="7"/>
  <c r="F734" i="7"/>
  <c r="I734" i="7"/>
  <c r="D735" i="7"/>
  <c r="G735" i="7"/>
  <c r="F735" i="7"/>
  <c r="I735" i="7"/>
  <c r="D736" i="7"/>
  <c r="G736" i="7"/>
  <c r="F736" i="7"/>
  <c r="I736" i="7"/>
  <c r="D737" i="7"/>
  <c r="G737" i="7"/>
  <c r="F737" i="7"/>
  <c r="I737" i="7"/>
  <c r="D738" i="7"/>
  <c r="G738" i="7"/>
  <c r="F738" i="7"/>
  <c r="I738" i="7"/>
  <c r="D739" i="7"/>
  <c r="G739" i="7"/>
  <c r="F739" i="7"/>
  <c r="I739" i="7"/>
  <c r="D740" i="7"/>
  <c r="G740" i="7"/>
  <c r="F740" i="7"/>
  <c r="I740" i="7"/>
  <c r="D741" i="7"/>
  <c r="G741" i="7"/>
  <c r="F741" i="7"/>
  <c r="I741" i="7"/>
  <c r="D742" i="7"/>
  <c r="G742" i="7"/>
  <c r="F742" i="7"/>
  <c r="I742" i="7"/>
  <c r="D743" i="7"/>
  <c r="G743" i="7"/>
  <c r="F743" i="7"/>
  <c r="I743" i="7"/>
  <c r="D744" i="7"/>
  <c r="G744" i="7"/>
  <c r="F744" i="7"/>
  <c r="I744" i="7"/>
  <c r="D745" i="7"/>
  <c r="G745" i="7"/>
  <c r="F745" i="7"/>
  <c r="I745" i="7"/>
  <c r="D746" i="7"/>
  <c r="G746" i="7"/>
  <c r="F746" i="7"/>
  <c r="I746" i="7"/>
  <c r="D747" i="7"/>
  <c r="G747" i="7"/>
  <c r="F747" i="7"/>
  <c r="I747" i="7"/>
  <c r="D748" i="7"/>
  <c r="G748" i="7"/>
  <c r="F748" i="7"/>
  <c r="I748" i="7"/>
  <c r="D749" i="7"/>
  <c r="G749" i="7"/>
  <c r="F749" i="7"/>
  <c r="I749" i="7"/>
  <c r="D750" i="7"/>
  <c r="G750" i="7"/>
  <c r="F750" i="7"/>
  <c r="I750" i="7"/>
  <c r="D751" i="7"/>
  <c r="G751" i="7"/>
  <c r="F751" i="7"/>
  <c r="I751" i="7"/>
  <c r="D752" i="7"/>
  <c r="G752" i="7"/>
  <c r="F752" i="7"/>
  <c r="I752" i="7"/>
  <c r="D753" i="7"/>
  <c r="G753" i="7"/>
  <c r="F753" i="7"/>
  <c r="I753" i="7"/>
  <c r="D754" i="7"/>
  <c r="G754" i="7"/>
  <c r="F754" i="7"/>
  <c r="I754" i="7"/>
  <c r="D755" i="7"/>
  <c r="G755" i="7"/>
  <c r="F755" i="7"/>
  <c r="I755" i="7"/>
  <c r="D756" i="7"/>
  <c r="G756" i="7"/>
  <c r="F756" i="7"/>
  <c r="I756" i="7"/>
  <c r="D757" i="7"/>
  <c r="G757" i="7"/>
  <c r="F757" i="7"/>
  <c r="I757" i="7"/>
  <c r="D758" i="7"/>
  <c r="G758" i="7"/>
  <c r="F758" i="7"/>
  <c r="I758" i="7"/>
  <c r="D759" i="7"/>
  <c r="G759" i="7"/>
  <c r="F759" i="7"/>
  <c r="I759" i="7"/>
  <c r="D760" i="7"/>
  <c r="G760" i="7"/>
  <c r="F760" i="7"/>
  <c r="I760" i="7"/>
  <c r="D761" i="7"/>
  <c r="G761" i="7"/>
  <c r="F761" i="7"/>
  <c r="I761" i="7"/>
  <c r="D762" i="7"/>
  <c r="G762" i="7"/>
  <c r="F762" i="7"/>
  <c r="I762" i="7"/>
  <c r="D763" i="7"/>
  <c r="G763" i="7"/>
  <c r="F763" i="7"/>
  <c r="I763" i="7"/>
  <c r="D764" i="7"/>
  <c r="G764" i="7"/>
  <c r="F764" i="7"/>
  <c r="I764" i="7"/>
  <c r="D765" i="7"/>
  <c r="G765" i="7"/>
  <c r="F765" i="7"/>
  <c r="I765" i="7"/>
  <c r="D766" i="7"/>
  <c r="G766" i="7"/>
  <c r="F766" i="7"/>
  <c r="I766" i="7"/>
  <c r="D767" i="7"/>
  <c r="G767" i="7"/>
  <c r="F767" i="7"/>
  <c r="I767" i="7"/>
  <c r="D768" i="7"/>
  <c r="G768" i="7"/>
  <c r="F768" i="7"/>
  <c r="I768" i="7"/>
  <c r="D769" i="7"/>
  <c r="G769" i="7"/>
  <c r="F769" i="7"/>
  <c r="I769" i="7"/>
  <c r="D770" i="7"/>
  <c r="G770" i="7"/>
  <c r="F770" i="7"/>
  <c r="I770" i="7"/>
  <c r="D771" i="7"/>
  <c r="G771" i="7"/>
  <c r="F771" i="7"/>
  <c r="I771" i="7"/>
  <c r="D772" i="7"/>
  <c r="G772" i="7"/>
  <c r="F772" i="7"/>
  <c r="I772" i="7"/>
  <c r="D773" i="7"/>
  <c r="G773" i="7"/>
  <c r="F773" i="7"/>
  <c r="I773" i="7"/>
  <c r="D774" i="7"/>
  <c r="G774" i="7"/>
  <c r="F774" i="7"/>
  <c r="I774" i="7"/>
  <c r="D775" i="7"/>
  <c r="G775" i="7"/>
  <c r="F775" i="7"/>
  <c r="I775" i="7"/>
  <c r="D776" i="7"/>
  <c r="G776" i="7"/>
  <c r="F776" i="7"/>
  <c r="I776" i="7"/>
  <c r="D777" i="7"/>
  <c r="G777" i="7"/>
  <c r="F777" i="7"/>
  <c r="I777" i="7"/>
  <c r="D778" i="7"/>
  <c r="G778" i="7"/>
  <c r="F778" i="7"/>
  <c r="I778" i="7"/>
  <c r="D779" i="7"/>
  <c r="G779" i="7"/>
  <c r="F779" i="7"/>
  <c r="I779" i="7"/>
  <c r="D780" i="7"/>
  <c r="G780" i="7"/>
  <c r="F780" i="7"/>
  <c r="I780" i="7"/>
  <c r="D781" i="7"/>
  <c r="G781" i="7"/>
  <c r="F781" i="7"/>
  <c r="I781" i="7"/>
  <c r="D782" i="7"/>
  <c r="G782" i="7"/>
  <c r="F782" i="7"/>
  <c r="I782" i="7"/>
  <c r="D783" i="7"/>
  <c r="G783" i="7"/>
  <c r="F783" i="7"/>
  <c r="I783" i="7"/>
  <c r="D784" i="7"/>
  <c r="G784" i="7"/>
  <c r="F784" i="7"/>
  <c r="I784" i="7"/>
  <c r="D785" i="7"/>
  <c r="G785" i="7"/>
  <c r="F785" i="7"/>
  <c r="I785" i="7"/>
  <c r="D786" i="7"/>
  <c r="G786" i="7"/>
  <c r="F786" i="7"/>
  <c r="I786" i="7"/>
  <c r="D787" i="7"/>
  <c r="G787" i="7"/>
  <c r="F787" i="7"/>
  <c r="I787" i="7"/>
  <c r="D788" i="7"/>
  <c r="G788" i="7"/>
  <c r="F788" i="7"/>
  <c r="I788" i="7"/>
  <c r="D789" i="7"/>
  <c r="G789" i="7"/>
  <c r="F789" i="7"/>
  <c r="I789" i="7"/>
  <c r="D790" i="7"/>
  <c r="G790" i="7"/>
  <c r="F790" i="7"/>
  <c r="I790" i="7"/>
  <c r="D791" i="7"/>
  <c r="G791" i="7"/>
  <c r="F791" i="7"/>
  <c r="I791" i="7"/>
  <c r="D792" i="7"/>
  <c r="G792" i="7"/>
  <c r="F792" i="7"/>
  <c r="I792" i="7"/>
  <c r="D793" i="7"/>
  <c r="G793" i="7"/>
  <c r="F793" i="7"/>
  <c r="I793" i="7"/>
  <c r="D794" i="7"/>
  <c r="G794" i="7"/>
  <c r="F794" i="7"/>
  <c r="I794" i="7"/>
  <c r="D795" i="7"/>
  <c r="G795" i="7"/>
  <c r="F795" i="7"/>
  <c r="I795" i="7"/>
  <c r="D796" i="7"/>
  <c r="G796" i="7"/>
  <c r="F796" i="7"/>
  <c r="I796" i="7"/>
  <c r="D797" i="7"/>
  <c r="G797" i="7"/>
  <c r="F797" i="7"/>
  <c r="I797" i="7"/>
  <c r="D798" i="7"/>
  <c r="G798" i="7"/>
  <c r="F798" i="7"/>
  <c r="I798" i="7"/>
  <c r="D799" i="7"/>
  <c r="G799" i="7"/>
  <c r="F799" i="7"/>
  <c r="I799" i="7"/>
  <c r="D800" i="7"/>
  <c r="G800" i="7"/>
  <c r="F800" i="7"/>
  <c r="I800" i="7"/>
  <c r="D801" i="7"/>
  <c r="G801" i="7"/>
  <c r="F801" i="7"/>
  <c r="I801" i="7"/>
  <c r="D802" i="7"/>
  <c r="G802" i="7"/>
  <c r="F802" i="7"/>
  <c r="I802" i="7"/>
  <c r="D803" i="7"/>
  <c r="G803" i="7"/>
  <c r="F803" i="7"/>
  <c r="I803" i="7"/>
  <c r="D804" i="7"/>
  <c r="G804" i="7"/>
  <c r="F804" i="7"/>
  <c r="I804" i="7"/>
  <c r="D805" i="7"/>
  <c r="G805" i="7"/>
  <c r="F805" i="7"/>
  <c r="I805" i="7"/>
  <c r="D806" i="7"/>
  <c r="G806" i="7"/>
  <c r="F806" i="7"/>
  <c r="I806" i="7"/>
  <c r="D807" i="7"/>
  <c r="G807" i="7"/>
  <c r="F807" i="7"/>
  <c r="I807" i="7"/>
  <c r="D808" i="7"/>
  <c r="G808" i="7"/>
  <c r="F808" i="7"/>
  <c r="I808" i="7"/>
  <c r="D809" i="7"/>
  <c r="G809" i="7"/>
  <c r="F809" i="7"/>
  <c r="I809" i="7"/>
  <c r="D810" i="7"/>
  <c r="G810" i="7"/>
  <c r="F810" i="7"/>
  <c r="I810" i="7"/>
  <c r="D811" i="7"/>
  <c r="G811" i="7"/>
  <c r="F811" i="7"/>
  <c r="I811" i="7"/>
  <c r="D812" i="7"/>
  <c r="G812" i="7"/>
  <c r="F812" i="7"/>
  <c r="I812" i="7"/>
  <c r="D813" i="7"/>
  <c r="G813" i="7"/>
  <c r="F813" i="7"/>
  <c r="I813" i="7"/>
  <c r="D814" i="7"/>
  <c r="G814" i="7"/>
  <c r="F814" i="7"/>
  <c r="I814" i="7"/>
  <c r="D815" i="7"/>
  <c r="G815" i="7"/>
  <c r="F815" i="7"/>
  <c r="I815" i="7"/>
  <c r="D816" i="7"/>
  <c r="G816" i="7"/>
  <c r="F816" i="7"/>
  <c r="I816" i="7"/>
  <c r="D817" i="7"/>
  <c r="G817" i="7"/>
  <c r="F817" i="7"/>
  <c r="I817" i="7"/>
  <c r="D818" i="7"/>
  <c r="G818" i="7"/>
  <c r="F818" i="7"/>
  <c r="I818" i="7"/>
  <c r="D819" i="7"/>
  <c r="G819" i="7"/>
  <c r="F819" i="7"/>
  <c r="I819" i="7"/>
  <c r="D820" i="7"/>
  <c r="G820" i="7"/>
  <c r="F820" i="7"/>
  <c r="I820" i="7"/>
  <c r="D821" i="7"/>
  <c r="G821" i="7"/>
  <c r="F821" i="7"/>
  <c r="I821" i="7"/>
  <c r="D822" i="7"/>
  <c r="G822" i="7"/>
  <c r="F822" i="7"/>
  <c r="I822" i="7"/>
  <c r="D823" i="7"/>
  <c r="G823" i="7"/>
  <c r="F823" i="7"/>
  <c r="I823" i="7"/>
  <c r="D824" i="7"/>
  <c r="G824" i="7"/>
  <c r="F824" i="7"/>
  <c r="I824" i="7"/>
  <c r="D825" i="7"/>
  <c r="G825" i="7"/>
  <c r="F825" i="7"/>
  <c r="I825" i="7"/>
  <c r="D826" i="7"/>
  <c r="G826" i="7"/>
  <c r="F826" i="7"/>
  <c r="I826" i="7"/>
  <c r="D827" i="7"/>
  <c r="G827" i="7"/>
  <c r="F827" i="7"/>
  <c r="I827" i="7"/>
  <c r="D828" i="7"/>
  <c r="G828" i="7"/>
  <c r="F828" i="7"/>
  <c r="I828" i="7"/>
  <c r="D829" i="7"/>
  <c r="G829" i="7"/>
  <c r="F829" i="7"/>
  <c r="I829" i="7"/>
  <c r="D830" i="7"/>
  <c r="G830" i="7"/>
  <c r="F830" i="7"/>
  <c r="I830" i="7"/>
  <c r="D831" i="7"/>
  <c r="G831" i="7"/>
  <c r="F831" i="7"/>
  <c r="I831" i="7"/>
  <c r="D832" i="7"/>
  <c r="G832" i="7"/>
  <c r="F832" i="7"/>
  <c r="I832" i="7"/>
  <c r="D833" i="7"/>
  <c r="G833" i="7"/>
  <c r="F833" i="7"/>
  <c r="I833" i="7"/>
  <c r="D834" i="7"/>
  <c r="G834" i="7"/>
  <c r="F834" i="7"/>
  <c r="I834" i="7"/>
  <c r="D835" i="7"/>
  <c r="G835" i="7"/>
  <c r="F835" i="7"/>
  <c r="I835" i="7"/>
  <c r="D836" i="7"/>
  <c r="G836" i="7"/>
  <c r="F836" i="7"/>
  <c r="I836" i="7"/>
  <c r="D837" i="7"/>
  <c r="G837" i="7"/>
  <c r="F837" i="7"/>
  <c r="I837" i="7"/>
  <c r="D838" i="7"/>
  <c r="G838" i="7"/>
  <c r="F838" i="7"/>
  <c r="I838" i="7"/>
  <c r="D839" i="7"/>
  <c r="G839" i="7"/>
  <c r="F839" i="7"/>
  <c r="I839" i="7"/>
  <c r="D840" i="7"/>
  <c r="G840" i="7"/>
  <c r="F840" i="7"/>
  <c r="I840" i="7"/>
  <c r="D841" i="7"/>
  <c r="G841" i="7"/>
  <c r="F841" i="7"/>
  <c r="I841" i="7"/>
  <c r="D842" i="7"/>
  <c r="G842" i="7"/>
  <c r="F842" i="7"/>
  <c r="I842" i="7"/>
  <c r="D843" i="7"/>
  <c r="G843" i="7"/>
  <c r="F843" i="7"/>
  <c r="I843" i="7"/>
  <c r="D844" i="7"/>
  <c r="G844" i="7"/>
  <c r="F844" i="7"/>
  <c r="I844" i="7"/>
  <c r="D845" i="7"/>
  <c r="G845" i="7"/>
  <c r="F845" i="7"/>
  <c r="I845" i="7"/>
  <c r="D846" i="7"/>
  <c r="G846" i="7"/>
  <c r="F846" i="7"/>
  <c r="I846" i="7"/>
  <c r="D847" i="7"/>
  <c r="G847" i="7"/>
  <c r="F847" i="7"/>
  <c r="I847" i="7"/>
  <c r="D848" i="7"/>
  <c r="G848" i="7"/>
  <c r="F848" i="7"/>
  <c r="I848" i="7"/>
  <c r="D849" i="7"/>
  <c r="G849" i="7"/>
  <c r="F849" i="7"/>
  <c r="I849" i="7"/>
  <c r="D850" i="7"/>
  <c r="G850" i="7"/>
  <c r="F850" i="7"/>
  <c r="I850" i="7"/>
  <c r="D851" i="7"/>
  <c r="G851" i="7"/>
  <c r="F851" i="7"/>
  <c r="I851" i="7"/>
  <c r="D852" i="7"/>
  <c r="G852" i="7"/>
  <c r="F852" i="7"/>
  <c r="I852" i="7"/>
  <c r="D853" i="7"/>
  <c r="G853" i="7"/>
  <c r="F853" i="7"/>
  <c r="I853" i="7"/>
  <c r="D854" i="7"/>
  <c r="G854" i="7"/>
  <c r="F854" i="7"/>
  <c r="I854" i="7"/>
  <c r="D855" i="7"/>
  <c r="G855" i="7"/>
  <c r="F855" i="7"/>
  <c r="I855" i="7"/>
  <c r="D856" i="7"/>
  <c r="G856" i="7"/>
  <c r="F856" i="7"/>
  <c r="I856" i="7"/>
  <c r="D857" i="7"/>
  <c r="G857" i="7"/>
  <c r="F857" i="7"/>
  <c r="I857" i="7"/>
  <c r="D858" i="7"/>
  <c r="G858" i="7"/>
  <c r="F858" i="7"/>
  <c r="I858" i="7"/>
  <c r="D859" i="7"/>
  <c r="G859" i="7"/>
  <c r="F859" i="7"/>
  <c r="I859" i="7"/>
  <c r="D860" i="7"/>
  <c r="G860" i="7"/>
  <c r="F860" i="7"/>
  <c r="I860" i="7"/>
  <c r="D861" i="7"/>
  <c r="G861" i="7"/>
  <c r="F861" i="7"/>
  <c r="I861" i="7"/>
  <c r="D862" i="7"/>
  <c r="G862" i="7"/>
  <c r="F862" i="7"/>
  <c r="I862" i="7"/>
  <c r="D863" i="7"/>
  <c r="G863" i="7"/>
  <c r="F863" i="7"/>
  <c r="I863" i="7"/>
  <c r="D864" i="7"/>
  <c r="G864" i="7"/>
  <c r="F864" i="7"/>
  <c r="I864" i="7"/>
  <c r="D865" i="7"/>
  <c r="G865" i="7"/>
  <c r="F865" i="7"/>
  <c r="I865" i="7"/>
  <c r="D866" i="7"/>
  <c r="G866" i="7"/>
  <c r="F866" i="7"/>
  <c r="I866" i="7"/>
  <c r="D867" i="7"/>
  <c r="G867" i="7"/>
  <c r="F867" i="7"/>
  <c r="I867" i="7"/>
  <c r="D868" i="7"/>
  <c r="G868" i="7"/>
  <c r="F868" i="7"/>
  <c r="I868" i="7"/>
  <c r="D869" i="7"/>
  <c r="G869" i="7"/>
  <c r="F869" i="7"/>
  <c r="I869" i="7"/>
  <c r="D870" i="7"/>
  <c r="G870" i="7"/>
  <c r="F870" i="7"/>
  <c r="I870" i="7"/>
  <c r="D871" i="7"/>
  <c r="G871" i="7"/>
  <c r="F871" i="7"/>
  <c r="I871" i="7"/>
  <c r="D872" i="7"/>
  <c r="G872" i="7"/>
  <c r="H9" i="1"/>
  <c r="F9" i="1"/>
  <c r="J9" i="1"/>
  <c r="I9" i="1"/>
  <c r="D10" i="1"/>
  <c r="F10" i="1"/>
  <c r="I10" i="1"/>
  <c r="D11" i="1"/>
  <c r="F11" i="1"/>
  <c r="I11" i="1"/>
  <c r="D12" i="1"/>
  <c r="F12" i="1"/>
  <c r="I12" i="1"/>
  <c r="D13" i="1"/>
  <c r="F13" i="1"/>
  <c r="I13" i="1"/>
  <c r="D14" i="1"/>
  <c r="F14" i="1"/>
  <c r="I14" i="1"/>
  <c r="D15" i="1"/>
  <c r="F15" i="1"/>
  <c r="I15" i="1"/>
  <c r="D16" i="1"/>
  <c r="F16" i="1"/>
  <c r="I16" i="1"/>
  <c r="D17" i="1"/>
  <c r="F17" i="1"/>
  <c r="I17" i="1"/>
  <c r="D18" i="1"/>
  <c r="F18" i="1"/>
  <c r="I18" i="1"/>
  <c r="D19" i="1"/>
  <c r="F19" i="1"/>
  <c r="I19" i="1"/>
  <c r="D20" i="1"/>
  <c r="F20" i="1"/>
  <c r="J20" i="1"/>
  <c r="K20" i="1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  <c r="J693" i="10"/>
  <c r="J694" i="10"/>
  <c r="J695" i="10"/>
  <c r="J696" i="10"/>
  <c r="J697" i="10"/>
  <c r="J698" i="10"/>
  <c r="J699" i="10"/>
  <c r="J700" i="10"/>
  <c r="J701" i="10"/>
  <c r="J702" i="10"/>
  <c r="J703" i="10"/>
  <c r="J704" i="10"/>
  <c r="J705" i="10"/>
  <c r="J706" i="10"/>
  <c r="J707" i="10"/>
  <c r="J708" i="10"/>
  <c r="J709" i="10"/>
  <c r="J710" i="10"/>
  <c r="J711" i="10"/>
  <c r="J712" i="10"/>
  <c r="J713" i="10"/>
  <c r="J714" i="10"/>
  <c r="J715" i="10"/>
  <c r="J716" i="10"/>
  <c r="J717" i="10"/>
  <c r="J718" i="10"/>
  <c r="J719" i="10"/>
  <c r="J720" i="10"/>
  <c r="J721" i="10"/>
  <c r="J722" i="10"/>
  <c r="J723" i="10"/>
  <c r="J724" i="10"/>
  <c r="J725" i="10"/>
  <c r="J726" i="10"/>
  <c r="J727" i="10"/>
  <c r="J728" i="10"/>
  <c r="J729" i="10"/>
  <c r="J730" i="10"/>
  <c r="J731" i="10"/>
  <c r="J732" i="10"/>
  <c r="J733" i="10"/>
  <c r="J734" i="10"/>
  <c r="J735" i="10"/>
  <c r="J736" i="10"/>
  <c r="J737" i="10"/>
  <c r="J738" i="10"/>
  <c r="J739" i="10"/>
  <c r="J740" i="10"/>
  <c r="J741" i="10"/>
  <c r="J742" i="10"/>
  <c r="J743" i="10"/>
  <c r="J744" i="10"/>
  <c r="J745" i="10"/>
  <c r="J746" i="10"/>
  <c r="J747" i="10"/>
  <c r="J748" i="10"/>
  <c r="J749" i="10"/>
  <c r="J750" i="10"/>
  <c r="J751" i="10"/>
  <c r="J752" i="10"/>
  <c r="J753" i="10"/>
  <c r="J754" i="10"/>
  <c r="J755" i="10"/>
  <c r="J756" i="10"/>
  <c r="J757" i="10"/>
  <c r="J758" i="10"/>
  <c r="J759" i="10"/>
  <c r="J760" i="10"/>
  <c r="J761" i="10"/>
  <c r="J762" i="10"/>
  <c r="J763" i="10"/>
  <c r="J764" i="10"/>
  <c r="J765" i="10"/>
  <c r="J766" i="10"/>
  <c r="J767" i="10"/>
  <c r="J768" i="10"/>
  <c r="J769" i="10"/>
  <c r="J770" i="10"/>
  <c r="J771" i="10"/>
  <c r="J772" i="10"/>
  <c r="J773" i="10"/>
  <c r="J774" i="10"/>
  <c r="J775" i="10"/>
  <c r="J776" i="10"/>
  <c r="J777" i="10"/>
  <c r="J778" i="10"/>
  <c r="J779" i="10"/>
  <c r="J780" i="10"/>
  <c r="J781" i="10"/>
  <c r="J782" i="10"/>
  <c r="J783" i="10"/>
  <c r="J784" i="10"/>
  <c r="J785" i="10"/>
  <c r="J786" i="10"/>
  <c r="J787" i="10"/>
  <c r="J788" i="10"/>
  <c r="J789" i="10"/>
  <c r="J790" i="10"/>
  <c r="J791" i="10"/>
  <c r="J792" i="10"/>
  <c r="J793" i="10"/>
  <c r="J794" i="10"/>
  <c r="J795" i="10"/>
  <c r="J796" i="10"/>
  <c r="J797" i="10"/>
  <c r="J798" i="10"/>
  <c r="J799" i="10"/>
  <c r="J800" i="10"/>
  <c r="J801" i="10"/>
  <c r="J802" i="10"/>
  <c r="J803" i="10"/>
  <c r="J804" i="10"/>
  <c r="J805" i="10"/>
  <c r="J806" i="10"/>
  <c r="J807" i="10"/>
  <c r="J808" i="10"/>
  <c r="J809" i="10"/>
  <c r="J810" i="10"/>
  <c r="J811" i="10"/>
  <c r="J812" i="10"/>
  <c r="J813" i="10"/>
  <c r="J814" i="10"/>
  <c r="J815" i="10"/>
  <c r="J816" i="10"/>
  <c r="J817" i="10"/>
  <c r="J818" i="10"/>
  <c r="J819" i="10"/>
  <c r="J820" i="10"/>
  <c r="J821" i="10"/>
  <c r="J822" i="10"/>
  <c r="J823" i="10"/>
  <c r="J824" i="10"/>
  <c r="J825" i="10"/>
  <c r="J826" i="10"/>
  <c r="J827" i="10"/>
  <c r="J828" i="10"/>
  <c r="J829" i="10"/>
  <c r="J830" i="10"/>
  <c r="J831" i="10"/>
  <c r="J832" i="10"/>
  <c r="J833" i="10"/>
  <c r="J834" i="10"/>
  <c r="J835" i="10"/>
  <c r="J836" i="10"/>
  <c r="J837" i="10"/>
  <c r="J838" i="10"/>
  <c r="J839" i="10"/>
  <c r="J840" i="10"/>
  <c r="J841" i="10"/>
  <c r="J842" i="10"/>
  <c r="J843" i="10"/>
  <c r="J844" i="10"/>
  <c r="J845" i="10"/>
  <c r="J846" i="10"/>
  <c r="J847" i="10"/>
  <c r="J848" i="10"/>
  <c r="J849" i="10"/>
  <c r="J850" i="10"/>
  <c r="J851" i="10"/>
  <c r="J852" i="10"/>
  <c r="J853" i="10"/>
  <c r="J854" i="10"/>
  <c r="J855" i="10"/>
  <c r="J856" i="10"/>
  <c r="J857" i="10"/>
  <c r="J858" i="10"/>
  <c r="J859" i="10"/>
  <c r="J860" i="10"/>
  <c r="J861" i="10"/>
  <c r="J862" i="10"/>
  <c r="J863" i="10"/>
  <c r="J864" i="10"/>
  <c r="J865" i="10"/>
  <c r="J866" i="10"/>
  <c r="J867" i="10"/>
  <c r="J868" i="10"/>
  <c r="J869" i="10"/>
  <c r="J870" i="10"/>
  <c r="J871" i="10"/>
  <c r="J872" i="10"/>
  <c r="J9" i="10"/>
  <c r="K3" i="10"/>
  <c r="I9" i="10"/>
  <c r="H9" i="10"/>
  <c r="G9" i="10"/>
  <c r="F9" i="10"/>
  <c r="K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H872" i="10"/>
  <c r="M872" i="10"/>
  <c r="N872" i="10"/>
  <c r="B56" i="10"/>
  <c r="B68" i="10"/>
  <c r="B80" i="10"/>
  <c r="B92" i="10"/>
  <c r="B104" i="10"/>
  <c r="B116" i="10"/>
  <c r="B128" i="10"/>
  <c r="B140" i="10"/>
  <c r="B152" i="10"/>
  <c r="B164" i="10"/>
  <c r="B176" i="10"/>
  <c r="B188" i="10"/>
  <c r="B200" i="10"/>
  <c r="B212" i="10"/>
  <c r="B224" i="10"/>
  <c r="B236" i="10"/>
  <c r="B248" i="10"/>
  <c r="B260" i="10"/>
  <c r="B272" i="10"/>
  <c r="B284" i="10"/>
  <c r="B296" i="10"/>
  <c r="B308" i="10"/>
  <c r="B320" i="10"/>
  <c r="B332" i="10"/>
  <c r="B344" i="10"/>
  <c r="B356" i="10"/>
  <c r="B368" i="10"/>
  <c r="B380" i="10"/>
  <c r="B392" i="10"/>
  <c r="B404" i="10"/>
  <c r="B416" i="10"/>
  <c r="B428" i="10"/>
  <c r="B440" i="10"/>
  <c r="B452" i="10"/>
  <c r="B464" i="10"/>
  <c r="B476" i="10"/>
  <c r="B488" i="10"/>
  <c r="B500" i="10"/>
  <c r="B512" i="10"/>
  <c r="B524" i="10"/>
  <c r="B536" i="10"/>
  <c r="B548" i="10"/>
  <c r="B560" i="10"/>
  <c r="B572" i="10"/>
  <c r="B584" i="10"/>
  <c r="B596" i="10"/>
  <c r="B608" i="10"/>
  <c r="B620" i="10"/>
  <c r="B632" i="10"/>
  <c r="B644" i="10"/>
  <c r="B656" i="10"/>
  <c r="B668" i="10"/>
  <c r="B680" i="10"/>
  <c r="B692" i="10"/>
  <c r="B704" i="10"/>
  <c r="B716" i="10"/>
  <c r="B728" i="10"/>
  <c r="B740" i="10"/>
  <c r="B752" i="10"/>
  <c r="B764" i="10"/>
  <c r="B776" i="10"/>
  <c r="B788" i="10"/>
  <c r="B800" i="10"/>
  <c r="B812" i="10"/>
  <c r="B824" i="10"/>
  <c r="B836" i="10"/>
  <c r="B848" i="10"/>
  <c r="B860" i="10"/>
  <c r="B872" i="10"/>
  <c r="H871" i="10"/>
  <c r="M871" i="10"/>
  <c r="N871" i="10"/>
  <c r="B55" i="10"/>
  <c r="B67" i="10"/>
  <c r="B79" i="10"/>
  <c r="B91" i="10"/>
  <c r="B103" i="10"/>
  <c r="B115" i="10"/>
  <c r="B127" i="10"/>
  <c r="B139" i="10"/>
  <c r="B151" i="10"/>
  <c r="B163" i="10"/>
  <c r="B175" i="10"/>
  <c r="B187" i="10"/>
  <c r="B199" i="10"/>
  <c r="B211" i="10"/>
  <c r="B223" i="10"/>
  <c r="B235" i="10"/>
  <c r="B247" i="10"/>
  <c r="B259" i="10"/>
  <c r="B271" i="10"/>
  <c r="B283" i="10"/>
  <c r="B295" i="10"/>
  <c r="B307" i="10"/>
  <c r="B319" i="10"/>
  <c r="B331" i="10"/>
  <c r="B343" i="10"/>
  <c r="B355" i="10"/>
  <c r="B367" i="10"/>
  <c r="B379" i="10"/>
  <c r="B391" i="10"/>
  <c r="B403" i="10"/>
  <c r="B415" i="10"/>
  <c r="B427" i="10"/>
  <c r="B439" i="10"/>
  <c r="B451" i="10"/>
  <c r="B463" i="10"/>
  <c r="B475" i="10"/>
  <c r="B487" i="10"/>
  <c r="B499" i="10"/>
  <c r="B511" i="10"/>
  <c r="B523" i="10"/>
  <c r="B535" i="10"/>
  <c r="B547" i="10"/>
  <c r="B559" i="10"/>
  <c r="B571" i="10"/>
  <c r="B583" i="10"/>
  <c r="B595" i="10"/>
  <c r="B607" i="10"/>
  <c r="B619" i="10"/>
  <c r="B631" i="10"/>
  <c r="B643" i="10"/>
  <c r="B655" i="10"/>
  <c r="B667" i="10"/>
  <c r="B679" i="10"/>
  <c r="B691" i="10"/>
  <c r="B703" i="10"/>
  <c r="B715" i="10"/>
  <c r="B727" i="10"/>
  <c r="B739" i="10"/>
  <c r="B751" i="10"/>
  <c r="B763" i="10"/>
  <c r="B775" i="10"/>
  <c r="B787" i="10"/>
  <c r="B799" i="10"/>
  <c r="B811" i="10"/>
  <c r="B823" i="10"/>
  <c r="B835" i="10"/>
  <c r="B847" i="10"/>
  <c r="B859" i="10"/>
  <c r="B871" i="10"/>
  <c r="H870" i="10"/>
  <c r="M870" i="10"/>
  <c r="N870" i="10"/>
  <c r="B54" i="10"/>
  <c r="B66" i="10"/>
  <c r="B78" i="10"/>
  <c r="B90" i="10"/>
  <c r="B102" i="10"/>
  <c r="B114" i="10"/>
  <c r="B126" i="10"/>
  <c r="B138" i="10"/>
  <c r="B150" i="10"/>
  <c r="B162" i="10"/>
  <c r="B174" i="10"/>
  <c r="B186" i="10"/>
  <c r="B198" i="10"/>
  <c r="B210" i="10"/>
  <c r="B222" i="10"/>
  <c r="B234" i="10"/>
  <c r="B246" i="10"/>
  <c r="B258" i="10"/>
  <c r="B270" i="10"/>
  <c r="B282" i="10"/>
  <c r="B294" i="10"/>
  <c r="B306" i="10"/>
  <c r="B318" i="10"/>
  <c r="B330" i="10"/>
  <c r="B342" i="10"/>
  <c r="B354" i="10"/>
  <c r="B366" i="10"/>
  <c r="B378" i="10"/>
  <c r="B390" i="10"/>
  <c r="B402" i="10"/>
  <c r="B414" i="10"/>
  <c r="B426" i="10"/>
  <c r="B438" i="10"/>
  <c r="B450" i="10"/>
  <c r="B462" i="10"/>
  <c r="B474" i="10"/>
  <c r="B486" i="10"/>
  <c r="B498" i="10"/>
  <c r="B510" i="10"/>
  <c r="B522" i="10"/>
  <c r="B534" i="10"/>
  <c r="B546" i="10"/>
  <c r="B558" i="10"/>
  <c r="B570" i="10"/>
  <c r="B582" i="10"/>
  <c r="B594" i="10"/>
  <c r="B606" i="10"/>
  <c r="B618" i="10"/>
  <c r="B630" i="10"/>
  <c r="B642" i="10"/>
  <c r="B654" i="10"/>
  <c r="B666" i="10"/>
  <c r="B678" i="10"/>
  <c r="B690" i="10"/>
  <c r="B702" i="10"/>
  <c r="B714" i="10"/>
  <c r="B726" i="10"/>
  <c r="B738" i="10"/>
  <c r="B750" i="10"/>
  <c r="B762" i="10"/>
  <c r="B774" i="10"/>
  <c r="B786" i="10"/>
  <c r="B798" i="10"/>
  <c r="B810" i="10"/>
  <c r="B822" i="10"/>
  <c r="B834" i="10"/>
  <c r="B846" i="10"/>
  <c r="B858" i="10"/>
  <c r="B870" i="10"/>
  <c r="H869" i="10"/>
  <c r="M869" i="10"/>
  <c r="N869" i="10"/>
  <c r="B53" i="10"/>
  <c r="B65" i="10"/>
  <c r="B77" i="10"/>
  <c r="B89" i="10"/>
  <c r="B101" i="10"/>
  <c r="B113" i="10"/>
  <c r="B125" i="10"/>
  <c r="B137" i="10"/>
  <c r="B149" i="10"/>
  <c r="B161" i="10"/>
  <c r="B173" i="10"/>
  <c r="B185" i="10"/>
  <c r="B197" i="10"/>
  <c r="B209" i="10"/>
  <c r="B221" i="10"/>
  <c r="B233" i="10"/>
  <c r="B245" i="10"/>
  <c r="B257" i="10"/>
  <c r="B269" i="10"/>
  <c r="B281" i="10"/>
  <c r="B293" i="10"/>
  <c r="B305" i="10"/>
  <c r="B317" i="10"/>
  <c r="B329" i="10"/>
  <c r="B341" i="10"/>
  <c r="B353" i="10"/>
  <c r="B365" i="10"/>
  <c r="B377" i="10"/>
  <c r="B389" i="10"/>
  <c r="B401" i="10"/>
  <c r="B413" i="10"/>
  <c r="B425" i="10"/>
  <c r="B437" i="10"/>
  <c r="B449" i="10"/>
  <c r="B461" i="10"/>
  <c r="B473" i="10"/>
  <c r="B485" i="10"/>
  <c r="B497" i="10"/>
  <c r="B509" i="10"/>
  <c r="B521" i="10"/>
  <c r="B533" i="10"/>
  <c r="B545" i="10"/>
  <c r="B557" i="10"/>
  <c r="B569" i="10"/>
  <c r="B581" i="10"/>
  <c r="B593" i="10"/>
  <c r="B605" i="10"/>
  <c r="B617" i="10"/>
  <c r="B629" i="10"/>
  <c r="B641" i="10"/>
  <c r="B653" i="10"/>
  <c r="B665" i="10"/>
  <c r="B677" i="10"/>
  <c r="B689" i="10"/>
  <c r="B701" i="10"/>
  <c r="B713" i="10"/>
  <c r="B725" i="10"/>
  <c r="B737" i="10"/>
  <c r="B749" i="10"/>
  <c r="B761" i="10"/>
  <c r="B773" i="10"/>
  <c r="B785" i="10"/>
  <c r="B797" i="10"/>
  <c r="B809" i="10"/>
  <c r="B821" i="10"/>
  <c r="B833" i="10"/>
  <c r="B845" i="10"/>
  <c r="B857" i="10"/>
  <c r="B869" i="10"/>
  <c r="H868" i="10"/>
  <c r="M868" i="10"/>
  <c r="N868" i="10"/>
  <c r="B52" i="10"/>
  <c r="B64" i="10"/>
  <c r="B76" i="10"/>
  <c r="B88" i="10"/>
  <c r="B100" i="10"/>
  <c r="B112" i="10"/>
  <c r="B124" i="10"/>
  <c r="B136" i="10"/>
  <c r="B148" i="10"/>
  <c r="B160" i="10"/>
  <c r="B172" i="10"/>
  <c r="B184" i="10"/>
  <c r="B196" i="10"/>
  <c r="B208" i="10"/>
  <c r="B220" i="10"/>
  <c r="B232" i="10"/>
  <c r="B244" i="10"/>
  <c r="B256" i="10"/>
  <c r="B268" i="10"/>
  <c r="B280" i="10"/>
  <c r="B292" i="10"/>
  <c r="B304" i="10"/>
  <c r="B316" i="10"/>
  <c r="B328" i="10"/>
  <c r="B340" i="10"/>
  <c r="B352" i="10"/>
  <c r="B364" i="10"/>
  <c r="B376" i="10"/>
  <c r="B388" i="10"/>
  <c r="B400" i="10"/>
  <c r="B412" i="10"/>
  <c r="B424" i="10"/>
  <c r="B436" i="10"/>
  <c r="B448" i="10"/>
  <c r="B460" i="10"/>
  <c r="B472" i="10"/>
  <c r="B484" i="10"/>
  <c r="B496" i="10"/>
  <c r="B508" i="10"/>
  <c r="B520" i="10"/>
  <c r="B532" i="10"/>
  <c r="B544" i="10"/>
  <c r="B556" i="10"/>
  <c r="B568" i="10"/>
  <c r="B580" i="10"/>
  <c r="B592" i="10"/>
  <c r="B604" i="10"/>
  <c r="B616" i="10"/>
  <c r="B628" i="10"/>
  <c r="B640" i="10"/>
  <c r="B652" i="10"/>
  <c r="B664" i="10"/>
  <c r="B676" i="10"/>
  <c r="B688" i="10"/>
  <c r="B700" i="10"/>
  <c r="B712" i="10"/>
  <c r="B724" i="10"/>
  <c r="B736" i="10"/>
  <c r="B748" i="10"/>
  <c r="B760" i="10"/>
  <c r="B772" i="10"/>
  <c r="B784" i="10"/>
  <c r="B796" i="10"/>
  <c r="B808" i="10"/>
  <c r="B820" i="10"/>
  <c r="B832" i="10"/>
  <c r="B844" i="10"/>
  <c r="B856" i="10"/>
  <c r="B868" i="10"/>
  <c r="H867" i="10"/>
  <c r="M867" i="10"/>
  <c r="N867" i="10"/>
  <c r="B51" i="10"/>
  <c r="B63" i="10"/>
  <c r="B75" i="10"/>
  <c r="B87" i="10"/>
  <c r="B99" i="10"/>
  <c r="B111" i="10"/>
  <c r="B123" i="10"/>
  <c r="B135" i="10"/>
  <c r="B147" i="10"/>
  <c r="B159" i="10"/>
  <c r="B171" i="10"/>
  <c r="B183" i="10"/>
  <c r="B195" i="10"/>
  <c r="B207" i="10"/>
  <c r="B219" i="10"/>
  <c r="B231" i="10"/>
  <c r="B243" i="10"/>
  <c r="B255" i="10"/>
  <c r="B267" i="10"/>
  <c r="B279" i="10"/>
  <c r="B291" i="10"/>
  <c r="B303" i="10"/>
  <c r="B315" i="10"/>
  <c r="B327" i="10"/>
  <c r="B339" i="10"/>
  <c r="B351" i="10"/>
  <c r="B363" i="10"/>
  <c r="B375" i="10"/>
  <c r="B387" i="10"/>
  <c r="B399" i="10"/>
  <c r="B411" i="10"/>
  <c r="B423" i="10"/>
  <c r="B435" i="10"/>
  <c r="B447" i="10"/>
  <c r="B459" i="10"/>
  <c r="B471" i="10"/>
  <c r="B483" i="10"/>
  <c r="B495" i="10"/>
  <c r="B507" i="10"/>
  <c r="B519" i="10"/>
  <c r="B531" i="10"/>
  <c r="B543" i="10"/>
  <c r="B555" i="10"/>
  <c r="B567" i="10"/>
  <c r="B579" i="10"/>
  <c r="B591" i="10"/>
  <c r="B603" i="10"/>
  <c r="B615" i="10"/>
  <c r="B627" i="10"/>
  <c r="B639" i="10"/>
  <c r="B651" i="10"/>
  <c r="B663" i="10"/>
  <c r="B675" i="10"/>
  <c r="B687" i="10"/>
  <c r="B699" i="10"/>
  <c r="B711" i="10"/>
  <c r="B723" i="10"/>
  <c r="B735" i="10"/>
  <c r="B747" i="10"/>
  <c r="B759" i="10"/>
  <c r="B771" i="10"/>
  <c r="B783" i="10"/>
  <c r="B795" i="10"/>
  <c r="B807" i="10"/>
  <c r="B819" i="10"/>
  <c r="B831" i="10"/>
  <c r="B843" i="10"/>
  <c r="B855" i="10"/>
  <c r="B867" i="10"/>
  <c r="H866" i="10"/>
  <c r="M866" i="10"/>
  <c r="N866" i="10"/>
  <c r="B50" i="10"/>
  <c r="B62" i="10"/>
  <c r="B74" i="10"/>
  <c r="B86" i="10"/>
  <c r="B98" i="10"/>
  <c r="B110" i="10"/>
  <c r="B122" i="10"/>
  <c r="B134" i="10"/>
  <c r="B146" i="10"/>
  <c r="B158" i="10"/>
  <c r="B170" i="10"/>
  <c r="B182" i="10"/>
  <c r="B194" i="10"/>
  <c r="B206" i="10"/>
  <c r="B218" i="10"/>
  <c r="B230" i="10"/>
  <c r="B242" i="10"/>
  <c r="B254" i="10"/>
  <c r="B266" i="10"/>
  <c r="B278" i="10"/>
  <c r="B290" i="10"/>
  <c r="B302" i="10"/>
  <c r="B314" i="10"/>
  <c r="B326" i="10"/>
  <c r="B338" i="10"/>
  <c r="B350" i="10"/>
  <c r="B362" i="10"/>
  <c r="B374" i="10"/>
  <c r="B386" i="10"/>
  <c r="B398" i="10"/>
  <c r="B410" i="10"/>
  <c r="B422" i="10"/>
  <c r="B434" i="10"/>
  <c r="B446" i="10"/>
  <c r="B458" i="10"/>
  <c r="B470" i="10"/>
  <c r="B482" i="10"/>
  <c r="B494" i="10"/>
  <c r="B506" i="10"/>
  <c r="B518" i="10"/>
  <c r="B530" i="10"/>
  <c r="B542" i="10"/>
  <c r="B554" i="10"/>
  <c r="B566" i="10"/>
  <c r="B578" i="10"/>
  <c r="B590" i="10"/>
  <c r="B602" i="10"/>
  <c r="B614" i="10"/>
  <c r="B626" i="10"/>
  <c r="B638" i="10"/>
  <c r="B650" i="10"/>
  <c r="B662" i="10"/>
  <c r="B674" i="10"/>
  <c r="B686" i="10"/>
  <c r="B698" i="10"/>
  <c r="B710" i="10"/>
  <c r="B722" i="10"/>
  <c r="B734" i="10"/>
  <c r="B746" i="10"/>
  <c r="B758" i="10"/>
  <c r="B770" i="10"/>
  <c r="B782" i="10"/>
  <c r="B794" i="10"/>
  <c r="B806" i="10"/>
  <c r="B818" i="10"/>
  <c r="B830" i="10"/>
  <c r="B842" i="10"/>
  <c r="B854" i="10"/>
  <c r="B866" i="10"/>
  <c r="M865" i="10"/>
  <c r="N865" i="10"/>
  <c r="B49" i="10"/>
  <c r="B61" i="10"/>
  <c r="B73" i="10"/>
  <c r="B85" i="10"/>
  <c r="B97" i="10"/>
  <c r="B109" i="10"/>
  <c r="B121" i="10"/>
  <c r="B133" i="10"/>
  <c r="B145" i="10"/>
  <c r="B157" i="10"/>
  <c r="B169" i="10"/>
  <c r="B181" i="10"/>
  <c r="B193" i="10"/>
  <c r="B205" i="10"/>
  <c r="B217" i="10"/>
  <c r="B229" i="10"/>
  <c r="B241" i="10"/>
  <c r="B253" i="10"/>
  <c r="B265" i="10"/>
  <c r="B277" i="10"/>
  <c r="B289" i="10"/>
  <c r="B301" i="10"/>
  <c r="B313" i="10"/>
  <c r="B325" i="10"/>
  <c r="B337" i="10"/>
  <c r="B349" i="10"/>
  <c r="B361" i="10"/>
  <c r="B373" i="10"/>
  <c r="B385" i="10"/>
  <c r="B397" i="10"/>
  <c r="B409" i="10"/>
  <c r="B421" i="10"/>
  <c r="B433" i="10"/>
  <c r="B445" i="10"/>
  <c r="B457" i="10"/>
  <c r="B469" i="10"/>
  <c r="B481" i="10"/>
  <c r="B493" i="10"/>
  <c r="B505" i="10"/>
  <c r="B517" i="10"/>
  <c r="B529" i="10"/>
  <c r="B541" i="10"/>
  <c r="B553" i="10"/>
  <c r="B565" i="10"/>
  <c r="B577" i="10"/>
  <c r="B589" i="10"/>
  <c r="B601" i="10"/>
  <c r="B613" i="10"/>
  <c r="B625" i="10"/>
  <c r="B637" i="10"/>
  <c r="B649" i="10"/>
  <c r="B661" i="10"/>
  <c r="B673" i="10"/>
  <c r="B685" i="10"/>
  <c r="B697" i="10"/>
  <c r="B709" i="10"/>
  <c r="B721" i="10"/>
  <c r="B733" i="10"/>
  <c r="B745" i="10"/>
  <c r="B757" i="10"/>
  <c r="B769" i="10"/>
  <c r="B781" i="10"/>
  <c r="B793" i="10"/>
  <c r="B805" i="10"/>
  <c r="B817" i="10"/>
  <c r="B829" i="10"/>
  <c r="B841" i="10"/>
  <c r="B853" i="10"/>
  <c r="B865" i="10"/>
  <c r="M864" i="10"/>
  <c r="N864" i="10"/>
  <c r="B48" i="10"/>
  <c r="B60" i="10"/>
  <c r="B72" i="10"/>
  <c r="B84" i="10"/>
  <c r="B96" i="10"/>
  <c r="B108" i="10"/>
  <c r="B120" i="10"/>
  <c r="B132" i="10"/>
  <c r="B144" i="10"/>
  <c r="B156" i="10"/>
  <c r="B168" i="10"/>
  <c r="B180" i="10"/>
  <c r="B192" i="10"/>
  <c r="B204" i="10"/>
  <c r="B216" i="10"/>
  <c r="B228" i="10"/>
  <c r="B240" i="10"/>
  <c r="B252" i="10"/>
  <c r="B264" i="10"/>
  <c r="B276" i="10"/>
  <c r="B288" i="10"/>
  <c r="B300" i="10"/>
  <c r="B312" i="10"/>
  <c r="B324" i="10"/>
  <c r="B336" i="10"/>
  <c r="B348" i="10"/>
  <c r="B360" i="10"/>
  <c r="B372" i="10"/>
  <c r="B384" i="10"/>
  <c r="B396" i="10"/>
  <c r="B408" i="10"/>
  <c r="B420" i="10"/>
  <c r="B432" i="10"/>
  <c r="B444" i="10"/>
  <c r="B456" i="10"/>
  <c r="B468" i="10"/>
  <c r="B480" i="10"/>
  <c r="B492" i="10"/>
  <c r="B504" i="10"/>
  <c r="B516" i="10"/>
  <c r="B528" i="10"/>
  <c r="B540" i="10"/>
  <c r="B552" i="10"/>
  <c r="B564" i="10"/>
  <c r="B576" i="10"/>
  <c r="B588" i="10"/>
  <c r="B600" i="10"/>
  <c r="B612" i="10"/>
  <c r="B624" i="10"/>
  <c r="B636" i="10"/>
  <c r="B648" i="10"/>
  <c r="B660" i="10"/>
  <c r="B672" i="10"/>
  <c r="B684" i="10"/>
  <c r="B696" i="10"/>
  <c r="B708" i="10"/>
  <c r="B720" i="10"/>
  <c r="B732" i="10"/>
  <c r="B744" i="10"/>
  <c r="B756" i="10"/>
  <c r="B768" i="10"/>
  <c r="B780" i="10"/>
  <c r="B792" i="10"/>
  <c r="B804" i="10"/>
  <c r="B816" i="10"/>
  <c r="B828" i="10"/>
  <c r="B840" i="10"/>
  <c r="B852" i="10"/>
  <c r="B864" i="10"/>
  <c r="M863" i="10"/>
  <c r="N863" i="10"/>
  <c r="B47" i="10"/>
  <c r="B59" i="10"/>
  <c r="B71" i="10"/>
  <c r="B83" i="10"/>
  <c r="B95" i="10"/>
  <c r="B107" i="10"/>
  <c r="B119" i="10"/>
  <c r="B131" i="10"/>
  <c r="B143" i="10"/>
  <c r="B155" i="10"/>
  <c r="B167" i="10"/>
  <c r="B179" i="10"/>
  <c r="B191" i="10"/>
  <c r="B203" i="10"/>
  <c r="B215" i="10"/>
  <c r="B227" i="10"/>
  <c r="B239" i="10"/>
  <c r="B251" i="10"/>
  <c r="B263" i="10"/>
  <c r="B275" i="10"/>
  <c r="B287" i="10"/>
  <c r="B299" i="10"/>
  <c r="B311" i="10"/>
  <c r="B323" i="10"/>
  <c r="B335" i="10"/>
  <c r="B347" i="10"/>
  <c r="B359" i="10"/>
  <c r="B371" i="10"/>
  <c r="B383" i="10"/>
  <c r="B395" i="10"/>
  <c r="B407" i="10"/>
  <c r="B419" i="10"/>
  <c r="B431" i="10"/>
  <c r="B443" i="10"/>
  <c r="B455" i="10"/>
  <c r="B467" i="10"/>
  <c r="B479" i="10"/>
  <c r="B491" i="10"/>
  <c r="B503" i="10"/>
  <c r="B515" i="10"/>
  <c r="B527" i="10"/>
  <c r="B539" i="10"/>
  <c r="B551" i="10"/>
  <c r="B563" i="10"/>
  <c r="B575" i="10"/>
  <c r="B587" i="10"/>
  <c r="B599" i="10"/>
  <c r="B611" i="10"/>
  <c r="B623" i="10"/>
  <c r="B635" i="10"/>
  <c r="B647" i="10"/>
  <c r="B659" i="10"/>
  <c r="B671" i="10"/>
  <c r="B683" i="10"/>
  <c r="B695" i="10"/>
  <c r="B707" i="10"/>
  <c r="B719" i="10"/>
  <c r="B731" i="10"/>
  <c r="B743" i="10"/>
  <c r="B755" i="10"/>
  <c r="B767" i="10"/>
  <c r="B779" i="10"/>
  <c r="B791" i="10"/>
  <c r="B803" i="10"/>
  <c r="B815" i="10"/>
  <c r="B827" i="10"/>
  <c r="B839" i="10"/>
  <c r="B851" i="10"/>
  <c r="B863" i="10"/>
  <c r="M862" i="10"/>
  <c r="N862" i="10"/>
  <c r="B46" i="10"/>
  <c r="B58" i="10"/>
  <c r="B70" i="10"/>
  <c r="B82" i="10"/>
  <c r="B94" i="10"/>
  <c r="B106" i="10"/>
  <c r="B118" i="10"/>
  <c r="B130" i="10"/>
  <c r="B142" i="10"/>
  <c r="B154" i="10"/>
  <c r="B166" i="10"/>
  <c r="B178" i="10"/>
  <c r="B190" i="10"/>
  <c r="B202" i="10"/>
  <c r="B214" i="10"/>
  <c r="B226" i="10"/>
  <c r="B238" i="10"/>
  <c r="B250" i="10"/>
  <c r="B262" i="10"/>
  <c r="B274" i="10"/>
  <c r="B286" i="10"/>
  <c r="B298" i="10"/>
  <c r="B310" i="10"/>
  <c r="B322" i="10"/>
  <c r="B334" i="10"/>
  <c r="B346" i="10"/>
  <c r="B358" i="10"/>
  <c r="B370" i="10"/>
  <c r="B382" i="10"/>
  <c r="B394" i="10"/>
  <c r="B406" i="10"/>
  <c r="B418" i="10"/>
  <c r="B430" i="10"/>
  <c r="B442" i="10"/>
  <c r="B454" i="10"/>
  <c r="B466" i="10"/>
  <c r="B478" i="10"/>
  <c r="B490" i="10"/>
  <c r="B502" i="10"/>
  <c r="B514" i="10"/>
  <c r="B526" i="10"/>
  <c r="B538" i="10"/>
  <c r="B550" i="10"/>
  <c r="B562" i="10"/>
  <c r="B574" i="10"/>
  <c r="B586" i="10"/>
  <c r="B598" i="10"/>
  <c r="B610" i="10"/>
  <c r="B622" i="10"/>
  <c r="B634" i="10"/>
  <c r="B646" i="10"/>
  <c r="B658" i="10"/>
  <c r="B670" i="10"/>
  <c r="B682" i="10"/>
  <c r="B694" i="10"/>
  <c r="B706" i="10"/>
  <c r="B718" i="10"/>
  <c r="B730" i="10"/>
  <c r="B742" i="10"/>
  <c r="B754" i="10"/>
  <c r="B766" i="10"/>
  <c r="B778" i="10"/>
  <c r="B790" i="10"/>
  <c r="B802" i="10"/>
  <c r="B814" i="10"/>
  <c r="B826" i="10"/>
  <c r="B838" i="10"/>
  <c r="B850" i="10"/>
  <c r="B862" i="10"/>
  <c r="M861" i="10"/>
  <c r="N861" i="10"/>
  <c r="B45" i="10"/>
  <c r="B57" i="10"/>
  <c r="B69" i="10"/>
  <c r="B81" i="10"/>
  <c r="B93" i="10"/>
  <c r="B105" i="10"/>
  <c r="B117" i="10"/>
  <c r="B129" i="10"/>
  <c r="B141" i="10"/>
  <c r="B153" i="10"/>
  <c r="B165" i="10"/>
  <c r="B177" i="10"/>
  <c r="B189" i="10"/>
  <c r="B201" i="10"/>
  <c r="B213" i="10"/>
  <c r="B225" i="10"/>
  <c r="B237" i="10"/>
  <c r="B249" i="10"/>
  <c r="B261" i="10"/>
  <c r="B273" i="10"/>
  <c r="B285" i="10"/>
  <c r="B297" i="10"/>
  <c r="B309" i="10"/>
  <c r="B321" i="10"/>
  <c r="B333" i="10"/>
  <c r="B345" i="10"/>
  <c r="B357" i="10"/>
  <c r="B369" i="10"/>
  <c r="B381" i="10"/>
  <c r="B393" i="10"/>
  <c r="B405" i="10"/>
  <c r="B417" i="10"/>
  <c r="B429" i="10"/>
  <c r="B441" i="10"/>
  <c r="B453" i="10"/>
  <c r="B465" i="10"/>
  <c r="B477" i="10"/>
  <c r="B489" i="10"/>
  <c r="B501" i="10"/>
  <c r="B513" i="10"/>
  <c r="B525" i="10"/>
  <c r="B537" i="10"/>
  <c r="B549" i="10"/>
  <c r="B561" i="10"/>
  <c r="B573" i="10"/>
  <c r="B585" i="10"/>
  <c r="B597" i="10"/>
  <c r="B609" i="10"/>
  <c r="B621" i="10"/>
  <c r="B633" i="10"/>
  <c r="B645" i="10"/>
  <c r="B657" i="10"/>
  <c r="B669" i="10"/>
  <c r="B681" i="10"/>
  <c r="B693" i="10"/>
  <c r="B705" i="10"/>
  <c r="B717" i="10"/>
  <c r="B729" i="10"/>
  <c r="B741" i="10"/>
  <c r="B753" i="10"/>
  <c r="B765" i="10"/>
  <c r="B777" i="10"/>
  <c r="B789" i="10"/>
  <c r="B801" i="10"/>
  <c r="B813" i="10"/>
  <c r="B825" i="10"/>
  <c r="B837" i="10"/>
  <c r="B849" i="10"/>
  <c r="B861" i="10"/>
  <c r="M860" i="10"/>
  <c r="N860" i="10"/>
  <c r="M859" i="10"/>
  <c r="N859" i="10"/>
  <c r="M858" i="10"/>
  <c r="N858" i="10"/>
  <c r="M857" i="10"/>
  <c r="N857" i="10"/>
  <c r="M856" i="10"/>
  <c r="N856" i="10"/>
  <c r="M855" i="10"/>
  <c r="N855" i="10"/>
  <c r="M854" i="10"/>
  <c r="N854" i="10"/>
  <c r="M853" i="10"/>
  <c r="N853" i="10"/>
  <c r="M852" i="10"/>
  <c r="N852" i="10"/>
  <c r="M851" i="10"/>
  <c r="N851" i="10"/>
  <c r="M850" i="10"/>
  <c r="N850" i="10"/>
  <c r="M849" i="10"/>
  <c r="N849" i="10"/>
  <c r="M848" i="10"/>
  <c r="N848" i="10"/>
  <c r="M847" i="10"/>
  <c r="N847" i="10"/>
  <c r="M846" i="10"/>
  <c r="N846" i="10"/>
  <c r="M845" i="10"/>
  <c r="N845" i="10"/>
  <c r="M844" i="10"/>
  <c r="N844" i="10"/>
  <c r="M843" i="10"/>
  <c r="N843" i="10"/>
  <c r="M842" i="10"/>
  <c r="N842" i="10"/>
  <c r="M841" i="10"/>
  <c r="N841" i="10"/>
  <c r="M840" i="10"/>
  <c r="N840" i="10"/>
  <c r="M839" i="10"/>
  <c r="N839" i="10"/>
  <c r="M838" i="10"/>
  <c r="N838" i="10"/>
  <c r="M837" i="10"/>
  <c r="N837" i="10"/>
  <c r="M836" i="10"/>
  <c r="N836" i="10"/>
  <c r="M835" i="10"/>
  <c r="N835" i="10"/>
  <c r="M834" i="10"/>
  <c r="N834" i="10"/>
  <c r="M833" i="10"/>
  <c r="N833" i="10"/>
  <c r="M832" i="10"/>
  <c r="N832" i="10"/>
  <c r="M831" i="10"/>
  <c r="N831" i="10"/>
  <c r="M830" i="10"/>
  <c r="N830" i="10"/>
  <c r="M829" i="10"/>
  <c r="N829" i="10"/>
  <c r="M828" i="10"/>
  <c r="N828" i="10"/>
  <c r="M827" i="10"/>
  <c r="N827" i="10"/>
  <c r="M826" i="10"/>
  <c r="N826" i="10"/>
  <c r="M825" i="10"/>
  <c r="N825" i="10"/>
  <c r="M824" i="10"/>
  <c r="N824" i="10"/>
  <c r="M823" i="10"/>
  <c r="N823" i="10"/>
  <c r="M822" i="10"/>
  <c r="N822" i="10"/>
  <c r="M821" i="10"/>
  <c r="N821" i="10"/>
  <c r="M820" i="10"/>
  <c r="N820" i="10"/>
  <c r="M819" i="10"/>
  <c r="N819" i="10"/>
  <c r="M818" i="10"/>
  <c r="N818" i="10"/>
  <c r="M817" i="10"/>
  <c r="N817" i="10"/>
  <c r="M816" i="10"/>
  <c r="N816" i="10"/>
  <c r="M815" i="10"/>
  <c r="N815" i="10"/>
  <c r="M814" i="10"/>
  <c r="N814" i="10"/>
  <c r="M813" i="10"/>
  <c r="N813" i="10"/>
  <c r="M812" i="10"/>
  <c r="N812" i="10"/>
  <c r="M811" i="10"/>
  <c r="N811" i="10"/>
  <c r="M810" i="10"/>
  <c r="N810" i="10"/>
  <c r="M809" i="10"/>
  <c r="N809" i="10"/>
  <c r="M808" i="10"/>
  <c r="N808" i="10"/>
  <c r="M807" i="10"/>
  <c r="N807" i="10"/>
  <c r="M806" i="10"/>
  <c r="N806" i="10"/>
  <c r="M805" i="10"/>
  <c r="N805" i="10"/>
  <c r="M804" i="10"/>
  <c r="N804" i="10"/>
  <c r="M803" i="10"/>
  <c r="N803" i="10"/>
  <c r="M802" i="10"/>
  <c r="N802" i="10"/>
  <c r="M801" i="10"/>
  <c r="N801" i="10"/>
  <c r="M800" i="10"/>
  <c r="N800" i="10"/>
  <c r="M799" i="10"/>
  <c r="N799" i="10"/>
  <c r="M798" i="10"/>
  <c r="N798" i="10"/>
  <c r="M797" i="10"/>
  <c r="N797" i="10"/>
  <c r="M796" i="10"/>
  <c r="N796" i="10"/>
  <c r="M795" i="10"/>
  <c r="N795" i="10"/>
  <c r="M794" i="10"/>
  <c r="N794" i="10"/>
  <c r="M793" i="10"/>
  <c r="N793" i="10"/>
  <c r="M792" i="10"/>
  <c r="N792" i="10"/>
  <c r="M791" i="10"/>
  <c r="N791" i="10"/>
  <c r="M790" i="10"/>
  <c r="N790" i="10"/>
  <c r="M789" i="10"/>
  <c r="N789" i="10"/>
  <c r="M788" i="10"/>
  <c r="N788" i="10"/>
  <c r="M787" i="10"/>
  <c r="N787" i="10"/>
  <c r="M786" i="10"/>
  <c r="N786" i="10"/>
  <c r="M785" i="10"/>
  <c r="N785" i="10"/>
  <c r="M784" i="10"/>
  <c r="N784" i="10"/>
  <c r="M783" i="10"/>
  <c r="N783" i="10"/>
  <c r="M782" i="10"/>
  <c r="N782" i="10"/>
  <c r="M781" i="10"/>
  <c r="N781" i="10"/>
  <c r="M780" i="10"/>
  <c r="N780" i="10"/>
  <c r="M779" i="10"/>
  <c r="N779" i="10"/>
  <c r="M778" i="10"/>
  <c r="N778" i="10"/>
  <c r="M777" i="10"/>
  <c r="N777" i="10"/>
  <c r="M776" i="10"/>
  <c r="N776" i="10"/>
  <c r="M775" i="10"/>
  <c r="N775" i="10"/>
  <c r="M774" i="10"/>
  <c r="N774" i="10"/>
  <c r="M773" i="10"/>
  <c r="N773" i="10"/>
  <c r="M772" i="10"/>
  <c r="N772" i="10"/>
  <c r="M771" i="10"/>
  <c r="N771" i="10"/>
  <c r="M770" i="10"/>
  <c r="N770" i="10"/>
  <c r="M769" i="10"/>
  <c r="N769" i="10"/>
  <c r="M768" i="10"/>
  <c r="N768" i="10"/>
  <c r="M767" i="10"/>
  <c r="N767" i="10"/>
  <c r="M766" i="10"/>
  <c r="N766" i="10"/>
  <c r="M765" i="10"/>
  <c r="N765" i="10"/>
  <c r="M764" i="10"/>
  <c r="N764" i="10"/>
  <c r="M763" i="10"/>
  <c r="N763" i="10"/>
  <c r="M762" i="10"/>
  <c r="N762" i="10"/>
  <c r="M761" i="10"/>
  <c r="N761" i="10"/>
  <c r="M760" i="10"/>
  <c r="N760" i="10"/>
  <c r="M759" i="10"/>
  <c r="N759" i="10"/>
  <c r="M758" i="10"/>
  <c r="N758" i="10"/>
  <c r="M757" i="10"/>
  <c r="N757" i="10"/>
  <c r="M756" i="10"/>
  <c r="N756" i="10"/>
  <c r="M755" i="10"/>
  <c r="N755" i="10"/>
  <c r="M754" i="10"/>
  <c r="N754" i="10"/>
  <c r="M753" i="10"/>
  <c r="N753" i="10"/>
  <c r="M752" i="10"/>
  <c r="N752" i="10"/>
  <c r="M751" i="10"/>
  <c r="N751" i="10"/>
  <c r="M750" i="10"/>
  <c r="N750" i="10"/>
  <c r="M749" i="10"/>
  <c r="N749" i="10"/>
  <c r="M748" i="10"/>
  <c r="N748" i="10"/>
  <c r="M747" i="10"/>
  <c r="N747" i="10"/>
  <c r="M746" i="10"/>
  <c r="N746" i="10"/>
  <c r="M745" i="10"/>
  <c r="N745" i="10"/>
  <c r="M744" i="10"/>
  <c r="N744" i="10"/>
  <c r="M743" i="10"/>
  <c r="N743" i="10"/>
  <c r="M742" i="10"/>
  <c r="N742" i="10"/>
  <c r="M741" i="10"/>
  <c r="N741" i="10"/>
  <c r="M740" i="10"/>
  <c r="N740" i="10"/>
  <c r="M739" i="10"/>
  <c r="N739" i="10"/>
  <c r="M738" i="10"/>
  <c r="N738" i="10"/>
  <c r="M737" i="10"/>
  <c r="N737" i="10"/>
  <c r="M736" i="10"/>
  <c r="N736" i="10"/>
  <c r="M735" i="10"/>
  <c r="N735" i="10"/>
  <c r="M734" i="10"/>
  <c r="N734" i="10"/>
  <c r="M733" i="10"/>
  <c r="N733" i="10"/>
  <c r="M732" i="10"/>
  <c r="N732" i="10"/>
  <c r="M731" i="10"/>
  <c r="N731" i="10"/>
  <c r="M730" i="10"/>
  <c r="N730" i="10"/>
  <c r="M729" i="10"/>
  <c r="N729" i="10"/>
  <c r="M728" i="10"/>
  <c r="N728" i="10"/>
  <c r="M727" i="10"/>
  <c r="N727" i="10"/>
  <c r="M726" i="10"/>
  <c r="N726" i="10"/>
  <c r="M725" i="10"/>
  <c r="N725" i="10"/>
  <c r="M724" i="10"/>
  <c r="N724" i="10"/>
  <c r="M723" i="10"/>
  <c r="N723" i="10"/>
  <c r="M722" i="10"/>
  <c r="N722" i="10"/>
  <c r="M721" i="10"/>
  <c r="N721" i="10"/>
  <c r="M720" i="10"/>
  <c r="N720" i="10"/>
  <c r="M719" i="10"/>
  <c r="N719" i="10"/>
  <c r="M718" i="10"/>
  <c r="N718" i="10"/>
  <c r="M717" i="10"/>
  <c r="N717" i="10"/>
  <c r="M716" i="10"/>
  <c r="N716" i="10"/>
  <c r="M715" i="10"/>
  <c r="N715" i="10"/>
  <c r="M714" i="10"/>
  <c r="N714" i="10"/>
  <c r="M713" i="10"/>
  <c r="N713" i="10"/>
  <c r="M712" i="10"/>
  <c r="N712" i="10"/>
  <c r="M711" i="10"/>
  <c r="N711" i="10"/>
  <c r="M710" i="10"/>
  <c r="N710" i="10"/>
  <c r="M709" i="10"/>
  <c r="N709" i="10"/>
  <c r="M708" i="10"/>
  <c r="N708" i="10"/>
  <c r="M707" i="10"/>
  <c r="N707" i="10"/>
  <c r="M706" i="10"/>
  <c r="N706" i="10"/>
  <c r="M705" i="10"/>
  <c r="N705" i="10"/>
  <c r="M704" i="10"/>
  <c r="N704" i="10"/>
  <c r="M703" i="10"/>
  <c r="N703" i="10"/>
  <c r="M702" i="10"/>
  <c r="N702" i="10"/>
  <c r="M701" i="10"/>
  <c r="N701" i="10"/>
  <c r="M700" i="10"/>
  <c r="N700" i="10"/>
  <c r="M699" i="10"/>
  <c r="N699" i="10"/>
  <c r="M698" i="10"/>
  <c r="N698" i="10"/>
  <c r="M697" i="10"/>
  <c r="N697" i="10"/>
  <c r="M696" i="10"/>
  <c r="N696" i="10"/>
  <c r="M695" i="10"/>
  <c r="N695" i="10"/>
  <c r="M694" i="10"/>
  <c r="N694" i="10"/>
  <c r="M693" i="10"/>
  <c r="N693" i="10"/>
  <c r="M692" i="10"/>
  <c r="N692" i="10"/>
  <c r="M691" i="10"/>
  <c r="N691" i="10"/>
  <c r="M690" i="10"/>
  <c r="N690" i="10"/>
  <c r="M689" i="10"/>
  <c r="N689" i="10"/>
  <c r="M688" i="10"/>
  <c r="N688" i="10"/>
  <c r="M687" i="10"/>
  <c r="N687" i="10"/>
  <c r="M686" i="10"/>
  <c r="N686" i="10"/>
  <c r="M685" i="10"/>
  <c r="N685" i="10"/>
  <c r="M684" i="10"/>
  <c r="N684" i="10"/>
  <c r="M683" i="10"/>
  <c r="N683" i="10"/>
  <c r="M682" i="10"/>
  <c r="N682" i="10"/>
  <c r="M681" i="10"/>
  <c r="N681" i="10"/>
  <c r="M680" i="10"/>
  <c r="N680" i="10"/>
  <c r="M679" i="10"/>
  <c r="N679" i="10"/>
  <c r="M678" i="10"/>
  <c r="N678" i="10"/>
  <c r="M677" i="10"/>
  <c r="N677" i="10"/>
  <c r="M676" i="10"/>
  <c r="N676" i="10"/>
  <c r="M675" i="10"/>
  <c r="N675" i="10"/>
  <c r="M674" i="10"/>
  <c r="N674" i="10"/>
  <c r="M673" i="10"/>
  <c r="N673" i="10"/>
  <c r="M672" i="10"/>
  <c r="N672" i="10"/>
  <c r="M671" i="10"/>
  <c r="N671" i="10"/>
  <c r="M670" i="10"/>
  <c r="N670" i="10"/>
  <c r="M669" i="10"/>
  <c r="N669" i="10"/>
  <c r="M668" i="10"/>
  <c r="N668" i="10"/>
  <c r="M667" i="10"/>
  <c r="N667" i="10"/>
  <c r="M666" i="10"/>
  <c r="N666" i="10"/>
  <c r="M665" i="10"/>
  <c r="N665" i="10"/>
  <c r="M664" i="10"/>
  <c r="N664" i="10"/>
  <c r="M663" i="10"/>
  <c r="N663" i="10"/>
  <c r="M662" i="10"/>
  <c r="N662" i="10"/>
  <c r="M661" i="10"/>
  <c r="N661" i="10"/>
  <c r="M660" i="10"/>
  <c r="N660" i="10"/>
  <c r="M659" i="10"/>
  <c r="N659" i="10"/>
  <c r="M658" i="10"/>
  <c r="N658" i="10"/>
  <c r="M657" i="10"/>
  <c r="N657" i="10"/>
  <c r="M656" i="10"/>
  <c r="N656" i="10"/>
  <c r="M655" i="10"/>
  <c r="N655" i="10"/>
  <c r="M654" i="10"/>
  <c r="N654" i="10"/>
  <c r="M653" i="10"/>
  <c r="N653" i="10"/>
  <c r="M652" i="10"/>
  <c r="N652" i="10"/>
  <c r="M651" i="10"/>
  <c r="N651" i="10"/>
  <c r="M650" i="10"/>
  <c r="N650" i="10"/>
  <c r="M649" i="10"/>
  <c r="N649" i="10"/>
  <c r="M648" i="10"/>
  <c r="N648" i="10"/>
  <c r="M647" i="10"/>
  <c r="N647" i="10"/>
  <c r="M646" i="10"/>
  <c r="N646" i="10"/>
  <c r="M645" i="10"/>
  <c r="N645" i="10"/>
  <c r="M644" i="10"/>
  <c r="N644" i="10"/>
  <c r="M643" i="10"/>
  <c r="N643" i="10"/>
  <c r="M642" i="10"/>
  <c r="N642" i="10"/>
  <c r="M641" i="10"/>
  <c r="N641" i="10"/>
  <c r="M640" i="10"/>
  <c r="N640" i="10"/>
  <c r="M639" i="10"/>
  <c r="N639" i="10"/>
  <c r="M638" i="10"/>
  <c r="N638" i="10"/>
  <c r="M637" i="10"/>
  <c r="N637" i="10"/>
  <c r="M636" i="10"/>
  <c r="N636" i="10"/>
  <c r="M635" i="10"/>
  <c r="N635" i="10"/>
  <c r="M634" i="10"/>
  <c r="N634" i="10"/>
  <c r="M633" i="10"/>
  <c r="N633" i="10"/>
  <c r="M632" i="10"/>
  <c r="N632" i="10"/>
  <c r="M631" i="10"/>
  <c r="N631" i="10"/>
  <c r="M630" i="10"/>
  <c r="N630" i="10"/>
  <c r="M629" i="10"/>
  <c r="N629" i="10"/>
  <c r="M628" i="10"/>
  <c r="N628" i="10"/>
  <c r="M627" i="10"/>
  <c r="N627" i="10"/>
  <c r="M626" i="10"/>
  <c r="N626" i="10"/>
  <c r="M625" i="10"/>
  <c r="N625" i="10"/>
  <c r="M624" i="10"/>
  <c r="N624" i="10"/>
  <c r="M623" i="10"/>
  <c r="N623" i="10"/>
  <c r="M622" i="10"/>
  <c r="N622" i="10"/>
  <c r="M621" i="10"/>
  <c r="N621" i="10"/>
  <c r="M620" i="10"/>
  <c r="N620" i="10"/>
  <c r="M619" i="10"/>
  <c r="N619" i="10"/>
  <c r="M618" i="10"/>
  <c r="N618" i="10"/>
  <c r="M617" i="10"/>
  <c r="N617" i="10"/>
  <c r="M616" i="10"/>
  <c r="N616" i="10"/>
  <c r="M615" i="10"/>
  <c r="N615" i="10"/>
  <c r="M614" i="10"/>
  <c r="N614" i="10"/>
  <c r="M613" i="10"/>
  <c r="N613" i="10"/>
  <c r="M612" i="10"/>
  <c r="N612" i="10"/>
  <c r="M611" i="10"/>
  <c r="N611" i="10"/>
  <c r="M610" i="10"/>
  <c r="N610" i="10"/>
  <c r="M609" i="10"/>
  <c r="N609" i="10"/>
  <c r="M608" i="10"/>
  <c r="N608" i="10"/>
  <c r="M607" i="10"/>
  <c r="N607" i="10"/>
  <c r="M606" i="10"/>
  <c r="N606" i="10"/>
  <c r="M605" i="10"/>
  <c r="N605" i="10"/>
  <c r="M604" i="10"/>
  <c r="N604" i="10"/>
  <c r="M603" i="10"/>
  <c r="N603" i="10"/>
  <c r="M602" i="10"/>
  <c r="N602" i="10"/>
  <c r="M601" i="10"/>
  <c r="N601" i="10"/>
  <c r="M600" i="10"/>
  <c r="N600" i="10"/>
  <c r="M599" i="10"/>
  <c r="N599" i="10"/>
  <c r="M598" i="10"/>
  <c r="N598" i="10"/>
  <c r="M597" i="10"/>
  <c r="N597" i="10"/>
  <c r="M596" i="10"/>
  <c r="N596" i="10"/>
  <c r="M595" i="10"/>
  <c r="N595" i="10"/>
  <c r="M594" i="10"/>
  <c r="N594" i="10"/>
  <c r="M593" i="10"/>
  <c r="N593" i="10"/>
  <c r="M592" i="10"/>
  <c r="N592" i="10"/>
  <c r="M591" i="10"/>
  <c r="N591" i="10"/>
  <c r="M590" i="10"/>
  <c r="N590" i="10"/>
  <c r="M589" i="10"/>
  <c r="N589" i="10"/>
  <c r="M588" i="10"/>
  <c r="N588" i="10"/>
  <c r="M587" i="10"/>
  <c r="N587" i="10"/>
  <c r="M586" i="10"/>
  <c r="N586" i="10"/>
  <c r="M585" i="10"/>
  <c r="N585" i="10"/>
  <c r="M584" i="10"/>
  <c r="N584" i="10"/>
  <c r="M583" i="10"/>
  <c r="N583" i="10"/>
  <c r="M582" i="10"/>
  <c r="N582" i="10"/>
  <c r="M581" i="10"/>
  <c r="N581" i="10"/>
  <c r="M580" i="10"/>
  <c r="N580" i="10"/>
  <c r="M579" i="10"/>
  <c r="N579" i="10"/>
  <c r="M578" i="10"/>
  <c r="N578" i="10"/>
  <c r="M577" i="10"/>
  <c r="N577" i="10"/>
  <c r="M576" i="10"/>
  <c r="N576" i="10"/>
  <c r="M575" i="10"/>
  <c r="N575" i="10"/>
  <c r="M574" i="10"/>
  <c r="N574" i="10"/>
  <c r="M573" i="10"/>
  <c r="N573" i="10"/>
  <c r="M572" i="10"/>
  <c r="N572" i="10"/>
  <c r="M571" i="10"/>
  <c r="N571" i="10"/>
  <c r="M570" i="10"/>
  <c r="N570" i="10"/>
  <c r="M569" i="10"/>
  <c r="N569" i="10"/>
  <c r="M568" i="10"/>
  <c r="N568" i="10"/>
  <c r="M567" i="10"/>
  <c r="N567" i="10"/>
  <c r="M566" i="10"/>
  <c r="N566" i="10"/>
  <c r="M565" i="10"/>
  <c r="N565" i="10"/>
  <c r="M564" i="10"/>
  <c r="N564" i="10"/>
  <c r="M563" i="10"/>
  <c r="N563" i="10"/>
  <c r="M562" i="10"/>
  <c r="N562" i="10"/>
  <c r="M561" i="10"/>
  <c r="N561" i="10"/>
  <c r="M560" i="10"/>
  <c r="N560" i="10"/>
  <c r="M559" i="10"/>
  <c r="N559" i="10"/>
  <c r="M558" i="10"/>
  <c r="N558" i="10"/>
  <c r="M557" i="10"/>
  <c r="N557" i="10"/>
  <c r="M556" i="10"/>
  <c r="N556" i="10"/>
  <c r="M555" i="10"/>
  <c r="N555" i="10"/>
  <c r="M554" i="10"/>
  <c r="N554" i="10"/>
  <c r="M553" i="10"/>
  <c r="N553" i="10"/>
  <c r="M552" i="10"/>
  <c r="N552" i="10"/>
  <c r="M551" i="10"/>
  <c r="N551" i="10"/>
  <c r="M550" i="10"/>
  <c r="N550" i="10"/>
  <c r="M549" i="10"/>
  <c r="N549" i="10"/>
  <c r="M548" i="10"/>
  <c r="N548" i="10"/>
  <c r="M547" i="10"/>
  <c r="N547" i="10"/>
  <c r="M546" i="10"/>
  <c r="N546" i="10"/>
  <c r="M545" i="10"/>
  <c r="N545" i="10"/>
  <c r="M544" i="10"/>
  <c r="N544" i="10"/>
  <c r="M543" i="10"/>
  <c r="N543" i="10"/>
  <c r="M542" i="10"/>
  <c r="N542" i="10"/>
  <c r="M541" i="10"/>
  <c r="N541" i="10"/>
  <c r="M540" i="10"/>
  <c r="N540" i="10"/>
  <c r="M539" i="10"/>
  <c r="N539" i="10"/>
  <c r="M538" i="10"/>
  <c r="N538" i="10"/>
  <c r="M537" i="10"/>
  <c r="N537" i="10"/>
  <c r="M536" i="10"/>
  <c r="N536" i="10"/>
  <c r="M535" i="10"/>
  <c r="N535" i="10"/>
  <c r="M534" i="10"/>
  <c r="N534" i="10"/>
  <c r="M533" i="10"/>
  <c r="N533" i="10"/>
  <c r="M532" i="10"/>
  <c r="N532" i="10"/>
  <c r="M531" i="10"/>
  <c r="N531" i="10"/>
  <c r="M530" i="10"/>
  <c r="N530" i="10"/>
  <c r="M529" i="10"/>
  <c r="N529" i="10"/>
  <c r="M528" i="10"/>
  <c r="N528" i="10"/>
  <c r="M527" i="10"/>
  <c r="N527" i="10"/>
  <c r="M526" i="10"/>
  <c r="N526" i="10"/>
  <c r="M525" i="10"/>
  <c r="N525" i="10"/>
  <c r="M524" i="10"/>
  <c r="N524" i="10"/>
  <c r="M523" i="10"/>
  <c r="N523" i="10"/>
  <c r="M522" i="10"/>
  <c r="N522" i="10"/>
  <c r="M521" i="10"/>
  <c r="N521" i="10"/>
  <c r="M520" i="10"/>
  <c r="N520" i="10"/>
  <c r="M519" i="10"/>
  <c r="N519" i="10"/>
  <c r="M518" i="10"/>
  <c r="N518" i="10"/>
  <c r="M517" i="10"/>
  <c r="N517" i="10"/>
  <c r="M516" i="10"/>
  <c r="N516" i="10"/>
  <c r="M515" i="10"/>
  <c r="N515" i="10"/>
  <c r="M514" i="10"/>
  <c r="N514" i="10"/>
  <c r="M513" i="10"/>
  <c r="N513" i="10"/>
  <c r="M512" i="10"/>
  <c r="N512" i="10"/>
  <c r="M511" i="10"/>
  <c r="N511" i="10"/>
  <c r="M510" i="10"/>
  <c r="N510" i="10"/>
  <c r="M509" i="10"/>
  <c r="N509" i="10"/>
  <c r="M508" i="10"/>
  <c r="N508" i="10"/>
  <c r="M507" i="10"/>
  <c r="N507" i="10"/>
  <c r="M506" i="10"/>
  <c r="N506" i="10"/>
  <c r="M505" i="10"/>
  <c r="N505" i="10"/>
  <c r="M504" i="10"/>
  <c r="N504" i="10"/>
  <c r="M503" i="10"/>
  <c r="N503" i="10"/>
  <c r="M502" i="10"/>
  <c r="N502" i="10"/>
  <c r="M501" i="10"/>
  <c r="N501" i="10"/>
  <c r="M500" i="10"/>
  <c r="N500" i="10"/>
  <c r="M499" i="10"/>
  <c r="N499" i="10"/>
  <c r="M498" i="10"/>
  <c r="N498" i="10"/>
  <c r="M497" i="10"/>
  <c r="N497" i="10"/>
  <c r="M496" i="10"/>
  <c r="N496" i="10"/>
  <c r="M495" i="10"/>
  <c r="N495" i="10"/>
  <c r="M494" i="10"/>
  <c r="N494" i="10"/>
  <c r="M493" i="10"/>
  <c r="N493" i="10"/>
  <c r="M492" i="10"/>
  <c r="N492" i="10"/>
  <c r="M491" i="10"/>
  <c r="N491" i="10"/>
  <c r="M490" i="10"/>
  <c r="N490" i="10"/>
  <c r="M489" i="10"/>
  <c r="N489" i="10"/>
  <c r="M488" i="10"/>
  <c r="N488" i="10"/>
  <c r="M487" i="10"/>
  <c r="N487" i="10"/>
  <c r="M486" i="10"/>
  <c r="N486" i="10"/>
  <c r="M485" i="10"/>
  <c r="N485" i="10"/>
  <c r="M484" i="10"/>
  <c r="N484" i="10"/>
  <c r="M483" i="10"/>
  <c r="N483" i="10"/>
  <c r="M482" i="10"/>
  <c r="N482" i="10"/>
  <c r="M481" i="10"/>
  <c r="N481" i="10"/>
  <c r="M480" i="10"/>
  <c r="N480" i="10"/>
  <c r="M479" i="10"/>
  <c r="N479" i="10"/>
  <c r="M478" i="10"/>
  <c r="N478" i="10"/>
  <c r="M477" i="10"/>
  <c r="N477" i="10"/>
  <c r="M476" i="10"/>
  <c r="N476" i="10"/>
  <c r="M475" i="10"/>
  <c r="N475" i="10"/>
  <c r="M474" i="10"/>
  <c r="N474" i="10"/>
  <c r="M473" i="10"/>
  <c r="N473" i="10"/>
  <c r="M472" i="10"/>
  <c r="N472" i="10"/>
  <c r="M471" i="10"/>
  <c r="N471" i="10"/>
  <c r="M470" i="10"/>
  <c r="N470" i="10"/>
  <c r="M469" i="10"/>
  <c r="N469" i="10"/>
  <c r="M468" i="10"/>
  <c r="N468" i="10"/>
  <c r="M467" i="10"/>
  <c r="N467" i="10"/>
  <c r="M466" i="10"/>
  <c r="N466" i="10"/>
  <c r="M465" i="10"/>
  <c r="N465" i="10"/>
  <c r="M464" i="10"/>
  <c r="N464" i="10"/>
  <c r="M463" i="10"/>
  <c r="N463" i="10"/>
  <c r="M462" i="10"/>
  <c r="N462" i="10"/>
  <c r="M461" i="10"/>
  <c r="N461" i="10"/>
  <c r="M460" i="10"/>
  <c r="N460" i="10"/>
  <c r="M459" i="10"/>
  <c r="N459" i="10"/>
  <c r="M458" i="10"/>
  <c r="N458" i="10"/>
  <c r="M457" i="10"/>
  <c r="N457" i="10"/>
  <c r="M456" i="10"/>
  <c r="N456" i="10"/>
  <c r="M455" i="10"/>
  <c r="N455" i="10"/>
  <c r="M454" i="10"/>
  <c r="N454" i="10"/>
  <c r="M453" i="10"/>
  <c r="N453" i="10"/>
  <c r="M452" i="10"/>
  <c r="N452" i="10"/>
  <c r="M451" i="10"/>
  <c r="N451" i="10"/>
  <c r="M450" i="10"/>
  <c r="N450" i="10"/>
  <c r="M449" i="10"/>
  <c r="N449" i="10"/>
  <c r="M448" i="10"/>
  <c r="N448" i="10"/>
  <c r="M447" i="10"/>
  <c r="N447" i="10"/>
  <c r="M446" i="10"/>
  <c r="N446" i="10"/>
  <c r="M445" i="10"/>
  <c r="N445" i="10"/>
  <c r="M444" i="10"/>
  <c r="N444" i="10"/>
  <c r="M443" i="10"/>
  <c r="N443" i="10"/>
  <c r="M442" i="10"/>
  <c r="N442" i="10"/>
  <c r="M441" i="10"/>
  <c r="N441" i="10"/>
  <c r="M440" i="10"/>
  <c r="N440" i="10"/>
  <c r="M439" i="10"/>
  <c r="N439" i="10"/>
  <c r="M438" i="10"/>
  <c r="N438" i="10"/>
  <c r="M437" i="10"/>
  <c r="N437" i="10"/>
  <c r="M436" i="10"/>
  <c r="N436" i="10"/>
  <c r="M435" i="10"/>
  <c r="N435" i="10"/>
  <c r="M434" i="10"/>
  <c r="N434" i="10"/>
  <c r="M433" i="10"/>
  <c r="N433" i="10"/>
  <c r="M432" i="10"/>
  <c r="N432" i="10"/>
  <c r="M431" i="10"/>
  <c r="N431" i="10"/>
  <c r="M430" i="10"/>
  <c r="N430" i="10"/>
  <c r="M429" i="10"/>
  <c r="N429" i="10"/>
  <c r="M428" i="10"/>
  <c r="N428" i="10"/>
  <c r="M427" i="10"/>
  <c r="N427" i="10"/>
  <c r="M426" i="10"/>
  <c r="N426" i="10"/>
  <c r="M425" i="10"/>
  <c r="N425" i="10"/>
  <c r="M424" i="10"/>
  <c r="N424" i="10"/>
  <c r="M423" i="10"/>
  <c r="N423" i="10"/>
  <c r="M422" i="10"/>
  <c r="N422" i="10"/>
  <c r="M421" i="10"/>
  <c r="N421" i="10"/>
  <c r="M420" i="10"/>
  <c r="N420" i="10"/>
  <c r="M419" i="10"/>
  <c r="N419" i="10"/>
  <c r="M418" i="10"/>
  <c r="N418" i="10"/>
  <c r="M417" i="10"/>
  <c r="N417" i="10"/>
  <c r="M416" i="10"/>
  <c r="N416" i="10"/>
  <c r="M415" i="10"/>
  <c r="N415" i="10"/>
  <c r="M414" i="10"/>
  <c r="N414" i="10"/>
  <c r="M413" i="10"/>
  <c r="N413" i="10"/>
  <c r="M412" i="10"/>
  <c r="N412" i="10"/>
  <c r="M411" i="10"/>
  <c r="N411" i="10"/>
  <c r="M410" i="10"/>
  <c r="N410" i="10"/>
  <c r="M409" i="10"/>
  <c r="N409" i="10"/>
  <c r="M408" i="10"/>
  <c r="N408" i="10"/>
  <c r="M407" i="10"/>
  <c r="N407" i="10"/>
  <c r="M406" i="10"/>
  <c r="N406" i="10"/>
  <c r="M405" i="10"/>
  <c r="N405" i="10"/>
  <c r="M404" i="10"/>
  <c r="N404" i="10"/>
  <c r="M403" i="10"/>
  <c r="N403" i="10"/>
  <c r="M402" i="10"/>
  <c r="N402" i="10"/>
  <c r="M401" i="10"/>
  <c r="N401" i="10"/>
  <c r="M400" i="10"/>
  <c r="N400" i="10"/>
  <c r="M399" i="10"/>
  <c r="N399" i="10"/>
  <c r="M398" i="10"/>
  <c r="N398" i="10"/>
  <c r="M397" i="10"/>
  <c r="N397" i="10"/>
  <c r="M396" i="10"/>
  <c r="N396" i="10"/>
  <c r="M395" i="10"/>
  <c r="N395" i="10"/>
  <c r="M394" i="10"/>
  <c r="N394" i="10"/>
  <c r="M393" i="10"/>
  <c r="N393" i="10"/>
  <c r="M392" i="10"/>
  <c r="N392" i="10"/>
  <c r="M391" i="10"/>
  <c r="N391" i="10"/>
  <c r="M390" i="10"/>
  <c r="N390" i="10"/>
  <c r="M389" i="10"/>
  <c r="N389" i="10"/>
  <c r="M388" i="10"/>
  <c r="N388" i="10"/>
  <c r="M387" i="10"/>
  <c r="N387" i="10"/>
  <c r="M386" i="10"/>
  <c r="N386" i="10"/>
  <c r="M385" i="10"/>
  <c r="N385" i="10"/>
  <c r="M384" i="10"/>
  <c r="N384" i="10"/>
  <c r="M383" i="10"/>
  <c r="N383" i="10"/>
  <c r="M382" i="10"/>
  <c r="N382" i="10"/>
  <c r="M381" i="10"/>
  <c r="N381" i="10"/>
  <c r="M380" i="10"/>
  <c r="N380" i="10"/>
  <c r="M379" i="10"/>
  <c r="N379" i="10"/>
  <c r="M378" i="10"/>
  <c r="N378" i="10"/>
  <c r="M377" i="10"/>
  <c r="N377" i="10"/>
  <c r="M376" i="10"/>
  <c r="N376" i="10"/>
  <c r="M375" i="10"/>
  <c r="N375" i="10"/>
  <c r="M374" i="10"/>
  <c r="N374" i="10"/>
  <c r="M373" i="10"/>
  <c r="N373" i="10"/>
  <c r="M372" i="10"/>
  <c r="N372" i="10"/>
  <c r="M371" i="10"/>
  <c r="N371" i="10"/>
  <c r="M370" i="10"/>
  <c r="N370" i="10"/>
  <c r="M369" i="10"/>
  <c r="N369" i="10"/>
  <c r="M368" i="10"/>
  <c r="N368" i="10"/>
  <c r="M367" i="10"/>
  <c r="N367" i="10"/>
  <c r="M366" i="10"/>
  <c r="N366" i="10"/>
  <c r="M365" i="10"/>
  <c r="N365" i="10"/>
  <c r="M364" i="10"/>
  <c r="N364" i="10"/>
  <c r="M363" i="10"/>
  <c r="N363" i="10"/>
  <c r="M362" i="10"/>
  <c r="N362" i="10"/>
  <c r="M361" i="10"/>
  <c r="N361" i="10"/>
  <c r="M360" i="10"/>
  <c r="N360" i="10"/>
  <c r="M359" i="10"/>
  <c r="N359" i="10"/>
  <c r="M358" i="10"/>
  <c r="N358" i="10"/>
  <c r="M357" i="10"/>
  <c r="N357" i="10"/>
  <c r="M356" i="10"/>
  <c r="N356" i="10"/>
  <c r="M355" i="10"/>
  <c r="N355" i="10"/>
  <c r="M354" i="10"/>
  <c r="N354" i="10"/>
  <c r="M353" i="10"/>
  <c r="N353" i="10"/>
  <c r="M352" i="10"/>
  <c r="N352" i="10"/>
  <c r="M351" i="10"/>
  <c r="N351" i="10"/>
  <c r="M350" i="10"/>
  <c r="N350" i="10"/>
  <c r="M349" i="10"/>
  <c r="N349" i="10"/>
  <c r="M348" i="10"/>
  <c r="N348" i="10"/>
  <c r="M347" i="10"/>
  <c r="N347" i="10"/>
  <c r="M346" i="10"/>
  <c r="N346" i="10"/>
  <c r="M345" i="10"/>
  <c r="N345" i="10"/>
  <c r="M344" i="10"/>
  <c r="N344" i="10"/>
  <c r="M343" i="10"/>
  <c r="N343" i="10"/>
  <c r="M342" i="10"/>
  <c r="N342" i="10"/>
  <c r="M341" i="10"/>
  <c r="N341" i="10"/>
  <c r="M340" i="10"/>
  <c r="N340" i="10"/>
  <c r="M339" i="10"/>
  <c r="N339" i="10"/>
  <c r="M338" i="10"/>
  <c r="N338" i="10"/>
  <c r="M337" i="10"/>
  <c r="N337" i="10"/>
  <c r="M336" i="10"/>
  <c r="N336" i="10"/>
  <c r="M335" i="10"/>
  <c r="N335" i="10"/>
  <c r="M334" i="10"/>
  <c r="N334" i="10"/>
  <c r="M333" i="10"/>
  <c r="N333" i="10"/>
  <c r="M332" i="10"/>
  <c r="N332" i="10"/>
  <c r="M331" i="10"/>
  <c r="N331" i="10"/>
  <c r="M330" i="10"/>
  <c r="N330" i="10"/>
  <c r="M329" i="10"/>
  <c r="N329" i="10"/>
  <c r="M328" i="10"/>
  <c r="N328" i="10"/>
  <c r="M327" i="10"/>
  <c r="N327" i="10"/>
  <c r="M326" i="10"/>
  <c r="N326" i="10"/>
  <c r="M325" i="10"/>
  <c r="N325" i="10"/>
  <c r="M324" i="10"/>
  <c r="N324" i="10"/>
  <c r="M323" i="10"/>
  <c r="N323" i="10"/>
  <c r="M322" i="10"/>
  <c r="N322" i="10"/>
  <c r="M321" i="10"/>
  <c r="N321" i="10"/>
  <c r="M320" i="10"/>
  <c r="N320" i="10"/>
  <c r="M319" i="10"/>
  <c r="N319" i="10"/>
  <c r="M318" i="10"/>
  <c r="N318" i="10"/>
  <c r="M317" i="10"/>
  <c r="N317" i="10"/>
  <c r="M316" i="10"/>
  <c r="N316" i="10"/>
  <c r="M315" i="10"/>
  <c r="N315" i="10"/>
  <c r="M314" i="10"/>
  <c r="N314" i="10"/>
  <c r="M313" i="10"/>
  <c r="N313" i="10"/>
  <c r="M312" i="10"/>
  <c r="N312" i="10"/>
  <c r="M311" i="10"/>
  <c r="N311" i="10"/>
  <c r="M310" i="10"/>
  <c r="N310" i="10"/>
  <c r="M309" i="10"/>
  <c r="N309" i="10"/>
  <c r="M308" i="10"/>
  <c r="N308" i="10"/>
  <c r="M307" i="10"/>
  <c r="N307" i="10"/>
  <c r="M306" i="10"/>
  <c r="N306" i="10"/>
  <c r="M305" i="10"/>
  <c r="N305" i="10"/>
  <c r="M304" i="10"/>
  <c r="N304" i="10"/>
  <c r="M303" i="10"/>
  <c r="N303" i="10"/>
  <c r="M302" i="10"/>
  <c r="N302" i="10"/>
  <c r="M301" i="10"/>
  <c r="N301" i="10"/>
  <c r="M300" i="10"/>
  <c r="N300" i="10"/>
  <c r="M299" i="10"/>
  <c r="N299" i="10"/>
  <c r="M298" i="10"/>
  <c r="N298" i="10"/>
  <c r="M297" i="10"/>
  <c r="N297" i="10"/>
  <c r="M296" i="10"/>
  <c r="N296" i="10"/>
  <c r="M295" i="10"/>
  <c r="N295" i="10"/>
  <c r="M294" i="10"/>
  <c r="N294" i="10"/>
  <c r="M293" i="10"/>
  <c r="N293" i="10"/>
  <c r="M292" i="10"/>
  <c r="N292" i="10"/>
  <c r="M291" i="10"/>
  <c r="N291" i="10"/>
  <c r="M290" i="10"/>
  <c r="N290" i="10"/>
  <c r="M289" i="10"/>
  <c r="N289" i="10"/>
  <c r="M288" i="10"/>
  <c r="N288" i="10"/>
  <c r="M287" i="10"/>
  <c r="N287" i="10"/>
  <c r="M286" i="10"/>
  <c r="N286" i="10"/>
  <c r="M285" i="10"/>
  <c r="N285" i="10"/>
  <c r="M284" i="10"/>
  <c r="N284" i="10"/>
  <c r="M283" i="10"/>
  <c r="N283" i="10"/>
  <c r="M282" i="10"/>
  <c r="N282" i="10"/>
  <c r="M281" i="10"/>
  <c r="N281" i="10"/>
  <c r="M280" i="10"/>
  <c r="N280" i="10"/>
  <c r="M279" i="10"/>
  <c r="N279" i="10"/>
  <c r="M278" i="10"/>
  <c r="N278" i="10"/>
  <c r="M277" i="10"/>
  <c r="N277" i="10"/>
  <c r="M276" i="10"/>
  <c r="N276" i="10"/>
  <c r="M275" i="10"/>
  <c r="N275" i="10"/>
  <c r="M274" i="10"/>
  <c r="N274" i="10"/>
  <c r="M273" i="10"/>
  <c r="N273" i="10"/>
  <c r="M272" i="10"/>
  <c r="N272" i="10"/>
  <c r="M271" i="10"/>
  <c r="N271" i="10"/>
  <c r="M270" i="10"/>
  <c r="N270" i="10"/>
  <c r="M269" i="10"/>
  <c r="N269" i="10"/>
  <c r="M268" i="10"/>
  <c r="N268" i="10"/>
  <c r="M267" i="10"/>
  <c r="N267" i="10"/>
  <c r="M266" i="10"/>
  <c r="N266" i="10"/>
  <c r="M265" i="10"/>
  <c r="N265" i="10"/>
  <c r="M264" i="10"/>
  <c r="N264" i="10"/>
  <c r="M263" i="10"/>
  <c r="N263" i="10"/>
  <c r="M262" i="10"/>
  <c r="N262" i="10"/>
  <c r="M261" i="10"/>
  <c r="N261" i="10"/>
  <c r="M260" i="10"/>
  <c r="N260" i="10"/>
  <c r="M259" i="10"/>
  <c r="N259" i="10"/>
  <c r="M258" i="10"/>
  <c r="N258" i="10"/>
  <c r="M257" i="10"/>
  <c r="N257" i="10"/>
  <c r="M256" i="10"/>
  <c r="N256" i="10"/>
  <c r="M255" i="10"/>
  <c r="N255" i="10"/>
  <c r="M254" i="10"/>
  <c r="N254" i="10"/>
  <c r="M253" i="10"/>
  <c r="N253" i="10"/>
  <c r="M252" i="10"/>
  <c r="N252" i="10"/>
  <c r="M251" i="10"/>
  <c r="N251" i="10"/>
  <c r="M250" i="10"/>
  <c r="N250" i="10"/>
  <c r="M249" i="10"/>
  <c r="N249" i="10"/>
  <c r="M248" i="10"/>
  <c r="N248" i="10"/>
  <c r="M247" i="10"/>
  <c r="N247" i="10"/>
  <c r="M246" i="10"/>
  <c r="N246" i="10"/>
  <c r="M245" i="10"/>
  <c r="N245" i="10"/>
  <c r="M244" i="10"/>
  <c r="N244" i="10"/>
  <c r="M243" i="10"/>
  <c r="N243" i="10"/>
  <c r="M242" i="10"/>
  <c r="N242" i="10"/>
  <c r="M241" i="10"/>
  <c r="N241" i="10"/>
  <c r="M240" i="10"/>
  <c r="N240" i="10"/>
  <c r="M239" i="10"/>
  <c r="N239" i="10"/>
  <c r="M238" i="10"/>
  <c r="N238" i="10"/>
  <c r="M237" i="10"/>
  <c r="N237" i="10"/>
  <c r="M236" i="10"/>
  <c r="N236" i="10"/>
  <c r="M235" i="10"/>
  <c r="N235" i="10"/>
  <c r="M234" i="10"/>
  <c r="N234" i="10"/>
  <c r="M233" i="10"/>
  <c r="N233" i="10"/>
  <c r="M232" i="10"/>
  <c r="N232" i="10"/>
  <c r="M231" i="10"/>
  <c r="N231" i="10"/>
  <c r="M230" i="10"/>
  <c r="N230" i="10"/>
  <c r="M229" i="10"/>
  <c r="N229" i="10"/>
  <c r="M228" i="10"/>
  <c r="N228" i="10"/>
  <c r="M227" i="10"/>
  <c r="N227" i="10"/>
  <c r="M226" i="10"/>
  <c r="N226" i="10"/>
  <c r="M225" i="10"/>
  <c r="N225" i="10"/>
  <c r="M224" i="10"/>
  <c r="N224" i="10"/>
  <c r="M223" i="10"/>
  <c r="N223" i="10"/>
  <c r="M222" i="10"/>
  <c r="N222" i="10"/>
  <c r="M221" i="10"/>
  <c r="N221" i="10"/>
  <c r="M220" i="10"/>
  <c r="N220" i="10"/>
  <c r="M219" i="10"/>
  <c r="N219" i="10"/>
  <c r="M218" i="10"/>
  <c r="N218" i="10"/>
  <c r="M217" i="10"/>
  <c r="N217" i="10"/>
  <c r="M216" i="10"/>
  <c r="N216" i="10"/>
  <c r="M215" i="10"/>
  <c r="N215" i="10"/>
  <c r="M214" i="10"/>
  <c r="N214" i="10"/>
  <c r="M213" i="10"/>
  <c r="N213" i="10"/>
  <c r="M212" i="10"/>
  <c r="N212" i="10"/>
  <c r="M211" i="10"/>
  <c r="N211" i="10"/>
  <c r="M210" i="10"/>
  <c r="N210" i="10"/>
  <c r="M209" i="10"/>
  <c r="N209" i="10"/>
  <c r="M208" i="10"/>
  <c r="N208" i="10"/>
  <c r="M207" i="10"/>
  <c r="N207" i="10"/>
  <c r="M206" i="10"/>
  <c r="N206" i="10"/>
  <c r="M205" i="10"/>
  <c r="N205" i="10"/>
  <c r="M204" i="10"/>
  <c r="N204" i="10"/>
  <c r="M203" i="10"/>
  <c r="N203" i="10"/>
  <c r="M202" i="10"/>
  <c r="N202" i="10"/>
  <c r="M201" i="10"/>
  <c r="N201" i="10"/>
  <c r="M200" i="10"/>
  <c r="N200" i="10"/>
  <c r="M199" i="10"/>
  <c r="N199" i="10"/>
  <c r="M198" i="10"/>
  <c r="N198" i="10"/>
  <c r="M197" i="10"/>
  <c r="N197" i="10"/>
  <c r="M196" i="10"/>
  <c r="N196" i="10"/>
  <c r="M195" i="10"/>
  <c r="N195" i="10"/>
  <c r="M194" i="10"/>
  <c r="N194" i="10"/>
  <c r="M193" i="10"/>
  <c r="N193" i="10"/>
  <c r="M192" i="10"/>
  <c r="N192" i="10"/>
  <c r="M191" i="10"/>
  <c r="N191" i="10"/>
  <c r="M190" i="10"/>
  <c r="N190" i="10"/>
  <c r="M189" i="10"/>
  <c r="N189" i="10"/>
  <c r="M188" i="10"/>
  <c r="N188" i="10"/>
  <c r="M187" i="10"/>
  <c r="N187" i="10"/>
  <c r="M186" i="10"/>
  <c r="N186" i="10"/>
  <c r="M185" i="10"/>
  <c r="N185" i="10"/>
  <c r="M184" i="10"/>
  <c r="N184" i="10"/>
  <c r="M183" i="10"/>
  <c r="N183" i="10"/>
  <c r="M182" i="10"/>
  <c r="N182" i="10"/>
  <c r="M181" i="10"/>
  <c r="N181" i="10"/>
  <c r="M180" i="10"/>
  <c r="N180" i="10"/>
  <c r="M179" i="10"/>
  <c r="N179" i="10"/>
  <c r="M178" i="10"/>
  <c r="N178" i="10"/>
  <c r="M177" i="10"/>
  <c r="N177" i="10"/>
  <c r="M176" i="10"/>
  <c r="N176" i="10"/>
  <c r="M175" i="10"/>
  <c r="N175" i="10"/>
  <c r="M174" i="10"/>
  <c r="N174" i="10"/>
  <c r="M173" i="10"/>
  <c r="N173" i="10"/>
  <c r="M172" i="10"/>
  <c r="N172" i="10"/>
  <c r="M171" i="10"/>
  <c r="N171" i="10"/>
  <c r="M170" i="10"/>
  <c r="N170" i="10"/>
  <c r="M169" i="10"/>
  <c r="N169" i="10"/>
  <c r="M168" i="10"/>
  <c r="N168" i="10"/>
  <c r="M167" i="10"/>
  <c r="N167" i="10"/>
  <c r="M166" i="10"/>
  <c r="N166" i="10"/>
  <c r="M165" i="10"/>
  <c r="N165" i="10"/>
  <c r="M164" i="10"/>
  <c r="N164" i="10"/>
  <c r="M163" i="10"/>
  <c r="N163" i="10"/>
  <c r="M162" i="10"/>
  <c r="N162" i="10"/>
  <c r="M161" i="10"/>
  <c r="N161" i="10"/>
  <c r="M160" i="10"/>
  <c r="N160" i="10"/>
  <c r="M159" i="10"/>
  <c r="N159" i="10"/>
  <c r="M158" i="10"/>
  <c r="N158" i="10"/>
  <c r="M157" i="10"/>
  <c r="N157" i="10"/>
  <c r="M156" i="10"/>
  <c r="N156" i="10"/>
  <c r="M155" i="10"/>
  <c r="N155" i="10"/>
  <c r="M154" i="10"/>
  <c r="N154" i="10"/>
  <c r="M153" i="10"/>
  <c r="N153" i="10"/>
  <c r="M152" i="10"/>
  <c r="N152" i="10"/>
  <c r="M151" i="10"/>
  <c r="N151" i="10"/>
  <c r="M150" i="10"/>
  <c r="N150" i="10"/>
  <c r="M149" i="10"/>
  <c r="N149" i="10"/>
  <c r="M148" i="10"/>
  <c r="N148" i="10"/>
  <c r="M147" i="10"/>
  <c r="N147" i="10"/>
  <c r="M146" i="10"/>
  <c r="N146" i="10"/>
  <c r="M145" i="10"/>
  <c r="N145" i="10"/>
  <c r="M144" i="10"/>
  <c r="N144" i="10"/>
  <c r="M143" i="10"/>
  <c r="N143" i="10"/>
  <c r="M142" i="10"/>
  <c r="N142" i="10"/>
  <c r="M141" i="10"/>
  <c r="N141" i="10"/>
  <c r="M140" i="10"/>
  <c r="N140" i="10"/>
  <c r="M139" i="10"/>
  <c r="N139" i="10"/>
  <c r="M138" i="10"/>
  <c r="N138" i="10"/>
  <c r="M137" i="10"/>
  <c r="N137" i="10"/>
  <c r="M136" i="10"/>
  <c r="N136" i="10"/>
  <c r="M135" i="10"/>
  <c r="N135" i="10"/>
  <c r="M134" i="10"/>
  <c r="N134" i="10"/>
  <c r="M133" i="10"/>
  <c r="N133" i="10"/>
  <c r="M132" i="10"/>
  <c r="N132" i="10"/>
  <c r="M131" i="10"/>
  <c r="N131" i="10"/>
  <c r="M130" i="10"/>
  <c r="N130" i="10"/>
  <c r="M129" i="10"/>
  <c r="N129" i="10"/>
  <c r="M128" i="10"/>
  <c r="N128" i="10"/>
  <c r="M127" i="10"/>
  <c r="N127" i="10"/>
  <c r="M126" i="10"/>
  <c r="N126" i="10"/>
  <c r="M125" i="10"/>
  <c r="N125" i="10"/>
  <c r="M124" i="10"/>
  <c r="N124" i="10"/>
  <c r="M123" i="10"/>
  <c r="N123" i="10"/>
  <c r="M122" i="10"/>
  <c r="N122" i="10"/>
  <c r="M121" i="10"/>
  <c r="N121" i="10"/>
  <c r="M120" i="10"/>
  <c r="N120" i="10"/>
  <c r="M119" i="10"/>
  <c r="N119" i="10"/>
  <c r="M118" i="10"/>
  <c r="N118" i="10"/>
  <c r="M117" i="10"/>
  <c r="N117" i="10"/>
  <c r="M116" i="10"/>
  <c r="N116" i="10"/>
  <c r="M115" i="10"/>
  <c r="N115" i="10"/>
  <c r="M114" i="10"/>
  <c r="N114" i="10"/>
  <c r="M113" i="10"/>
  <c r="N113" i="10"/>
  <c r="M112" i="10"/>
  <c r="N112" i="10"/>
  <c r="M111" i="10"/>
  <c r="N111" i="10"/>
  <c r="M110" i="10"/>
  <c r="N110" i="10"/>
  <c r="M109" i="10"/>
  <c r="N109" i="10"/>
  <c r="M108" i="10"/>
  <c r="N108" i="10"/>
  <c r="M107" i="10"/>
  <c r="N107" i="10"/>
  <c r="M106" i="10"/>
  <c r="N106" i="10"/>
  <c r="M105" i="10"/>
  <c r="N105" i="10"/>
  <c r="M104" i="10"/>
  <c r="N104" i="10"/>
  <c r="M103" i="10"/>
  <c r="N103" i="10"/>
  <c r="M102" i="10"/>
  <c r="N102" i="10"/>
  <c r="M101" i="10"/>
  <c r="N101" i="10"/>
  <c r="M100" i="10"/>
  <c r="N100" i="10"/>
  <c r="M99" i="10"/>
  <c r="N99" i="10"/>
  <c r="M98" i="10"/>
  <c r="N98" i="10"/>
  <c r="M97" i="10"/>
  <c r="N97" i="10"/>
  <c r="M96" i="10"/>
  <c r="N96" i="10"/>
  <c r="M95" i="10"/>
  <c r="N95" i="10"/>
  <c r="M94" i="10"/>
  <c r="N94" i="10"/>
  <c r="M93" i="10"/>
  <c r="N93" i="10"/>
  <c r="M92" i="10"/>
  <c r="N92" i="10"/>
  <c r="M91" i="10"/>
  <c r="N91" i="10"/>
  <c r="M90" i="10"/>
  <c r="N90" i="10"/>
  <c r="M89" i="10"/>
  <c r="N89" i="10"/>
  <c r="M88" i="10"/>
  <c r="N88" i="10"/>
  <c r="M87" i="10"/>
  <c r="N87" i="10"/>
  <c r="M86" i="10"/>
  <c r="N86" i="10"/>
  <c r="M85" i="10"/>
  <c r="N85" i="10"/>
  <c r="M84" i="10"/>
  <c r="N84" i="10"/>
  <c r="M83" i="10"/>
  <c r="N83" i="10"/>
  <c r="M82" i="10"/>
  <c r="N82" i="10"/>
  <c r="M81" i="10"/>
  <c r="N81" i="10"/>
  <c r="M80" i="10"/>
  <c r="N80" i="10"/>
  <c r="M79" i="10"/>
  <c r="N79" i="10"/>
  <c r="M78" i="10"/>
  <c r="N78" i="10"/>
  <c r="M77" i="10"/>
  <c r="N77" i="10"/>
  <c r="M76" i="10"/>
  <c r="N76" i="10"/>
  <c r="M75" i="10"/>
  <c r="N75" i="10"/>
  <c r="M74" i="10"/>
  <c r="N74" i="10"/>
  <c r="M73" i="10"/>
  <c r="N73" i="10"/>
  <c r="M72" i="10"/>
  <c r="N72" i="10"/>
  <c r="M71" i="10"/>
  <c r="N71" i="10"/>
  <c r="M70" i="10"/>
  <c r="N70" i="10"/>
  <c r="M69" i="10"/>
  <c r="N69" i="10"/>
  <c r="M68" i="10"/>
  <c r="N68" i="10"/>
  <c r="M67" i="10"/>
  <c r="N67" i="10"/>
  <c r="M66" i="10"/>
  <c r="N66" i="10"/>
  <c r="M65" i="10"/>
  <c r="N65" i="10"/>
  <c r="M64" i="10"/>
  <c r="N64" i="10"/>
  <c r="M63" i="10"/>
  <c r="N63" i="10"/>
  <c r="M62" i="10"/>
  <c r="N62" i="10"/>
  <c r="M61" i="10"/>
  <c r="N61" i="10"/>
  <c r="M60" i="10"/>
  <c r="N60" i="10"/>
  <c r="M59" i="10"/>
  <c r="N59" i="10"/>
  <c r="M58" i="10"/>
  <c r="N58" i="10"/>
  <c r="M57" i="10"/>
  <c r="N57" i="10"/>
  <c r="M56" i="10"/>
  <c r="N56" i="10"/>
  <c r="M55" i="10"/>
  <c r="N55" i="10"/>
  <c r="M54" i="10"/>
  <c r="N54" i="10"/>
  <c r="M53" i="10"/>
  <c r="N53" i="10"/>
  <c r="M52" i="10"/>
  <c r="N52" i="10"/>
  <c r="M51" i="10"/>
  <c r="N51" i="10"/>
  <c r="M50" i="10"/>
  <c r="N50" i="10"/>
  <c r="M49" i="10"/>
  <c r="N49" i="10"/>
  <c r="M48" i="10"/>
  <c r="N48" i="10"/>
  <c r="M47" i="10"/>
  <c r="N47" i="10"/>
  <c r="M46" i="10"/>
  <c r="N46" i="10"/>
  <c r="M45" i="10"/>
  <c r="N45" i="10"/>
  <c r="M44" i="10"/>
  <c r="N44" i="10"/>
  <c r="M43" i="10"/>
  <c r="N43" i="10"/>
  <c r="M42" i="10"/>
  <c r="N42" i="10"/>
  <c r="M41" i="10"/>
  <c r="N41" i="10"/>
  <c r="M40" i="10"/>
  <c r="N40" i="10"/>
  <c r="M39" i="10"/>
  <c r="N39" i="10"/>
  <c r="M38" i="10"/>
  <c r="N38" i="10"/>
  <c r="M37" i="10"/>
  <c r="N37" i="10"/>
  <c r="M36" i="10"/>
  <c r="N36" i="10"/>
  <c r="M35" i="10"/>
  <c r="N35" i="10"/>
  <c r="M34" i="10"/>
  <c r="N34" i="10"/>
  <c r="M33" i="10"/>
  <c r="N33" i="10"/>
  <c r="M32" i="10"/>
  <c r="N32" i="10"/>
  <c r="M31" i="10"/>
  <c r="N31" i="10"/>
  <c r="M30" i="10"/>
  <c r="N30" i="10"/>
  <c r="M29" i="10"/>
  <c r="N29" i="10"/>
  <c r="M28" i="10"/>
  <c r="N28" i="10"/>
  <c r="M27" i="10"/>
  <c r="N27" i="10"/>
  <c r="M26" i="10"/>
  <c r="N26" i="10"/>
  <c r="M25" i="10"/>
  <c r="N25" i="10"/>
  <c r="M24" i="10"/>
  <c r="N24" i="10"/>
  <c r="M23" i="10"/>
  <c r="N23" i="10"/>
  <c r="M22" i="10"/>
  <c r="N22" i="10"/>
  <c r="M21" i="10"/>
  <c r="N21" i="10"/>
  <c r="M20" i="10"/>
  <c r="N20" i="10"/>
  <c r="M19" i="10"/>
  <c r="N19" i="10"/>
  <c r="M18" i="10"/>
  <c r="N18" i="10"/>
  <c r="M17" i="10"/>
  <c r="N17" i="10"/>
  <c r="M16" i="10"/>
  <c r="N16" i="10"/>
  <c r="M15" i="10"/>
  <c r="N15" i="10"/>
  <c r="M14" i="10"/>
  <c r="N14" i="10"/>
  <c r="M13" i="10"/>
  <c r="N13" i="10"/>
  <c r="M12" i="10"/>
  <c r="N12" i="10"/>
  <c r="M11" i="10"/>
  <c r="N11" i="10"/>
  <c r="M10" i="10"/>
  <c r="N10" i="10"/>
  <c r="M9" i="10"/>
  <c r="N9" i="10"/>
  <c r="N3" i="10"/>
  <c r="P3" i="10"/>
  <c r="L3" i="10"/>
  <c r="M3" i="10"/>
  <c r="L9" i="9"/>
  <c r="D10" i="9"/>
  <c r="F10" i="9"/>
  <c r="H10" i="9"/>
  <c r="I10" i="9"/>
  <c r="K10" i="9"/>
  <c r="L10" i="9"/>
  <c r="D11" i="9"/>
  <c r="F11" i="9"/>
  <c r="H11" i="9"/>
  <c r="I11" i="9"/>
  <c r="K11" i="9"/>
  <c r="L11" i="9"/>
  <c r="D12" i="9"/>
  <c r="F12" i="9"/>
  <c r="H12" i="9"/>
  <c r="I12" i="9"/>
  <c r="K12" i="9"/>
  <c r="L12" i="9"/>
  <c r="D13" i="9"/>
  <c r="F13" i="9"/>
  <c r="H13" i="9"/>
  <c r="I13" i="9"/>
  <c r="K13" i="9"/>
  <c r="L13" i="9"/>
  <c r="D14" i="9"/>
  <c r="F14" i="9"/>
  <c r="H14" i="9"/>
  <c r="I14" i="9"/>
  <c r="K14" i="9"/>
  <c r="L14" i="9"/>
  <c r="D15" i="9"/>
  <c r="F15" i="9"/>
  <c r="H15" i="9"/>
  <c r="I15" i="9"/>
  <c r="K15" i="9"/>
  <c r="L15" i="9"/>
  <c r="D16" i="9"/>
  <c r="F16" i="9"/>
  <c r="H16" i="9"/>
  <c r="I16" i="9"/>
  <c r="K16" i="9"/>
  <c r="L16" i="9"/>
  <c r="D17" i="9"/>
  <c r="F17" i="9"/>
  <c r="H17" i="9"/>
  <c r="I17" i="9"/>
  <c r="K17" i="9"/>
  <c r="L17" i="9"/>
  <c r="D18" i="9"/>
  <c r="F18" i="9"/>
  <c r="H18" i="9"/>
  <c r="I18" i="9"/>
  <c r="K18" i="9"/>
  <c r="L18" i="9"/>
  <c r="D19" i="9"/>
  <c r="F19" i="9"/>
  <c r="H19" i="9"/>
  <c r="I19" i="9"/>
  <c r="K19" i="9"/>
  <c r="L19" i="9"/>
  <c r="D20" i="9"/>
  <c r="F20" i="9"/>
  <c r="H20" i="9"/>
  <c r="I20" i="9"/>
  <c r="K20" i="9"/>
  <c r="L20" i="9"/>
  <c r="D21" i="9"/>
  <c r="F21" i="9"/>
  <c r="H21" i="9"/>
  <c r="I21" i="9"/>
  <c r="K21" i="9"/>
  <c r="L21" i="9"/>
  <c r="D22" i="9"/>
  <c r="F22" i="9"/>
  <c r="H22" i="9"/>
  <c r="I22" i="9"/>
  <c r="K22" i="9"/>
  <c r="L22" i="9"/>
  <c r="D23" i="9"/>
  <c r="F23" i="9"/>
  <c r="H23" i="9"/>
  <c r="I23" i="9"/>
  <c r="K23" i="9"/>
  <c r="L23" i="9"/>
  <c r="D24" i="9"/>
  <c r="F24" i="9"/>
  <c r="H24" i="9"/>
  <c r="I24" i="9"/>
  <c r="K24" i="9"/>
  <c r="L24" i="9"/>
  <c r="D25" i="9"/>
  <c r="F25" i="9"/>
  <c r="H25" i="9"/>
  <c r="I25" i="9"/>
  <c r="K25" i="9"/>
  <c r="L25" i="9"/>
  <c r="D26" i="9"/>
  <c r="F26" i="9"/>
  <c r="H26" i="9"/>
  <c r="I26" i="9"/>
  <c r="K26" i="9"/>
  <c r="L26" i="9"/>
  <c r="D27" i="9"/>
  <c r="F27" i="9"/>
  <c r="H27" i="9"/>
  <c r="I27" i="9"/>
  <c r="K27" i="9"/>
  <c r="L27" i="9"/>
  <c r="D28" i="9"/>
  <c r="F28" i="9"/>
  <c r="H28" i="9"/>
  <c r="I28" i="9"/>
  <c r="K28" i="9"/>
  <c r="L28" i="9"/>
  <c r="D29" i="9"/>
  <c r="F29" i="9"/>
  <c r="H29" i="9"/>
  <c r="I29" i="9"/>
  <c r="K29" i="9"/>
  <c r="L29" i="9"/>
  <c r="D30" i="9"/>
  <c r="F30" i="9"/>
  <c r="H30" i="9"/>
  <c r="I30" i="9"/>
  <c r="K30" i="9"/>
  <c r="L30" i="9"/>
  <c r="D31" i="9"/>
  <c r="F31" i="9"/>
  <c r="H31" i="9"/>
  <c r="I31" i="9"/>
  <c r="K31" i="9"/>
  <c r="L31" i="9"/>
  <c r="D32" i="9"/>
  <c r="F32" i="9"/>
  <c r="H32" i="9"/>
  <c r="I32" i="9"/>
  <c r="K32" i="9"/>
  <c r="L32" i="9"/>
  <c r="D33" i="9"/>
  <c r="F33" i="9"/>
  <c r="H33" i="9"/>
  <c r="I33" i="9"/>
  <c r="K33" i="9"/>
  <c r="L33" i="9"/>
  <c r="D34" i="9"/>
  <c r="F34" i="9"/>
  <c r="H34" i="9"/>
  <c r="I34" i="9"/>
  <c r="K34" i="9"/>
  <c r="L34" i="9"/>
  <c r="D35" i="9"/>
  <c r="F35" i="9"/>
  <c r="H35" i="9"/>
  <c r="I35" i="9"/>
  <c r="K35" i="9"/>
  <c r="L35" i="9"/>
  <c r="D36" i="9"/>
  <c r="F36" i="9"/>
  <c r="H36" i="9"/>
  <c r="I36" i="9"/>
  <c r="K36" i="9"/>
  <c r="L36" i="9"/>
  <c r="D37" i="9"/>
  <c r="F37" i="9"/>
  <c r="H37" i="9"/>
  <c r="I37" i="9"/>
  <c r="K37" i="9"/>
  <c r="L37" i="9"/>
  <c r="D38" i="9"/>
  <c r="F38" i="9"/>
  <c r="H38" i="9"/>
  <c r="I38" i="9"/>
  <c r="K38" i="9"/>
  <c r="L38" i="9"/>
  <c r="D39" i="9"/>
  <c r="F39" i="9"/>
  <c r="H39" i="9"/>
  <c r="I39" i="9"/>
  <c r="K39" i="9"/>
  <c r="L39" i="9"/>
  <c r="D40" i="9"/>
  <c r="F40" i="9"/>
  <c r="H40" i="9"/>
  <c r="I40" i="9"/>
  <c r="K40" i="9"/>
  <c r="L40" i="9"/>
  <c r="D41" i="9"/>
  <c r="F41" i="9"/>
  <c r="H41" i="9"/>
  <c r="I41" i="9"/>
  <c r="K41" i="9"/>
  <c r="L41" i="9"/>
  <c r="D42" i="9"/>
  <c r="F42" i="9"/>
  <c r="H42" i="9"/>
  <c r="I42" i="9"/>
  <c r="K42" i="9"/>
  <c r="L42" i="9"/>
  <c r="D43" i="9"/>
  <c r="F43" i="9"/>
  <c r="H43" i="9"/>
  <c r="I43" i="9"/>
  <c r="K43" i="9"/>
  <c r="L43" i="9"/>
  <c r="D44" i="9"/>
  <c r="F44" i="9"/>
  <c r="H44" i="9"/>
  <c r="I44" i="9"/>
  <c r="K44" i="9"/>
  <c r="L44" i="9"/>
  <c r="D45" i="9"/>
  <c r="F45" i="9"/>
  <c r="H45" i="9"/>
  <c r="I45" i="9"/>
  <c r="K45" i="9"/>
  <c r="L45" i="9"/>
  <c r="D46" i="9"/>
  <c r="F46" i="9"/>
  <c r="H46" i="9"/>
  <c r="I46" i="9"/>
  <c r="K46" i="9"/>
  <c r="L46" i="9"/>
  <c r="D47" i="9"/>
  <c r="F47" i="9"/>
  <c r="H47" i="9"/>
  <c r="I47" i="9"/>
  <c r="K47" i="9"/>
  <c r="L47" i="9"/>
  <c r="D48" i="9"/>
  <c r="F48" i="9"/>
  <c r="H48" i="9"/>
  <c r="I48" i="9"/>
  <c r="K48" i="9"/>
  <c r="L48" i="9"/>
  <c r="D49" i="9"/>
  <c r="F49" i="9"/>
  <c r="H49" i="9"/>
  <c r="I49" i="9"/>
  <c r="K49" i="9"/>
  <c r="L49" i="9"/>
  <c r="D50" i="9"/>
  <c r="F50" i="9"/>
  <c r="H50" i="9"/>
  <c r="I50" i="9"/>
  <c r="K50" i="9"/>
  <c r="L50" i="9"/>
  <c r="D51" i="9"/>
  <c r="F51" i="9"/>
  <c r="H51" i="9"/>
  <c r="I51" i="9"/>
  <c r="K51" i="9"/>
  <c r="L51" i="9"/>
  <c r="D52" i="9"/>
  <c r="F52" i="9"/>
  <c r="H52" i="9"/>
  <c r="I52" i="9"/>
  <c r="K52" i="9"/>
  <c r="L52" i="9"/>
  <c r="D53" i="9"/>
  <c r="F53" i="9"/>
  <c r="H53" i="9"/>
  <c r="I53" i="9"/>
  <c r="K53" i="9"/>
  <c r="L53" i="9"/>
  <c r="D54" i="9"/>
  <c r="F54" i="9"/>
  <c r="H54" i="9"/>
  <c r="I54" i="9"/>
  <c r="K54" i="9"/>
  <c r="L54" i="9"/>
  <c r="D55" i="9"/>
  <c r="F55" i="9"/>
  <c r="H55" i="9"/>
  <c r="I55" i="9"/>
  <c r="K55" i="9"/>
  <c r="L55" i="9"/>
  <c r="D56" i="9"/>
  <c r="F56" i="9"/>
  <c r="H56" i="9"/>
  <c r="I56" i="9"/>
  <c r="K56" i="9"/>
  <c r="L56" i="9"/>
  <c r="D57" i="9"/>
  <c r="F57" i="9"/>
  <c r="H57" i="9"/>
  <c r="I57" i="9"/>
  <c r="K57" i="9"/>
  <c r="L57" i="9"/>
  <c r="D58" i="9"/>
  <c r="F58" i="9"/>
  <c r="H58" i="9"/>
  <c r="I58" i="9"/>
  <c r="K58" i="9"/>
  <c r="L58" i="9"/>
  <c r="D59" i="9"/>
  <c r="F59" i="9"/>
  <c r="H59" i="9"/>
  <c r="I59" i="9"/>
  <c r="K59" i="9"/>
  <c r="L59" i="9"/>
  <c r="D60" i="9"/>
  <c r="F60" i="9"/>
  <c r="H60" i="9"/>
  <c r="I60" i="9"/>
  <c r="K60" i="9"/>
  <c r="L60" i="9"/>
  <c r="D61" i="9"/>
  <c r="F61" i="9"/>
  <c r="H61" i="9"/>
  <c r="I61" i="9"/>
  <c r="K61" i="9"/>
  <c r="L61" i="9"/>
  <c r="D62" i="9"/>
  <c r="F62" i="9"/>
  <c r="H62" i="9"/>
  <c r="I62" i="9"/>
  <c r="K62" i="9"/>
  <c r="L62" i="9"/>
  <c r="D63" i="9"/>
  <c r="F63" i="9"/>
  <c r="H63" i="9"/>
  <c r="I63" i="9"/>
  <c r="K63" i="9"/>
  <c r="L63" i="9"/>
  <c r="D64" i="9"/>
  <c r="F64" i="9"/>
  <c r="H64" i="9"/>
  <c r="I64" i="9"/>
  <c r="K64" i="9"/>
  <c r="L64" i="9"/>
  <c r="D65" i="9"/>
  <c r="F65" i="9"/>
  <c r="H65" i="9"/>
  <c r="I65" i="9"/>
  <c r="K65" i="9"/>
  <c r="L65" i="9"/>
  <c r="D66" i="9"/>
  <c r="F66" i="9"/>
  <c r="H66" i="9"/>
  <c r="I66" i="9"/>
  <c r="K66" i="9"/>
  <c r="L66" i="9"/>
  <c r="D67" i="9"/>
  <c r="F67" i="9"/>
  <c r="H67" i="9"/>
  <c r="I67" i="9"/>
  <c r="K67" i="9"/>
  <c r="L67" i="9"/>
  <c r="D68" i="9"/>
  <c r="F68" i="9"/>
  <c r="H68" i="9"/>
  <c r="I68" i="9"/>
  <c r="K68" i="9"/>
  <c r="L68" i="9"/>
  <c r="D69" i="9"/>
  <c r="F69" i="9"/>
  <c r="H69" i="9"/>
  <c r="I69" i="9"/>
  <c r="K69" i="9"/>
  <c r="L69" i="9"/>
  <c r="D70" i="9"/>
  <c r="F70" i="9"/>
  <c r="H70" i="9"/>
  <c r="I70" i="9"/>
  <c r="K70" i="9"/>
  <c r="L70" i="9"/>
  <c r="D71" i="9"/>
  <c r="F71" i="9"/>
  <c r="H71" i="9"/>
  <c r="I71" i="9"/>
  <c r="K71" i="9"/>
  <c r="L71" i="9"/>
  <c r="D72" i="9"/>
  <c r="F72" i="9"/>
  <c r="H72" i="9"/>
  <c r="I72" i="9"/>
  <c r="K72" i="9"/>
  <c r="L72" i="9"/>
  <c r="D73" i="9"/>
  <c r="F73" i="9"/>
  <c r="H73" i="9"/>
  <c r="I73" i="9"/>
  <c r="K73" i="9"/>
  <c r="L73" i="9"/>
  <c r="D74" i="9"/>
  <c r="F74" i="9"/>
  <c r="H74" i="9"/>
  <c r="I74" i="9"/>
  <c r="K74" i="9"/>
  <c r="L74" i="9"/>
  <c r="D75" i="9"/>
  <c r="F75" i="9"/>
  <c r="H75" i="9"/>
  <c r="I75" i="9"/>
  <c r="K75" i="9"/>
  <c r="L75" i="9"/>
  <c r="D76" i="9"/>
  <c r="F76" i="9"/>
  <c r="H76" i="9"/>
  <c r="I76" i="9"/>
  <c r="K76" i="9"/>
  <c r="L76" i="9"/>
  <c r="D77" i="9"/>
  <c r="F77" i="9"/>
  <c r="H77" i="9"/>
  <c r="I77" i="9"/>
  <c r="K77" i="9"/>
  <c r="L77" i="9"/>
  <c r="D78" i="9"/>
  <c r="F78" i="9"/>
  <c r="H78" i="9"/>
  <c r="I78" i="9"/>
  <c r="K78" i="9"/>
  <c r="L78" i="9"/>
  <c r="D79" i="9"/>
  <c r="F79" i="9"/>
  <c r="H79" i="9"/>
  <c r="I79" i="9"/>
  <c r="K79" i="9"/>
  <c r="L79" i="9"/>
  <c r="D80" i="9"/>
  <c r="F80" i="9"/>
  <c r="H80" i="9"/>
  <c r="I80" i="9"/>
  <c r="K80" i="9"/>
  <c r="L80" i="9"/>
  <c r="D81" i="9"/>
  <c r="F81" i="9"/>
  <c r="H81" i="9"/>
  <c r="I81" i="9"/>
  <c r="K81" i="9"/>
  <c r="L81" i="9"/>
  <c r="D82" i="9"/>
  <c r="F82" i="9"/>
  <c r="H82" i="9"/>
  <c r="I82" i="9"/>
  <c r="K82" i="9"/>
  <c r="L82" i="9"/>
  <c r="D83" i="9"/>
  <c r="F83" i="9"/>
  <c r="H83" i="9"/>
  <c r="I83" i="9"/>
  <c r="K83" i="9"/>
  <c r="L83" i="9"/>
  <c r="D84" i="9"/>
  <c r="F84" i="9"/>
  <c r="H84" i="9"/>
  <c r="I84" i="9"/>
  <c r="K84" i="9"/>
  <c r="L84" i="9"/>
  <c r="D85" i="9"/>
  <c r="F85" i="9"/>
  <c r="H85" i="9"/>
  <c r="I85" i="9"/>
  <c r="K85" i="9"/>
  <c r="L85" i="9"/>
  <c r="D86" i="9"/>
  <c r="F86" i="9"/>
  <c r="H86" i="9"/>
  <c r="I86" i="9"/>
  <c r="K86" i="9"/>
  <c r="L86" i="9"/>
  <c r="D87" i="9"/>
  <c r="F87" i="9"/>
  <c r="H87" i="9"/>
  <c r="I87" i="9"/>
  <c r="K87" i="9"/>
  <c r="L87" i="9"/>
  <c r="D88" i="9"/>
  <c r="F88" i="9"/>
  <c r="H88" i="9"/>
  <c r="I88" i="9"/>
  <c r="K88" i="9"/>
  <c r="L88" i="9"/>
  <c r="D89" i="9"/>
  <c r="F89" i="9"/>
  <c r="H89" i="9"/>
  <c r="I89" i="9"/>
  <c r="K89" i="9"/>
  <c r="L89" i="9"/>
  <c r="D90" i="9"/>
  <c r="F90" i="9"/>
  <c r="H90" i="9"/>
  <c r="I90" i="9"/>
  <c r="K90" i="9"/>
  <c r="L90" i="9"/>
  <c r="D91" i="9"/>
  <c r="F91" i="9"/>
  <c r="H91" i="9"/>
  <c r="I91" i="9"/>
  <c r="K91" i="9"/>
  <c r="L91" i="9"/>
  <c r="D92" i="9"/>
  <c r="F92" i="9"/>
  <c r="H92" i="9"/>
  <c r="I92" i="9"/>
  <c r="K92" i="9"/>
  <c r="L92" i="9"/>
  <c r="D93" i="9"/>
  <c r="F93" i="9"/>
  <c r="H93" i="9"/>
  <c r="I93" i="9"/>
  <c r="K93" i="9"/>
  <c r="L93" i="9"/>
  <c r="D94" i="9"/>
  <c r="F94" i="9"/>
  <c r="H94" i="9"/>
  <c r="I94" i="9"/>
  <c r="K94" i="9"/>
  <c r="L94" i="9"/>
  <c r="D95" i="9"/>
  <c r="F95" i="9"/>
  <c r="H95" i="9"/>
  <c r="I95" i="9"/>
  <c r="K95" i="9"/>
  <c r="L95" i="9"/>
  <c r="D96" i="9"/>
  <c r="F96" i="9"/>
  <c r="H96" i="9"/>
  <c r="I96" i="9"/>
  <c r="K96" i="9"/>
  <c r="L96" i="9"/>
  <c r="D97" i="9"/>
  <c r="F97" i="9"/>
  <c r="H97" i="9"/>
  <c r="I97" i="9"/>
  <c r="K97" i="9"/>
  <c r="L97" i="9"/>
  <c r="D98" i="9"/>
  <c r="F98" i="9"/>
  <c r="H98" i="9"/>
  <c r="I98" i="9"/>
  <c r="K98" i="9"/>
  <c r="L98" i="9"/>
  <c r="D99" i="9"/>
  <c r="F99" i="9"/>
  <c r="H99" i="9"/>
  <c r="I99" i="9"/>
  <c r="K99" i="9"/>
  <c r="L99" i="9"/>
  <c r="D100" i="9"/>
  <c r="F100" i="9"/>
  <c r="H100" i="9"/>
  <c r="I100" i="9"/>
  <c r="K100" i="9"/>
  <c r="L100" i="9"/>
  <c r="D101" i="9"/>
  <c r="F101" i="9"/>
  <c r="H101" i="9"/>
  <c r="I101" i="9"/>
  <c r="K101" i="9"/>
  <c r="L101" i="9"/>
  <c r="D102" i="9"/>
  <c r="F102" i="9"/>
  <c r="H102" i="9"/>
  <c r="I102" i="9"/>
  <c r="K102" i="9"/>
  <c r="L102" i="9"/>
  <c r="D103" i="9"/>
  <c r="F103" i="9"/>
  <c r="H103" i="9"/>
  <c r="I103" i="9"/>
  <c r="K103" i="9"/>
  <c r="L103" i="9"/>
  <c r="D104" i="9"/>
  <c r="F104" i="9"/>
  <c r="H104" i="9"/>
  <c r="I104" i="9"/>
  <c r="K104" i="9"/>
  <c r="L104" i="9"/>
  <c r="D105" i="9"/>
  <c r="F105" i="9"/>
  <c r="H105" i="9"/>
  <c r="I105" i="9"/>
  <c r="K105" i="9"/>
  <c r="L105" i="9"/>
  <c r="D106" i="9"/>
  <c r="F106" i="9"/>
  <c r="H106" i="9"/>
  <c r="I106" i="9"/>
  <c r="K106" i="9"/>
  <c r="L106" i="9"/>
  <c r="D107" i="9"/>
  <c r="F107" i="9"/>
  <c r="H107" i="9"/>
  <c r="I107" i="9"/>
  <c r="K107" i="9"/>
  <c r="L107" i="9"/>
  <c r="D108" i="9"/>
  <c r="F108" i="9"/>
  <c r="H108" i="9"/>
  <c r="I108" i="9"/>
  <c r="K108" i="9"/>
  <c r="L108" i="9"/>
  <c r="D109" i="9"/>
  <c r="F109" i="9"/>
  <c r="H109" i="9"/>
  <c r="I109" i="9"/>
  <c r="K109" i="9"/>
  <c r="L109" i="9"/>
  <c r="D110" i="9"/>
  <c r="F110" i="9"/>
  <c r="H110" i="9"/>
  <c r="I110" i="9"/>
  <c r="K110" i="9"/>
  <c r="L110" i="9"/>
  <c r="D111" i="9"/>
  <c r="F111" i="9"/>
  <c r="H111" i="9"/>
  <c r="I111" i="9"/>
  <c r="K111" i="9"/>
  <c r="L111" i="9"/>
  <c r="D112" i="9"/>
  <c r="F112" i="9"/>
  <c r="H112" i="9"/>
  <c r="I112" i="9"/>
  <c r="K112" i="9"/>
  <c r="L112" i="9"/>
  <c r="D113" i="9"/>
  <c r="F113" i="9"/>
  <c r="H113" i="9"/>
  <c r="I113" i="9"/>
  <c r="K113" i="9"/>
  <c r="L113" i="9"/>
  <c r="D114" i="9"/>
  <c r="F114" i="9"/>
  <c r="H114" i="9"/>
  <c r="I114" i="9"/>
  <c r="K114" i="9"/>
  <c r="L114" i="9"/>
  <c r="D115" i="9"/>
  <c r="F115" i="9"/>
  <c r="H115" i="9"/>
  <c r="I115" i="9"/>
  <c r="K115" i="9"/>
  <c r="L115" i="9"/>
  <c r="D116" i="9"/>
  <c r="F116" i="9"/>
  <c r="H116" i="9"/>
  <c r="I116" i="9"/>
  <c r="K116" i="9"/>
  <c r="L116" i="9"/>
  <c r="D117" i="9"/>
  <c r="F117" i="9"/>
  <c r="H117" i="9"/>
  <c r="I117" i="9"/>
  <c r="K117" i="9"/>
  <c r="L117" i="9"/>
  <c r="D118" i="9"/>
  <c r="F118" i="9"/>
  <c r="H118" i="9"/>
  <c r="I118" i="9"/>
  <c r="K118" i="9"/>
  <c r="L118" i="9"/>
  <c r="D119" i="9"/>
  <c r="F119" i="9"/>
  <c r="H119" i="9"/>
  <c r="I119" i="9"/>
  <c r="K119" i="9"/>
  <c r="L119" i="9"/>
  <c r="D120" i="9"/>
  <c r="F120" i="9"/>
  <c r="H120" i="9"/>
  <c r="I120" i="9"/>
  <c r="K120" i="9"/>
  <c r="L120" i="9"/>
  <c r="D121" i="9"/>
  <c r="F121" i="9"/>
  <c r="H121" i="9"/>
  <c r="I121" i="9"/>
  <c r="K121" i="9"/>
  <c r="L121" i="9"/>
  <c r="D122" i="9"/>
  <c r="F122" i="9"/>
  <c r="H122" i="9"/>
  <c r="I122" i="9"/>
  <c r="K122" i="9"/>
  <c r="L122" i="9"/>
  <c r="D123" i="9"/>
  <c r="F123" i="9"/>
  <c r="H123" i="9"/>
  <c r="I123" i="9"/>
  <c r="K123" i="9"/>
  <c r="L123" i="9"/>
  <c r="D124" i="9"/>
  <c r="F124" i="9"/>
  <c r="H124" i="9"/>
  <c r="I124" i="9"/>
  <c r="K124" i="9"/>
  <c r="L124" i="9"/>
  <c r="D125" i="9"/>
  <c r="F125" i="9"/>
  <c r="H125" i="9"/>
  <c r="I125" i="9"/>
  <c r="K125" i="9"/>
  <c r="L125" i="9"/>
  <c r="D126" i="9"/>
  <c r="F126" i="9"/>
  <c r="H126" i="9"/>
  <c r="I126" i="9"/>
  <c r="K126" i="9"/>
  <c r="L126" i="9"/>
  <c r="D127" i="9"/>
  <c r="F127" i="9"/>
  <c r="H127" i="9"/>
  <c r="I127" i="9"/>
  <c r="K127" i="9"/>
  <c r="L127" i="9"/>
  <c r="D128" i="9"/>
  <c r="F128" i="9"/>
  <c r="H128" i="9"/>
  <c r="I128" i="9"/>
  <c r="K128" i="9"/>
  <c r="L128" i="9"/>
  <c r="D129" i="9"/>
  <c r="F129" i="9"/>
  <c r="H129" i="9"/>
  <c r="I129" i="9"/>
  <c r="K129" i="9"/>
  <c r="L129" i="9"/>
  <c r="D130" i="9"/>
  <c r="F130" i="9"/>
  <c r="H130" i="9"/>
  <c r="I130" i="9"/>
  <c r="K130" i="9"/>
  <c r="L130" i="9"/>
  <c r="D131" i="9"/>
  <c r="F131" i="9"/>
  <c r="H131" i="9"/>
  <c r="I131" i="9"/>
  <c r="K131" i="9"/>
  <c r="L131" i="9"/>
  <c r="D132" i="9"/>
  <c r="F132" i="9"/>
  <c r="H132" i="9"/>
  <c r="I132" i="9"/>
  <c r="K132" i="9"/>
  <c r="L132" i="9"/>
  <c r="D133" i="9"/>
  <c r="F133" i="9"/>
  <c r="H133" i="9"/>
  <c r="I133" i="9"/>
  <c r="K133" i="9"/>
  <c r="L133" i="9"/>
  <c r="D134" i="9"/>
  <c r="F134" i="9"/>
  <c r="H134" i="9"/>
  <c r="I134" i="9"/>
  <c r="K134" i="9"/>
  <c r="L134" i="9"/>
  <c r="D135" i="9"/>
  <c r="F135" i="9"/>
  <c r="H135" i="9"/>
  <c r="I135" i="9"/>
  <c r="K135" i="9"/>
  <c r="L135" i="9"/>
  <c r="D136" i="9"/>
  <c r="F136" i="9"/>
  <c r="H136" i="9"/>
  <c r="I136" i="9"/>
  <c r="K136" i="9"/>
  <c r="L136" i="9"/>
  <c r="D137" i="9"/>
  <c r="F137" i="9"/>
  <c r="H137" i="9"/>
  <c r="I137" i="9"/>
  <c r="K137" i="9"/>
  <c r="L137" i="9"/>
  <c r="D138" i="9"/>
  <c r="F138" i="9"/>
  <c r="H138" i="9"/>
  <c r="I138" i="9"/>
  <c r="K138" i="9"/>
  <c r="L138" i="9"/>
  <c r="D139" i="9"/>
  <c r="F139" i="9"/>
  <c r="H139" i="9"/>
  <c r="I139" i="9"/>
  <c r="K139" i="9"/>
  <c r="L139" i="9"/>
  <c r="D140" i="9"/>
  <c r="F140" i="9"/>
  <c r="H140" i="9"/>
  <c r="I140" i="9"/>
  <c r="K140" i="9"/>
  <c r="L140" i="9"/>
  <c r="D141" i="9"/>
  <c r="F141" i="9"/>
  <c r="H141" i="9"/>
  <c r="I141" i="9"/>
  <c r="K141" i="9"/>
  <c r="L141" i="9"/>
  <c r="D142" i="9"/>
  <c r="F142" i="9"/>
  <c r="H142" i="9"/>
  <c r="I142" i="9"/>
  <c r="K142" i="9"/>
  <c r="L142" i="9"/>
  <c r="D143" i="9"/>
  <c r="F143" i="9"/>
  <c r="H143" i="9"/>
  <c r="I143" i="9"/>
  <c r="K143" i="9"/>
  <c r="L143" i="9"/>
  <c r="D144" i="9"/>
  <c r="F144" i="9"/>
  <c r="H144" i="9"/>
  <c r="I144" i="9"/>
  <c r="K144" i="9"/>
  <c r="L144" i="9"/>
  <c r="D145" i="9"/>
  <c r="F145" i="9"/>
  <c r="H145" i="9"/>
  <c r="I145" i="9"/>
  <c r="K145" i="9"/>
  <c r="L145" i="9"/>
  <c r="D146" i="9"/>
  <c r="F146" i="9"/>
  <c r="H146" i="9"/>
  <c r="I146" i="9"/>
  <c r="K146" i="9"/>
  <c r="L146" i="9"/>
  <c r="D147" i="9"/>
  <c r="F147" i="9"/>
  <c r="H147" i="9"/>
  <c r="I147" i="9"/>
  <c r="K147" i="9"/>
  <c r="L147" i="9"/>
  <c r="D148" i="9"/>
  <c r="F148" i="9"/>
  <c r="H148" i="9"/>
  <c r="I148" i="9"/>
  <c r="K148" i="9"/>
  <c r="L148" i="9"/>
  <c r="D149" i="9"/>
  <c r="F149" i="9"/>
  <c r="H149" i="9"/>
  <c r="I149" i="9"/>
  <c r="K149" i="9"/>
  <c r="L149" i="9"/>
  <c r="D150" i="9"/>
  <c r="F150" i="9"/>
  <c r="H150" i="9"/>
  <c r="I150" i="9"/>
  <c r="K150" i="9"/>
  <c r="L150" i="9"/>
  <c r="D151" i="9"/>
  <c r="F151" i="9"/>
  <c r="H151" i="9"/>
  <c r="I151" i="9"/>
  <c r="K151" i="9"/>
  <c r="L151" i="9"/>
  <c r="D152" i="9"/>
  <c r="F152" i="9"/>
  <c r="H152" i="9"/>
  <c r="I152" i="9"/>
  <c r="K152" i="9"/>
  <c r="L152" i="9"/>
  <c r="D153" i="9"/>
  <c r="F153" i="9"/>
  <c r="H153" i="9"/>
  <c r="I153" i="9"/>
  <c r="K153" i="9"/>
  <c r="L153" i="9"/>
  <c r="D154" i="9"/>
  <c r="F154" i="9"/>
  <c r="H154" i="9"/>
  <c r="I154" i="9"/>
  <c r="K154" i="9"/>
  <c r="L154" i="9"/>
  <c r="D155" i="9"/>
  <c r="F155" i="9"/>
  <c r="H155" i="9"/>
  <c r="I155" i="9"/>
  <c r="K155" i="9"/>
  <c r="L155" i="9"/>
  <c r="D156" i="9"/>
  <c r="F156" i="9"/>
  <c r="H156" i="9"/>
  <c r="I156" i="9"/>
  <c r="K156" i="9"/>
  <c r="L156" i="9"/>
  <c r="D157" i="9"/>
  <c r="F157" i="9"/>
  <c r="H157" i="9"/>
  <c r="I157" i="9"/>
  <c r="K157" i="9"/>
  <c r="L157" i="9"/>
  <c r="D158" i="9"/>
  <c r="F158" i="9"/>
  <c r="H158" i="9"/>
  <c r="I158" i="9"/>
  <c r="K158" i="9"/>
  <c r="L158" i="9"/>
  <c r="D159" i="9"/>
  <c r="F159" i="9"/>
  <c r="H159" i="9"/>
  <c r="I159" i="9"/>
  <c r="K159" i="9"/>
  <c r="L159" i="9"/>
  <c r="D160" i="9"/>
  <c r="F160" i="9"/>
  <c r="H160" i="9"/>
  <c r="I160" i="9"/>
  <c r="K160" i="9"/>
  <c r="L160" i="9"/>
  <c r="D161" i="9"/>
  <c r="F161" i="9"/>
  <c r="H161" i="9"/>
  <c r="I161" i="9"/>
  <c r="K161" i="9"/>
  <c r="L161" i="9"/>
  <c r="D162" i="9"/>
  <c r="F162" i="9"/>
  <c r="H162" i="9"/>
  <c r="I162" i="9"/>
  <c r="K162" i="9"/>
  <c r="L162" i="9"/>
  <c r="D163" i="9"/>
  <c r="F163" i="9"/>
  <c r="H163" i="9"/>
  <c r="I163" i="9"/>
  <c r="K163" i="9"/>
  <c r="L163" i="9"/>
  <c r="D164" i="9"/>
  <c r="F164" i="9"/>
  <c r="H164" i="9"/>
  <c r="I164" i="9"/>
  <c r="K164" i="9"/>
  <c r="L164" i="9"/>
  <c r="D165" i="9"/>
  <c r="F165" i="9"/>
  <c r="H165" i="9"/>
  <c r="I165" i="9"/>
  <c r="K165" i="9"/>
  <c r="L165" i="9"/>
  <c r="D166" i="9"/>
  <c r="F166" i="9"/>
  <c r="H166" i="9"/>
  <c r="I166" i="9"/>
  <c r="K166" i="9"/>
  <c r="L166" i="9"/>
  <c r="D167" i="9"/>
  <c r="F167" i="9"/>
  <c r="H167" i="9"/>
  <c r="I167" i="9"/>
  <c r="K167" i="9"/>
  <c r="L167" i="9"/>
  <c r="D168" i="9"/>
  <c r="F168" i="9"/>
  <c r="H168" i="9"/>
  <c r="I168" i="9"/>
  <c r="K168" i="9"/>
  <c r="L168" i="9"/>
  <c r="D169" i="9"/>
  <c r="F169" i="9"/>
  <c r="H169" i="9"/>
  <c r="I169" i="9"/>
  <c r="K169" i="9"/>
  <c r="L169" i="9"/>
  <c r="D170" i="9"/>
  <c r="F170" i="9"/>
  <c r="H170" i="9"/>
  <c r="I170" i="9"/>
  <c r="K170" i="9"/>
  <c r="L170" i="9"/>
  <c r="D171" i="9"/>
  <c r="F171" i="9"/>
  <c r="H171" i="9"/>
  <c r="I171" i="9"/>
  <c r="K171" i="9"/>
  <c r="L171" i="9"/>
  <c r="D172" i="9"/>
  <c r="F172" i="9"/>
  <c r="H172" i="9"/>
  <c r="I172" i="9"/>
  <c r="K172" i="9"/>
  <c r="L172" i="9"/>
  <c r="D173" i="9"/>
  <c r="F173" i="9"/>
  <c r="H173" i="9"/>
  <c r="I173" i="9"/>
  <c r="K173" i="9"/>
  <c r="L173" i="9"/>
  <c r="D174" i="9"/>
  <c r="F174" i="9"/>
  <c r="H174" i="9"/>
  <c r="I174" i="9"/>
  <c r="K174" i="9"/>
  <c r="L174" i="9"/>
  <c r="D175" i="9"/>
  <c r="F175" i="9"/>
  <c r="H175" i="9"/>
  <c r="I175" i="9"/>
  <c r="K175" i="9"/>
  <c r="L175" i="9"/>
  <c r="D176" i="9"/>
  <c r="F176" i="9"/>
  <c r="H176" i="9"/>
  <c r="I176" i="9"/>
  <c r="K176" i="9"/>
  <c r="L176" i="9"/>
  <c r="D177" i="9"/>
  <c r="F177" i="9"/>
  <c r="H177" i="9"/>
  <c r="I177" i="9"/>
  <c r="K177" i="9"/>
  <c r="L177" i="9"/>
  <c r="D178" i="9"/>
  <c r="F178" i="9"/>
  <c r="H178" i="9"/>
  <c r="I178" i="9"/>
  <c r="K178" i="9"/>
  <c r="L178" i="9"/>
  <c r="D179" i="9"/>
  <c r="F179" i="9"/>
  <c r="H179" i="9"/>
  <c r="I179" i="9"/>
  <c r="K179" i="9"/>
  <c r="L179" i="9"/>
  <c r="D180" i="9"/>
  <c r="F180" i="9"/>
  <c r="H180" i="9"/>
  <c r="I180" i="9"/>
  <c r="K180" i="9"/>
  <c r="L180" i="9"/>
  <c r="D181" i="9"/>
  <c r="F181" i="9"/>
  <c r="H181" i="9"/>
  <c r="I181" i="9"/>
  <c r="K181" i="9"/>
  <c r="L181" i="9"/>
  <c r="D182" i="9"/>
  <c r="F182" i="9"/>
  <c r="H182" i="9"/>
  <c r="I182" i="9"/>
  <c r="K182" i="9"/>
  <c r="L182" i="9"/>
  <c r="D183" i="9"/>
  <c r="F183" i="9"/>
  <c r="H183" i="9"/>
  <c r="I183" i="9"/>
  <c r="K183" i="9"/>
  <c r="L183" i="9"/>
  <c r="D184" i="9"/>
  <c r="F184" i="9"/>
  <c r="H184" i="9"/>
  <c r="I184" i="9"/>
  <c r="K184" i="9"/>
  <c r="L184" i="9"/>
  <c r="D185" i="9"/>
  <c r="F185" i="9"/>
  <c r="H185" i="9"/>
  <c r="I185" i="9"/>
  <c r="K185" i="9"/>
  <c r="L185" i="9"/>
  <c r="D186" i="9"/>
  <c r="F186" i="9"/>
  <c r="H186" i="9"/>
  <c r="I186" i="9"/>
  <c r="K186" i="9"/>
  <c r="L186" i="9"/>
  <c r="D187" i="9"/>
  <c r="F187" i="9"/>
  <c r="H187" i="9"/>
  <c r="I187" i="9"/>
  <c r="K187" i="9"/>
  <c r="L187" i="9"/>
  <c r="D188" i="9"/>
  <c r="F188" i="9"/>
  <c r="H188" i="9"/>
  <c r="I188" i="9"/>
  <c r="K188" i="9"/>
  <c r="L188" i="9"/>
  <c r="D189" i="9"/>
  <c r="F189" i="9"/>
  <c r="H189" i="9"/>
  <c r="I189" i="9"/>
  <c r="K189" i="9"/>
  <c r="L189" i="9"/>
  <c r="D190" i="9"/>
  <c r="F190" i="9"/>
  <c r="H190" i="9"/>
  <c r="I190" i="9"/>
  <c r="K190" i="9"/>
  <c r="L190" i="9"/>
  <c r="D191" i="9"/>
  <c r="F191" i="9"/>
  <c r="H191" i="9"/>
  <c r="I191" i="9"/>
  <c r="K191" i="9"/>
  <c r="L191" i="9"/>
  <c r="D192" i="9"/>
  <c r="F192" i="9"/>
  <c r="H192" i="9"/>
  <c r="I192" i="9"/>
  <c r="K192" i="9"/>
  <c r="L192" i="9"/>
  <c r="D193" i="9"/>
  <c r="F193" i="9"/>
  <c r="H193" i="9"/>
  <c r="I193" i="9"/>
  <c r="K193" i="9"/>
  <c r="L193" i="9"/>
  <c r="D194" i="9"/>
  <c r="F194" i="9"/>
  <c r="H194" i="9"/>
  <c r="I194" i="9"/>
  <c r="K194" i="9"/>
  <c r="L194" i="9"/>
  <c r="D195" i="9"/>
  <c r="F195" i="9"/>
  <c r="H195" i="9"/>
  <c r="I195" i="9"/>
  <c r="K195" i="9"/>
  <c r="L195" i="9"/>
  <c r="D196" i="9"/>
  <c r="F196" i="9"/>
  <c r="H196" i="9"/>
  <c r="I196" i="9"/>
  <c r="K196" i="9"/>
  <c r="L196" i="9"/>
  <c r="D197" i="9"/>
  <c r="F197" i="9"/>
  <c r="H197" i="9"/>
  <c r="I197" i="9"/>
  <c r="K197" i="9"/>
  <c r="L197" i="9"/>
  <c r="D198" i="9"/>
  <c r="F198" i="9"/>
  <c r="H198" i="9"/>
  <c r="I198" i="9"/>
  <c r="K198" i="9"/>
  <c r="L198" i="9"/>
  <c r="D199" i="9"/>
  <c r="F199" i="9"/>
  <c r="H199" i="9"/>
  <c r="I199" i="9"/>
  <c r="K199" i="9"/>
  <c r="L199" i="9"/>
  <c r="D200" i="9"/>
  <c r="F200" i="9"/>
  <c r="H200" i="9"/>
  <c r="I200" i="9"/>
  <c r="K200" i="9"/>
  <c r="L200" i="9"/>
  <c r="D201" i="9"/>
  <c r="F201" i="9"/>
  <c r="H201" i="9"/>
  <c r="I201" i="9"/>
  <c r="K201" i="9"/>
  <c r="L201" i="9"/>
  <c r="D202" i="9"/>
  <c r="F202" i="9"/>
  <c r="H202" i="9"/>
  <c r="I202" i="9"/>
  <c r="K202" i="9"/>
  <c r="L202" i="9"/>
  <c r="D203" i="9"/>
  <c r="F203" i="9"/>
  <c r="H203" i="9"/>
  <c r="I203" i="9"/>
  <c r="K203" i="9"/>
  <c r="L203" i="9"/>
  <c r="D204" i="9"/>
  <c r="F204" i="9"/>
  <c r="H204" i="9"/>
  <c r="I204" i="9"/>
  <c r="K204" i="9"/>
  <c r="L204" i="9"/>
  <c r="D205" i="9"/>
  <c r="F205" i="9"/>
  <c r="H205" i="9"/>
  <c r="I205" i="9"/>
  <c r="K205" i="9"/>
  <c r="L205" i="9"/>
  <c r="D206" i="9"/>
  <c r="F206" i="9"/>
  <c r="H206" i="9"/>
  <c r="I206" i="9"/>
  <c r="K206" i="9"/>
  <c r="L206" i="9"/>
  <c r="D207" i="9"/>
  <c r="F207" i="9"/>
  <c r="H207" i="9"/>
  <c r="I207" i="9"/>
  <c r="K207" i="9"/>
  <c r="L207" i="9"/>
  <c r="D208" i="9"/>
  <c r="F208" i="9"/>
  <c r="H208" i="9"/>
  <c r="I208" i="9"/>
  <c r="K208" i="9"/>
  <c r="L208" i="9"/>
  <c r="D209" i="9"/>
  <c r="F209" i="9"/>
  <c r="H209" i="9"/>
  <c r="I209" i="9"/>
  <c r="K209" i="9"/>
  <c r="L209" i="9"/>
  <c r="D210" i="9"/>
  <c r="F210" i="9"/>
  <c r="H210" i="9"/>
  <c r="I210" i="9"/>
  <c r="K210" i="9"/>
  <c r="L210" i="9"/>
  <c r="D211" i="9"/>
  <c r="F211" i="9"/>
  <c r="H211" i="9"/>
  <c r="I211" i="9"/>
  <c r="K211" i="9"/>
  <c r="L211" i="9"/>
  <c r="D212" i="9"/>
  <c r="F212" i="9"/>
  <c r="H212" i="9"/>
  <c r="I212" i="9"/>
  <c r="K212" i="9"/>
  <c r="L212" i="9"/>
  <c r="D213" i="9"/>
  <c r="F213" i="9"/>
  <c r="H213" i="9"/>
  <c r="I213" i="9"/>
  <c r="K213" i="9"/>
  <c r="L213" i="9"/>
  <c r="D214" i="9"/>
  <c r="F214" i="9"/>
  <c r="H214" i="9"/>
  <c r="I214" i="9"/>
  <c r="K214" i="9"/>
  <c r="L214" i="9"/>
  <c r="D215" i="9"/>
  <c r="F215" i="9"/>
  <c r="H215" i="9"/>
  <c r="I215" i="9"/>
  <c r="K215" i="9"/>
  <c r="L215" i="9"/>
  <c r="D216" i="9"/>
  <c r="F216" i="9"/>
  <c r="H216" i="9"/>
  <c r="I216" i="9"/>
  <c r="K216" i="9"/>
  <c r="L216" i="9"/>
  <c r="D217" i="9"/>
  <c r="F217" i="9"/>
  <c r="H217" i="9"/>
  <c r="I217" i="9"/>
  <c r="K217" i="9"/>
  <c r="L217" i="9"/>
  <c r="D218" i="9"/>
  <c r="F218" i="9"/>
  <c r="H218" i="9"/>
  <c r="I218" i="9"/>
  <c r="K218" i="9"/>
  <c r="L218" i="9"/>
  <c r="D219" i="9"/>
  <c r="F219" i="9"/>
  <c r="H219" i="9"/>
  <c r="I219" i="9"/>
  <c r="K219" i="9"/>
  <c r="L219" i="9"/>
  <c r="D220" i="9"/>
  <c r="F220" i="9"/>
  <c r="H220" i="9"/>
  <c r="I220" i="9"/>
  <c r="K220" i="9"/>
  <c r="L220" i="9"/>
  <c r="D221" i="9"/>
  <c r="F221" i="9"/>
  <c r="H221" i="9"/>
  <c r="I221" i="9"/>
  <c r="K221" i="9"/>
  <c r="L221" i="9"/>
  <c r="D222" i="9"/>
  <c r="F222" i="9"/>
  <c r="H222" i="9"/>
  <c r="I222" i="9"/>
  <c r="K222" i="9"/>
  <c r="L222" i="9"/>
  <c r="D223" i="9"/>
  <c r="F223" i="9"/>
  <c r="H223" i="9"/>
  <c r="I223" i="9"/>
  <c r="K223" i="9"/>
  <c r="L223" i="9"/>
  <c r="D224" i="9"/>
  <c r="F224" i="9"/>
  <c r="H224" i="9"/>
  <c r="I224" i="9"/>
  <c r="K224" i="9"/>
  <c r="L224" i="9"/>
  <c r="D225" i="9"/>
  <c r="F225" i="9"/>
  <c r="H225" i="9"/>
  <c r="I225" i="9"/>
  <c r="K225" i="9"/>
  <c r="L225" i="9"/>
  <c r="D226" i="9"/>
  <c r="F226" i="9"/>
  <c r="H226" i="9"/>
  <c r="I226" i="9"/>
  <c r="K226" i="9"/>
  <c r="L226" i="9"/>
  <c r="D227" i="9"/>
  <c r="F227" i="9"/>
  <c r="H227" i="9"/>
  <c r="I227" i="9"/>
  <c r="K227" i="9"/>
  <c r="L227" i="9"/>
  <c r="D228" i="9"/>
  <c r="F228" i="9"/>
  <c r="H228" i="9"/>
  <c r="I228" i="9"/>
  <c r="K228" i="9"/>
  <c r="L228" i="9"/>
  <c r="D229" i="9"/>
  <c r="F229" i="9"/>
  <c r="H229" i="9"/>
  <c r="I229" i="9"/>
  <c r="K229" i="9"/>
  <c r="L229" i="9"/>
  <c r="D230" i="9"/>
  <c r="F230" i="9"/>
  <c r="H230" i="9"/>
  <c r="I230" i="9"/>
  <c r="K230" i="9"/>
  <c r="L230" i="9"/>
  <c r="D231" i="9"/>
  <c r="F231" i="9"/>
  <c r="H231" i="9"/>
  <c r="I231" i="9"/>
  <c r="K231" i="9"/>
  <c r="L231" i="9"/>
  <c r="D232" i="9"/>
  <c r="F232" i="9"/>
  <c r="H232" i="9"/>
  <c r="I232" i="9"/>
  <c r="K232" i="9"/>
  <c r="L232" i="9"/>
  <c r="D233" i="9"/>
  <c r="F233" i="9"/>
  <c r="H233" i="9"/>
  <c r="I233" i="9"/>
  <c r="K233" i="9"/>
  <c r="L233" i="9"/>
  <c r="D234" i="9"/>
  <c r="F234" i="9"/>
  <c r="H234" i="9"/>
  <c r="I234" i="9"/>
  <c r="K234" i="9"/>
  <c r="L234" i="9"/>
  <c r="D235" i="9"/>
  <c r="F235" i="9"/>
  <c r="H235" i="9"/>
  <c r="I235" i="9"/>
  <c r="K235" i="9"/>
  <c r="L235" i="9"/>
  <c r="D236" i="9"/>
  <c r="F236" i="9"/>
  <c r="H236" i="9"/>
  <c r="I236" i="9"/>
  <c r="K236" i="9"/>
  <c r="L236" i="9"/>
  <c r="D237" i="9"/>
  <c r="F237" i="9"/>
  <c r="H237" i="9"/>
  <c r="I237" i="9"/>
  <c r="K237" i="9"/>
  <c r="L237" i="9"/>
  <c r="D238" i="9"/>
  <c r="F238" i="9"/>
  <c r="H238" i="9"/>
  <c r="I238" i="9"/>
  <c r="K238" i="9"/>
  <c r="L238" i="9"/>
  <c r="D239" i="9"/>
  <c r="F239" i="9"/>
  <c r="H239" i="9"/>
  <c r="I239" i="9"/>
  <c r="K239" i="9"/>
  <c r="L239" i="9"/>
  <c r="D240" i="9"/>
  <c r="F240" i="9"/>
  <c r="H240" i="9"/>
  <c r="I240" i="9"/>
  <c r="K240" i="9"/>
  <c r="L240" i="9"/>
  <c r="D241" i="9"/>
  <c r="F241" i="9"/>
  <c r="H241" i="9"/>
  <c r="I241" i="9"/>
  <c r="K241" i="9"/>
  <c r="L241" i="9"/>
  <c r="D242" i="9"/>
  <c r="F242" i="9"/>
  <c r="H242" i="9"/>
  <c r="I242" i="9"/>
  <c r="K242" i="9"/>
  <c r="L242" i="9"/>
  <c r="D243" i="9"/>
  <c r="F243" i="9"/>
  <c r="H243" i="9"/>
  <c r="I243" i="9"/>
  <c r="K243" i="9"/>
  <c r="L243" i="9"/>
  <c r="D244" i="9"/>
  <c r="F244" i="9"/>
  <c r="H244" i="9"/>
  <c r="I244" i="9"/>
  <c r="K244" i="9"/>
  <c r="L244" i="9"/>
  <c r="D245" i="9"/>
  <c r="F245" i="9"/>
  <c r="H245" i="9"/>
  <c r="I245" i="9"/>
  <c r="K245" i="9"/>
  <c r="L245" i="9"/>
  <c r="D246" i="9"/>
  <c r="F246" i="9"/>
  <c r="H246" i="9"/>
  <c r="I246" i="9"/>
  <c r="K246" i="9"/>
  <c r="L246" i="9"/>
  <c r="D247" i="9"/>
  <c r="F247" i="9"/>
  <c r="H247" i="9"/>
  <c r="I247" i="9"/>
  <c r="K247" i="9"/>
  <c r="L247" i="9"/>
  <c r="D248" i="9"/>
  <c r="F248" i="9"/>
  <c r="H248" i="9"/>
  <c r="I248" i="9"/>
  <c r="K248" i="9"/>
  <c r="L248" i="9"/>
  <c r="D249" i="9"/>
  <c r="F249" i="9"/>
  <c r="H249" i="9"/>
  <c r="I249" i="9"/>
  <c r="K249" i="9"/>
  <c r="L249" i="9"/>
  <c r="D250" i="9"/>
  <c r="F250" i="9"/>
  <c r="H250" i="9"/>
  <c r="I250" i="9"/>
  <c r="K250" i="9"/>
  <c r="L250" i="9"/>
  <c r="D251" i="9"/>
  <c r="F251" i="9"/>
  <c r="H251" i="9"/>
  <c r="I251" i="9"/>
  <c r="K251" i="9"/>
  <c r="L251" i="9"/>
  <c r="D252" i="9"/>
  <c r="F252" i="9"/>
  <c r="H252" i="9"/>
  <c r="I252" i="9"/>
  <c r="K252" i="9"/>
  <c r="L252" i="9"/>
  <c r="D253" i="9"/>
  <c r="F253" i="9"/>
  <c r="H253" i="9"/>
  <c r="I253" i="9"/>
  <c r="K253" i="9"/>
  <c r="L253" i="9"/>
  <c r="D254" i="9"/>
  <c r="F254" i="9"/>
  <c r="H254" i="9"/>
  <c r="I254" i="9"/>
  <c r="K254" i="9"/>
  <c r="L254" i="9"/>
  <c r="D255" i="9"/>
  <c r="F255" i="9"/>
  <c r="H255" i="9"/>
  <c r="I255" i="9"/>
  <c r="K255" i="9"/>
  <c r="L255" i="9"/>
  <c r="D256" i="9"/>
  <c r="F256" i="9"/>
  <c r="H256" i="9"/>
  <c r="I256" i="9"/>
  <c r="K256" i="9"/>
  <c r="L256" i="9"/>
  <c r="D257" i="9"/>
  <c r="F257" i="9"/>
  <c r="H257" i="9"/>
  <c r="I257" i="9"/>
  <c r="K257" i="9"/>
  <c r="L257" i="9"/>
  <c r="D258" i="9"/>
  <c r="F258" i="9"/>
  <c r="H258" i="9"/>
  <c r="I258" i="9"/>
  <c r="K258" i="9"/>
  <c r="L258" i="9"/>
  <c r="D259" i="9"/>
  <c r="F259" i="9"/>
  <c r="H259" i="9"/>
  <c r="I259" i="9"/>
  <c r="K259" i="9"/>
  <c r="L259" i="9"/>
  <c r="D260" i="9"/>
  <c r="F260" i="9"/>
  <c r="H260" i="9"/>
  <c r="I260" i="9"/>
  <c r="K260" i="9"/>
  <c r="L260" i="9"/>
  <c r="D261" i="9"/>
  <c r="F261" i="9"/>
  <c r="H261" i="9"/>
  <c r="I261" i="9"/>
  <c r="K261" i="9"/>
  <c r="L261" i="9"/>
  <c r="D262" i="9"/>
  <c r="F262" i="9"/>
  <c r="H262" i="9"/>
  <c r="I262" i="9"/>
  <c r="K262" i="9"/>
  <c r="L262" i="9"/>
  <c r="D263" i="9"/>
  <c r="F263" i="9"/>
  <c r="H263" i="9"/>
  <c r="I263" i="9"/>
  <c r="K263" i="9"/>
  <c r="L263" i="9"/>
  <c r="D264" i="9"/>
  <c r="F264" i="9"/>
  <c r="H264" i="9"/>
  <c r="I264" i="9"/>
  <c r="K264" i="9"/>
  <c r="L264" i="9"/>
  <c r="D265" i="9"/>
  <c r="F265" i="9"/>
  <c r="H265" i="9"/>
  <c r="I265" i="9"/>
  <c r="K265" i="9"/>
  <c r="L265" i="9"/>
  <c r="D266" i="9"/>
  <c r="F266" i="9"/>
  <c r="H266" i="9"/>
  <c r="I266" i="9"/>
  <c r="K266" i="9"/>
  <c r="L266" i="9"/>
  <c r="D267" i="9"/>
  <c r="F267" i="9"/>
  <c r="H267" i="9"/>
  <c r="I267" i="9"/>
  <c r="K267" i="9"/>
  <c r="L267" i="9"/>
  <c r="D268" i="9"/>
  <c r="F268" i="9"/>
  <c r="H268" i="9"/>
  <c r="I268" i="9"/>
  <c r="K268" i="9"/>
  <c r="L268" i="9"/>
  <c r="D269" i="9"/>
  <c r="F269" i="9"/>
  <c r="H269" i="9"/>
  <c r="I269" i="9"/>
  <c r="K269" i="9"/>
  <c r="L269" i="9"/>
  <c r="D270" i="9"/>
  <c r="F270" i="9"/>
  <c r="H270" i="9"/>
  <c r="I270" i="9"/>
  <c r="K270" i="9"/>
  <c r="L270" i="9"/>
  <c r="D271" i="9"/>
  <c r="F271" i="9"/>
  <c r="H271" i="9"/>
  <c r="I271" i="9"/>
  <c r="K271" i="9"/>
  <c r="L271" i="9"/>
  <c r="D272" i="9"/>
  <c r="F272" i="9"/>
  <c r="H272" i="9"/>
  <c r="I272" i="9"/>
  <c r="K272" i="9"/>
  <c r="L272" i="9"/>
  <c r="D273" i="9"/>
  <c r="F273" i="9"/>
  <c r="H273" i="9"/>
  <c r="I273" i="9"/>
  <c r="K273" i="9"/>
  <c r="L273" i="9"/>
  <c r="D274" i="9"/>
  <c r="F274" i="9"/>
  <c r="H274" i="9"/>
  <c r="I274" i="9"/>
  <c r="K274" i="9"/>
  <c r="L274" i="9"/>
  <c r="D275" i="9"/>
  <c r="F275" i="9"/>
  <c r="H275" i="9"/>
  <c r="I275" i="9"/>
  <c r="K275" i="9"/>
  <c r="L275" i="9"/>
  <c r="D276" i="9"/>
  <c r="F276" i="9"/>
  <c r="H276" i="9"/>
  <c r="I276" i="9"/>
  <c r="K276" i="9"/>
  <c r="L276" i="9"/>
  <c r="D277" i="9"/>
  <c r="F277" i="9"/>
  <c r="H277" i="9"/>
  <c r="I277" i="9"/>
  <c r="K277" i="9"/>
  <c r="L277" i="9"/>
  <c r="D278" i="9"/>
  <c r="F278" i="9"/>
  <c r="H278" i="9"/>
  <c r="I278" i="9"/>
  <c r="K278" i="9"/>
  <c r="L278" i="9"/>
  <c r="D279" i="9"/>
  <c r="F279" i="9"/>
  <c r="H279" i="9"/>
  <c r="I279" i="9"/>
  <c r="K279" i="9"/>
  <c r="L279" i="9"/>
  <c r="D280" i="9"/>
  <c r="F280" i="9"/>
  <c r="H280" i="9"/>
  <c r="I280" i="9"/>
  <c r="K280" i="9"/>
  <c r="L280" i="9"/>
  <c r="D281" i="9"/>
  <c r="F281" i="9"/>
  <c r="H281" i="9"/>
  <c r="I281" i="9"/>
  <c r="K281" i="9"/>
  <c r="L281" i="9"/>
  <c r="D282" i="9"/>
  <c r="F282" i="9"/>
  <c r="H282" i="9"/>
  <c r="I282" i="9"/>
  <c r="K282" i="9"/>
  <c r="L282" i="9"/>
  <c r="D283" i="9"/>
  <c r="F283" i="9"/>
  <c r="H283" i="9"/>
  <c r="I283" i="9"/>
  <c r="K283" i="9"/>
  <c r="L283" i="9"/>
  <c r="D284" i="9"/>
  <c r="F284" i="9"/>
  <c r="H284" i="9"/>
  <c r="I284" i="9"/>
  <c r="K284" i="9"/>
  <c r="L284" i="9"/>
  <c r="D285" i="9"/>
  <c r="F285" i="9"/>
  <c r="H285" i="9"/>
  <c r="I285" i="9"/>
  <c r="K285" i="9"/>
  <c r="L285" i="9"/>
  <c r="D286" i="9"/>
  <c r="F286" i="9"/>
  <c r="H286" i="9"/>
  <c r="I286" i="9"/>
  <c r="K286" i="9"/>
  <c r="L286" i="9"/>
  <c r="D287" i="9"/>
  <c r="F287" i="9"/>
  <c r="H287" i="9"/>
  <c r="I287" i="9"/>
  <c r="K287" i="9"/>
  <c r="L287" i="9"/>
  <c r="D288" i="9"/>
  <c r="F288" i="9"/>
  <c r="H288" i="9"/>
  <c r="I288" i="9"/>
  <c r="K288" i="9"/>
  <c r="L288" i="9"/>
  <c r="D289" i="9"/>
  <c r="F289" i="9"/>
  <c r="H289" i="9"/>
  <c r="I289" i="9"/>
  <c r="K289" i="9"/>
  <c r="L289" i="9"/>
  <c r="D290" i="9"/>
  <c r="F290" i="9"/>
  <c r="H290" i="9"/>
  <c r="I290" i="9"/>
  <c r="K290" i="9"/>
  <c r="L290" i="9"/>
  <c r="D291" i="9"/>
  <c r="F291" i="9"/>
  <c r="H291" i="9"/>
  <c r="I291" i="9"/>
  <c r="K291" i="9"/>
  <c r="L291" i="9"/>
  <c r="D292" i="9"/>
  <c r="F292" i="9"/>
  <c r="H292" i="9"/>
  <c r="I292" i="9"/>
  <c r="K292" i="9"/>
  <c r="L292" i="9"/>
  <c r="D293" i="9"/>
  <c r="F293" i="9"/>
  <c r="H293" i="9"/>
  <c r="I293" i="9"/>
  <c r="K293" i="9"/>
  <c r="L293" i="9"/>
  <c r="D294" i="9"/>
  <c r="F294" i="9"/>
  <c r="H294" i="9"/>
  <c r="I294" i="9"/>
  <c r="K294" i="9"/>
  <c r="L294" i="9"/>
  <c r="D295" i="9"/>
  <c r="F295" i="9"/>
  <c r="H295" i="9"/>
  <c r="I295" i="9"/>
  <c r="K295" i="9"/>
  <c r="L295" i="9"/>
  <c r="D296" i="9"/>
  <c r="F296" i="9"/>
  <c r="H296" i="9"/>
  <c r="I296" i="9"/>
  <c r="K296" i="9"/>
  <c r="L296" i="9"/>
  <c r="D297" i="9"/>
  <c r="F297" i="9"/>
  <c r="H297" i="9"/>
  <c r="I297" i="9"/>
  <c r="K297" i="9"/>
  <c r="L297" i="9"/>
  <c r="D298" i="9"/>
  <c r="F298" i="9"/>
  <c r="H298" i="9"/>
  <c r="I298" i="9"/>
  <c r="K298" i="9"/>
  <c r="L298" i="9"/>
  <c r="D299" i="9"/>
  <c r="F299" i="9"/>
  <c r="H299" i="9"/>
  <c r="I299" i="9"/>
  <c r="K299" i="9"/>
  <c r="L299" i="9"/>
  <c r="D300" i="9"/>
  <c r="F300" i="9"/>
  <c r="H300" i="9"/>
  <c r="I300" i="9"/>
  <c r="K300" i="9"/>
  <c r="L300" i="9"/>
  <c r="D301" i="9"/>
  <c r="F301" i="9"/>
  <c r="H301" i="9"/>
  <c r="I301" i="9"/>
  <c r="K301" i="9"/>
  <c r="L301" i="9"/>
  <c r="D302" i="9"/>
  <c r="F302" i="9"/>
  <c r="H302" i="9"/>
  <c r="I302" i="9"/>
  <c r="K302" i="9"/>
  <c r="L302" i="9"/>
  <c r="D303" i="9"/>
  <c r="F303" i="9"/>
  <c r="H303" i="9"/>
  <c r="I303" i="9"/>
  <c r="K303" i="9"/>
  <c r="L303" i="9"/>
  <c r="D304" i="9"/>
  <c r="F304" i="9"/>
  <c r="H304" i="9"/>
  <c r="I304" i="9"/>
  <c r="K304" i="9"/>
  <c r="L304" i="9"/>
  <c r="D305" i="9"/>
  <c r="F305" i="9"/>
  <c r="H305" i="9"/>
  <c r="I305" i="9"/>
  <c r="K305" i="9"/>
  <c r="L305" i="9"/>
  <c r="D306" i="9"/>
  <c r="F306" i="9"/>
  <c r="H306" i="9"/>
  <c r="I306" i="9"/>
  <c r="K306" i="9"/>
  <c r="L306" i="9"/>
  <c r="D307" i="9"/>
  <c r="F307" i="9"/>
  <c r="H307" i="9"/>
  <c r="I307" i="9"/>
  <c r="K307" i="9"/>
  <c r="L307" i="9"/>
  <c r="D308" i="9"/>
  <c r="F308" i="9"/>
  <c r="H308" i="9"/>
  <c r="I308" i="9"/>
  <c r="K308" i="9"/>
  <c r="L308" i="9"/>
  <c r="D309" i="9"/>
  <c r="F309" i="9"/>
  <c r="H309" i="9"/>
  <c r="I309" i="9"/>
  <c r="K309" i="9"/>
  <c r="L309" i="9"/>
  <c r="D310" i="9"/>
  <c r="F310" i="9"/>
  <c r="H310" i="9"/>
  <c r="I310" i="9"/>
  <c r="K310" i="9"/>
  <c r="L310" i="9"/>
  <c r="D311" i="9"/>
  <c r="F311" i="9"/>
  <c r="H311" i="9"/>
  <c r="I311" i="9"/>
  <c r="K311" i="9"/>
  <c r="L311" i="9"/>
  <c r="D312" i="9"/>
  <c r="F312" i="9"/>
  <c r="H312" i="9"/>
  <c r="I312" i="9"/>
  <c r="K312" i="9"/>
  <c r="L312" i="9"/>
  <c r="D313" i="9"/>
  <c r="F313" i="9"/>
  <c r="H313" i="9"/>
  <c r="I313" i="9"/>
  <c r="K313" i="9"/>
  <c r="L313" i="9"/>
  <c r="D314" i="9"/>
  <c r="F314" i="9"/>
  <c r="H314" i="9"/>
  <c r="I314" i="9"/>
  <c r="K314" i="9"/>
  <c r="L314" i="9"/>
  <c r="D315" i="9"/>
  <c r="F315" i="9"/>
  <c r="H315" i="9"/>
  <c r="I315" i="9"/>
  <c r="K315" i="9"/>
  <c r="L315" i="9"/>
  <c r="D316" i="9"/>
  <c r="F316" i="9"/>
  <c r="H316" i="9"/>
  <c r="I316" i="9"/>
  <c r="K316" i="9"/>
  <c r="L316" i="9"/>
  <c r="D317" i="9"/>
  <c r="F317" i="9"/>
  <c r="H317" i="9"/>
  <c r="I317" i="9"/>
  <c r="K317" i="9"/>
  <c r="L317" i="9"/>
  <c r="D318" i="9"/>
  <c r="F318" i="9"/>
  <c r="H318" i="9"/>
  <c r="I318" i="9"/>
  <c r="K318" i="9"/>
  <c r="L318" i="9"/>
  <c r="D319" i="9"/>
  <c r="F319" i="9"/>
  <c r="H319" i="9"/>
  <c r="I319" i="9"/>
  <c r="K319" i="9"/>
  <c r="L319" i="9"/>
  <c r="D320" i="9"/>
  <c r="F320" i="9"/>
  <c r="H320" i="9"/>
  <c r="I320" i="9"/>
  <c r="K320" i="9"/>
  <c r="L320" i="9"/>
  <c r="D321" i="9"/>
  <c r="F321" i="9"/>
  <c r="H321" i="9"/>
  <c r="I321" i="9"/>
  <c r="K321" i="9"/>
  <c r="L321" i="9"/>
  <c r="D322" i="9"/>
  <c r="F322" i="9"/>
  <c r="H322" i="9"/>
  <c r="I322" i="9"/>
  <c r="K322" i="9"/>
  <c r="L322" i="9"/>
  <c r="D323" i="9"/>
  <c r="F323" i="9"/>
  <c r="H323" i="9"/>
  <c r="I323" i="9"/>
  <c r="K323" i="9"/>
  <c r="L323" i="9"/>
  <c r="D324" i="9"/>
  <c r="F324" i="9"/>
  <c r="H324" i="9"/>
  <c r="I324" i="9"/>
  <c r="K324" i="9"/>
  <c r="L324" i="9"/>
  <c r="D325" i="9"/>
  <c r="F325" i="9"/>
  <c r="H325" i="9"/>
  <c r="I325" i="9"/>
  <c r="K325" i="9"/>
  <c r="L325" i="9"/>
  <c r="D326" i="9"/>
  <c r="F326" i="9"/>
  <c r="H326" i="9"/>
  <c r="I326" i="9"/>
  <c r="K326" i="9"/>
  <c r="L326" i="9"/>
  <c r="D327" i="9"/>
  <c r="F327" i="9"/>
  <c r="H327" i="9"/>
  <c r="I327" i="9"/>
  <c r="K327" i="9"/>
  <c r="L327" i="9"/>
  <c r="D328" i="9"/>
  <c r="F328" i="9"/>
  <c r="H328" i="9"/>
  <c r="I328" i="9"/>
  <c r="K328" i="9"/>
  <c r="L328" i="9"/>
  <c r="D329" i="9"/>
  <c r="F329" i="9"/>
  <c r="H329" i="9"/>
  <c r="I329" i="9"/>
  <c r="K329" i="9"/>
  <c r="L329" i="9"/>
  <c r="D330" i="9"/>
  <c r="F330" i="9"/>
  <c r="H330" i="9"/>
  <c r="I330" i="9"/>
  <c r="K330" i="9"/>
  <c r="L330" i="9"/>
  <c r="D331" i="9"/>
  <c r="F331" i="9"/>
  <c r="H331" i="9"/>
  <c r="I331" i="9"/>
  <c r="K331" i="9"/>
  <c r="L331" i="9"/>
  <c r="D332" i="9"/>
  <c r="F332" i="9"/>
  <c r="H332" i="9"/>
  <c r="I332" i="9"/>
  <c r="K332" i="9"/>
  <c r="L332" i="9"/>
  <c r="D333" i="9"/>
  <c r="F333" i="9"/>
  <c r="H333" i="9"/>
  <c r="I333" i="9"/>
  <c r="K333" i="9"/>
  <c r="L333" i="9"/>
  <c r="D334" i="9"/>
  <c r="F334" i="9"/>
  <c r="H334" i="9"/>
  <c r="I334" i="9"/>
  <c r="K334" i="9"/>
  <c r="L334" i="9"/>
  <c r="D335" i="9"/>
  <c r="F335" i="9"/>
  <c r="H335" i="9"/>
  <c r="I335" i="9"/>
  <c r="K335" i="9"/>
  <c r="L335" i="9"/>
  <c r="D336" i="9"/>
  <c r="F336" i="9"/>
  <c r="H336" i="9"/>
  <c r="I336" i="9"/>
  <c r="K336" i="9"/>
  <c r="L336" i="9"/>
  <c r="D337" i="9"/>
  <c r="F337" i="9"/>
  <c r="H337" i="9"/>
  <c r="I337" i="9"/>
  <c r="K337" i="9"/>
  <c r="L337" i="9"/>
  <c r="D338" i="9"/>
  <c r="F338" i="9"/>
  <c r="H338" i="9"/>
  <c r="I338" i="9"/>
  <c r="K338" i="9"/>
  <c r="L338" i="9"/>
  <c r="D339" i="9"/>
  <c r="F339" i="9"/>
  <c r="H339" i="9"/>
  <c r="I339" i="9"/>
  <c r="K339" i="9"/>
  <c r="L339" i="9"/>
  <c r="D340" i="9"/>
  <c r="F340" i="9"/>
  <c r="H340" i="9"/>
  <c r="I340" i="9"/>
  <c r="K340" i="9"/>
  <c r="L340" i="9"/>
  <c r="D341" i="9"/>
  <c r="F341" i="9"/>
  <c r="H341" i="9"/>
  <c r="I341" i="9"/>
  <c r="K341" i="9"/>
  <c r="L341" i="9"/>
  <c r="D342" i="9"/>
  <c r="F342" i="9"/>
  <c r="H342" i="9"/>
  <c r="I342" i="9"/>
  <c r="K342" i="9"/>
  <c r="L342" i="9"/>
  <c r="D343" i="9"/>
  <c r="F343" i="9"/>
  <c r="H343" i="9"/>
  <c r="I343" i="9"/>
  <c r="K343" i="9"/>
  <c r="L343" i="9"/>
  <c r="D344" i="9"/>
  <c r="F344" i="9"/>
  <c r="H344" i="9"/>
  <c r="I344" i="9"/>
  <c r="K344" i="9"/>
  <c r="L344" i="9"/>
  <c r="D345" i="9"/>
  <c r="F345" i="9"/>
  <c r="H345" i="9"/>
  <c r="I345" i="9"/>
  <c r="K345" i="9"/>
  <c r="L345" i="9"/>
  <c r="D346" i="9"/>
  <c r="F346" i="9"/>
  <c r="H346" i="9"/>
  <c r="I346" i="9"/>
  <c r="K346" i="9"/>
  <c r="L346" i="9"/>
  <c r="D347" i="9"/>
  <c r="F347" i="9"/>
  <c r="H347" i="9"/>
  <c r="I347" i="9"/>
  <c r="K347" i="9"/>
  <c r="L347" i="9"/>
  <c r="D348" i="9"/>
  <c r="F348" i="9"/>
  <c r="H348" i="9"/>
  <c r="I348" i="9"/>
  <c r="K348" i="9"/>
  <c r="L348" i="9"/>
  <c r="D349" i="9"/>
  <c r="F349" i="9"/>
  <c r="H349" i="9"/>
  <c r="I349" i="9"/>
  <c r="K349" i="9"/>
  <c r="L349" i="9"/>
  <c r="D350" i="9"/>
  <c r="F350" i="9"/>
  <c r="H350" i="9"/>
  <c r="I350" i="9"/>
  <c r="K350" i="9"/>
  <c r="L350" i="9"/>
  <c r="D351" i="9"/>
  <c r="F351" i="9"/>
  <c r="H351" i="9"/>
  <c r="I351" i="9"/>
  <c r="K351" i="9"/>
  <c r="L351" i="9"/>
  <c r="D352" i="9"/>
  <c r="F352" i="9"/>
  <c r="H352" i="9"/>
  <c r="I352" i="9"/>
  <c r="K352" i="9"/>
  <c r="L352" i="9"/>
  <c r="D353" i="9"/>
  <c r="F353" i="9"/>
  <c r="H353" i="9"/>
  <c r="I353" i="9"/>
  <c r="K353" i="9"/>
  <c r="L353" i="9"/>
  <c r="D354" i="9"/>
  <c r="F354" i="9"/>
  <c r="H354" i="9"/>
  <c r="I354" i="9"/>
  <c r="K354" i="9"/>
  <c r="L354" i="9"/>
  <c r="D355" i="9"/>
  <c r="F355" i="9"/>
  <c r="H355" i="9"/>
  <c r="I355" i="9"/>
  <c r="K355" i="9"/>
  <c r="L355" i="9"/>
  <c r="D356" i="9"/>
  <c r="F356" i="9"/>
  <c r="H356" i="9"/>
  <c r="I356" i="9"/>
  <c r="K356" i="9"/>
  <c r="L356" i="9"/>
  <c r="D357" i="9"/>
  <c r="F357" i="9"/>
  <c r="H357" i="9"/>
  <c r="I357" i="9"/>
  <c r="K357" i="9"/>
  <c r="L357" i="9"/>
  <c r="D358" i="9"/>
  <c r="F358" i="9"/>
  <c r="H358" i="9"/>
  <c r="I358" i="9"/>
  <c r="K358" i="9"/>
  <c r="L358" i="9"/>
  <c r="D359" i="9"/>
  <c r="F359" i="9"/>
  <c r="H359" i="9"/>
  <c r="I359" i="9"/>
  <c r="K359" i="9"/>
  <c r="L359" i="9"/>
  <c r="D360" i="9"/>
  <c r="F360" i="9"/>
  <c r="H360" i="9"/>
  <c r="I360" i="9"/>
  <c r="K360" i="9"/>
  <c r="L360" i="9"/>
  <c r="D361" i="9"/>
  <c r="F361" i="9"/>
  <c r="H361" i="9"/>
  <c r="I361" i="9"/>
  <c r="K361" i="9"/>
  <c r="L361" i="9"/>
  <c r="D362" i="9"/>
  <c r="F362" i="9"/>
  <c r="H362" i="9"/>
  <c r="I362" i="9"/>
  <c r="K362" i="9"/>
  <c r="L362" i="9"/>
  <c r="D363" i="9"/>
  <c r="F363" i="9"/>
  <c r="H363" i="9"/>
  <c r="I363" i="9"/>
  <c r="K363" i="9"/>
  <c r="L363" i="9"/>
  <c r="D364" i="9"/>
  <c r="F364" i="9"/>
  <c r="H364" i="9"/>
  <c r="I364" i="9"/>
  <c r="K364" i="9"/>
  <c r="L364" i="9"/>
  <c r="D365" i="9"/>
  <c r="F365" i="9"/>
  <c r="H365" i="9"/>
  <c r="I365" i="9"/>
  <c r="K365" i="9"/>
  <c r="L365" i="9"/>
  <c r="D366" i="9"/>
  <c r="F366" i="9"/>
  <c r="H366" i="9"/>
  <c r="I366" i="9"/>
  <c r="K366" i="9"/>
  <c r="L366" i="9"/>
  <c r="D367" i="9"/>
  <c r="F367" i="9"/>
  <c r="H367" i="9"/>
  <c r="I367" i="9"/>
  <c r="K367" i="9"/>
  <c r="L367" i="9"/>
  <c r="D368" i="9"/>
  <c r="F368" i="9"/>
  <c r="H368" i="9"/>
  <c r="I368" i="9"/>
  <c r="K368" i="9"/>
  <c r="L368" i="9"/>
  <c r="D369" i="9"/>
  <c r="F369" i="9"/>
  <c r="H369" i="9"/>
  <c r="I369" i="9"/>
  <c r="K369" i="9"/>
  <c r="L369" i="9"/>
  <c r="D370" i="9"/>
  <c r="F370" i="9"/>
  <c r="H370" i="9"/>
  <c r="I370" i="9"/>
  <c r="K370" i="9"/>
  <c r="L370" i="9"/>
  <c r="D371" i="9"/>
  <c r="F371" i="9"/>
  <c r="H371" i="9"/>
  <c r="I371" i="9"/>
  <c r="K371" i="9"/>
  <c r="L371" i="9"/>
  <c r="D372" i="9"/>
  <c r="F372" i="9"/>
  <c r="H372" i="9"/>
  <c r="I372" i="9"/>
  <c r="K372" i="9"/>
  <c r="L372" i="9"/>
  <c r="D373" i="9"/>
  <c r="F373" i="9"/>
  <c r="H373" i="9"/>
  <c r="I373" i="9"/>
  <c r="K373" i="9"/>
  <c r="L373" i="9"/>
  <c r="D374" i="9"/>
  <c r="F374" i="9"/>
  <c r="H374" i="9"/>
  <c r="I374" i="9"/>
  <c r="K374" i="9"/>
  <c r="L374" i="9"/>
  <c r="D375" i="9"/>
  <c r="F375" i="9"/>
  <c r="H375" i="9"/>
  <c r="I375" i="9"/>
  <c r="K375" i="9"/>
  <c r="L375" i="9"/>
  <c r="D376" i="9"/>
  <c r="F376" i="9"/>
  <c r="H376" i="9"/>
  <c r="I376" i="9"/>
  <c r="K376" i="9"/>
  <c r="L376" i="9"/>
  <c r="D377" i="9"/>
  <c r="F377" i="9"/>
  <c r="H377" i="9"/>
  <c r="I377" i="9"/>
  <c r="K377" i="9"/>
  <c r="L377" i="9"/>
  <c r="D378" i="9"/>
  <c r="F378" i="9"/>
  <c r="H378" i="9"/>
  <c r="I378" i="9"/>
  <c r="K378" i="9"/>
  <c r="L378" i="9"/>
  <c r="D379" i="9"/>
  <c r="F379" i="9"/>
  <c r="H379" i="9"/>
  <c r="I379" i="9"/>
  <c r="K379" i="9"/>
  <c r="L379" i="9"/>
  <c r="D380" i="9"/>
  <c r="F380" i="9"/>
  <c r="H380" i="9"/>
  <c r="I380" i="9"/>
  <c r="K380" i="9"/>
  <c r="L380" i="9"/>
  <c r="D381" i="9"/>
  <c r="F381" i="9"/>
  <c r="H381" i="9"/>
  <c r="I381" i="9"/>
  <c r="K381" i="9"/>
  <c r="L381" i="9"/>
  <c r="D382" i="9"/>
  <c r="F382" i="9"/>
  <c r="H382" i="9"/>
  <c r="I382" i="9"/>
  <c r="K382" i="9"/>
  <c r="L382" i="9"/>
  <c r="D383" i="9"/>
  <c r="F383" i="9"/>
  <c r="H383" i="9"/>
  <c r="I383" i="9"/>
  <c r="K383" i="9"/>
  <c r="L383" i="9"/>
  <c r="D384" i="9"/>
  <c r="F384" i="9"/>
  <c r="H384" i="9"/>
  <c r="I384" i="9"/>
  <c r="K384" i="9"/>
  <c r="L384" i="9"/>
  <c r="D385" i="9"/>
  <c r="F385" i="9"/>
  <c r="H385" i="9"/>
  <c r="I385" i="9"/>
  <c r="K385" i="9"/>
  <c r="L385" i="9"/>
  <c r="D386" i="9"/>
  <c r="F386" i="9"/>
  <c r="H386" i="9"/>
  <c r="I386" i="9"/>
  <c r="K386" i="9"/>
  <c r="L386" i="9"/>
  <c r="D387" i="9"/>
  <c r="F387" i="9"/>
  <c r="H387" i="9"/>
  <c r="I387" i="9"/>
  <c r="K387" i="9"/>
  <c r="L387" i="9"/>
  <c r="D388" i="9"/>
  <c r="F388" i="9"/>
  <c r="H388" i="9"/>
  <c r="I388" i="9"/>
  <c r="K388" i="9"/>
  <c r="L388" i="9"/>
  <c r="D389" i="9"/>
  <c r="F389" i="9"/>
  <c r="H389" i="9"/>
  <c r="I389" i="9"/>
  <c r="K389" i="9"/>
  <c r="L389" i="9"/>
  <c r="D390" i="9"/>
  <c r="F390" i="9"/>
  <c r="H390" i="9"/>
  <c r="I390" i="9"/>
  <c r="K390" i="9"/>
  <c r="L390" i="9"/>
  <c r="D391" i="9"/>
  <c r="F391" i="9"/>
  <c r="H391" i="9"/>
  <c r="I391" i="9"/>
  <c r="K391" i="9"/>
  <c r="L391" i="9"/>
  <c r="D392" i="9"/>
  <c r="F392" i="9"/>
  <c r="H392" i="9"/>
  <c r="I392" i="9"/>
  <c r="K392" i="9"/>
  <c r="L392" i="9"/>
  <c r="D393" i="9"/>
  <c r="F393" i="9"/>
  <c r="H393" i="9"/>
  <c r="I393" i="9"/>
  <c r="K393" i="9"/>
  <c r="L393" i="9"/>
  <c r="D394" i="9"/>
  <c r="F394" i="9"/>
  <c r="H394" i="9"/>
  <c r="I394" i="9"/>
  <c r="K394" i="9"/>
  <c r="L394" i="9"/>
  <c r="D395" i="9"/>
  <c r="F395" i="9"/>
  <c r="H395" i="9"/>
  <c r="I395" i="9"/>
  <c r="K395" i="9"/>
  <c r="L395" i="9"/>
  <c r="D396" i="9"/>
  <c r="F396" i="9"/>
  <c r="H396" i="9"/>
  <c r="I396" i="9"/>
  <c r="K396" i="9"/>
  <c r="L396" i="9"/>
  <c r="D397" i="9"/>
  <c r="F397" i="9"/>
  <c r="H397" i="9"/>
  <c r="I397" i="9"/>
  <c r="K397" i="9"/>
  <c r="L397" i="9"/>
  <c r="D398" i="9"/>
  <c r="F398" i="9"/>
  <c r="H398" i="9"/>
  <c r="I398" i="9"/>
  <c r="K398" i="9"/>
  <c r="L398" i="9"/>
  <c r="D399" i="9"/>
  <c r="F399" i="9"/>
  <c r="H399" i="9"/>
  <c r="I399" i="9"/>
  <c r="K399" i="9"/>
  <c r="L399" i="9"/>
  <c r="D400" i="9"/>
  <c r="F400" i="9"/>
  <c r="H400" i="9"/>
  <c r="I400" i="9"/>
  <c r="K400" i="9"/>
  <c r="L400" i="9"/>
  <c r="D401" i="9"/>
  <c r="F401" i="9"/>
  <c r="H401" i="9"/>
  <c r="I401" i="9"/>
  <c r="K401" i="9"/>
  <c r="L401" i="9"/>
  <c r="D402" i="9"/>
  <c r="F402" i="9"/>
  <c r="H402" i="9"/>
  <c r="I402" i="9"/>
  <c r="K402" i="9"/>
  <c r="L402" i="9"/>
  <c r="D403" i="9"/>
  <c r="F403" i="9"/>
  <c r="H403" i="9"/>
  <c r="I403" i="9"/>
  <c r="K403" i="9"/>
  <c r="L403" i="9"/>
  <c r="D404" i="9"/>
  <c r="F404" i="9"/>
  <c r="H404" i="9"/>
  <c r="I404" i="9"/>
  <c r="K404" i="9"/>
  <c r="L404" i="9"/>
  <c r="D405" i="9"/>
  <c r="F405" i="9"/>
  <c r="H405" i="9"/>
  <c r="I405" i="9"/>
  <c r="K405" i="9"/>
  <c r="L405" i="9"/>
  <c r="D406" i="9"/>
  <c r="F406" i="9"/>
  <c r="H406" i="9"/>
  <c r="I406" i="9"/>
  <c r="K406" i="9"/>
  <c r="L406" i="9"/>
  <c r="D407" i="9"/>
  <c r="F407" i="9"/>
  <c r="H407" i="9"/>
  <c r="I407" i="9"/>
  <c r="K407" i="9"/>
  <c r="L407" i="9"/>
  <c r="D408" i="9"/>
  <c r="F408" i="9"/>
  <c r="H408" i="9"/>
  <c r="I408" i="9"/>
  <c r="K408" i="9"/>
  <c r="L408" i="9"/>
  <c r="D409" i="9"/>
  <c r="F409" i="9"/>
  <c r="H409" i="9"/>
  <c r="I409" i="9"/>
  <c r="K409" i="9"/>
  <c r="L409" i="9"/>
  <c r="D410" i="9"/>
  <c r="F410" i="9"/>
  <c r="H410" i="9"/>
  <c r="I410" i="9"/>
  <c r="K410" i="9"/>
  <c r="L410" i="9"/>
  <c r="D411" i="9"/>
  <c r="F411" i="9"/>
  <c r="H411" i="9"/>
  <c r="I411" i="9"/>
  <c r="K411" i="9"/>
  <c r="L411" i="9"/>
  <c r="D412" i="9"/>
  <c r="F412" i="9"/>
  <c r="H412" i="9"/>
  <c r="I412" i="9"/>
  <c r="K412" i="9"/>
  <c r="L412" i="9"/>
  <c r="D413" i="9"/>
  <c r="F413" i="9"/>
  <c r="H413" i="9"/>
  <c r="I413" i="9"/>
  <c r="K413" i="9"/>
  <c r="L413" i="9"/>
  <c r="D414" i="9"/>
  <c r="F414" i="9"/>
  <c r="H414" i="9"/>
  <c r="I414" i="9"/>
  <c r="K414" i="9"/>
  <c r="L414" i="9"/>
  <c r="D415" i="9"/>
  <c r="F415" i="9"/>
  <c r="H415" i="9"/>
  <c r="I415" i="9"/>
  <c r="K415" i="9"/>
  <c r="L415" i="9"/>
  <c r="D416" i="9"/>
  <c r="F416" i="9"/>
  <c r="H416" i="9"/>
  <c r="I416" i="9"/>
  <c r="K416" i="9"/>
  <c r="L416" i="9"/>
  <c r="D417" i="9"/>
  <c r="F417" i="9"/>
  <c r="H417" i="9"/>
  <c r="I417" i="9"/>
  <c r="K417" i="9"/>
  <c r="L417" i="9"/>
  <c r="D418" i="9"/>
  <c r="F418" i="9"/>
  <c r="H418" i="9"/>
  <c r="I418" i="9"/>
  <c r="K418" i="9"/>
  <c r="L418" i="9"/>
  <c r="D419" i="9"/>
  <c r="F419" i="9"/>
  <c r="H419" i="9"/>
  <c r="I419" i="9"/>
  <c r="K419" i="9"/>
  <c r="L419" i="9"/>
  <c r="D420" i="9"/>
  <c r="F420" i="9"/>
  <c r="H420" i="9"/>
  <c r="I420" i="9"/>
  <c r="K420" i="9"/>
  <c r="L420" i="9"/>
  <c r="D421" i="9"/>
  <c r="F421" i="9"/>
  <c r="H421" i="9"/>
  <c r="I421" i="9"/>
  <c r="K421" i="9"/>
  <c r="L421" i="9"/>
  <c r="D422" i="9"/>
  <c r="F422" i="9"/>
  <c r="H422" i="9"/>
  <c r="I422" i="9"/>
  <c r="K422" i="9"/>
  <c r="L422" i="9"/>
  <c r="D423" i="9"/>
  <c r="F423" i="9"/>
  <c r="H423" i="9"/>
  <c r="I423" i="9"/>
  <c r="K423" i="9"/>
  <c r="L423" i="9"/>
  <c r="D424" i="9"/>
  <c r="F424" i="9"/>
  <c r="H424" i="9"/>
  <c r="I424" i="9"/>
  <c r="K424" i="9"/>
  <c r="L424" i="9"/>
  <c r="D425" i="9"/>
  <c r="F425" i="9"/>
  <c r="H425" i="9"/>
  <c r="I425" i="9"/>
  <c r="K425" i="9"/>
  <c r="L425" i="9"/>
  <c r="D426" i="9"/>
  <c r="F426" i="9"/>
  <c r="H426" i="9"/>
  <c r="I426" i="9"/>
  <c r="K426" i="9"/>
  <c r="L426" i="9"/>
  <c r="D427" i="9"/>
  <c r="F427" i="9"/>
  <c r="H427" i="9"/>
  <c r="I427" i="9"/>
  <c r="K427" i="9"/>
  <c r="L427" i="9"/>
  <c r="D428" i="9"/>
  <c r="F428" i="9"/>
  <c r="H428" i="9"/>
  <c r="I428" i="9"/>
  <c r="K428" i="9"/>
  <c r="L428" i="9"/>
  <c r="D429" i="9"/>
  <c r="F429" i="9"/>
  <c r="H429" i="9"/>
  <c r="I429" i="9"/>
  <c r="K429" i="9"/>
  <c r="L429" i="9"/>
  <c r="D430" i="9"/>
  <c r="F430" i="9"/>
  <c r="H430" i="9"/>
  <c r="I430" i="9"/>
  <c r="K430" i="9"/>
  <c r="L430" i="9"/>
  <c r="D431" i="9"/>
  <c r="F431" i="9"/>
  <c r="H431" i="9"/>
  <c r="I431" i="9"/>
  <c r="K431" i="9"/>
  <c r="L431" i="9"/>
  <c r="D432" i="9"/>
  <c r="F432" i="9"/>
  <c r="H432" i="9"/>
  <c r="I432" i="9"/>
  <c r="K432" i="9"/>
  <c r="L432" i="9"/>
  <c r="D433" i="9"/>
  <c r="F433" i="9"/>
  <c r="H433" i="9"/>
  <c r="I433" i="9"/>
  <c r="K433" i="9"/>
  <c r="L433" i="9"/>
  <c r="D434" i="9"/>
  <c r="F434" i="9"/>
  <c r="H434" i="9"/>
  <c r="I434" i="9"/>
  <c r="K434" i="9"/>
  <c r="L434" i="9"/>
  <c r="D435" i="9"/>
  <c r="F435" i="9"/>
  <c r="H435" i="9"/>
  <c r="I435" i="9"/>
  <c r="K435" i="9"/>
  <c r="L435" i="9"/>
  <c r="D436" i="9"/>
  <c r="F436" i="9"/>
  <c r="H436" i="9"/>
  <c r="I436" i="9"/>
  <c r="K436" i="9"/>
  <c r="L436" i="9"/>
  <c r="D437" i="9"/>
  <c r="F437" i="9"/>
  <c r="H437" i="9"/>
  <c r="I437" i="9"/>
  <c r="K437" i="9"/>
  <c r="L437" i="9"/>
  <c r="D438" i="9"/>
  <c r="F438" i="9"/>
  <c r="H438" i="9"/>
  <c r="I438" i="9"/>
  <c r="K438" i="9"/>
  <c r="L438" i="9"/>
  <c r="D439" i="9"/>
  <c r="F439" i="9"/>
  <c r="H439" i="9"/>
  <c r="I439" i="9"/>
  <c r="K439" i="9"/>
  <c r="L439" i="9"/>
  <c r="D440" i="9"/>
  <c r="F440" i="9"/>
  <c r="H440" i="9"/>
  <c r="I440" i="9"/>
  <c r="K440" i="9"/>
  <c r="L440" i="9"/>
  <c r="D441" i="9"/>
  <c r="F441" i="9"/>
  <c r="H441" i="9"/>
  <c r="I441" i="9"/>
  <c r="K441" i="9"/>
  <c r="L441" i="9"/>
  <c r="D442" i="9"/>
  <c r="F442" i="9"/>
  <c r="H442" i="9"/>
  <c r="I442" i="9"/>
  <c r="K442" i="9"/>
  <c r="L442" i="9"/>
  <c r="D443" i="9"/>
  <c r="F443" i="9"/>
  <c r="H443" i="9"/>
  <c r="I443" i="9"/>
  <c r="K443" i="9"/>
  <c r="L443" i="9"/>
  <c r="D444" i="9"/>
  <c r="F444" i="9"/>
  <c r="H444" i="9"/>
  <c r="I444" i="9"/>
  <c r="K444" i="9"/>
  <c r="L444" i="9"/>
  <c r="D445" i="9"/>
  <c r="F445" i="9"/>
  <c r="H445" i="9"/>
  <c r="I445" i="9"/>
  <c r="K445" i="9"/>
  <c r="L445" i="9"/>
  <c r="D446" i="9"/>
  <c r="F446" i="9"/>
  <c r="H446" i="9"/>
  <c r="I446" i="9"/>
  <c r="K446" i="9"/>
  <c r="L446" i="9"/>
  <c r="D447" i="9"/>
  <c r="F447" i="9"/>
  <c r="H447" i="9"/>
  <c r="I447" i="9"/>
  <c r="K447" i="9"/>
  <c r="L447" i="9"/>
  <c r="D448" i="9"/>
  <c r="F448" i="9"/>
  <c r="H448" i="9"/>
  <c r="I448" i="9"/>
  <c r="K448" i="9"/>
  <c r="L448" i="9"/>
  <c r="D449" i="9"/>
  <c r="F449" i="9"/>
  <c r="H449" i="9"/>
  <c r="I449" i="9"/>
  <c r="K449" i="9"/>
  <c r="L449" i="9"/>
  <c r="D450" i="9"/>
  <c r="F450" i="9"/>
  <c r="H450" i="9"/>
  <c r="I450" i="9"/>
  <c r="K450" i="9"/>
  <c r="L450" i="9"/>
  <c r="D451" i="9"/>
  <c r="F451" i="9"/>
  <c r="H451" i="9"/>
  <c r="I451" i="9"/>
  <c r="K451" i="9"/>
  <c r="L451" i="9"/>
  <c r="D452" i="9"/>
  <c r="F452" i="9"/>
  <c r="H452" i="9"/>
  <c r="I452" i="9"/>
  <c r="K452" i="9"/>
  <c r="L452" i="9"/>
  <c r="D453" i="9"/>
  <c r="F453" i="9"/>
  <c r="H453" i="9"/>
  <c r="I453" i="9"/>
  <c r="K453" i="9"/>
  <c r="L453" i="9"/>
  <c r="D454" i="9"/>
  <c r="F454" i="9"/>
  <c r="H454" i="9"/>
  <c r="I454" i="9"/>
  <c r="K454" i="9"/>
  <c r="L454" i="9"/>
  <c r="D455" i="9"/>
  <c r="F455" i="9"/>
  <c r="H455" i="9"/>
  <c r="I455" i="9"/>
  <c r="K455" i="9"/>
  <c r="L455" i="9"/>
  <c r="D456" i="9"/>
  <c r="F456" i="9"/>
  <c r="H456" i="9"/>
  <c r="I456" i="9"/>
  <c r="K456" i="9"/>
  <c r="L456" i="9"/>
  <c r="D457" i="9"/>
  <c r="F457" i="9"/>
  <c r="H457" i="9"/>
  <c r="I457" i="9"/>
  <c r="K457" i="9"/>
  <c r="L457" i="9"/>
  <c r="D458" i="9"/>
  <c r="F458" i="9"/>
  <c r="H458" i="9"/>
  <c r="I458" i="9"/>
  <c r="K458" i="9"/>
  <c r="L458" i="9"/>
  <c r="D459" i="9"/>
  <c r="F459" i="9"/>
  <c r="H459" i="9"/>
  <c r="I459" i="9"/>
  <c r="K459" i="9"/>
  <c r="L459" i="9"/>
  <c r="D460" i="9"/>
  <c r="F460" i="9"/>
  <c r="H460" i="9"/>
  <c r="I460" i="9"/>
  <c r="K460" i="9"/>
  <c r="L460" i="9"/>
  <c r="D461" i="9"/>
  <c r="F461" i="9"/>
  <c r="H461" i="9"/>
  <c r="I461" i="9"/>
  <c r="K461" i="9"/>
  <c r="L461" i="9"/>
  <c r="D462" i="9"/>
  <c r="F462" i="9"/>
  <c r="H462" i="9"/>
  <c r="I462" i="9"/>
  <c r="K462" i="9"/>
  <c r="L462" i="9"/>
  <c r="D463" i="9"/>
  <c r="F463" i="9"/>
  <c r="H463" i="9"/>
  <c r="I463" i="9"/>
  <c r="K463" i="9"/>
  <c r="L463" i="9"/>
  <c r="D464" i="9"/>
  <c r="F464" i="9"/>
  <c r="H464" i="9"/>
  <c r="I464" i="9"/>
  <c r="K464" i="9"/>
  <c r="L464" i="9"/>
  <c r="D465" i="9"/>
  <c r="F465" i="9"/>
  <c r="H465" i="9"/>
  <c r="I465" i="9"/>
  <c r="K465" i="9"/>
  <c r="L465" i="9"/>
  <c r="D466" i="9"/>
  <c r="F466" i="9"/>
  <c r="H466" i="9"/>
  <c r="I466" i="9"/>
  <c r="K466" i="9"/>
  <c r="L466" i="9"/>
  <c r="D467" i="9"/>
  <c r="F467" i="9"/>
  <c r="H467" i="9"/>
  <c r="I467" i="9"/>
  <c r="K467" i="9"/>
  <c r="L467" i="9"/>
  <c r="D468" i="9"/>
  <c r="F468" i="9"/>
  <c r="H468" i="9"/>
  <c r="I468" i="9"/>
  <c r="K468" i="9"/>
  <c r="L468" i="9"/>
  <c r="D469" i="9"/>
  <c r="F469" i="9"/>
  <c r="H469" i="9"/>
  <c r="I469" i="9"/>
  <c r="K469" i="9"/>
  <c r="L469" i="9"/>
  <c r="D470" i="9"/>
  <c r="F470" i="9"/>
  <c r="H470" i="9"/>
  <c r="I470" i="9"/>
  <c r="K470" i="9"/>
  <c r="L470" i="9"/>
  <c r="D471" i="9"/>
  <c r="F471" i="9"/>
  <c r="H471" i="9"/>
  <c r="I471" i="9"/>
  <c r="K471" i="9"/>
  <c r="L471" i="9"/>
  <c r="D472" i="9"/>
  <c r="F472" i="9"/>
  <c r="H472" i="9"/>
  <c r="I472" i="9"/>
  <c r="K472" i="9"/>
  <c r="L472" i="9"/>
  <c r="D473" i="9"/>
  <c r="F473" i="9"/>
  <c r="H473" i="9"/>
  <c r="I473" i="9"/>
  <c r="K473" i="9"/>
  <c r="L473" i="9"/>
  <c r="D474" i="9"/>
  <c r="F474" i="9"/>
  <c r="H474" i="9"/>
  <c r="I474" i="9"/>
  <c r="K474" i="9"/>
  <c r="L474" i="9"/>
  <c r="D475" i="9"/>
  <c r="F475" i="9"/>
  <c r="H475" i="9"/>
  <c r="I475" i="9"/>
  <c r="K475" i="9"/>
  <c r="L475" i="9"/>
  <c r="D476" i="9"/>
  <c r="F476" i="9"/>
  <c r="H476" i="9"/>
  <c r="I476" i="9"/>
  <c r="K476" i="9"/>
  <c r="L476" i="9"/>
  <c r="D477" i="9"/>
  <c r="F477" i="9"/>
  <c r="H477" i="9"/>
  <c r="I477" i="9"/>
  <c r="K477" i="9"/>
  <c r="L477" i="9"/>
  <c r="D478" i="9"/>
  <c r="F478" i="9"/>
  <c r="H478" i="9"/>
  <c r="I478" i="9"/>
  <c r="K478" i="9"/>
  <c r="L478" i="9"/>
  <c r="D479" i="9"/>
  <c r="F479" i="9"/>
  <c r="H479" i="9"/>
  <c r="I479" i="9"/>
  <c r="K479" i="9"/>
  <c r="L479" i="9"/>
  <c r="D480" i="9"/>
  <c r="F480" i="9"/>
  <c r="H480" i="9"/>
  <c r="I480" i="9"/>
  <c r="K480" i="9"/>
  <c r="L480" i="9"/>
  <c r="D481" i="9"/>
  <c r="F481" i="9"/>
  <c r="H481" i="9"/>
  <c r="I481" i="9"/>
  <c r="K481" i="9"/>
  <c r="L481" i="9"/>
  <c r="D482" i="9"/>
  <c r="F482" i="9"/>
  <c r="H482" i="9"/>
  <c r="I482" i="9"/>
  <c r="K482" i="9"/>
  <c r="L482" i="9"/>
  <c r="D483" i="9"/>
  <c r="F483" i="9"/>
  <c r="H483" i="9"/>
  <c r="I483" i="9"/>
  <c r="K483" i="9"/>
  <c r="L483" i="9"/>
  <c r="D484" i="9"/>
  <c r="F484" i="9"/>
  <c r="H484" i="9"/>
  <c r="I484" i="9"/>
  <c r="K484" i="9"/>
  <c r="L484" i="9"/>
  <c r="D485" i="9"/>
  <c r="F485" i="9"/>
  <c r="H485" i="9"/>
  <c r="I485" i="9"/>
  <c r="K485" i="9"/>
  <c r="L485" i="9"/>
  <c r="D486" i="9"/>
  <c r="F486" i="9"/>
  <c r="H486" i="9"/>
  <c r="I486" i="9"/>
  <c r="K486" i="9"/>
  <c r="L486" i="9"/>
  <c r="D487" i="9"/>
  <c r="F487" i="9"/>
  <c r="H487" i="9"/>
  <c r="I487" i="9"/>
  <c r="K487" i="9"/>
  <c r="L487" i="9"/>
  <c r="D488" i="9"/>
  <c r="F488" i="9"/>
  <c r="H488" i="9"/>
  <c r="I488" i="9"/>
  <c r="K488" i="9"/>
  <c r="L488" i="9"/>
  <c r="D489" i="9"/>
  <c r="F489" i="9"/>
  <c r="H489" i="9"/>
  <c r="I489" i="9"/>
  <c r="K489" i="9"/>
  <c r="L489" i="9"/>
  <c r="D490" i="9"/>
  <c r="F490" i="9"/>
  <c r="H490" i="9"/>
  <c r="I490" i="9"/>
  <c r="K490" i="9"/>
  <c r="L490" i="9"/>
  <c r="D491" i="9"/>
  <c r="F491" i="9"/>
  <c r="H491" i="9"/>
  <c r="I491" i="9"/>
  <c r="K491" i="9"/>
  <c r="L491" i="9"/>
  <c r="D492" i="9"/>
  <c r="F492" i="9"/>
  <c r="H492" i="9"/>
  <c r="I492" i="9"/>
  <c r="K492" i="9"/>
  <c r="L492" i="9"/>
  <c r="D493" i="9"/>
  <c r="F493" i="9"/>
  <c r="H493" i="9"/>
  <c r="I493" i="9"/>
  <c r="K493" i="9"/>
  <c r="L493" i="9"/>
  <c r="D494" i="9"/>
  <c r="F494" i="9"/>
  <c r="H494" i="9"/>
  <c r="I494" i="9"/>
  <c r="K494" i="9"/>
  <c r="L494" i="9"/>
  <c r="D495" i="9"/>
  <c r="F495" i="9"/>
  <c r="H495" i="9"/>
  <c r="I495" i="9"/>
  <c r="K495" i="9"/>
  <c r="L495" i="9"/>
  <c r="D496" i="9"/>
  <c r="F496" i="9"/>
  <c r="H496" i="9"/>
  <c r="I496" i="9"/>
  <c r="K496" i="9"/>
  <c r="L496" i="9"/>
  <c r="D497" i="9"/>
  <c r="F497" i="9"/>
  <c r="H497" i="9"/>
  <c r="I497" i="9"/>
  <c r="K497" i="9"/>
  <c r="L497" i="9"/>
  <c r="D498" i="9"/>
  <c r="F498" i="9"/>
  <c r="H498" i="9"/>
  <c r="I498" i="9"/>
  <c r="K498" i="9"/>
  <c r="L498" i="9"/>
  <c r="D499" i="9"/>
  <c r="F499" i="9"/>
  <c r="H499" i="9"/>
  <c r="I499" i="9"/>
  <c r="K499" i="9"/>
  <c r="L499" i="9"/>
  <c r="D500" i="9"/>
  <c r="F500" i="9"/>
  <c r="H500" i="9"/>
  <c r="I500" i="9"/>
  <c r="K500" i="9"/>
  <c r="L500" i="9"/>
  <c r="D501" i="9"/>
  <c r="F501" i="9"/>
  <c r="H501" i="9"/>
  <c r="I501" i="9"/>
  <c r="K501" i="9"/>
  <c r="L501" i="9"/>
  <c r="D502" i="9"/>
  <c r="F502" i="9"/>
  <c r="H502" i="9"/>
  <c r="I502" i="9"/>
  <c r="K502" i="9"/>
  <c r="L502" i="9"/>
  <c r="D503" i="9"/>
  <c r="F503" i="9"/>
  <c r="H503" i="9"/>
  <c r="I503" i="9"/>
  <c r="K503" i="9"/>
  <c r="L503" i="9"/>
  <c r="D504" i="9"/>
  <c r="F504" i="9"/>
  <c r="H504" i="9"/>
  <c r="I504" i="9"/>
  <c r="K504" i="9"/>
  <c r="L504" i="9"/>
  <c r="D505" i="9"/>
  <c r="F505" i="9"/>
  <c r="H505" i="9"/>
  <c r="I505" i="9"/>
  <c r="K505" i="9"/>
  <c r="L505" i="9"/>
  <c r="D506" i="9"/>
  <c r="F506" i="9"/>
  <c r="H506" i="9"/>
  <c r="I506" i="9"/>
  <c r="K506" i="9"/>
  <c r="L506" i="9"/>
  <c r="D507" i="9"/>
  <c r="F507" i="9"/>
  <c r="H507" i="9"/>
  <c r="I507" i="9"/>
  <c r="K507" i="9"/>
  <c r="L507" i="9"/>
  <c r="D508" i="9"/>
  <c r="F508" i="9"/>
  <c r="H508" i="9"/>
  <c r="I508" i="9"/>
  <c r="K508" i="9"/>
  <c r="L508" i="9"/>
  <c r="D509" i="9"/>
  <c r="F509" i="9"/>
  <c r="H509" i="9"/>
  <c r="I509" i="9"/>
  <c r="K509" i="9"/>
  <c r="L509" i="9"/>
  <c r="D510" i="9"/>
  <c r="F510" i="9"/>
  <c r="H510" i="9"/>
  <c r="I510" i="9"/>
  <c r="K510" i="9"/>
  <c r="L510" i="9"/>
  <c r="D511" i="9"/>
  <c r="F511" i="9"/>
  <c r="H511" i="9"/>
  <c r="I511" i="9"/>
  <c r="K511" i="9"/>
  <c r="L511" i="9"/>
  <c r="D512" i="9"/>
  <c r="F512" i="9"/>
  <c r="H512" i="9"/>
  <c r="I512" i="9"/>
  <c r="K512" i="9"/>
  <c r="L512" i="9"/>
  <c r="D513" i="9"/>
  <c r="F513" i="9"/>
  <c r="H513" i="9"/>
  <c r="I513" i="9"/>
  <c r="K513" i="9"/>
  <c r="L513" i="9"/>
  <c r="D514" i="9"/>
  <c r="F514" i="9"/>
  <c r="H514" i="9"/>
  <c r="I514" i="9"/>
  <c r="K514" i="9"/>
  <c r="L514" i="9"/>
  <c r="D515" i="9"/>
  <c r="F515" i="9"/>
  <c r="H515" i="9"/>
  <c r="I515" i="9"/>
  <c r="K515" i="9"/>
  <c r="L515" i="9"/>
  <c r="D516" i="9"/>
  <c r="F516" i="9"/>
  <c r="H516" i="9"/>
  <c r="I516" i="9"/>
  <c r="K516" i="9"/>
  <c r="L516" i="9"/>
  <c r="D517" i="9"/>
  <c r="F517" i="9"/>
  <c r="H517" i="9"/>
  <c r="I517" i="9"/>
  <c r="K517" i="9"/>
  <c r="L517" i="9"/>
  <c r="D518" i="9"/>
  <c r="F518" i="9"/>
  <c r="H518" i="9"/>
  <c r="I518" i="9"/>
  <c r="K518" i="9"/>
  <c r="L518" i="9"/>
  <c r="D519" i="9"/>
  <c r="F519" i="9"/>
  <c r="H519" i="9"/>
  <c r="I519" i="9"/>
  <c r="K519" i="9"/>
  <c r="L519" i="9"/>
  <c r="D520" i="9"/>
  <c r="F520" i="9"/>
  <c r="H520" i="9"/>
  <c r="I520" i="9"/>
  <c r="K520" i="9"/>
  <c r="L520" i="9"/>
  <c r="D521" i="9"/>
  <c r="F521" i="9"/>
  <c r="H521" i="9"/>
  <c r="I521" i="9"/>
  <c r="K521" i="9"/>
  <c r="L521" i="9"/>
  <c r="D522" i="9"/>
  <c r="F522" i="9"/>
  <c r="H522" i="9"/>
  <c r="I522" i="9"/>
  <c r="K522" i="9"/>
  <c r="L522" i="9"/>
  <c r="D523" i="9"/>
  <c r="F523" i="9"/>
  <c r="H523" i="9"/>
  <c r="I523" i="9"/>
  <c r="K523" i="9"/>
  <c r="L523" i="9"/>
  <c r="D524" i="9"/>
  <c r="F524" i="9"/>
  <c r="H524" i="9"/>
  <c r="I524" i="9"/>
  <c r="K524" i="9"/>
  <c r="L524" i="9"/>
  <c r="D525" i="9"/>
  <c r="F525" i="9"/>
  <c r="H525" i="9"/>
  <c r="I525" i="9"/>
  <c r="K525" i="9"/>
  <c r="L525" i="9"/>
  <c r="D526" i="9"/>
  <c r="F526" i="9"/>
  <c r="H526" i="9"/>
  <c r="I526" i="9"/>
  <c r="K526" i="9"/>
  <c r="L526" i="9"/>
  <c r="D527" i="9"/>
  <c r="F527" i="9"/>
  <c r="H527" i="9"/>
  <c r="I527" i="9"/>
  <c r="K527" i="9"/>
  <c r="L527" i="9"/>
  <c r="D528" i="9"/>
  <c r="F528" i="9"/>
  <c r="H528" i="9"/>
  <c r="I528" i="9"/>
  <c r="K528" i="9"/>
  <c r="L528" i="9"/>
  <c r="D529" i="9"/>
  <c r="F529" i="9"/>
  <c r="H529" i="9"/>
  <c r="I529" i="9"/>
  <c r="K529" i="9"/>
  <c r="L529" i="9"/>
  <c r="D530" i="9"/>
  <c r="F530" i="9"/>
  <c r="H530" i="9"/>
  <c r="I530" i="9"/>
  <c r="K530" i="9"/>
  <c r="L530" i="9"/>
  <c r="D531" i="9"/>
  <c r="F531" i="9"/>
  <c r="H531" i="9"/>
  <c r="I531" i="9"/>
  <c r="K531" i="9"/>
  <c r="L531" i="9"/>
  <c r="D532" i="9"/>
  <c r="F532" i="9"/>
  <c r="H532" i="9"/>
  <c r="I532" i="9"/>
  <c r="K532" i="9"/>
  <c r="L532" i="9"/>
  <c r="D533" i="9"/>
  <c r="F533" i="9"/>
  <c r="H533" i="9"/>
  <c r="I533" i="9"/>
  <c r="K533" i="9"/>
  <c r="L533" i="9"/>
  <c r="D534" i="9"/>
  <c r="F534" i="9"/>
  <c r="H534" i="9"/>
  <c r="I534" i="9"/>
  <c r="K534" i="9"/>
  <c r="L534" i="9"/>
  <c r="D535" i="9"/>
  <c r="F535" i="9"/>
  <c r="H535" i="9"/>
  <c r="I535" i="9"/>
  <c r="K535" i="9"/>
  <c r="L535" i="9"/>
  <c r="D536" i="9"/>
  <c r="F536" i="9"/>
  <c r="H536" i="9"/>
  <c r="I536" i="9"/>
  <c r="K536" i="9"/>
  <c r="L536" i="9"/>
  <c r="D537" i="9"/>
  <c r="F537" i="9"/>
  <c r="H537" i="9"/>
  <c r="I537" i="9"/>
  <c r="K537" i="9"/>
  <c r="L537" i="9"/>
  <c r="D538" i="9"/>
  <c r="F538" i="9"/>
  <c r="H538" i="9"/>
  <c r="I538" i="9"/>
  <c r="K538" i="9"/>
  <c r="L538" i="9"/>
  <c r="D539" i="9"/>
  <c r="F539" i="9"/>
  <c r="H539" i="9"/>
  <c r="I539" i="9"/>
  <c r="K539" i="9"/>
  <c r="L539" i="9"/>
  <c r="D540" i="9"/>
  <c r="F540" i="9"/>
  <c r="H540" i="9"/>
  <c r="I540" i="9"/>
  <c r="K540" i="9"/>
  <c r="L540" i="9"/>
  <c r="D541" i="9"/>
  <c r="F541" i="9"/>
  <c r="H541" i="9"/>
  <c r="I541" i="9"/>
  <c r="K541" i="9"/>
  <c r="L541" i="9"/>
  <c r="D542" i="9"/>
  <c r="F542" i="9"/>
  <c r="H542" i="9"/>
  <c r="I542" i="9"/>
  <c r="K542" i="9"/>
  <c r="L542" i="9"/>
  <c r="D543" i="9"/>
  <c r="F543" i="9"/>
  <c r="H543" i="9"/>
  <c r="I543" i="9"/>
  <c r="K543" i="9"/>
  <c r="L543" i="9"/>
  <c r="D544" i="9"/>
  <c r="F544" i="9"/>
  <c r="H544" i="9"/>
  <c r="I544" i="9"/>
  <c r="K544" i="9"/>
  <c r="L544" i="9"/>
  <c r="D545" i="9"/>
  <c r="F545" i="9"/>
  <c r="H545" i="9"/>
  <c r="I545" i="9"/>
  <c r="K545" i="9"/>
  <c r="L545" i="9"/>
  <c r="D546" i="9"/>
  <c r="F546" i="9"/>
  <c r="H546" i="9"/>
  <c r="I546" i="9"/>
  <c r="K546" i="9"/>
  <c r="L546" i="9"/>
  <c r="D547" i="9"/>
  <c r="F547" i="9"/>
  <c r="H547" i="9"/>
  <c r="I547" i="9"/>
  <c r="K547" i="9"/>
  <c r="L547" i="9"/>
  <c r="D548" i="9"/>
  <c r="F548" i="9"/>
  <c r="H548" i="9"/>
  <c r="I548" i="9"/>
  <c r="K548" i="9"/>
  <c r="L548" i="9"/>
  <c r="D549" i="9"/>
  <c r="F549" i="9"/>
  <c r="H549" i="9"/>
  <c r="I549" i="9"/>
  <c r="K549" i="9"/>
  <c r="L549" i="9"/>
  <c r="D550" i="9"/>
  <c r="F550" i="9"/>
  <c r="H550" i="9"/>
  <c r="I550" i="9"/>
  <c r="K550" i="9"/>
  <c r="L550" i="9"/>
  <c r="D551" i="9"/>
  <c r="F551" i="9"/>
  <c r="H551" i="9"/>
  <c r="I551" i="9"/>
  <c r="K551" i="9"/>
  <c r="L551" i="9"/>
  <c r="D552" i="9"/>
  <c r="F552" i="9"/>
  <c r="H552" i="9"/>
  <c r="I552" i="9"/>
  <c r="K552" i="9"/>
  <c r="L552" i="9"/>
  <c r="D553" i="9"/>
  <c r="F553" i="9"/>
  <c r="H553" i="9"/>
  <c r="I553" i="9"/>
  <c r="K553" i="9"/>
  <c r="L553" i="9"/>
  <c r="D554" i="9"/>
  <c r="F554" i="9"/>
  <c r="H554" i="9"/>
  <c r="I554" i="9"/>
  <c r="K554" i="9"/>
  <c r="L554" i="9"/>
  <c r="D555" i="9"/>
  <c r="F555" i="9"/>
  <c r="H555" i="9"/>
  <c r="I555" i="9"/>
  <c r="K555" i="9"/>
  <c r="L555" i="9"/>
  <c r="D556" i="9"/>
  <c r="F556" i="9"/>
  <c r="H556" i="9"/>
  <c r="I556" i="9"/>
  <c r="K556" i="9"/>
  <c r="L556" i="9"/>
  <c r="D557" i="9"/>
  <c r="F557" i="9"/>
  <c r="H557" i="9"/>
  <c r="I557" i="9"/>
  <c r="K557" i="9"/>
  <c r="L557" i="9"/>
  <c r="D558" i="9"/>
  <c r="F558" i="9"/>
  <c r="H558" i="9"/>
  <c r="I558" i="9"/>
  <c r="K558" i="9"/>
  <c r="L558" i="9"/>
  <c r="D559" i="9"/>
  <c r="F559" i="9"/>
  <c r="H559" i="9"/>
  <c r="I559" i="9"/>
  <c r="K559" i="9"/>
  <c r="L559" i="9"/>
  <c r="D560" i="9"/>
  <c r="F560" i="9"/>
  <c r="H560" i="9"/>
  <c r="I560" i="9"/>
  <c r="K560" i="9"/>
  <c r="L560" i="9"/>
  <c r="D561" i="9"/>
  <c r="F561" i="9"/>
  <c r="H561" i="9"/>
  <c r="I561" i="9"/>
  <c r="K561" i="9"/>
  <c r="L561" i="9"/>
  <c r="D562" i="9"/>
  <c r="F562" i="9"/>
  <c r="H562" i="9"/>
  <c r="I562" i="9"/>
  <c r="K562" i="9"/>
  <c r="L562" i="9"/>
  <c r="D563" i="9"/>
  <c r="F563" i="9"/>
  <c r="H563" i="9"/>
  <c r="I563" i="9"/>
  <c r="K563" i="9"/>
  <c r="L563" i="9"/>
  <c r="D564" i="9"/>
  <c r="F564" i="9"/>
  <c r="H564" i="9"/>
  <c r="I564" i="9"/>
  <c r="K564" i="9"/>
  <c r="L564" i="9"/>
  <c r="D565" i="9"/>
  <c r="F565" i="9"/>
  <c r="H565" i="9"/>
  <c r="I565" i="9"/>
  <c r="K565" i="9"/>
  <c r="L565" i="9"/>
  <c r="D566" i="9"/>
  <c r="F566" i="9"/>
  <c r="H566" i="9"/>
  <c r="I566" i="9"/>
  <c r="K566" i="9"/>
  <c r="L566" i="9"/>
  <c r="D567" i="9"/>
  <c r="F567" i="9"/>
  <c r="H567" i="9"/>
  <c r="I567" i="9"/>
  <c r="K567" i="9"/>
  <c r="L567" i="9"/>
  <c r="D568" i="9"/>
  <c r="F568" i="9"/>
  <c r="H568" i="9"/>
  <c r="I568" i="9"/>
  <c r="K568" i="9"/>
  <c r="L568" i="9"/>
  <c r="D569" i="9"/>
  <c r="F569" i="9"/>
  <c r="H569" i="9"/>
  <c r="I569" i="9"/>
  <c r="K569" i="9"/>
  <c r="L569" i="9"/>
  <c r="D570" i="9"/>
  <c r="F570" i="9"/>
  <c r="H570" i="9"/>
  <c r="I570" i="9"/>
  <c r="K570" i="9"/>
  <c r="L570" i="9"/>
  <c r="D571" i="9"/>
  <c r="F571" i="9"/>
  <c r="H571" i="9"/>
  <c r="I571" i="9"/>
  <c r="K571" i="9"/>
  <c r="L571" i="9"/>
  <c r="D572" i="9"/>
  <c r="F572" i="9"/>
  <c r="H572" i="9"/>
  <c r="I572" i="9"/>
  <c r="K572" i="9"/>
  <c r="L572" i="9"/>
  <c r="D573" i="9"/>
  <c r="F573" i="9"/>
  <c r="H573" i="9"/>
  <c r="I573" i="9"/>
  <c r="K573" i="9"/>
  <c r="L573" i="9"/>
  <c r="D574" i="9"/>
  <c r="F574" i="9"/>
  <c r="H574" i="9"/>
  <c r="I574" i="9"/>
  <c r="K574" i="9"/>
  <c r="L574" i="9"/>
  <c r="D575" i="9"/>
  <c r="F575" i="9"/>
  <c r="H575" i="9"/>
  <c r="I575" i="9"/>
  <c r="K575" i="9"/>
  <c r="L575" i="9"/>
  <c r="D576" i="9"/>
  <c r="F576" i="9"/>
  <c r="H576" i="9"/>
  <c r="I576" i="9"/>
  <c r="K576" i="9"/>
  <c r="L576" i="9"/>
  <c r="D577" i="9"/>
  <c r="F577" i="9"/>
  <c r="H577" i="9"/>
  <c r="I577" i="9"/>
  <c r="K577" i="9"/>
  <c r="L577" i="9"/>
  <c r="D578" i="9"/>
  <c r="F578" i="9"/>
  <c r="H578" i="9"/>
  <c r="I578" i="9"/>
  <c r="K578" i="9"/>
  <c r="L578" i="9"/>
  <c r="D579" i="9"/>
  <c r="F579" i="9"/>
  <c r="H579" i="9"/>
  <c r="I579" i="9"/>
  <c r="K579" i="9"/>
  <c r="L579" i="9"/>
  <c r="D580" i="9"/>
  <c r="F580" i="9"/>
  <c r="H580" i="9"/>
  <c r="I580" i="9"/>
  <c r="K580" i="9"/>
  <c r="L580" i="9"/>
  <c r="D581" i="9"/>
  <c r="F581" i="9"/>
  <c r="H581" i="9"/>
  <c r="I581" i="9"/>
  <c r="K581" i="9"/>
  <c r="L581" i="9"/>
  <c r="D582" i="9"/>
  <c r="F582" i="9"/>
  <c r="H582" i="9"/>
  <c r="I582" i="9"/>
  <c r="K582" i="9"/>
  <c r="L582" i="9"/>
  <c r="D583" i="9"/>
  <c r="F583" i="9"/>
  <c r="H583" i="9"/>
  <c r="I583" i="9"/>
  <c r="K583" i="9"/>
  <c r="L583" i="9"/>
  <c r="D584" i="9"/>
  <c r="F584" i="9"/>
  <c r="H584" i="9"/>
  <c r="I584" i="9"/>
  <c r="K584" i="9"/>
  <c r="L584" i="9"/>
  <c r="D585" i="9"/>
  <c r="F585" i="9"/>
  <c r="H585" i="9"/>
  <c r="I585" i="9"/>
  <c r="K585" i="9"/>
  <c r="L585" i="9"/>
  <c r="D586" i="9"/>
  <c r="F586" i="9"/>
  <c r="H586" i="9"/>
  <c r="I586" i="9"/>
  <c r="K586" i="9"/>
  <c r="L586" i="9"/>
  <c r="D587" i="9"/>
  <c r="F587" i="9"/>
  <c r="H587" i="9"/>
  <c r="I587" i="9"/>
  <c r="K587" i="9"/>
  <c r="L587" i="9"/>
  <c r="D588" i="9"/>
  <c r="F588" i="9"/>
  <c r="H588" i="9"/>
  <c r="I588" i="9"/>
  <c r="K588" i="9"/>
  <c r="L588" i="9"/>
  <c r="D589" i="9"/>
  <c r="F589" i="9"/>
  <c r="H589" i="9"/>
  <c r="I589" i="9"/>
  <c r="K589" i="9"/>
  <c r="L589" i="9"/>
  <c r="D590" i="9"/>
  <c r="F590" i="9"/>
  <c r="H590" i="9"/>
  <c r="I590" i="9"/>
  <c r="K590" i="9"/>
  <c r="L590" i="9"/>
  <c r="D591" i="9"/>
  <c r="F591" i="9"/>
  <c r="H591" i="9"/>
  <c r="I591" i="9"/>
  <c r="K591" i="9"/>
  <c r="L591" i="9"/>
  <c r="D592" i="9"/>
  <c r="F592" i="9"/>
  <c r="H592" i="9"/>
  <c r="I592" i="9"/>
  <c r="K592" i="9"/>
  <c r="L592" i="9"/>
  <c r="D593" i="9"/>
  <c r="F593" i="9"/>
  <c r="H593" i="9"/>
  <c r="I593" i="9"/>
  <c r="K593" i="9"/>
  <c r="L593" i="9"/>
  <c r="D594" i="9"/>
  <c r="F594" i="9"/>
  <c r="H594" i="9"/>
  <c r="I594" i="9"/>
  <c r="K594" i="9"/>
  <c r="L594" i="9"/>
  <c r="D595" i="9"/>
  <c r="F595" i="9"/>
  <c r="H595" i="9"/>
  <c r="I595" i="9"/>
  <c r="K595" i="9"/>
  <c r="L595" i="9"/>
  <c r="D596" i="9"/>
  <c r="F596" i="9"/>
  <c r="H596" i="9"/>
  <c r="I596" i="9"/>
  <c r="K596" i="9"/>
  <c r="L596" i="9"/>
  <c r="D597" i="9"/>
  <c r="F597" i="9"/>
  <c r="H597" i="9"/>
  <c r="I597" i="9"/>
  <c r="K597" i="9"/>
  <c r="L597" i="9"/>
  <c r="D598" i="9"/>
  <c r="F598" i="9"/>
  <c r="H598" i="9"/>
  <c r="I598" i="9"/>
  <c r="K598" i="9"/>
  <c r="L598" i="9"/>
  <c r="D599" i="9"/>
  <c r="F599" i="9"/>
  <c r="H599" i="9"/>
  <c r="I599" i="9"/>
  <c r="K599" i="9"/>
  <c r="L599" i="9"/>
  <c r="D600" i="9"/>
  <c r="F600" i="9"/>
  <c r="H600" i="9"/>
  <c r="I600" i="9"/>
  <c r="K600" i="9"/>
  <c r="L600" i="9"/>
  <c r="D601" i="9"/>
  <c r="F601" i="9"/>
  <c r="H601" i="9"/>
  <c r="I601" i="9"/>
  <c r="K601" i="9"/>
  <c r="L601" i="9"/>
  <c r="D602" i="9"/>
  <c r="F602" i="9"/>
  <c r="H602" i="9"/>
  <c r="I602" i="9"/>
  <c r="K602" i="9"/>
  <c r="L602" i="9"/>
  <c r="D603" i="9"/>
  <c r="F603" i="9"/>
  <c r="H603" i="9"/>
  <c r="I603" i="9"/>
  <c r="K603" i="9"/>
  <c r="L603" i="9"/>
  <c r="D604" i="9"/>
  <c r="F604" i="9"/>
  <c r="H604" i="9"/>
  <c r="I604" i="9"/>
  <c r="K604" i="9"/>
  <c r="L604" i="9"/>
  <c r="D605" i="9"/>
  <c r="F605" i="9"/>
  <c r="H605" i="9"/>
  <c r="I605" i="9"/>
  <c r="K605" i="9"/>
  <c r="L605" i="9"/>
  <c r="D606" i="9"/>
  <c r="F606" i="9"/>
  <c r="H606" i="9"/>
  <c r="I606" i="9"/>
  <c r="K606" i="9"/>
  <c r="L606" i="9"/>
  <c r="D607" i="9"/>
  <c r="F607" i="9"/>
  <c r="H607" i="9"/>
  <c r="I607" i="9"/>
  <c r="K607" i="9"/>
  <c r="L607" i="9"/>
  <c r="D608" i="9"/>
  <c r="F608" i="9"/>
  <c r="H608" i="9"/>
  <c r="I608" i="9"/>
  <c r="K608" i="9"/>
  <c r="L608" i="9"/>
  <c r="D609" i="9"/>
  <c r="F609" i="9"/>
  <c r="H609" i="9"/>
  <c r="I609" i="9"/>
  <c r="K609" i="9"/>
  <c r="L609" i="9"/>
  <c r="D610" i="9"/>
  <c r="F610" i="9"/>
  <c r="H610" i="9"/>
  <c r="I610" i="9"/>
  <c r="K610" i="9"/>
  <c r="L610" i="9"/>
  <c r="D611" i="9"/>
  <c r="F611" i="9"/>
  <c r="H611" i="9"/>
  <c r="I611" i="9"/>
  <c r="K611" i="9"/>
  <c r="L611" i="9"/>
  <c r="D612" i="9"/>
  <c r="F612" i="9"/>
  <c r="H612" i="9"/>
  <c r="I612" i="9"/>
  <c r="K612" i="9"/>
  <c r="L612" i="9"/>
  <c r="D613" i="9"/>
  <c r="F613" i="9"/>
  <c r="H613" i="9"/>
  <c r="I613" i="9"/>
  <c r="K613" i="9"/>
  <c r="L613" i="9"/>
  <c r="D614" i="9"/>
  <c r="F614" i="9"/>
  <c r="H614" i="9"/>
  <c r="I614" i="9"/>
  <c r="K614" i="9"/>
  <c r="L614" i="9"/>
  <c r="D615" i="9"/>
  <c r="F615" i="9"/>
  <c r="H615" i="9"/>
  <c r="I615" i="9"/>
  <c r="K615" i="9"/>
  <c r="L615" i="9"/>
  <c r="D616" i="9"/>
  <c r="F616" i="9"/>
  <c r="H616" i="9"/>
  <c r="I616" i="9"/>
  <c r="K616" i="9"/>
  <c r="L616" i="9"/>
  <c r="D617" i="9"/>
  <c r="F617" i="9"/>
  <c r="H617" i="9"/>
  <c r="I617" i="9"/>
  <c r="K617" i="9"/>
  <c r="L617" i="9"/>
  <c r="D618" i="9"/>
  <c r="F618" i="9"/>
  <c r="H618" i="9"/>
  <c r="I618" i="9"/>
  <c r="K618" i="9"/>
  <c r="L618" i="9"/>
  <c r="D619" i="9"/>
  <c r="F619" i="9"/>
  <c r="H619" i="9"/>
  <c r="I619" i="9"/>
  <c r="K619" i="9"/>
  <c r="L619" i="9"/>
  <c r="D620" i="9"/>
  <c r="F620" i="9"/>
  <c r="H620" i="9"/>
  <c r="I620" i="9"/>
  <c r="K620" i="9"/>
  <c r="L620" i="9"/>
  <c r="D621" i="9"/>
  <c r="F621" i="9"/>
  <c r="H621" i="9"/>
  <c r="I621" i="9"/>
  <c r="K621" i="9"/>
  <c r="L621" i="9"/>
  <c r="D622" i="9"/>
  <c r="F622" i="9"/>
  <c r="H622" i="9"/>
  <c r="I622" i="9"/>
  <c r="K622" i="9"/>
  <c r="L622" i="9"/>
  <c r="D623" i="9"/>
  <c r="F623" i="9"/>
  <c r="H623" i="9"/>
  <c r="I623" i="9"/>
  <c r="K623" i="9"/>
  <c r="L623" i="9"/>
  <c r="D624" i="9"/>
  <c r="F624" i="9"/>
  <c r="H624" i="9"/>
  <c r="I624" i="9"/>
  <c r="K624" i="9"/>
  <c r="L624" i="9"/>
  <c r="D625" i="9"/>
  <c r="F625" i="9"/>
  <c r="H625" i="9"/>
  <c r="I625" i="9"/>
  <c r="K625" i="9"/>
  <c r="L625" i="9"/>
  <c r="D626" i="9"/>
  <c r="F626" i="9"/>
  <c r="H626" i="9"/>
  <c r="I626" i="9"/>
  <c r="K626" i="9"/>
  <c r="L626" i="9"/>
  <c r="D627" i="9"/>
  <c r="F627" i="9"/>
  <c r="H627" i="9"/>
  <c r="I627" i="9"/>
  <c r="K627" i="9"/>
  <c r="L627" i="9"/>
  <c r="D628" i="9"/>
  <c r="F628" i="9"/>
  <c r="H628" i="9"/>
  <c r="I628" i="9"/>
  <c r="K628" i="9"/>
  <c r="L628" i="9"/>
  <c r="D629" i="9"/>
  <c r="F629" i="9"/>
  <c r="H629" i="9"/>
  <c r="I629" i="9"/>
  <c r="K629" i="9"/>
  <c r="L629" i="9"/>
  <c r="D630" i="9"/>
  <c r="F630" i="9"/>
  <c r="H630" i="9"/>
  <c r="I630" i="9"/>
  <c r="K630" i="9"/>
  <c r="L630" i="9"/>
  <c r="D631" i="9"/>
  <c r="F631" i="9"/>
  <c r="H631" i="9"/>
  <c r="I631" i="9"/>
  <c r="K631" i="9"/>
  <c r="L631" i="9"/>
  <c r="D632" i="9"/>
  <c r="F632" i="9"/>
  <c r="H632" i="9"/>
  <c r="I632" i="9"/>
  <c r="K632" i="9"/>
  <c r="L632" i="9"/>
  <c r="D633" i="9"/>
  <c r="F633" i="9"/>
  <c r="H633" i="9"/>
  <c r="I633" i="9"/>
  <c r="K633" i="9"/>
  <c r="L633" i="9"/>
  <c r="D634" i="9"/>
  <c r="F634" i="9"/>
  <c r="H634" i="9"/>
  <c r="I634" i="9"/>
  <c r="K634" i="9"/>
  <c r="L634" i="9"/>
  <c r="D635" i="9"/>
  <c r="F635" i="9"/>
  <c r="H635" i="9"/>
  <c r="I635" i="9"/>
  <c r="K635" i="9"/>
  <c r="L635" i="9"/>
  <c r="D636" i="9"/>
  <c r="F636" i="9"/>
  <c r="H636" i="9"/>
  <c r="I636" i="9"/>
  <c r="K636" i="9"/>
  <c r="L636" i="9"/>
  <c r="D637" i="9"/>
  <c r="F637" i="9"/>
  <c r="H637" i="9"/>
  <c r="I637" i="9"/>
  <c r="K637" i="9"/>
  <c r="L637" i="9"/>
  <c r="D638" i="9"/>
  <c r="F638" i="9"/>
  <c r="H638" i="9"/>
  <c r="I638" i="9"/>
  <c r="K638" i="9"/>
  <c r="L638" i="9"/>
  <c r="D639" i="9"/>
  <c r="F639" i="9"/>
  <c r="H639" i="9"/>
  <c r="I639" i="9"/>
  <c r="K639" i="9"/>
  <c r="L639" i="9"/>
  <c r="D640" i="9"/>
  <c r="F640" i="9"/>
  <c r="H640" i="9"/>
  <c r="I640" i="9"/>
  <c r="K640" i="9"/>
  <c r="L640" i="9"/>
  <c r="D641" i="9"/>
  <c r="F641" i="9"/>
  <c r="H641" i="9"/>
  <c r="I641" i="9"/>
  <c r="K641" i="9"/>
  <c r="L641" i="9"/>
  <c r="D642" i="9"/>
  <c r="F642" i="9"/>
  <c r="H642" i="9"/>
  <c r="I642" i="9"/>
  <c r="K642" i="9"/>
  <c r="L642" i="9"/>
  <c r="D643" i="9"/>
  <c r="F643" i="9"/>
  <c r="H643" i="9"/>
  <c r="I643" i="9"/>
  <c r="K643" i="9"/>
  <c r="L643" i="9"/>
  <c r="D644" i="9"/>
  <c r="F644" i="9"/>
  <c r="H644" i="9"/>
  <c r="I644" i="9"/>
  <c r="K644" i="9"/>
  <c r="L644" i="9"/>
  <c r="D645" i="9"/>
  <c r="F645" i="9"/>
  <c r="H645" i="9"/>
  <c r="I645" i="9"/>
  <c r="K645" i="9"/>
  <c r="L645" i="9"/>
  <c r="D646" i="9"/>
  <c r="F646" i="9"/>
  <c r="H646" i="9"/>
  <c r="I646" i="9"/>
  <c r="K646" i="9"/>
  <c r="L646" i="9"/>
  <c r="D647" i="9"/>
  <c r="F647" i="9"/>
  <c r="H647" i="9"/>
  <c r="I647" i="9"/>
  <c r="K647" i="9"/>
  <c r="L647" i="9"/>
  <c r="D648" i="9"/>
  <c r="F648" i="9"/>
  <c r="H648" i="9"/>
  <c r="I648" i="9"/>
  <c r="K648" i="9"/>
  <c r="L648" i="9"/>
  <c r="D649" i="9"/>
  <c r="F649" i="9"/>
  <c r="H649" i="9"/>
  <c r="I649" i="9"/>
  <c r="K649" i="9"/>
  <c r="L649" i="9"/>
  <c r="D650" i="9"/>
  <c r="F650" i="9"/>
  <c r="H650" i="9"/>
  <c r="I650" i="9"/>
  <c r="K650" i="9"/>
  <c r="L650" i="9"/>
  <c r="D651" i="9"/>
  <c r="F651" i="9"/>
  <c r="H651" i="9"/>
  <c r="I651" i="9"/>
  <c r="K651" i="9"/>
  <c r="L651" i="9"/>
  <c r="D652" i="9"/>
  <c r="F652" i="9"/>
  <c r="H652" i="9"/>
  <c r="I652" i="9"/>
  <c r="K652" i="9"/>
  <c r="L652" i="9"/>
  <c r="D653" i="9"/>
  <c r="F653" i="9"/>
  <c r="H653" i="9"/>
  <c r="I653" i="9"/>
  <c r="K653" i="9"/>
  <c r="L653" i="9"/>
  <c r="D654" i="9"/>
  <c r="F654" i="9"/>
  <c r="H654" i="9"/>
  <c r="I654" i="9"/>
  <c r="K654" i="9"/>
  <c r="L654" i="9"/>
  <c r="D655" i="9"/>
  <c r="F655" i="9"/>
  <c r="H655" i="9"/>
  <c r="I655" i="9"/>
  <c r="K655" i="9"/>
  <c r="L655" i="9"/>
  <c r="D656" i="9"/>
  <c r="F656" i="9"/>
  <c r="H656" i="9"/>
  <c r="I656" i="9"/>
  <c r="K656" i="9"/>
  <c r="L656" i="9"/>
  <c r="D657" i="9"/>
  <c r="F657" i="9"/>
  <c r="H657" i="9"/>
  <c r="I657" i="9"/>
  <c r="K657" i="9"/>
  <c r="L657" i="9"/>
  <c r="D658" i="9"/>
  <c r="F658" i="9"/>
  <c r="H658" i="9"/>
  <c r="I658" i="9"/>
  <c r="K658" i="9"/>
  <c r="L658" i="9"/>
  <c r="D659" i="9"/>
  <c r="F659" i="9"/>
  <c r="H659" i="9"/>
  <c r="I659" i="9"/>
  <c r="K659" i="9"/>
  <c r="L659" i="9"/>
  <c r="D660" i="9"/>
  <c r="F660" i="9"/>
  <c r="H660" i="9"/>
  <c r="I660" i="9"/>
  <c r="K660" i="9"/>
  <c r="L660" i="9"/>
  <c r="D661" i="9"/>
  <c r="F661" i="9"/>
  <c r="H661" i="9"/>
  <c r="I661" i="9"/>
  <c r="K661" i="9"/>
  <c r="L661" i="9"/>
  <c r="D662" i="9"/>
  <c r="F662" i="9"/>
  <c r="H662" i="9"/>
  <c r="I662" i="9"/>
  <c r="K662" i="9"/>
  <c r="L662" i="9"/>
  <c r="D663" i="9"/>
  <c r="F663" i="9"/>
  <c r="H663" i="9"/>
  <c r="I663" i="9"/>
  <c r="K663" i="9"/>
  <c r="L663" i="9"/>
  <c r="D664" i="9"/>
  <c r="F664" i="9"/>
  <c r="H664" i="9"/>
  <c r="I664" i="9"/>
  <c r="K664" i="9"/>
  <c r="L664" i="9"/>
  <c r="D665" i="9"/>
  <c r="F665" i="9"/>
  <c r="H665" i="9"/>
  <c r="I665" i="9"/>
  <c r="K665" i="9"/>
  <c r="L665" i="9"/>
  <c r="D666" i="9"/>
  <c r="F666" i="9"/>
  <c r="H666" i="9"/>
  <c r="I666" i="9"/>
  <c r="K666" i="9"/>
  <c r="L666" i="9"/>
  <c r="D667" i="9"/>
  <c r="F667" i="9"/>
  <c r="H667" i="9"/>
  <c r="I667" i="9"/>
  <c r="K667" i="9"/>
  <c r="L667" i="9"/>
  <c r="D668" i="9"/>
  <c r="F668" i="9"/>
  <c r="H668" i="9"/>
  <c r="I668" i="9"/>
  <c r="K668" i="9"/>
  <c r="L668" i="9"/>
  <c r="D669" i="9"/>
  <c r="F669" i="9"/>
  <c r="H669" i="9"/>
  <c r="I669" i="9"/>
  <c r="K669" i="9"/>
  <c r="L669" i="9"/>
  <c r="D670" i="9"/>
  <c r="F670" i="9"/>
  <c r="H670" i="9"/>
  <c r="I670" i="9"/>
  <c r="K670" i="9"/>
  <c r="L670" i="9"/>
  <c r="D671" i="9"/>
  <c r="F671" i="9"/>
  <c r="H671" i="9"/>
  <c r="I671" i="9"/>
  <c r="K671" i="9"/>
  <c r="L671" i="9"/>
  <c r="D672" i="9"/>
  <c r="F672" i="9"/>
  <c r="H672" i="9"/>
  <c r="I672" i="9"/>
  <c r="K672" i="9"/>
  <c r="L672" i="9"/>
  <c r="D673" i="9"/>
  <c r="F673" i="9"/>
  <c r="H673" i="9"/>
  <c r="I673" i="9"/>
  <c r="K673" i="9"/>
  <c r="L673" i="9"/>
  <c r="D674" i="9"/>
  <c r="F674" i="9"/>
  <c r="H674" i="9"/>
  <c r="I674" i="9"/>
  <c r="K674" i="9"/>
  <c r="L674" i="9"/>
  <c r="D675" i="9"/>
  <c r="F675" i="9"/>
  <c r="H675" i="9"/>
  <c r="I675" i="9"/>
  <c r="K675" i="9"/>
  <c r="L675" i="9"/>
  <c r="D676" i="9"/>
  <c r="F676" i="9"/>
  <c r="H676" i="9"/>
  <c r="I676" i="9"/>
  <c r="K676" i="9"/>
  <c r="L676" i="9"/>
  <c r="D677" i="9"/>
  <c r="F677" i="9"/>
  <c r="H677" i="9"/>
  <c r="I677" i="9"/>
  <c r="K677" i="9"/>
  <c r="L677" i="9"/>
  <c r="D678" i="9"/>
  <c r="F678" i="9"/>
  <c r="H678" i="9"/>
  <c r="I678" i="9"/>
  <c r="K678" i="9"/>
  <c r="L678" i="9"/>
  <c r="D679" i="9"/>
  <c r="F679" i="9"/>
  <c r="H679" i="9"/>
  <c r="I679" i="9"/>
  <c r="K679" i="9"/>
  <c r="L679" i="9"/>
  <c r="D680" i="9"/>
  <c r="F680" i="9"/>
  <c r="H680" i="9"/>
  <c r="I680" i="9"/>
  <c r="K680" i="9"/>
  <c r="L680" i="9"/>
  <c r="D681" i="9"/>
  <c r="F681" i="9"/>
  <c r="H681" i="9"/>
  <c r="I681" i="9"/>
  <c r="K681" i="9"/>
  <c r="L681" i="9"/>
  <c r="D682" i="9"/>
  <c r="F682" i="9"/>
  <c r="H682" i="9"/>
  <c r="I682" i="9"/>
  <c r="K682" i="9"/>
  <c r="L682" i="9"/>
  <c r="D683" i="9"/>
  <c r="F683" i="9"/>
  <c r="H683" i="9"/>
  <c r="I683" i="9"/>
  <c r="K683" i="9"/>
  <c r="L683" i="9"/>
  <c r="D684" i="9"/>
  <c r="F684" i="9"/>
  <c r="H684" i="9"/>
  <c r="I684" i="9"/>
  <c r="K684" i="9"/>
  <c r="L684" i="9"/>
  <c r="D685" i="9"/>
  <c r="F685" i="9"/>
  <c r="H685" i="9"/>
  <c r="I685" i="9"/>
  <c r="K685" i="9"/>
  <c r="L685" i="9"/>
  <c r="D686" i="9"/>
  <c r="F686" i="9"/>
  <c r="H686" i="9"/>
  <c r="I686" i="9"/>
  <c r="K686" i="9"/>
  <c r="L686" i="9"/>
  <c r="D687" i="9"/>
  <c r="F687" i="9"/>
  <c r="H687" i="9"/>
  <c r="I687" i="9"/>
  <c r="K687" i="9"/>
  <c r="L687" i="9"/>
  <c r="D688" i="9"/>
  <c r="F688" i="9"/>
  <c r="H688" i="9"/>
  <c r="I688" i="9"/>
  <c r="K688" i="9"/>
  <c r="L688" i="9"/>
  <c r="D689" i="9"/>
  <c r="F689" i="9"/>
  <c r="H689" i="9"/>
  <c r="I689" i="9"/>
  <c r="K689" i="9"/>
  <c r="L689" i="9"/>
  <c r="D690" i="9"/>
  <c r="F690" i="9"/>
  <c r="H690" i="9"/>
  <c r="I690" i="9"/>
  <c r="K690" i="9"/>
  <c r="L690" i="9"/>
  <c r="D691" i="9"/>
  <c r="F691" i="9"/>
  <c r="H691" i="9"/>
  <c r="I691" i="9"/>
  <c r="K691" i="9"/>
  <c r="L691" i="9"/>
  <c r="D692" i="9"/>
  <c r="F692" i="9"/>
  <c r="H692" i="9"/>
  <c r="I692" i="9"/>
  <c r="K692" i="9"/>
  <c r="L692" i="9"/>
  <c r="D693" i="9"/>
  <c r="F693" i="9"/>
  <c r="H693" i="9"/>
  <c r="I693" i="9"/>
  <c r="K693" i="9"/>
  <c r="L693" i="9"/>
  <c r="D694" i="9"/>
  <c r="F694" i="9"/>
  <c r="H694" i="9"/>
  <c r="I694" i="9"/>
  <c r="K694" i="9"/>
  <c r="L694" i="9"/>
  <c r="D695" i="9"/>
  <c r="F695" i="9"/>
  <c r="H695" i="9"/>
  <c r="I695" i="9"/>
  <c r="K695" i="9"/>
  <c r="L695" i="9"/>
  <c r="D696" i="9"/>
  <c r="F696" i="9"/>
  <c r="H696" i="9"/>
  <c r="I696" i="9"/>
  <c r="K696" i="9"/>
  <c r="L696" i="9"/>
  <c r="D697" i="9"/>
  <c r="F697" i="9"/>
  <c r="H697" i="9"/>
  <c r="I697" i="9"/>
  <c r="K697" i="9"/>
  <c r="L697" i="9"/>
  <c r="D698" i="9"/>
  <c r="F698" i="9"/>
  <c r="H698" i="9"/>
  <c r="I698" i="9"/>
  <c r="K698" i="9"/>
  <c r="L698" i="9"/>
  <c r="D699" i="9"/>
  <c r="F699" i="9"/>
  <c r="H699" i="9"/>
  <c r="I699" i="9"/>
  <c r="K699" i="9"/>
  <c r="L699" i="9"/>
  <c r="D700" i="9"/>
  <c r="F700" i="9"/>
  <c r="H700" i="9"/>
  <c r="I700" i="9"/>
  <c r="K700" i="9"/>
  <c r="L700" i="9"/>
  <c r="D701" i="9"/>
  <c r="F701" i="9"/>
  <c r="H701" i="9"/>
  <c r="I701" i="9"/>
  <c r="K701" i="9"/>
  <c r="L701" i="9"/>
  <c r="D702" i="9"/>
  <c r="F702" i="9"/>
  <c r="H702" i="9"/>
  <c r="I702" i="9"/>
  <c r="K702" i="9"/>
  <c r="L702" i="9"/>
  <c r="D703" i="9"/>
  <c r="F703" i="9"/>
  <c r="H703" i="9"/>
  <c r="I703" i="9"/>
  <c r="K703" i="9"/>
  <c r="L703" i="9"/>
  <c r="D704" i="9"/>
  <c r="F704" i="9"/>
  <c r="H704" i="9"/>
  <c r="I704" i="9"/>
  <c r="K704" i="9"/>
  <c r="L704" i="9"/>
  <c r="D705" i="9"/>
  <c r="F705" i="9"/>
  <c r="H705" i="9"/>
  <c r="I705" i="9"/>
  <c r="K705" i="9"/>
  <c r="L705" i="9"/>
  <c r="D706" i="9"/>
  <c r="F706" i="9"/>
  <c r="H706" i="9"/>
  <c r="I706" i="9"/>
  <c r="K706" i="9"/>
  <c r="L706" i="9"/>
  <c r="D707" i="9"/>
  <c r="F707" i="9"/>
  <c r="H707" i="9"/>
  <c r="I707" i="9"/>
  <c r="K707" i="9"/>
  <c r="L707" i="9"/>
  <c r="D708" i="9"/>
  <c r="F708" i="9"/>
  <c r="H708" i="9"/>
  <c r="I708" i="9"/>
  <c r="K708" i="9"/>
  <c r="L708" i="9"/>
  <c r="D709" i="9"/>
  <c r="F709" i="9"/>
  <c r="H709" i="9"/>
  <c r="I709" i="9"/>
  <c r="K709" i="9"/>
  <c r="L709" i="9"/>
  <c r="D710" i="9"/>
  <c r="F710" i="9"/>
  <c r="H710" i="9"/>
  <c r="I710" i="9"/>
  <c r="K710" i="9"/>
  <c r="L710" i="9"/>
  <c r="D711" i="9"/>
  <c r="F711" i="9"/>
  <c r="H711" i="9"/>
  <c r="I711" i="9"/>
  <c r="K711" i="9"/>
  <c r="L711" i="9"/>
  <c r="D712" i="9"/>
  <c r="F712" i="9"/>
  <c r="H712" i="9"/>
  <c r="I712" i="9"/>
  <c r="K712" i="9"/>
  <c r="L712" i="9"/>
  <c r="D713" i="9"/>
  <c r="F713" i="9"/>
  <c r="H713" i="9"/>
  <c r="I713" i="9"/>
  <c r="K713" i="9"/>
  <c r="L713" i="9"/>
  <c r="D714" i="9"/>
  <c r="F714" i="9"/>
  <c r="H714" i="9"/>
  <c r="I714" i="9"/>
  <c r="K714" i="9"/>
  <c r="L714" i="9"/>
  <c r="D715" i="9"/>
  <c r="F715" i="9"/>
  <c r="H715" i="9"/>
  <c r="I715" i="9"/>
  <c r="K715" i="9"/>
  <c r="L715" i="9"/>
  <c r="D716" i="9"/>
  <c r="F716" i="9"/>
  <c r="H716" i="9"/>
  <c r="I716" i="9"/>
  <c r="K716" i="9"/>
  <c r="L716" i="9"/>
  <c r="D717" i="9"/>
  <c r="F717" i="9"/>
  <c r="H717" i="9"/>
  <c r="I717" i="9"/>
  <c r="K717" i="9"/>
  <c r="L717" i="9"/>
  <c r="D718" i="9"/>
  <c r="F718" i="9"/>
  <c r="H718" i="9"/>
  <c r="I718" i="9"/>
  <c r="K718" i="9"/>
  <c r="L718" i="9"/>
  <c r="D719" i="9"/>
  <c r="F719" i="9"/>
  <c r="H719" i="9"/>
  <c r="I719" i="9"/>
  <c r="K719" i="9"/>
  <c r="L719" i="9"/>
  <c r="D720" i="9"/>
  <c r="F720" i="9"/>
  <c r="H720" i="9"/>
  <c r="I720" i="9"/>
  <c r="K720" i="9"/>
  <c r="L720" i="9"/>
  <c r="D721" i="9"/>
  <c r="F721" i="9"/>
  <c r="H721" i="9"/>
  <c r="I721" i="9"/>
  <c r="K721" i="9"/>
  <c r="L721" i="9"/>
  <c r="D722" i="9"/>
  <c r="F722" i="9"/>
  <c r="H722" i="9"/>
  <c r="I722" i="9"/>
  <c r="K722" i="9"/>
  <c r="L722" i="9"/>
  <c r="D723" i="9"/>
  <c r="F723" i="9"/>
  <c r="H723" i="9"/>
  <c r="I723" i="9"/>
  <c r="K723" i="9"/>
  <c r="L723" i="9"/>
  <c r="D724" i="9"/>
  <c r="F724" i="9"/>
  <c r="H724" i="9"/>
  <c r="I724" i="9"/>
  <c r="K724" i="9"/>
  <c r="L724" i="9"/>
  <c r="D725" i="9"/>
  <c r="F725" i="9"/>
  <c r="H725" i="9"/>
  <c r="I725" i="9"/>
  <c r="K725" i="9"/>
  <c r="L725" i="9"/>
  <c r="D726" i="9"/>
  <c r="F726" i="9"/>
  <c r="H726" i="9"/>
  <c r="I726" i="9"/>
  <c r="K726" i="9"/>
  <c r="L726" i="9"/>
  <c r="D727" i="9"/>
  <c r="F727" i="9"/>
  <c r="H727" i="9"/>
  <c r="I727" i="9"/>
  <c r="K727" i="9"/>
  <c r="L727" i="9"/>
  <c r="D728" i="9"/>
  <c r="F728" i="9"/>
  <c r="H728" i="9"/>
  <c r="I728" i="9"/>
  <c r="K728" i="9"/>
  <c r="L728" i="9"/>
  <c r="D729" i="9"/>
  <c r="F729" i="9"/>
  <c r="H729" i="9"/>
  <c r="I729" i="9"/>
  <c r="K729" i="9"/>
  <c r="L729" i="9"/>
  <c r="D730" i="9"/>
  <c r="F730" i="9"/>
  <c r="H730" i="9"/>
  <c r="I730" i="9"/>
  <c r="K730" i="9"/>
  <c r="L730" i="9"/>
  <c r="D731" i="9"/>
  <c r="F731" i="9"/>
  <c r="H731" i="9"/>
  <c r="I731" i="9"/>
  <c r="K731" i="9"/>
  <c r="L731" i="9"/>
  <c r="D732" i="9"/>
  <c r="F732" i="9"/>
  <c r="H732" i="9"/>
  <c r="I732" i="9"/>
  <c r="K732" i="9"/>
  <c r="L732" i="9"/>
  <c r="D733" i="9"/>
  <c r="F733" i="9"/>
  <c r="H733" i="9"/>
  <c r="I733" i="9"/>
  <c r="K733" i="9"/>
  <c r="L733" i="9"/>
  <c r="D734" i="9"/>
  <c r="F734" i="9"/>
  <c r="H734" i="9"/>
  <c r="I734" i="9"/>
  <c r="K734" i="9"/>
  <c r="L734" i="9"/>
  <c r="D735" i="9"/>
  <c r="F735" i="9"/>
  <c r="H735" i="9"/>
  <c r="I735" i="9"/>
  <c r="K735" i="9"/>
  <c r="L735" i="9"/>
  <c r="D736" i="9"/>
  <c r="F736" i="9"/>
  <c r="H736" i="9"/>
  <c r="I736" i="9"/>
  <c r="K736" i="9"/>
  <c r="L736" i="9"/>
  <c r="D737" i="9"/>
  <c r="F737" i="9"/>
  <c r="H737" i="9"/>
  <c r="I737" i="9"/>
  <c r="K737" i="9"/>
  <c r="L737" i="9"/>
  <c r="D738" i="9"/>
  <c r="F738" i="9"/>
  <c r="H738" i="9"/>
  <c r="I738" i="9"/>
  <c r="K738" i="9"/>
  <c r="L738" i="9"/>
  <c r="D739" i="9"/>
  <c r="F739" i="9"/>
  <c r="H739" i="9"/>
  <c r="I739" i="9"/>
  <c r="K739" i="9"/>
  <c r="L739" i="9"/>
  <c r="D740" i="9"/>
  <c r="F740" i="9"/>
  <c r="H740" i="9"/>
  <c r="I740" i="9"/>
  <c r="K740" i="9"/>
  <c r="L740" i="9"/>
  <c r="D741" i="9"/>
  <c r="F741" i="9"/>
  <c r="H741" i="9"/>
  <c r="I741" i="9"/>
  <c r="K741" i="9"/>
  <c r="L741" i="9"/>
  <c r="D742" i="9"/>
  <c r="F742" i="9"/>
  <c r="H742" i="9"/>
  <c r="I742" i="9"/>
  <c r="K742" i="9"/>
  <c r="L742" i="9"/>
  <c r="D743" i="9"/>
  <c r="F743" i="9"/>
  <c r="H743" i="9"/>
  <c r="I743" i="9"/>
  <c r="K743" i="9"/>
  <c r="L743" i="9"/>
  <c r="D744" i="9"/>
  <c r="F744" i="9"/>
  <c r="H744" i="9"/>
  <c r="I744" i="9"/>
  <c r="K744" i="9"/>
  <c r="L744" i="9"/>
  <c r="D745" i="9"/>
  <c r="F745" i="9"/>
  <c r="H745" i="9"/>
  <c r="I745" i="9"/>
  <c r="K745" i="9"/>
  <c r="L745" i="9"/>
  <c r="D746" i="9"/>
  <c r="F746" i="9"/>
  <c r="H746" i="9"/>
  <c r="I746" i="9"/>
  <c r="K746" i="9"/>
  <c r="L746" i="9"/>
  <c r="D747" i="9"/>
  <c r="F747" i="9"/>
  <c r="H747" i="9"/>
  <c r="I747" i="9"/>
  <c r="K747" i="9"/>
  <c r="L747" i="9"/>
  <c r="D748" i="9"/>
  <c r="F748" i="9"/>
  <c r="H748" i="9"/>
  <c r="I748" i="9"/>
  <c r="K748" i="9"/>
  <c r="L748" i="9"/>
  <c r="D749" i="9"/>
  <c r="F749" i="9"/>
  <c r="H749" i="9"/>
  <c r="I749" i="9"/>
  <c r="K749" i="9"/>
  <c r="L749" i="9"/>
  <c r="D750" i="9"/>
  <c r="F750" i="9"/>
  <c r="H750" i="9"/>
  <c r="I750" i="9"/>
  <c r="K750" i="9"/>
  <c r="L750" i="9"/>
  <c r="D751" i="9"/>
  <c r="F751" i="9"/>
  <c r="H751" i="9"/>
  <c r="I751" i="9"/>
  <c r="K751" i="9"/>
  <c r="L751" i="9"/>
  <c r="D752" i="9"/>
  <c r="F752" i="9"/>
  <c r="H752" i="9"/>
  <c r="I752" i="9"/>
  <c r="K752" i="9"/>
  <c r="L752" i="9"/>
  <c r="D753" i="9"/>
  <c r="F753" i="9"/>
  <c r="H753" i="9"/>
  <c r="I753" i="9"/>
  <c r="K753" i="9"/>
  <c r="L753" i="9"/>
  <c r="D754" i="9"/>
  <c r="F754" i="9"/>
  <c r="H754" i="9"/>
  <c r="I754" i="9"/>
  <c r="K754" i="9"/>
  <c r="L754" i="9"/>
  <c r="D755" i="9"/>
  <c r="F755" i="9"/>
  <c r="H755" i="9"/>
  <c r="I755" i="9"/>
  <c r="K755" i="9"/>
  <c r="L755" i="9"/>
  <c r="D756" i="9"/>
  <c r="F756" i="9"/>
  <c r="H756" i="9"/>
  <c r="I756" i="9"/>
  <c r="K756" i="9"/>
  <c r="L756" i="9"/>
  <c r="D757" i="9"/>
  <c r="F757" i="9"/>
  <c r="H757" i="9"/>
  <c r="I757" i="9"/>
  <c r="K757" i="9"/>
  <c r="L757" i="9"/>
  <c r="D758" i="9"/>
  <c r="F758" i="9"/>
  <c r="H758" i="9"/>
  <c r="I758" i="9"/>
  <c r="K758" i="9"/>
  <c r="L758" i="9"/>
  <c r="D759" i="9"/>
  <c r="F759" i="9"/>
  <c r="H759" i="9"/>
  <c r="I759" i="9"/>
  <c r="K759" i="9"/>
  <c r="L759" i="9"/>
  <c r="D760" i="9"/>
  <c r="F760" i="9"/>
  <c r="H760" i="9"/>
  <c r="I760" i="9"/>
  <c r="K760" i="9"/>
  <c r="L760" i="9"/>
  <c r="D761" i="9"/>
  <c r="F761" i="9"/>
  <c r="H761" i="9"/>
  <c r="I761" i="9"/>
  <c r="K761" i="9"/>
  <c r="L761" i="9"/>
  <c r="D762" i="9"/>
  <c r="F762" i="9"/>
  <c r="H762" i="9"/>
  <c r="I762" i="9"/>
  <c r="K762" i="9"/>
  <c r="L762" i="9"/>
  <c r="D763" i="9"/>
  <c r="F763" i="9"/>
  <c r="H763" i="9"/>
  <c r="I763" i="9"/>
  <c r="K763" i="9"/>
  <c r="L763" i="9"/>
  <c r="D764" i="9"/>
  <c r="F764" i="9"/>
  <c r="H764" i="9"/>
  <c r="I764" i="9"/>
  <c r="K764" i="9"/>
  <c r="L764" i="9"/>
  <c r="D765" i="9"/>
  <c r="F765" i="9"/>
  <c r="H765" i="9"/>
  <c r="I765" i="9"/>
  <c r="K765" i="9"/>
  <c r="L765" i="9"/>
  <c r="D766" i="9"/>
  <c r="F766" i="9"/>
  <c r="H766" i="9"/>
  <c r="I766" i="9"/>
  <c r="K766" i="9"/>
  <c r="L766" i="9"/>
  <c r="D767" i="9"/>
  <c r="F767" i="9"/>
  <c r="H767" i="9"/>
  <c r="I767" i="9"/>
  <c r="K767" i="9"/>
  <c r="L767" i="9"/>
  <c r="D768" i="9"/>
  <c r="F768" i="9"/>
  <c r="H768" i="9"/>
  <c r="I768" i="9"/>
  <c r="K768" i="9"/>
  <c r="L768" i="9"/>
  <c r="D769" i="9"/>
  <c r="F769" i="9"/>
  <c r="H769" i="9"/>
  <c r="I769" i="9"/>
  <c r="K769" i="9"/>
  <c r="L769" i="9"/>
  <c r="D770" i="9"/>
  <c r="F770" i="9"/>
  <c r="H770" i="9"/>
  <c r="I770" i="9"/>
  <c r="K770" i="9"/>
  <c r="L770" i="9"/>
  <c r="D771" i="9"/>
  <c r="F771" i="9"/>
  <c r="H771" i="9"/>
  <c r="I771" i="9"/>
  <c r="K771" i="9"/>
  <c r="L771" i="9"/>
  <c r="D772" i="9"/>
  <c r="F772" i="9"/>
  <c r="H772" i="9"/>
  <c r="I772" i="9"/>
  <c r="K772" i="9"/>
  <c r="L772" i="9"/>
  <c r="D773" i="9"/>
  <c r="F773" i="9"/>
  <c r="H773" i="9"/>
  <c r="I773" i="9"/>
  <c r="K773" i="9"/>
  <c r="L773" i="9"/>
  <c r="D774" i="9"/>
  <c r="F774" i="9"/>
  <c r="H774" i="9"/>
  <c r="I774" i="9"/>
  <c r="K774" i="9"/>
  <c r="L774" i="9"/>
  <c r="D775" i="9"/>
  <c r="F775" i="9"/>
  <c r="H775" i="9"/>
  <c r="I775" i="9"/>
  <c r="K775" i="9"/>
  <c r="L775" i="9"/>
  <c r="D776" i="9"/>
  <c r="F776" i="9"/>
  <c r="H776" i="9"/>
  <c r="I776" i="9"/>
  <c r="K776" i="9"/>
  <c r="L776" i="9"/>
  <c r="D777" i="9"/>
  <c r="F777" i="9"/>
  <c r="H777" i="9"/>
  <c r="I777" i="9"/>
  <c r="K777" i="9"/>
  <c r="L777" i="9"/>
  <c r="D778" i="9"/>
  <c r="F778" i="9"/>
  <c r="H778" i="9"/>
  <c r="I778" i="9"/>
  <c r="K778" i="9"/>
  <c r="L778" i="9"/>
  <c r="D779" i="9"/>
  <c r="F779" i="9"/>
  <c r="H779" i="9"/>
  <c r="I779" i="9"/>
  <c r="K779" i="9"/>
  <c r="L779" i="9"/>
  <c r="D780" i="9"/>
  <c r="F780" i="9"/>
  <c r="H780" i="9"/>
  <c r="I780" i="9"/>
  <c r="K780" i="9"/>
  <c r="L780" i="9"/>
  <c r="D781" i="9"/>
  <c r="F781" i="9"/>
  <c r="H781" i="9"/>
  <c r="I781" i="9"/>
  <c r="K781" i="9"/>
  <c r="L781" i="9"/>
  <c r="D782" i="9"/>
  <c r="F782" i="9"/>
  <c r="H782" i="9"/>
  <c r="I782" i="9"/>
  <c r="K782" i="9"/>
  <c r="L782" i="9"/>
  <c r="D783" i="9"/>
  <c r="F783" i="9"/>
  <c r="H783" i="9"/>
  <c r="I783" i="9"/>
  <c r="K783" i="9"/>
  <c r="L783" i="9"/>
  <c r="D784" i="9"/>
  <c r="F784" i="9"/>
  <c r="H784" i="9"/>
  <c r="I784" i="9"/>
  <c r="K784" i="9"/>
  <c r="L784" i="9"/>
  <c r="D785" i="9"/>
  <c r="F785" i="9"/>
  <c r="H785" i="9"/>
  <c r="I785" i="9"/>
  <c r="K785" i="9"/>
  <c r="L785" i="9"/>
  <c r="D786" i="9"/>
  <c r="F786" i="9"/>
  <c r="H786" i="9"/>
  <c r="I786" i="9"/>
  <c r="K786" i="9"/>
  <c r="L786" i="9"/>
  <c r="D787" i="9"/>
  <c r="F787" i="9"/>
  <c r="H787" i="9"/>
  <c r="I787" i="9"/>
  <c r="K787" i="9"/>
  <c r="L787" i="9"/>
  <c r="D788" i="9"/>
  <c r="F788" i="9"/>
  <c r="H788" i="9"/>
  <c r="I788" i="9"/>
  <c r="K788" i="9"/>
  <c r="L788" i="9"/>
  <c r="D789" i="9"/>
  <c r="F789" i="9"/>
  <c r="H789" i="9"/>
  <c r="I789" i="9"/>
  <c r="K789" i="9"/>
  <c r="L789" i="9"/>
  <c r="D790" i="9"/>
  <c r="F790" i="9"/>
  <c r="H790" i="9"/>
  <c r="I790" i="9"/>
  <c r="K790" i="9"/>
  <c r="L790" i="9"/>
  <c r="D791" i="9"/>
  <c r="F791" i="9"/>
  <c r="H791" i="9"/>
  <c r="I791" i="9"/>
  <c r="K791" i="9"/>
  <c r="L791" i="9"/>
  <c r="D792" i="9"/>
  <c r="F792" i="9"/>
  <c r="H792" i="9"/>
  <c r="I792" i="9"/>
  <c r="K792" i="9"/>
  <c r="L792" i="9"/>
  <c r="D793" i="9"/>
  <c r="F793" i="9"/>
  <c r="H793" i="9"/>
  <c r="I793" i="9"/>
  <c r="K793" i="9"/>
  <c r="L793" i="9"/>
  <c r="D794" i="9"/>
  <c r="F794" i="9"/>
  <c r="H794" i="9"/>
  <c r="I794" i="9"/>
  <c r="K794" i="9"/>
  <c r="L794" i="9"/>
  <c r="D795" i="9"/>
  <c r="F795" i="9"/>
  <c r="H795" i="9"/>
  <c r="I795" i="9"/>
  <c r="K795" i="9"/>
  <c r="L795" i="9"/>
  <c r="D796" i="9"/>
  <c r="F796" i="9"/>
  <c r="H796" i="9"/>
  <c r="I796" i="9"/>
  <c r="K796" i="9"/>
  <c r="L796" i="9"/>
  <c r="D797" i="9"/>
  <c r="F797" i="9"/>
  <c r="H797" i="9"/>
  <c r="I797" i="9"/>
  <c r="K797" i="9"/>
  <c r="L797" i="9"/>
  <c r="D798" i="9"/>
  <c r="F798" i="9"/>
  <c r="H798" i="9"/>
  <c r="I798" i="9"/>
  <c r="K798" i="9"/>
  <c r="L798" i="9"/>
  <c r="D799" i="9"/>
  <c r="F799" i="9"/>
  <c r="H799" i="9"/>
  <c r="I799" i="9"/>
  <c r="K799" i="9"/>
  <c r="L799" i="9"/>
  <c r="D800" i="9"/>
  <c r="F800" i="9"/>
  <c r="H800" i="9"/>
  <c r="I800" i="9"/>
  <c r="K800" i="9"/>
  <c r="L800" i="9"/>
  <c r="D801" i="9"/>
  <c r="F801" i="9"/>
  <c r="H801" i="9"/>
  <c r="I801" i="9"/>
  <c r="K801" i="9"/>
  <c r="L801" i="9"/>
  <c r="D802" i="9"/>
  <c r="F802" i="9"/>
  <c r="H802" i="9"/>
  <c r="I802" i="9"/>
  <c r="K802" i="9"/>
  <c r="L802" i="9"/>
  <c r="D803" i="9"/>
  <c r="F803" i="9"/>
  <c r="H803" i="9"/>
  <c r="I803" i="9"/>
  <c r="K803" i="9"/>
  <c r="L803" i="9"/>
  <c r="D804" i="9"/>
  <c r="F804" i="9"/>
  <c r="H804" i="9"/>
  <c r="I804" i="9"/>
  <c r="K804" i="9"/>
  <c r="L804" i="9"/>
  <c r="D805" i="9"/>
  <c r="F805" i="9"/>
  <c r="H805" i="9"/>
  <c r="I805" i="9"/>
  <c r="K805" i="9"/>
  <c r="L805" i="9"/>
  <c r="D806" i="9"/>
  <c r="F806" i="9"/>
  <c r="H806" i="9"/>
  <c r="I806" i="9"/>
  <c r="K806" i="9"/>
  <c r="L806" i="9"/>
  <c r="D807" i="9"/>
  <c r="F807" i="9"/>
  <c r="H807" i="9"/>
  <c r="I807" i="9"/>
  <c r="K807" i="9"/>
  <c r="L807" i="9"/>
  <c r="D808" i="9"/>
  <c r="F808" i="9"/>
  <c r="H808" i="9"/>
  <c r="I808" i="9"/>
  <c r="K808" i="9"/>
  <c r="L808" i="9"/>
  <c r="D809" i="9"/>
  <c r="F809" i="9"/>
  <c r="H809" i="9"/>
  <c r="I809" i="9"/>
  <c r="K809" i="9"/>
  <c r="L809" i="9"/>
  <c r="D810" i="9"/>
  <c r="F810" i="9"/>
  <c r="H810" i="9"/>
  <c r="I810" i="9"/>
  <c r="K810" i="9"/>
  <c r="L810" i="9"/>
  <c r="D811" i="9"/>
  <c r="F811" i="9"/>
  <c r="H811" i="9"/>
  <c r="I811" i="9"/>
  <c r="K811" i="9"/>
  <c r="L811" i="9"/>
  <c r="D812" i="9"/>
  <c r="F812" i="9"/>
  <c r="H812" i="9"/>
  <c r="I812" i="9"/>
  <c r="K812" i="9"/>
  <c r="L812" i="9"/>
  <c r="D813" i="9"/>
  <c r="F813" i="9"/>
  <c r="H813" i="9"/>
  <c r="I813" i="9"/>
  <c r="K813" i="9"/>
  <c r="L813" i="9"/>
  <c r="D814" i="9"/>
  <c r="F814" i="9"/>
  <c r="H814" i="9"/>
  <c r="I814" i="9"/>
  <c r="K814" i="9"/>
  <c r="L814" i="9"/>
  <c r="D815" i="9"/>
  <c r="F815" i="9"/>
  <c r="H815" i="9"/>
  <c r="I815" i="9"/>
  <c r="K815" i="9"/>
  <c r="L815" i="9"/>
  <c r="D816" i="9"/>
  <c r="F816" i="9"/>
  <c r="H816" i="9"/>
  <c r="I816" i="9"/>
  <c r="K816" i="9"/>
  <c r="L816" i="9"/>
  <c r="D817" i="9"/>
  <c r="F817" i="9"/>
  <c r="H817" i="9"/>
  <c r="I817" i="9"/>
  <c r="K817" i="9"/>
  <c r="L817" i="9"/>
  <c r="D818" i="9"/>
  <c r="F818" i="9"/>
  <c r="H818" i="9"/>
  <c r="I818" i="9"/>
  <c r="K818" i="9"/>
  <c r="L818" i="9"/>
  <c r="D819" i="9"/>
  <c r="F819" i="9"/>
  <c r="H819" i="9"/>
  <c r="I819" i="9"/>
  <c r="K819" i="9"/>
  <c r="L819" i="9"/>
  <c r="D820" i="9"/>
  <c r="F820" i="9"/>
  <c r="H820" i="9"/>
  <c r="I820" i="9"/>
  <c r="K820" i="9"/>
  <c r="L820" i="9"/>
  <c r="D821" i="9"/>
  <c r="F821" i="9"/>
  <c r="H821" i="9"/>
  <c r="I821" i="9"/>
  <c r="K821" i="9"/>
  <c r="L821" i="9"/>
  <c r="D822" i="9"/>
  <c r="F822" i="9"/>
  <c r="H822" i="9"/>
  <c r="I822" i="9"/>
  <c r="K822" i="9"/>
  <c r="L822" i="9"/>
  <c r="D823" i="9"/>
  <c r="F823" i="9"/>
  <c r="H823" i="9"/>
  <c r="I823" i="9"/>
  <c r="K823" i="9"/>
  <c r="L823" i="9"/>
  <c r="D824" i="9"/>
  <c r="F824" i="9"/>
  <c r="H824" i="9"/>
  <c r="I824" i="9"/>
  <c r="K824" i="9"/>
  <c r="L824" i="9"/>
  <c r="D825" i="9"/>
  <c r="F825" i="9"/>
  <c r="H825" i="9"/>
  <c r="I825" i="9"/>
  <c r="K825" i="9"/>
  <c r="L825" i="9"/>
  <c r="D826" i="9"/>
  <c r="F826" i="9"/>
  <c r="H826" i="9"/>
  <c r="I826" i="9"/>
  <c r="K826" i="9"/>
  <c r="L826" i="9"/>
  <c r="D827" i="9"/>
  <c r="F827" i="9"/>
  <c r="H827" i="9"/>
  <c r="I827" i="9"/>
  <c r="K827" i="9"/>
  <c r="L827" i="9"/>
  <c r="D828" i="9"/>
  <c r="F828" i="9"/>
  <c r="H828" i="9"/>
  <c r="I828" i="9"/>
  <c r="K828" i="9"/>
  <c r="L828" i="9"/>
  <c r="D829" i="9"/>
  <c r="F829" i="9"/>
  <c r="H829" i="9"/>
  <c r="I829" i="9"/>
  <c r="K829" i="9"/>
  <c r="L829" i="9"/>
  <c r="D830" i="9"/>
  <c r="F830" i="9"/>
  <c r="H830" i="9"/>
  <c r="I830" i="9"/>
  <c r="K830" i="9"/>
  <c r="L830" i="9"/>
  <c r="D831" i="9"/>
  <c r="F831" i="9"/>
  <c r="H831" i="9"/>
  <c r="I831" i="9"/>
  <c r="K831" i="9"/>
  <c r="L831" i="9"/>
  <c r="D832" i="9"/>
  <c r="F832" i="9"/>
  <c r="H832" i="9"/>
  <c r="I832" i="9"/>
  <c r="K832" i="9"/>
  <c r="L832" i="9"/>
  <c r="D833" i="9"/>
  <c r="F833" i="9"/>
  <c r="H833" i="9"/>
  <c r="I833" i="9"/>
  <c r="K833" i="9"/>
  <c r="L833" i="9"/>
  <c r="D834" i="9"/>
  <c r="F834" i="9"/>
  <c r="H834" i="9"/>
  <c r="I834" i="9"/>
  <c r="K834" i="9"/>
  <c r="L834" i="9"/>
  <c r="D835" i="9"/>
  <c r="F835" i="9"/>
  <c r="H835" i="9"/>
  <c r="I835" i="9"/>
  <c r="K835" i="9"/>
  <c r="L835" i="9"/>
  <c r="D836" i="9"/>
  <c r="F836" i="9"/>
  <c r="H836" i="9"/>
  <c r="I836" i="9"/>
  <c r="K836" i="9"/>
  <c r="L836" i="9"/>
  <c r="D837" i="9"/>
  <c r="F837" i="9"/>
  <c r="H837" i="9"/>
  <c r="I837" i="9"/>
  <c r="K837" i="9"/>
  <c r="L837" i="9"/>
  <c r="D838" i="9"/>
  <c r="F838" i="9"/>
  <c r="H838" i="9"/>
  <c r="I838" i="9"/>
  <c r="K838" i="9"/>
  <c r="L838" i="9"/>
  <c r="D839" i="9"/>
  <c r="F839" i="9"/>
  <c r="H839" i="9"/>
  <c r="I839" i="9"/>
  <c r="K839" i="9"/>
  <c r="L839" i="9"/>
  <c r="D840" i="9"/>
  <c r="F840" i="9"/>
  <c r="H840" i="9"/>
  <c r="I840" i="9"/>
  <c r="K840" i="9"/>
  <c r="L840" i="9"/>
  <c r="D841" i="9"/>
  <c r="F841" i="9"/>
  <c r="H841" i="9"/>
  <c r="I841" i="9"/>
  <c r="K841" i="9"/>
  <c r="L841" i="9"/>
  <c r="D842" i="9"/>
  <c r="F842" i="9"/>
  <c r="H842" i="9"/>
  <c r="I842" i="9"/>
  <c r="K842" i="9"/>
  <c r="L842" i="9"/>
  <c r="D843" i="9"/>
  <c r="F843" i="9"/>
  <c r="H843" i="9"/>
  <c r="I843" i="9"/>
  <c r="K843" i="9"/>
  <c r="L843" i="9"/>
  <c r="D844" i="9"/>
  <c r="F844" i="9"/>
  <c r="H844" i="9"/>
  <c r="I844" i="9"/>
  <c r="K844" i="9"/>
  <c r="L844" i="9"/>
  <c r="D845" i="9"/>
  <c r="F845" i="9"/>
  <c r="H845" i="9"/>
  <c r="I845" i="9"/>
  <c r="K845" i="9"/>
  <c r="L845" i="9"/>
  <c r="D846" i="9"/>
  <c r="F846" i="9"/>
  <c r="H846" i="9"/>
  <c r="I846" i="9"/>
  <c r="K846" i="9"/>
  <c r="L846" i="9"/>
  <c r="D847" i="9"/>
  <c r="F847" i="9"/>
  <c r="H847" i="9"/>
  <c r="I847" i="9"/>
  <c r="K847" i="9"/>
  <c r="L847" i="9"/>
  <c r="D848" i="9"/>
  <c r="F848" i="9"/>
  <c r="H848" i="9"/>
  <c r="I848" i="9"/>
  <c r="K848" i="9"/>
  <c r="L848" i="9"/>
  <c r="D849" i="9"/>
  <c r="F849" i="9"/>
  <c r="H849" i="9"/>
  <c r="I849" i="9"/>
  <c r="K849" i="9"/>
  <c r="L849" i="9"/>
  <c r="D850" i="9"/>
  <c r="F850" i="9"/>
  <c r="H850" i="9"/>
  <c r="I850" i="9"/>
  <c r="K850" i="9"/>
  <c r="L850" i="9"/>
  <c r="D851" i="9"/>
  <c r="F851" i="9"/>
  <c r="H851" i="9"/>
  <c r="I851" i="9"/>
  <c r="K851" i="9"/>
  <c r="L851" i="9"/>
  <c r="D852" i="9"/>
  <c r="F852" i="9"/>
  <c r="H852" i="9"/>
  <c r="I852" i="9"/>
  <c r="K852" i="9"/>
  <c r="L852" i="9"/>
  <c r="D853" i="9"/>
  <c r="F853" i="9"/>
  <c r="H853" i="9"/>
  <c r="I853" i="9"/>
  <c r="K853" i="9"/>
  <c r="L853" i="9"/>
  <c r="D854" i="9"/>
  <c r="F854" i="9"/>
  <c r="H854" i="9"/>
  <c r="I854" i="9"/>
  <c r="K854" i="9"/>
  <c r="L854" i="9"/>
  <c r="D855" i="9"/>
  <c r="F855" i="9"/>
  <c r="H855" i="9"/>
  <c r="I855" i="9"/>
  <c r="K855" i="9"/>
  <c r="L855" i="9"/>
  <c r="D856" i="9"/>
  <c r="F856" i="9"/>
  <c r="H856" i="9"/>
  <c r="I856" i="9"/>
  <c r="K856" i="9"/>
  <c r="L856" i="9"/>
  <c r="D857" i="9"/>
  <c r="F857" i="9"/>
  <c r="H857" i="9"/>
  <c r="I857" i="9"/>
  <c r="K857" i="9"/>
  <c r="L857" i="9"/>
  <c r="D858" i="9"/>
  <c r="F858" i="9"/>
  <c r="H858" i="9"/>
  <c r="I858" i="9"/>
  <c r="K858" i="9"/>
  <c r="L858" i="9"/>
  <c r="D859" i="9"/>
  <c r="F859" i="9"/>
  <c r="H859" i="9"/>
  <c r="I859" i="9"/>
  <c r="K859" i="9"/>
  <c r="L859" i="9"/>
  <c r="D860" i="9"/>
  <c r="F860" i="9"/>
  <c r="H860" i="9"/>
  <c r="I860" i="9"/>
  <c r="K860" i="9"/>
  <c r="L860" i="9"/>
  <c r="D861" i="9"/>
  <c r="F861" i="9"/>
  <c r="H861" i="9"/>
  <c r="I861" i="9"/>
  <c r="K861" i="9"/>
  <c r="L861" i="9"/>
  <c r="D862" i="9"/>
  <c r="F862" i="9"/>
  <c r="H862" i="9"/>
  <c r="I862" i="9"/>
  <c r="K862" i="9"/>
  <c r="L862" i="9"/>
  <c r="D863" i="9"/>
  <c r="F863" i="9"/>
  <c r="H863" i="9"/>
  <c r="I863" i="9"/>
  <c r="K863" i="9"/>
  <c r="L863" i="9"/>
  <c r="D864" i="9"/>
  <c r="F864" i="9"/>
  <c r="H864" i="9"/>
  <c r="I864" i="9"/>
  <c r="K864" i="9"/>
  <c r="L864" i="9"/>
  <c r="D865" i="9"/>
  <c r="F865" i="9"/>
  <c r="H865" i="9"/>
  <c r="I865" i="9"/>
  <c r="K865" i="9"/>
  <c r="L865" i="9"/>
  <c r="D866" i="9"/>
  <c r="F866" i="9"/>
  <c r="H866" i="9"/>
  <c r="I866" i="9"/>
  <c r="K866" i="9"/>
  <c r="L866" i="9"/>
  <c r="D867" i="9"/>
  <c r="F867" i="9"/>
  <c r="H867" i="9"/>
  <c r="I867" i="9"/>
  <c r="K867" i="9"/>
  <c r="L867" i="9"/>
  <c r="D868" i="9"/>
  <c r="F868" i="9"/>
  <c r="H868" i="9"/>
  <c r="I868" i="9"/>
  <c r="K868" i="9"/>
  <c r="L868" i="9"/>
  <c r="D869" i="9"/>
  <c r="F869" i="9"/>
  <c r="H869" i="9"/>
  <c r="I869" i="9"/>
  <c r="K869" i="9"/>
  <c r="L869" i="9"/>
  <c r="D870" i="9"/>
  <c r="F870" i="9"/>
  <c r="H870" i="9"/>
  <c r="I870" i="9"/>
  <c r="K870" i="9"/>
  <c r="L870" i="9"/>
  <c r="D871" i="9"/>
  <c r="F871" i="9"/>
  <c r="H871" i="9"/>
  <c r="I871" i="9"/>
  <c r="K871" i="9"/>
  <c r="L871" i="9"/>
  <c r="D872" i="9"/>
  <c r="F872" i="9"/>
  <c r="H872" i="9"/>
  <c r="H9" i="9"/>
  <c r="M9" i="9"/>
  <c r="I872" i="9"/>
  <c r="K872" i="9"/>
  <c r="L872" i="9"/>
  <c r="K9" i="9"/>
  <c r="J10" i="9"/>
  <c r="F9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M872" i="9"/>
  <c r="N872" i="9"/>
  <c r="J872" i="9"/>
  <c r="B56" i="9"/>
  <c r="B68" i="9"/>
  <c r="B80" i="9"/>
  <c r="B92" i="9"/>
  <c r="B104" i="9"/>
  <c r="B116" i="9"/>
  <c r="B128" i="9"/>
  <c r="B140" i="9"/>
  <c r="B152" i="9"/>
  <c r="B164" i="9"/>
  <c r="B176" i="9"/>
  <c r="B188" i="9"/>
  <c r="B200" i="9"/>
  <c r="B212" i="9"/>
  <c r="B224" i="9"/>
  <c r="B236" i="9"/>
  <c r="B248" i="9"/>
  <c r="B260" i="9"/>
  <c r="B272" i="9"/>
  <c r="B284" i="9"/>
  <c r="B296" i="9"/>
  <c r="B308" i="9"/>
  <c r="B320" i="9"/>
  <c r="B332" i="9"/>
  <c r="B344" i="9"/>
  <c r="B356" i="9"/>
  <c r="B368" i="9"/>
  <c r="B380" i="9"/>
  <c r="B392" i="9"/>
  <c r="B404" i="9"/>
  <c r="B416" i="9"/>
  <c r="B428" i="9"/>
  <c r="B440" i="9"/>
  <c r="B452" i="9"/>
  <c r="B464" i="9"/>
  <c r="B476" i="9"/>
  <c r="B488" i="9"/>
  <c r="B500" i="9"/>
  <c r="B512" i="9"/>
  <c r="B524" i="9"/>
  <c r="B536" i="9"/>
  <c r="B548" i="9"/>
  <c r="B560" i="9"/>
  <c r="B572" i="9"/>
  <c r="B584" i="9"/>
  <c r="B596" i="9"/>
  <c r="B608" i="9"/>
  <c r="B620" i="9"/>
  <c r="B632" i="9"/>
  <c r="B644" i="9"/>
  <c r="B656" i="9"/>
  <c r="B668" i="9"/>
  <c r="B680" i="9"/>
  <c r="B692" i="9"/>
  <c r="B704" i="9"/>
  <c r="B716" i="9"/>
  <c r="B728" i="9"/>
  <c r="B740" i="9"/>
  <c r="B752" i="9"/>
  <c r="B764" i="9"/>
  <c r="B776" i="9"/>
  <c r="B788" i="9"/>
  <c r="B800" i="9"/>
  <c r="B812" i="9"/>
  <c r="B824" i="9"/>
  <c r="B836" i="9"/>
  <c r="B848" i="9"/>
  <c r="B860" i="9"/>
  <c r="B872" i="9"/>
  <c r="M871" i="9"/>
  <c r="N871" i="9"/>
  <c r="J871" i="9"/>
  <c r="B55" i="9"/>
  <c r="B67" i="9"/>
  <c r="B79" i="9"/>
  <c r="B91" i="9"/>
  <c r="B103" i="9"/>
  <c r="B115" i="9"/>
  <c r="B127" i="9"/>
  <c r="B139" i="9"/>
  <c r="B151" i="9"/>
  <c r="B163" i="9"/>
  <c r="B175" i="9"/>
  <c r="B187" i="9"/>
  <c r="B199" i="9"/>
  <c r="B211" i="9"/>
  <c r="B223" i="9"/>
  <c r="B235" i="9"/>
  <c r="B247" i="9"/>
  <c r="B259" i="9"/>
  <c r="B271" i="9"/>
  <c r="B283" i="9"/>
  <c r="B295" i="9"/>
  <c r="B307" i="9"/>
  <c r="B319" i="9"/>
  <c r="B331" i="9"/>
  <c r="B343" i="9"/>
  <c r="B355" i="9"/>
  <c r="B367" i="9"/>
  <c r="B379" i="9"/>
  <c r="B391" i="9"/>
  <c r="B403" i="9"/>
  <c r="B415" i="9"/>
  <c r="B427" i="9"/>
  <c r="B439" i="9"/>
  <c r="B451" i="9"/>
  <c r="B463" i="9"/>
  <c r="B475" i="9"/>
  <c r="B487" i="9"/>
  <c r="B499" i="9"/>
  <c r="B511" i="9"/>
  <c r="B523" i="9"/>
  <c r="B535" i="9"/>
  <c r="B547" i="9"/>
  <c r="B559" i="9"/>
  <c r="B571" i="9"/>
  <c r="B583" i="9"/>
  <c r="B595" i="9"/>
  <c r="B607" i="9"/>
  <c r="B619" i="9"/>
  <c r="B631" i="9"/>
  <c r="B643" i="9"/>
  <c r="B655" i="9"/>
  <c r="B667" i="9"/>
  <c r="B679" i="9"/>
  <c r="B691" i="9"/>
  <c r="B703" i="9"/>
  <c r="B715" i="9"/>
  <c r="B727" i="9"/>
  <c r="B739" i="9"/>
  <c r="B751" i="9"/>
  <c r="B763" i="9"/>
  <c r="B775" i="9"/>
  <c r="B787" i="9"/>
  <c r="B799" i="9"/>
  <c r="B811" i="9"/>
  <c r="B823" i="9"/>
  <c r="B835" i="9"/>
  <c r="B847" i="9"/>
  <c r="B859" i="9"/>
  <c r="B871" i="9"/>
  <c r="M870" i="9"/>
  <c r="N870" i="9"/>
  <c r="J870" i="9"/>
  <c r="B54" i="9"/>
  <c r="B66" i="9"/>
  <c r="B78" i="9"/>
  <c r="B90" i="9"/>
  <c r="B102" i="9"/>
  <c r="B114" i="9"/>
  <c r="B126" i="9"/>
  <c r="B138" i="9"/>
  <c r="B150" i="9"/>
  <c r="B162" i="9"/>
  <c r="B174" i="9"/>
  <c r="B186" i="9"/>
  <c r="B198" i="9"/>
  <c r="B210" i="9"/>
  <c r="B222" i="9"/>
  <c r="B234" i="9"/>
  <c r="B246" i="9"/>
  <c r="B258" i="9"/>
  <c r="B270" i="9"/>
  <c r="B282" i="9"/>
  <c r="B294" i="9"/>
  <c r="B306" i="9"/>
  <c r="B318" i="9"/>
  <c r="B330" i="9"/>
  <c r="B342" i="9"/>
  <c r="B354" i="9"/>
  <c r="B366" i="9"/>
  <c r="B378" i="9"/>
  <c r="B390" i="9"/>
  <c r="B402" i="9"/>
  <c r="B414" i="9"/>
  <c r="B426" i="9"/>
  <c r="B438" i="9"/>
  <c r="B450" i="9"/>
  <c r="B462" i="9"/>
  <c r="B474" i="9"/>
  <c r="B486" i="9"/>
  <c r="B498" i="9"/>
  <c r="B510" i="9"/>
  <c r="B522" i="9"/>
  <c r="B534" i="9"/>
  <c r="B546" i="9"/>
  <c r="B558" i="9"/>
  <c r="B570" i="9"/>
  <c r="B582" i="9"/>
  <c r="B594" i="9"/>
  <c r="B606" i="9"/>
  <c r="B618" i="9"/>
  <c r="B630" i="9"/>
  <c r="B642" i="9"/>
  <c r="B654" i="9"/>
  <c r="B666" i="9"/>
  <c r="B678" i="9"/>
  <c r="B690" i="9"/>
  <c r="B702" i="9"/>
  <c r="B714" i="9"/>
  <c r="B726" i="9"/>
  <c r="B738" i="9"/>
  <c r="B750" i="9"/>
  <c r="B762" i="9"/>
  <c r="B774" i="9"/>
  <c r="B786" i="9"/>
  <c r="B798" i="9"/>
  <c r="B810" i="9"/>
  <c r="B822" i="9"/>
  <c r="B834" i="9"/>
  <c r="B846" i="9"/>
  <c r="B858" i="9"/>
  <c r="B870" i="9"/>
  <c r="M869" i="9"/>
  <c r="N869" i="9"/>
  <c r="J869" i="9"/>
  <c r="B53" i="9"/>
  <c r="B65" i="9"/>
  <c r="B77" i="9"/>
  <c r="B89" i="9"/>
  <c r="B101" i="9"/>
  <c r="B113" i="9"/>
  <c r="B125" i="9"/>
  <c r="B137" i="9"/>
  <c r="B149" i="9"/>
  <c r="B161" i="9"/>
  <c r="B173" i="9"/>
  <c r="B185" i="9"/>
  <c r="B197" i="9"/>
  <c r="B209" i="9"/>
  <c r="B221" i="9"/>
  <c r="B233" i="9"/>
  <c r="B245" i="9"/>
  <c r="B257" i="9"/>
  <c r="B269" i="9"/>
  <c r="B281" i="9"/>
  <c r="B293" i="9"/>
  <c r="B305" i="9"/>
  <c r="B317" i="9"/>
  <c r="B329" i="9"/>
  <c r="B341" i="9"/>
  <c r="B353" i="9"/>
  <c r="B365" i="9"/>
  <c r="B377" i="9"/>
  <c r="B389" i="9"/>
  <c r="B401" i="9"/>
  <c r="B413" i="9"/>
  <c r="B425" i="9"/>
  <c r="B437" i="9"/>
  <c r="B449" i="9"/>
  <c r="B461" i="9"/>
  <c r="B473" i="9"/>
  <c r="B485" i="9"/>
  <c r="B497" i="9"/>
  <c r="B509" i="9"/>
  <c r="B521" i="9"/>
  <c r="B533" i="9"/>
  <c r="B545" i="9"/>
  <c r="B557" i="9"/>
  <c r="B569" i="9"/>
  <c r="B581" i="9"/>
  <c r="B593" i="9"/>
  <c r="B605" i="9"/>
  <c r="B617" i="9"/>
  <c r="B629" i="9"/>
  <c r="B641" i="9"/>
  <c r="B653" i="9"/>
  <c r="B665" i="9"/>
  <c r="B677" i="9"/>
  <c r="B689" i="9"/>
  <c r="B701" i="9"/>
  <c r="B713" i="9"/>
  <c r="B725" i="9"/>
  <c r="B737" i="9"/>
  <c r="B749" i="9"/>
  <c r="B761" i="9"/>
  <c r="B773" i="9"/>
  <c r="B785" i="9"/>
  <c r="B797" i="9"/>
  <c r="B809" i="9"/>
  <c r="B821" i="9"/>
  <c r="B833" i="9"/>
  <c r="B845" i="9"/>
  <c r="B857" i="9"/>
  <c r="B869" i="9"/>
  <c r="M868" i="9"/>
  <c r="N868" i="9"/>
  <c r="J868" i="9"/>
  <c r="B52" i="9"/>
  <c r="B64" i="9"/>
  <c r="B76" i="9"/>
  <c r="B88" i="9"/>
  <c r="B100" i="9"/>
  <c r="B112" i="9"/>
  <c r="B124" i="9"/>
  <c r="B136" i="9"/>
  <c r="B148" i="9"/>
  <c r="B160" i="9"/>
  <c r="B172" i="9"/>
  <c r="B184" i="9"/>
  <c r="B196" i="9"/>
  <c r="B208" i="9"/>
  <c r="B220" i="9"/>
  <c r="B232" i="9"/>
  <c r="B244" i="9"/>
  <c r="B256" i="9"/>
  <c r="B268" i="9"/>
  <c r="B280" i="9"/>
  <c r="B292" i="9"/>
  <c r="B304" i="9"/>
  <c r="B316" i="9"/>
  <c r="B328" i="9"/>
  <c r="B340" i="9"/>
  <c r="B352" i="9"/>
  <c r="B364" i="9"/>
  <c r="B376" i="9"/>
  <c r="B388" i="9"/>
  <c r="B400" i="9"/>
  <c r="B412" i="9"/>
  <c r="B424" i="9"/>
  <c r="B436" i="9"/>
  <c r="B448" i="9"/>
  <c r="B460" i="9"/>
  <c r="B472" i="9"/>
  <c r="B484" i="9"/>
  <c r="B496" i="9"/>
  <c r="B508" i="9"/>
  <c r="B520" i="9"/>
  <c r="B532" i="9"/>
  <c r="B544" i="9"/>
  <c r="B556" i="9"/>
  <c r="B568" i="9"/>
  <c r="B580" i="9"/>
  <c r="B592" i="9"/>
  <c r="B604" i="9"/>
  <c r="B616" i="9"/>
  <c r="B628" i="9"/>
  <c r="B640" i="9"/>
  <c r="B652" i="9"/>
  <c r="B664" i="9"/>
  <c r="B676" i="9"/>
  <c r="B688" i="9"/>
  <c r="B700" i="9"/>
  <c r="B712" i="9"/>
  <c r="B724" i="9"/>
  <c r="B736" i="9"/>
  <c r="B748" i="9"/>
  <c r="B760" i="9"/>
  <c r="B772" i="9"/>
  <c r="B784" i="9"/>
  <c r="B796" i="9"/>
  <c r="B808" i="9"/>
  <c r="B820" i="9"/>
  <c r="B832" i="9"/>
  <c r="B844" i="9"/>
  <c r="B856" i="9"/>
  <c r="B868" i="9"/>
  <c r="M867" i="9"/>
  <c r="N867" i="9"/>
  <c r="J867" i="9"/>
  <c r="B51" i="9"/>
  <c r="B63" i="9"/>
  <c r="B75" i="9"/>
  <c r="B87" i="9"/>
  <c r="B99" i="9"/>
  <c r="B111" i="9"/>
  <c r="B123" i="9"/>
  <c r="B135" i="9"/>
  <c r="B147" i="9"/>
  <c r="B159" i="9"/>
  <c r="B171" i="9"/>
  <c r="B183" i="9"/>
  <c r="B195" i="9"/>
  <c r="B207" i="9"/>
  <c r="B219" i="9"/>
  <c r="B231" i="9"/>
  <c r="B243" i="9"/>
  <c r="B255" i="9"/>
  <c r="B267" i="9"/>
  <c r="B279" i="9"/>
  <c r="B291" i="9"/>
  <c r="B303" i="9"/>
  <c r="B315" i="9"/>
  <c r="B327" i="9"/>
  <c r="B339" i="9"/>
  <c r="B351" i="9"/>
  <c r="B363" i="9"/>
  <c r="B375" i="9"/>
  <c r="B387" i="9"/>
  <c r="B399" i="9"/>
  <c r="B411" i="9"/>
  <c r="B423" i="9"/>
  <c r="B435" i="9"/>
  <c r="B447" i="9"/>
  <c r="B459" i="9"/>
  <c r="B471" i="9"/>
  <c r="B483" i="9"/>
  <c r="B495" i="9"/>
  <c r="B507" i="9"/>
  <c r="B519" i="9"/>
  <c r="B531" i="9"/>
  <c r="B543" i="9"/>
  <c r="B555" i="9"/>
  <c r="B567" i="9"/>
  <c r="B579" i="9"/>
  <c r="B591" i="9"/>
  <c r="B603" i="9"/>
  <c r="B615" i="9"/>
  <c r="B627" i="9"/>
  <c r="B639" i="9"/>
  <c r="B651" i="9"/>
  <c r="B663" i="9"/>
  <c r="B675" i="9"/>
  <c r="B687" i="9"/>
  <c r="B699" i="9"/>
  <c r="B711" i="9"/>
  <c r="B723" i="9"/>
  <c r="B735" i="9"/>
  <c r="B747" i="9"/>
  <c r="B759" i="9"/>
  <c r="B771" i="9"/>
  <c r="B783" i="9"/>
  <c r="B795" i="9"/>
  <c r="B807" i="9"/>
  <c r="B819" i="9"/>
  <c r="B831" i="9"/>
  <c r="B843" i="9"/>
  <c r="B855" i="9"/>
  <c r="B867" i="9"/>
  <c r="M866" i="9"/>
  <c r="N866" i="9"/>
  <c r="J866" i="9"/>
  <c r="B50" i="9"/>
  <c r="B62" i="9"/>
  <c r="B74" i="9"/>
  <c r="B86" i="9"/>
  <c r="B98" i="9"/>
  <c r="B110" i="9"/>
  <c r="B122" i="9"/>
  <c r="B134" i="9"/>
  <c r="B146" i="9"/>
  <c r="B158" i="9"/>
  <c r="B170" i="9"/>
  <c r="B182" i="9"/>
  <c r="B194" i="9"/>
  <c r="B206" i="9"/>
  <c r="B218" i="9"/>
  <c r="B230" i="9"/>
  <c r="B242" i="9"/>
  <c r="B254" i="9"/>
  <c r="B266" i="9"/>
  <c r="B278" i="9"/>
  <c r="B290" i="9"/>
  <c r="B302" i="9"/>
  <c r="B314" i="9"/>
  <c r="B326" i="9"/>
  <c r="B338" i="9"/>
  <c r="B350" i="9"/>
  <c r="B362" i="9"/>
  <c r="B374" i="9"/>
  <c r="B386" i="9"/>
  <c r="B398" i="9"/>
  <c r="B410" i="9"/>
  <c r="B422" i="9"/>
  <c r="B434" i="9"/>
  <c r="B446" i="9"/>
  <c r="B458" i="9"/>
  <c r="B470" i="9"/>
  <c r="B482" i="9"/>
  <c r="B494" i="9"/>
  <c r="B506" i="9"/>
  <c r="B518" i="9"/>
  <c r="B530" i="9"/>
  <c r="B542" i="9"/>
  <c r="B554" i="9"/>
  <c r="B566" i="9"/>
  <c r="B578" i="9"/>
  <c r="B590" i="9"/>
  <c r="B602" i="9"/>
  <c r="B614" i="9"/>
  <c r="B626" i="9"/>
  <c r="B638" i="9"/>
  <c r="B650" i="9"/>
  <c r="B662" i="9"/>
  <c r="B674" i="9"/>
  <c r="B686" i="9"/>
  <c r="B698" i="9"/>
  <c r="B710" i="9"/>
  <c r="B722" i="9"/>
  <c r="B734" i="9"/>
  <c r="B746" i="9"/>
  <c r="B758" i="9"/>
  <c r="B770" i="9"/>
  <c r="B782" i="9"/>
  <c r="B794" i="9"/>
  <c r="B806" i="9"/>
  <c r="B818" i="9"/>
  <c r="B830" i="9"/>
  <c r="B842" i="9"/>
  <c r="B854" i="9"/>
  <c r="B866" i="9"/>
  <c r="M865" i="9"/>
  <c r="N865" i="9"/>
  <c r="J865" i="9"/>
  <c r="B49" i="9"/>
  <c r="B61" i="9"/>
  <c r="B73" i="9"/>
  <c r="B85" i="9"/>
  <c r="B97" i="9"/>
  <c r="B109" i="9"/>
  <c r="B121" i="9"/>
  <c r="B133" i="9"/>
  <c r="B145" i="9"/>
  <c r="B157" i="9"/>
  <c r="B169" i="9"/>
  <c r="B181" i="9"/>
  <c r="B193" i="9"/>
  <c r="B205" i="9"/>
  <c r="B217" i="9"/>
  <c r="B229" i="9"/>
  <c r="B241" i="9"/>
  <c r="B253" i="9"/>
  <c r="B265" i="9"/>
  <c r="B277" i="9"/>
  <c r="B289" i="9"/>
  <c r="B301" i="9"/>
  <c r="B313" i="9"/>
  <c r="B325" i="9"/>
  <c r="B337" i="9"/>
  <c r="B349" i="9"/>
  <c r="B361" i="9"/>
  <c r="B373" i="9"/>
  <c r="B385" i="9"/>
  <c r="B397" i="9"/>
  <c r="B409" i="9"/>
  <c r="B421" i="9"/>
  <c r="B433" i="9"/>
  <c r="B445" i="9"/>
  <c r="B457" i="9"/>
  <c r="B469" i="9"/>
  <c r="B481" i="9"/>
  <c r="B493" i="9"/>
  <c r="B505" i="9"/>
  <c r="B517" i="9"/>
  <c r="B529" i="9"/>
  <c r="B541" i="9"/>
  <c r="B553" i="9"/>
  <c r="B565" i="9"/>
  <c r="B577" i="9"/>
  <c r="B589" i="9"/>
  <c r="B601" i="9"/>
  <c r="B613" i="9"/>
  <c r="B625" i="9"/>
  <c r="B637" i="9"/>
  <c r="B649" i="9"/>
  <c r="B661" i="9"/>
  <c r="B673" i="9"/>
  <c r="B685" i="9"/>
  <c r="B697" i="9"/>
  <c r="B709" i="9"/>
  <c r="B721" i="9"/>
  <c r="B733" i="9"/>
  <c r="B745" i="9"/>
  <c r="B757" i="9"/>
  <c r="B769" i="9"/>
  <c r="B781" i="9"/>
  <c r="B793" i="9"/>
  <c r="B805" i="9"/>
  <c r="B817" i="9"/>
  <c r="B829" i="9"/>
  <c r="B841" i="9"/>
  <c r="B853" i="9"/>
  <c r="B865" i="9"/>
  <c r="M864" i="9"/>
  <c r="N864" i="9"/>
  <c r="J864" i="9"/>
  <c r="B48" i="9"/>
  <c r="B60" i="9"/>
  <c r="B72" i="9"/>
  <c r="B84" i="9"/>
  <c r="B96" i="9"/>
  <c r="B108" i="9"/>
  <c r="B120" i="9"/>
  <c r="B132" i="9"/>
  <c r="B144" i="9"/>
  <c r="B156" i="9"/>
  <c r="B168" i="9"/>
  <c r="B180" i="9"/>
  <c r="B192" i="9"/>
  <c r="B204" i="9"/>
  <c r="B216" i="9"/>
  <c r="B228" i="9"/>
  <c r="B240" i="9"/>
  <c r="B252" i="9"/>
  <c r="B264" i="9"/>
  <c r="B276" i="9"/>
  <c r="B288" i="9"/>
  <c r="B300" i="9"/>
  <c r="B312" i="9"/>
  <c r="B324" i="9"/>
  <c r="B336" i="9"/>
  <c r="B348" i="9"/>
  <c r="B360" i="9"/>
  <c r="B372" i="9"/>
  <c r="B384" i="9"/>
  <c r="B396" i="9"/>
  <c r="B408" i="9"/>
  <c r="B420" i="9"/>
  <c r="B432" i="9"/>
  <c r="B444" i="9"/>
  <c r="B456" i="9"/>
  <c r="B468" i="9"/>
  <c r="B480" i="9"/>
  <c r="B492" i="9"/>
  <c r="B504" i="9"/>
  <c r="B516" i="9"/>
  <c r="B528" i="9"/>
  <c r="B540" i="9"/>
  <c r="B552" i="9"/>
  <c r="B564" i="9"/>
  <c r="B576" i="9"/>
  <c r="B588" i="9"/>
  <c r="B600" i="9"/>
  <c r="B612" i="9"/>
  <c r="B624" i="9"/>
  <c r="B636" i="9"/>
  <c r="B648" i="9"/>
  <c r="B660" i="9"/>
  <c r="B672" i="9"/>
  <c r="B684" i="9"/>
  <c r="B696" i="9"/>
  <c r="B708" i="9"/>
  <c r="B720" i="9"/>
  <c r="B732" i="9"/>
  <c r="B744" i="9"/>
  <c r="B756" i="9"/>
  <c r="B768" i="9"/>
  <c r="B780" i="9"/>
  <c r="B792" i="9"/>
  <c r="B804" i="9"/>
  <c r="B816" i="9"/>
  <c r="B828" i="9"/>
  <c r="B840" i="9"/>
  <c r="B852" i="9"/>
  <c r="B864" i="9"/>
  <c r="M863" i="9"/>
  <c r="N863" i="9"/>
  <c r="J863" i="9"/>
  <c r="B47" i="9"/>
  <c r="B59" i="9"/>
  <c r="B71" i="9"/>
  <c r="B83" i="9"/>
  <c r="B95" i="9"/>
  <c r="B107" i="9"/>
  <c r="B119" i="9"/>
  <c r="B131" i="9"/>
  <c r="B143" i="9"/>
  <c r="B155" i="9"/>
  <c r="B167" i="9"/>
  <c r="B179" i="9"/>
  <c r="B191" i="9"/>
  <c r="B203" i="9"/>
  <c r="B215" i="9"/>
  <c r="B227" i="9"/>
  <c r="B239" i="9"/>
  <c r="B251" i="9"/>
  <c r="B263" i="9"/>
  <c r="B275" i="9"/>
  <c r="B287" i="9"/>
  <c r="B299" i="9"/>
  <c r="B311" i="9"/>
  <c r="B323" i="9"/>
  <c r="B335" i="9"/>
  <c r="B347" i="9"/>
  <c r="B359" i="9"/>
  <c r="B371" i="9"/>
  <c r="B383" i="9"/>
  <c r="B395" i="9"/>
  <c r="B407" i="9"/>
  <c r="B419" i="9"/>
  <c r="B431" i="9"/>
  <c r="B443" i="9"/>
  <c r="B455" i="9"/>
  <c r="B467" i="9"/>
  <c r="B479" i="9"/>
  <c r="B491" i="9"/>
  <c r="B503" i="9"/>
  <c r="B515" i="9"/>
  <c r="B527" i="9"/>
  <c r="B539" i="9"/>
  <c r="B551" i="9"/>
  <c r="B563" i="9"/>
  <c r="B575" i="9"/>
  <c r="B587" i="9"/>
  <c r="B599" i="9"/>
  <c r="B611" i="9"/>
  <c r="B623" i="9"/>
  <c r="B635" i="9"/>
  <c r="B647" i="9"/>
  <c r="B659" i="9"/>
  <c r="B671" i="9"/>
  <c r="B683" i="9"/>
  <c r="B695" i="9"/>
  <c r="B707" i="9"/>
  <c r="B719" i="9"/>
  <c r="B731" i="9"/>
  <c r="B743" i="9"/>
  <c r="B755" i="9"/>
  <c r="B767" i="9"/>
  <c r="B779" i="9"/>
  <c r="B791" i="9"/>
  <c r="B803" i="9"/>
  <c r="B815" i="9"/>
  <c r="B827" i="9"/>
  <c r="B839" i="9"/>
  <c r="B851" i="9"/>
  <c r="B863" i="9"/>
  <c r="M862" i="9"/>
  <c r="N862" i="9"/>
  <c r="J862" i="9"/>
  <c r="B46" i="9"/>
  <c r="B58" i="9"/>
  <c r="B70" i="9"/>
  <c r="B82" i="9"/>
  <c r="B94" i="9"/>
  <c r="B106" i="9"/>
  <c r="B118" i="9"/>
  <c r="B130" i="9"/>
  <c r="B142" i="9"/>
  <c r="B154" i="9"/>
  <c r="B166" i="9"/>
  <c r="B178" i="9"/>
  <c r="B190" i="9"/>
  <c r="B202" i="9"/>
  <c r="B214" i="9"/>
  <c r="B226" i="9"/>
  <c r="B238" i="9"/>
  <c r="B250" i="9"/>
  <c r="B262" i="9"/>
  <c r="B274" i="9"/>
  <c r="B286" i="9"/>
  <c r="B298" i="9"/>
  <c r="B310" i="9"/>
  <c r="B322" i="9"/>
  <c r="B334" i="9"/>
  <c r="B346" i="9"/>
  <c r="B358" i="9"/>
  <c r="B370" i="9"/>
  <c r="B382" i="9"/>
  <c r="B394" i="9"/>
  <c r="B406" i="9"/>
  <c r="B418" i="9"/>
  <c r="B430" i="9"/>
  <c r="B442" i="9"/>
  <c r="B454" i="9"/>
  <c r="B466" i="9"/>
  <c r="B478" i="9"/>
  <c r="B490" i="9"/>
  <c r="B502" i="9"/>
  <c r="B514" i="9"/>
  <c r="B526" i="9"/>
  <c r="B538" i="9"/>
  <c r="B550" i="9"/>
  <c r="B562" i="9"/>
  <c r="B574" i="9"/>
  <c r="B586" i="9"/>
  <c r="B598" i="9"/>
  <c r="B610" i="9"/>
  <c r="B622" i="9"/>
  <c r="B634" i="9"/>
  <c r="B646" i="9"/>
  <c r="B658" i="9"/>
  <c r="B670" i="9"/>
  <c r="B682" i="9"/>
  <c r="B694" i="9"/>
  <c r="B706" i="9"/>
  <c r="B718" i="9"/>
  <c r="B730" i="9"/>
  <c r="B742" i="9"/>
  <c r="B754" i="9"/>
  <c r="B766" i="9"/>
  <c r="B778" i="9"/>
  <c r="B790" i="9"/>
  <c r="B802" i="9"/>
  <c r="B814" i="9"/>
  <c r="B826" i="9"/>
  <c r="B838" i="9"/>
  <c r="B850" i="9"/>
  <c r="B862" i="9"/>
  <c r="M861" i="9"/>
  <c r="N861" i="9"/>
  <c r="J861" i="9"/>
  <c r="B45" i="9"/>
  <c r="B57" i="9"/>
  <c r="B69" i="9"/>
  <c r="B81" i="9"/>
  <c r="B93" i="9"/>
  <c r="B105" i="9"/>
  <c r="B117" i="9"/>
  <c r="B129" i="9"/>
  <c r="B141" i="9"/>
  <c r="B153" i="9"/>
  <c r="B165" i="9"/>
  <c r="B177" i="9"/>
  <c r="B189" i="9"/>
  <c r="B201" i="9"/>
  <c r="B213" i="9"/>
  <c r="B225" i="9"/>
  <c r="B237" i="9"/>
  <c r="B249" i="9"/>
  <c r="B261" i="9"/>
  <c r="B273" i="9"/>
  <c r="B285" i="9"/>
  <c r="B297" i="9"/>
  <c r="B309" i="9"/>
  <c r="B321" i="9"/>
  <c r="B333" i="9"/>
  <c r="B345" i="9"/>
  <c r="B357" i="9"/>
  <c r="B369" i="9"/>
  <c r="B381" i="9"/>
  <c r="B393" i="9"/>
  <c r="B405" i="9"/>
  <c r="B417" i="9"/>
  <c r="B429" i="9"/>
  <c r="B441" i="9"/>
  <c r="B453" i="9"/>
  <c r="B465" i="9"/>
  <c r="B477" i="9"/>
  <c r="B489" i="9"/>
  <c r="B501" i="9"/>
  <c r="B513" i="9"/>
  <c r="B525" i="9"/>
  <c r="B537" i="9"/>
  <c r="B549" i="9"/>
  <c r="B561" i="9"/>
  <c r="B573" i="9"/>
  <c r="B585" i="9"/>
  <c r="B597" i="9"/>
  <c r="B609" i="9"/>
  <c r="B621" i="9"/>
  <c r="B633" i="9"/>
  <c r="B645" i="9"/>
  <c r="B657" i="9"/>
  <c r="B669" i="9"/>
  <c r="B681" i="9"/>
  <c r="B693" i="9"/>
  <c r="B705" i="9"/>
  <c r="B717" i="9"/>
  <c r="B729" i="9"/>
  <c r="B741" i="9"/>
  <c r="B753" i="9"/>
  <c r="B765" i="9"/>
  <c r="B777" i="9"/>
  <c r="B789" i="9"/>
  <c r="B801" i="9"/>
  <c r="B813" i="9"/>
  <c r="B825" i="9"/>
  <c r="B837" i="9"/>
  <c r="B849" i="9"/>
  <c r="B861" i="9"/>
  <c r="M860" i="9"/>
  <c r="N860" i="9"/>
  <c r="J860" i="9"/>
  <c r="M859" i="9"/>
  <c r="N859" i="9"/>
  <c r="J859" i="9"/>
  <c r="M858" i="9"/>
  <c r="N858" i="9"/>
  <c r="J858" i="9"/>
  <c r="M857" i="9"/>
  <c r="N857" i="9"/>
  <c r="J857" i="9"/>
  <c r="M856" i="9"/>
  <c r="N856" i="9"/>
  <c r="J856" i="9"/>
  <c r="M855" i="9"/>
  <c r="N855" i="9"/>
  <c r="J855" i="9"/>
  <c r="M854" i="9"/>
  <c r="N854" i="9"/>
  <c r="J854" i="9"/>
  <c r="M853" i="9"/>
  <c r="N853" i="9"/>
  <c r="J853" i="9"/>
  <c r="M852" i="9"/>
  <c r="N852" i="9"/>
  <c r="J852" i="9"/>
  <c r="M851" i="9"/>
  <c r="N851" i="9"/>
  <c r="J851" i="9"/>
  <c r="M850" i="9"/>
  <c r="N850" i="9"/>
  <c r="J850" i="9"/>
  <c r="M849" i="9"/>
  <c r="N849" i="9"/>
  <c r="J849" i="9"/>
  <c r="M848" i="9"/>
  <c r="N848" i="9"/>
  <c r="J848" i="9"/>
  <c r="M847" i="9"/>
  <c r="N847" i="9"/>
  <c r="J847" i="9"/>
  <c r="M846" i="9"/>
  <c r="N846" i="9"/>
  <c r="J846" i="9"/>
  <c r="M845" i="9"/>
  <c r="N845" i="9"/>
  <c r="J845" i="9"/>
  <c r="M844" i="9"/>
  <c r="N844" i="9"/>
  <c r="J844" i="9"/>
  <c r="M843" i="9"/>
  <c r="N843" i="9"/>
  <c r="J843" i="9"/>
  <c r="M842" i="9"/>
  <c r="N842" i="9"/>
  <c r="J842" i="9"/>
  <c r="M841" i="9"/>
  <c r="N841" i="9"/>
  <c r="J841" i="9"/>
  <c r="M840" i="9"/>
  <c r="N840" i="9"/>
  <c r="J840" i="9"/>
  <c r="M839" i="9"/>
  <c r="N839" i="9"/>
  <c r="J839" i="9"/>
  <c r="M838" i="9"/>
  <c r="N838" i="9"/>
  <c r="J838" i="9"/>
  <c r="M837" i="9"/>
  <c r="N837" i="9"/>
  <c r="J837" i="9"/>
  <c r="M836" i="9"/>
  <c r="N836" i="9"/>
  <c r="J836" i="9"/>
  <c r="M835" i="9"/>
  <c r="N835" i="9"/>
  <c r="J835" i="9"/>
  <c r="M834" i="9"/>
  <c r="N834" i="9"/>
  <c r="J834" i="9"/>
  <c r="M833" i="9"/>
  <c r="N833" i="9"/>
  <c r="J833" i="9"/>
  <c r="M832" i="9"/>
  <c r="N832" i="9"/>
  <c r="J832" i="9"/>
  <c r="M831" i="9"/>
  <c r="N831" i="9"/>
  <c r="J831" i="9"/>
  <c r="M830" i="9"/>
  <c r="N830" i="9"/>
  <c r="J830" i="9"/>
  <c r="M829" i="9"/>
  <c r="N829" i="9"/>
  <c r="J829" i="9"/>
  <c r="M828" i="9"/>
  <c r="N828" i="9"/>
  <c r="J828" i="9"/>
  <c r="M827" i="9"/>
  <c r="N827" i="9"/>
  <c r="J827" i="9"/>
  <c r="M826" i="9"/>
  <c r="N826" i="9"/>
  <c r="J826" i="9"/>
  <c r="M825" i="9"/>
  <c r="N825" i="9"/>
  <c r="J825" i="9"/>
  <c r="M824" i="9"/>
  <c r="N824" i="9"/>
  <c r="J824" i="9"/>
  <c r="M823" i="9"/>
  <c r="N823" i="9"/>
  <c r="J823" i="9"/>
  <c r="M822" i="9"/>
  <c r="N822" i="9"/>
  <c r="J822" i="9"/>
  <c r="M821" i="9"/>
  <c r="N821" i="9"/>
  <c r="J821" i="9"/>
  <c r="M820" i="9"/>
  <c r="N820" i="9"/>
  <c r="J820" i="9"/>
  <c r="M819" i="9"/>
  <c r="N819" i="9"/>
  <c r="J819" i="9"/>
  <c r="M818" i="9"/>
  <c r="N818" i="9"/>
  <c r="J818" i="9"/>
  <c r="M817" i="9"/>
  <c r="N817" i="9"/>
  <c r="J817" i="9"/>
  <c r="M816" i="9"/>
  <c r="N816" i="9"/>
  <c r="J816" i="9"/>
  <c r="M815" i="9"/>
  <c r="N815" i="9"/>
  <c r="J815" i="9"/>
  <c r="M814" i="9"/>
  <c r="N814" i="9"/>
  <c r="J814" i="9"/>
  <c r="M813" i="9"/>
  <c r="N813" i="9"/>
  <c r="J813" i="9"/>
  <c r="M812" i="9"/>
  <c r="N812" i="9"/>
  <c r="J812" i="9"/>
  <c r="M811" i="9"/>
  <c r="N811" i="9"/>
  <c r="J811" i="9"/>
  <c r="M810" i="9"/>
  <c r="N810" i="9"/>
  <c r="J810" i="9"/>
  <c r="M809" i="9"/>
  <c r="N809" i="9"/>
  <c r="J809" i="9"/>
  <c r="M808" i="9"/>
  <c r="N808" i="9"/>
  <c r="J808" i="9"/>
  <c r="M807" i="9"/>
  <c r="N807" i="9"/>
  <c r="J807" i="9"/>
  <c r="M806" i="9"/>
  <c r="N806" i="9"/>
  <c r="J806" i="9"/>
  <c r="M805" i="9"/>
  <c r="N805" i="9"/>
  <c r="J805" i="9"/>
  <c r="M804" i="9"/>
  <c r="N804" i="9"/>
  <c r="J804" i="9"/>
  <c r="M803" i="9"/>
  <c r="N803" i="9"/>
  <c r="J803" i="9"/>
  <c r="M802" i="9"/>
  <c r="N802" i="9"/>
  <c r="J802" i="9"/>
  <c r="M801" i="9"/>
  <c r="N801" i="9"/>
  <c r="J801" i="9"/>
  <c r="M800" i="9"/>
  <c r="N800" i="9"/>
  <c r="J800" i="9"/>
  <c r="M799" i="9"/>
  <c r="N799" i="9"/>
  <c r="J799" i="9"/>
  <c r="M798" i="9"/>
  <c r="N798" i="9"/>
  <c r="J798" i="9"/>
  <c r="M797" i="9"/>
  <c r="N797" i="9"/>
  <c r="J797" i="9"/>
  <c r="M796" i="9"/>
  <c r="N796" i="9"/>
  <c r="J796" i="9"/>
  <c r="M795" i="9"/>
  <c r="N795" i="9"/>
  <c r="J795" i="9"/>
  <c r="M794" i="9"/>
  <c r="N794" i="9"/>
  <c r="J794" i="9"/>
  <c r="M793" i="9"/>
  <c r="N793" i="9"/>
  <c r="J793" i="9"/>
  <c r="M792" i="9"/>
  <c r="N792" i="9"/>
  <c r="J792" i="9"/>
  <c r="M791" i="9"/>
  <c r="N791" i="9"/>
  <c r="J791" i="9"/>
  <c r="M790" i="9"/>
  <c r="N790" i="9"/>
  <c r="J790" i="9"/>
  <c r="M789" i="9"/>
  <c r="N789" i="9"/>
  <c r="J789" i="9"/>
  <c r="M788" i="9"/>
  <c r="N788" i="9"/>
  <c r="J788" i="9"/>
  <c r="M787" i="9"/>
  <c r="N787" i="9"/>
  <c r="J787" i="9"/>
  <c r="M786" i="9"/>
  <c r="N786" i="9"/>
  <c r="J786" i="9"/>
  <c r="M785" i="9"/>
  <c r="N785" i="9"/>
  <c r="J785" i="9"/>
  <c r="M784" i="9"/>
  <c r="N784" i="9"/>
  <c r="J784" i="9"/>
  <c r="M783" i="9"/>
  <c r="N783" i="9"/>
  <c r="J783" i="9"/>
  <c r="M782" i="9"/>
  <c r="N782" i="9"/>
  <c r="J782" i="9"/>
  <c r="M781" i="9"/>
  <c r="N781" i="9"/>
  <c r="J781" i="9"/>
  <c r="M780" i="9"/>
  <c r="N780" i="9"/>
  <c r="J780" i="9"/>
  <c r="M779" i="9"/>
  <c r="N779" i="9"/>
  <c r="J779" i="9"/>
  <c r="M778" i="9"/>
  <c r="N778" i="9"/>
  <c r="J778" i="9"/>
  <c r="M777" i="9"/>
  <c r="N777" i="9"/>
  <c r="J777" i="9"/>
  <c r="M776" i="9"/>
  <c r="N776" i="9"/>
  <c r="J776" i="9"/>
  <c r="M775" i="9"/>
  <c r="N775" i="9"/>
  <c r="J775" i="9"/>
  <c r="M774" i="9"/>
  <c r="N774" i="9"/>
  <c r="J774" i="9"/>
  <c r="M773" i="9"/>
  <c r="N773" i="9"/>
  <c r="J773" i="9"/>
  <c r="M772" i="9"/>
  <c r="N772" i="9"/>
  <c r="J772" i="9"/>
  <c r="M771" i="9"/>
  <c r="N771" i="9"/>
  <c r="J771" i="9"/>
  <c r="M770" i="9"/>
  <c r="N770" i="9"/>
  <c r="J770" i="9"/>
  <c r="M769" i="9"/>
  <c r="N769" i="9"/>
  <c r="J769" i="9"/>
  <c r="M768" i="9"/>
  <c r="N768" i="9"/>
  <c r="J768" i="9"/>
  <c r="M767" i="9"/>
  <c r="N767" i="9"/>
  <c r="J767" i="9"/>
  <c r="M766" i="9"/>
  <c r="N766" i="9"/>
  <c r="J766" i="9"/>
  <c r="M765" i="9"/>
  <c r="N765" i="9"/>
  <c r="J765" i="9"/>
  <c r="M764" i="9"/>
  <c r="N764" i="9"/>
  <c r="J764" i="9"/>
  <c r="M763" i="9"/>
  <c r="N763" i="9"/>
  <c r="J763" i="9"/>
  <c r="M762" i="9"/>
  <c r="N762" i="9"/>
  <c r="J762" i="9"/>
  <c r="M761" i="9"/>
  <c r="N761" i="9"/>
  <c r="J761" i="9"/>
  <c r="M760" i="9"/>
  <c r="N760" i="9"/>
  <c r="J760" i="9"/>
  <c r="M759" i="9"/>
  <c r="N759" i="9"/>
  <c r="J759" i="9"/>
  <c r="M758" i="9"/>
  <c r="N758" i="9"/>
  <c r="J758" i="9"/>
  <c r="M757" i="9"/>
  <c r="N757" i="9"/>
  <c r="J757" i="9"/>
  <c r="M756" i="9"/>
  <c r="N756" i="9"/>
  <c r="J756" i="9"/>
  <c r="M755" i="9"/>
  <c r="N755" i="9"/>
  <c r="J755" i="9"/>
  <c r="M754" i="9"/>
  <c r="N754" i="9"/>
  <c r="J754" i="9"/>
  <c r="M753" i="9"/>
  <c r="N753" i="9"/>
  <c r="J753" i="9"/>
  <c r="M752" i="9"/>
  <c r="N752" i="9"/>
  <c r="J752" i="9"/>
  <c r="M751" i="9"/>
  <c r="N751" i="9"/>
  <c r="J751" i="9"/>
  <c r="M750" i="9"/>
  <c r="N750" i="9"/>
  <c r="J750" i="9"/>
  <c r="M749" i="9"/>
  <c r="N749" i="9"/>
  <c r="J749" i="9"/>
  <c r="M748" i="9"/>
  <c r="N748" i="9"/>
  <c r="J748" i="9"/>
  <c r="M747" i="9"/>
  <c r="N747" i="9"/>
  <c r="J747" i="9"/>
  <c r="M746" i="9"/>
  <c r="N746" i="9"/>
  <c r="J746" i="9"/>
  <c r="M745" i="9"/>
  <c r="N745" i="9"/>
  <c r="J745" i="9"/>
  <c r="M744" i="9"/>
  <c r="N744" i="9"/>
  <c r="J744" i="9"/>
  <c r="M743" i="9"/>
  <c r="N743" i="9"/>
  <c r="J743" i="9"/>
  <c r="M742" i="9"/>
  <c r="N742" i="9"/>
  <c r="J742" i="9"/>
  <c r="M741" i="9"/>
  <c r="N741" i="9"/>
  <c r="J741" i="9"/>
  <c r="M740" i="9"/>
  <c r="N740" i="9"/>
  <c r="J740" i="9"/>
  <c r="M739" i="9"/>
  <c r="N739" i="9"/>
  <c r="J739" i="9"/>
  <c r="M738" i="9"/>
  <c r="N738" i="9"/>
  <c r="J738" i="9"/>
  <c r="M737" i="9"/>
  <c r="N737" i="9"/>
  <c r="J737" i="9"/>
  <c r="M736" i="9"/>
  <c r="N736" i="9"/>
  <c r="J736" i="9"/>
  <c r="M735" i="9"/>
  <c r="N735" i="9"/>
  <c r="J735" i="9"/>
  <c r="M734" i="9"/>
  <c r="N734" i="9"/>
  <c r="J734" i="9"/>
  <c r="M733" i="9"/>
  <c r="N733" i="9"/>
  <c r="J733" i="9"/>
  <c r="M732" i="9"/>
  <c r="N732" i="9"/>
  <c r="J732" i="9"/>
  <c r="M731" i="9"/>
  <c r="N731" i="9"/>
  <c r="J731" i="9"/>
  <c r="M730" i="9"/>
  <c r="N730" i="9"/>
  <c r="J730" i="9"/>
  <c r="M729" i="9"/>
  <c r="N729" i="9"/>
  <c r="J729" i="9"/>
  <c r="M728" i="9"/>
  <c r="N728" i="9"/>
  <c r="J728" i="9"/>
  <c r="M727" i="9"/>
  <c r="N727" i="9"/>
  <c r="J727" i="9"/>
  <c r="M726" i="9"/>
  <c r="N726" i="9"/>
  <c r="J726" i="9"/>
  <c r="M725" i="9"/>
  <c r="N725" i="9"/>
  <c r="J725" i="9"/>
  <c r="M724" i="9"/>
  <c r="N724" i="9"/>
  <c r="J724" i="9"/>
  <c r="M723" i="9"/>
  <c r="N723" i="9"/>
  <c r="J723" i="9"/>
  <c r="M722" i="9"/>
  <c r="N722" i="9"/>
  <c r="J722" i="9"/>
  <c r="M721" i="9"/>
  <c r="N721" i="9"/>
  <c r="J721" i="9"/>
  <c r="M720" i="9"/>
  <c r="N720" i="9"/>
  <c r="J720" i="9"/>
  <c r="M719" i="9"/>
  <c r="N719" i="9"/>
  <c r="J719" i="9"/>
  <c r="M718" i="9"/>
  <c r="N718" i="9"/>
  <c r="J718" i="9"/>
  <c r="M717" i="9"/>
  <c r="N717" i="9"/>
  <c r="J717" i="9"/>
  <c r="M716" i="9"/>
  <c r="N716" i="9"/>
  <c r="J716" i="9"/>
  <c r="M715" i="9"/>
  <c r="N715" i="9"/>
  <c r="J715" i="9"/>
  <c r="M714" i="9"/>
  <c r="N714" i="9"/>
  <c r="J714" i="9"/>
  <c r="M713" i="9"/>
  <c r="N713" i="9"/>
  <c r="J713" i="9"/>
  <c r="M712" i="9"/>
  <c r="N712" i="9"/>
  <c r="J712" i="9"/>
  <c r="M711" i="9"/>
  <c r="N711" i="9"/>
  <c r="J711" i="9"/>
  <c r="M710" i="9"/>
  <c r="N710" i="9"/>
  <c r="J710" i="9"/>
  <c r="M709" i="9"/>
  <c r="N709" i="9"/>
  <c r="J709" i="9"/>
  <c r="M708" i="9"/>
  <c r="N708" i="9"/>
  <c r="J708" i="9"/>
  <c r="M707" i="9"/>
  <c r="N707" i="9"/>
  <c r="J707" i="9"/>
  <c r="M706" i="9"/>
  <c r="N706" i="9"/>
  <c r="J706" i="9"/>
  <c r="M705" i="9"/>
  <c r="N705" i="9"/>
  <c r="J705" i="9"/>
  <c r="M704" i="9"/>
  <c r="N704" i="9"/>
  <c r="J704" i="9"/>
  <c r="M703" i="9"/>
  <c r="N703" i="9"/>
  <c r="J703" i="9"/>
  <c r="M702" i="9"/>
  <c r="N702" i="9"/>
  <c r="J702" i="9"/>
  <c r="M701" i="9"/>
  <c r="N701" i="9"/>
  <c r="J701" i="9"/>
  <c r="M700" i="9"/>
  <c r="N700" i="9"/>
  <c r="J700" i="9"/>
  <c r="M699" i="9"/>
  <c r="N699" i="9"/>
  <c r="J699" i="9"/>
  <c r="M698" i="9"/>
  <c r="N698" i="9"/>
  <c r="J698" i="9"/>
  <c r="M697" i="9"/>
  <c r="N697" i="9"/>
  <c r="J697" i="9"/>
  <c r="M696" i="9"/>
  <c r="N696" i="9"/>
  <c r="J696" i="9"/>
  <c r="M695" i="9"/>
  <c r="N695" i="9"/>
  <c r="J695" i="9"/>
  <c r="M694" i="9"/>
  <c r="N694" i="9"/>
  <c r="J694" i="9"/>
  <c r="M693" i="9"/>
  <c r="N693" i="9"/>
  <c r="J693" i="9"/>
  <c r="M692" i="9"/>
  <c r="N692" i="9"/>
  <c r="J692" i="9"/>
  <c r="M691" i="9"/>
  <c r="N691" i="9"/>
  <c r="J691" i="9"/>
  <c r="M690" i="9"/>
  <c r="N690" i="9"/>
  <c r="J690" i="9"/>
  <c r="M689" i="9"/>
  <c r="N689" i="9"/>
  <c r="J689" i="9"/>
  <c r="M688" i="9"/>
  <c r="N688" i="9"/>
  <c r="J688" i="9"/>
  <c r="M687" i="9"/>
  <c r="N687" i="9"/>
  <c r="J687" i="9"/>
  <c r="M686" i="9"/>
  <c r="N686" i="9"/>
  <c r="J686" i="9"/>
  <c r="M685" i="9"/>
  <c r="N685" i="9"/>
  <c r="J685" i="9"/>
  <c r="M684" i="9"/>
  <c r="N684" i="9"/>
  <c r="J684" i="9"/>
  <c r="M683" i="9"/>
  <c r="N683" i="9"/>
  <c r="J683" i="9"/>
  <c r="M682" i="9"/>
  <c r="N682" i="9"/>
  <c r="J682" i="9"/>
  <c r="M681" i="9"/>
  <c r="N681" i="9"/>
  <c r="J681" i="9"/>
  <c r="M680" i="9"/>
  <c r="N680" i="9"/>
  <c r="J680" i="9"/>
  <c r="M679" i="9"/>
  <c r="N679" i="9"/>
  <c r="J679" i="9"/>
  <c r="M678" i="9"/>
  <c r="N678" i="9"/>
  <c r="J678" i="9"/>
  <c r="M677" i="9"/>
  <c r="N677" i="9"/>
  <c r="J677" i="9"/>
  <c r="M676" i="9"/>
  <c r="N676" i="9"/>
  <c r="J676" i="9"/>
  <c r="M675" i="9"/>
  <c r="N675" i="9"/>
  <c r="J675" i="9"/>
  <c r="M674" i="9"/>
  <c r="N674" i="9"/>
  <c r="J674" i="9"/>
  <c r="M673" i="9"/>
  <c r="N673" i="9"/>
  <c r="J673" i="9"/>
  <c r="M672" i="9"/>
  <c r="N672" i="9"/>
  <c r="J672" i="9"/>
  <c r="M671" i="9"/>
  <c r="N671" i="9"/>
  <c r="J671" i="9"/>
  <c r="M670" i="9"/>
  <c r="N670" i="9"/>
  <c r="J670" i="9"/>
  <c r="M669" i="9"/>
  <c r="N669" i="9"/>
  <c r="J669" i="9"/>
  <c r="M668" i="9"/>
  <c r="N668" i="9"/>
  <c r="J668" i="9"/>
  <c r="M667" i="9"/>
  <c r="N667" i="9"/>
  <c r="J667" i="9"/>
  <c r="M666" i="9"/>
  <c r="N666" i="9"/>
  <c r="J666" i="9"/>
  <c r="M665" i="9"/>
  <c r="N665" i="9"/>
  <c r="J665" i="9"/>
  <c r="M664" i="9"/>
  <c r="N664" i="9"/>
  <c r="J664" i="9"/>
  <c r="M663" i="9"/>
  <c r="N663" i="9"/>
  <c r="J663" i="9"/>
  <c r="M662" i="9"/>
  <c r="N662" i="9"/>
  <c r="J662" i="9"/>
  <c r="M661" i="9"/>
  <c r="N661" i="9"/>
  <c r="J661" i="9"/>
  <c r="M660" i="9"/>
  <c r="N660" i="9"/>
  <c r="J660" i="9"/>
  <c r="M659" i="9"/>
  <c r="N659" i="9"/>
  <c r="J659" i="9"/>
  <c r="M658" i="9"/>
  <c r="N658" i="9"/>
  <c r="J658" i="9"/>
  <c r="M657" i="9"/>
  <c r="N657" i="9"/>
  <c r="J657" i="9"/>
  <c r="M656" i="9"/>
  <c r="N656" i="9"/>
  <c r="J656" i="9"/>
  <c r="M655" i="9"/>
  <c r="N655" i="9"/>
  <c r="J655" i="9"/>
  <c r="M654" i="9"/>
  <c r="N654" i="9"/>
  <c r="J654" i="9"/>
  <c r="M653" i="9"/>
  <c r="N653" i="9"/>
  <c r="J653" i="9"/>
  <c r="M652" i="9"/>
  <c r="N652" i="9"/>
  <c r="J652" i="9"/>
  <c r="M651" i="9"/>
  <c r="N651" i="9"/>
  <c r="J651" i="9"/>
  <c r="M650" i="9"/>
  <c r="N650" i="9"/>
  <c r="J650" i="9"/>
  <c r="M649" i="9"/>
  <c r="N649" i="9"/>
  <c r="J649" i="9"/>
  <c r="M648" i="9"/>
  <c r="N648" i="9"/>
  <c r="J648" i="9"/>
  <c r="M647" i="9"/>
  <c r="N647" i="9"/>
  <c r="J647" i="9"/>
  <c r="M646" i="9"/>
  <c r="N646" i="9"/>
  <c r="J646" i="9"/>
  <c r="M645" i="9"/>
  <c r="N645" i="9"/>
  <c r="J645" i="9"/>
  <c r="M644" i="9"/>
  <c r="N644" i="9"/>
  <c r="J644" i="9"/>
  <c r="M643" i="9"/>
  <c r="N643" i="9"/>
  <c r="J643" i="9"/>
  <c r="M642" i="9"/>
  <c r="N642" i="9"/>
  <c r="J642" i="9"/>
  <c r="M641" i="9"/>
  <c r="N641" i="9"/>
  <c r="J641" i="9"/>
  <c r="M640" i="9"/>
  <c r="N640" i="9"/>
  <c r="J640" i="9"/>
  <c r="M639" i="9"/>
  <c r="N639" i="9"/>
  <c r="J639" i="9"/>
  <c r="M638" i="9"/>
  <c r="N638" i="9"/>
  <c r="J638" i="9"/>
  <c r="M637" i="9"/>
  <c r="N637" i="9"/>
  <c r="J637" i="9"/>
  <c r="M636" i="9"/>
  <c r="N636" i="9"/>
  <c r="J636" i="9"/>
  <c r="M635" i="9"/>
  <c r="N635" i="9"/>
  <c r="J635" i="9"/>
  <c r="M634" i="9"/>
  <c r="N634" i="9"/>
  <c r="J634" i="9"/>
  <c r="M633" i="9"/>
  <c r="N633" i="9"/>
  <c r="J633" i="9"/>
  <c r="M632" i="9"/>
  <c r="N632" i="9"/>
  <c r="J632" i="9"/>
  <c r="M631" i="9"/>
  <c r="N631" i="9"/>
  <c r="J631" i="9"/>
  <c r="M630" i="9"/>
  <c r="N630" i="9"/>
  <c r="J630" i="9"/>
  <c r="M629" i="9"/>
  <c r="N629" i="9"/>
  <c r="J629" i="9"/>
  <c r="M628" i="9"/>
  <c r="N628" i="9"/>
  <c r="J628" i="9"/>
  <c r="M627" i="9"/>
  <c r="N627" i="9"/>
  <c r="J627" i="9"/>
  <c r="M626" i="9"/>
  <c r="N626" i="9"/>
  <c r="J626" i="9"/>
  <c r="M625" i="9"/>
  <c r="N625" i="9"/>
  <c r="J625" i="9"/>
  <c r="M624" i="9"/>
  <c r="N624" i="9"/>
  <c r="J624" i="9"/>
  <c r="M623" i="9"/>
  <c r="N623" i="9"/>
  <c r="J623" i="9"/>
  <c r="M622" i="9"/>
  <c r="N622" i="9"/>
  <c r="J622" i="9"/>
  <c r="M621" i="9"/>
  <c r="N621" i="9"/>
  <c r="J621" i="9"/>
  <c r="M620" i="9"/>
  <c r="N620" i="9"/>
  <c r="J620" i="9"/>
  <c r="M619" i="9"/>
  <c r="N619" i="9"/>
  <c r="J619" i="9"/>
  <c r="M618" i="9"/>
  <c r="N618" i="9"/>
  <c r="J618" i="9"/>
  <c r="M617" i="9"/>
  <c r="N617" i="9"/>
  <c r="J617" i="9"/>
  <c r="M616" i="9"/>
  <c r="N616" i="9"/>
  <c r="J616" i="9"/>
  <c r="M615" i="9"/>
  <c r="N615" i="9"/>
  <c r="J615" i="9"/>
  <c r="M614" i="9"/>
  <c r="N614" i="9"/>
  <c r="J614" i="9"/>
  <c r="M613" i="9"/>
  <c r="N613" i="9"/>
  <c r="J613" i="9"/>
  <c r="M612" i="9"/>
  <c r="N612" i="9"/>
  <c r="J612" i="9"/>
  <c r="M611" i="9"/>
  <c r="N611" i="9"/>
  <c r="J611" i="9"/>
  <c r="M610" i="9"/>
  <c r="N610" i="9"/>
  <c r="J610" i="9"/>
  <c r="M609" i="9"/>
  <c r="N609" i="9"/>
  <c r="J609" i="9"/>
  <c r="M608" i="9"/>
  <c r="N608" i="9"/>
  <c r="J608" i="9"/>
  <c r="M607" i="9"/>
  <c r="N607" i="9"/>
  <c r="J607" i="9"/>
  <c r="M606" i="9"/>
  <c r="N606" i="9"/>
  <c r="J606" i="9"/>
  <c r="M605" i="9"/>
  <c r="N605" i="9"/>
  <c r="J605" i="9"/>
  <c r="M604" i="9"/>
  <c r="N604" i="9"/>
  <c r="J604" i="9"/>
  <c r="M603" i="9"/>
  <c r="N603" i="9"/>
  <c r="J603" i="9"/>
  <c r="M602" i="9"/>
  <c r="N602" i="9"/>
  <c r="J602" i="9"/>
  <c r="M601" i="9"/>
  <c r="N601" i="9"/>
  <c r="J601" i="9"/>
  <c r="M600" i="9"/>
  <c r="N600" i="9"/>
  <c r="J600" i="9"/>
  <c r="M599" i="9"/>
  <c r="N599" i="9"/>
  <c r="J599" i="9"/>
  <c r="M598" i="9"/>
  <c r="N598" i="9"/>
  <c r="J598" i="9"/>
  <c r="M597" i="9"/>
  <c r="N597" i="9"/>
  <c r="J597" i="9"/>
  <c r="M596" i="9"/>
  <c r="N596" i="9"/>
  <c r="J596" i="9"/>
  <c r="M595" i="9"/>
  <c r="N595" i="9"/>
  <c r="J595" i="9"/>
  <c r="M594" i="9"/>
  <c r="N594" i="9"/>
  <c r="J594" i="9"/>
  <c r="M593" i="9"/>
  <c r="N593" i="9"/>
  <c r="J593" i="9"/>
  <c r="M592" i="9"/>
  <c r="N592" i="9"/>
  <c r="J592" i="9"/>
  <c r="M591" i="9"/>
  <c r="N591" i="9"/>
  <c r="J591" i="9"/>
  <c r="M590" i="9"/>
  <c r="N590" i="9"/>
  <c r="J590" i="9"/>
  <c r="M589" i="9"/>
  <c r="N589" i="9"/>
  <c r="J589" i="9"/>
  <c r="M588" i="9"/>
  <c r="N588" i="9"/>
  <c r="J588" i="9"/>
  <c r="M587" i="9"/>
  <c r="N587" i="9"/>
  <c r="J587" i="9"/>
  <c r="M586" i="9"/>
  <c r="N586" i="9"/>
  <c r="J586" i="9"/>
  <c r="M585" i="9"/>
  <c r="N585" i="9"/>
  <c r="J585" i="9"/>
  <c r="M584" i="9"/>
  <c r="N584" i="9"/>
  <c r="J584" i="9"/>
  <c r="M583" i="9"/>
  <c r="N583" i="9"/>
  <c r="J583" i="9"/>
  <c r="M582" i="9"/>
  <c r="N582" i="9"/>
  <c r="J582" i="9"/>
  <c r="M581" i="9"/>
  <c r="N581" i="9"/>
  <c r="J581" i="9"/>
  <c r="M580" i="9"/>
  <c r="N580" i="9"/>
  <c r="J580" i="9"/>
  <c r="M579" i="9"/>
  <c r="N579" i="9"/>
  <c r="J579" i="9"/>
  <c r="M578" i="9"/>
  <c r="N578" i="9"/>
  <c r="J578" i="9"/>
  <c r="M577" i="9"/>
  <c r="N577" i="9"/>
  <c r="J577" i="9"/>
  <c r="M576" i="9"/>
  <c r="N576" i="9"/>
  <c r="J576" i="9"/>
  <c r="M575" i="9"/>
  <c r="N575" i="9"/>
  <c r="J575" i="9"/>
  <c r="M574" i="9"/>
  <c r="N574" i="9"/>
  <c r="J574" i="9"/>
  <c r="M573" i="9"/>
  <c r="N573" i="9"/>
  <c r="J573" i="9"/>
  <c r="M572" i="9"/>
  <c r="N572" i="9"/>
  <c r="J572" i="9"/>
  <c r="M571" i="9"/>
  <c r="N571" i="9"/>
  <c r="J571" i="9"/>
  <c r="M570" i="9"/>
  <c r="N570" i="9"/>
  <c r="J570" i="9"/>
  <c r="M569" i="9"/>
  <c r="N569" i="9"/>
  <c r="J569" i="9"/>
  <c r="M568" i="9"/>
  <c r="N568" i="9"/>
  <c r="J568" i="9"/>
  <c r="M567" i="9"/>
  <c r="N567" i="9"/>
  <c r="J567" i="9"/>
  <c r="M566" i="9"/>
  <c r="N566" i="9"/>
  <c r="J566" i="9"/>
  <c r="M565" i="9"/>
  <c r="N565" i="9"/>
  <c r="J565" i="9"/>
  <c r="M564" i="9"/>
  <c r="N564" i="9"/>
  <c r="J564" i="9"/>
  <c r="M563" i="9"/>
  <c r="N563" i="9"/>
  <c r="J563" i="9"/>
  <c r="M562" i="9"/>
  <c r="N562" i="9"/>
  <c r="J562" i="9"/>
  <c r="M561" i="9"/>
  <c r="N561" i="9"/>
  <c r="J561" i="9"/>
  <c r="M560" i="9"/>
  <c r="N560" i="9"/>
  <c r="J560" i="9"/>
  <c r="M559" i="9"/>
  <c r="N559" i="9"/>
  <c r="J559" i="9"/>
  <c r="M558" i="9"/>
  <c r="N558" i="9"/>
  <c r="J558" i="9"/>
  <c r="M557" i="9"/>
  <c r="N557" i="9"/>
  <c r="J557" i="9"/>
  <c r="M556" i="9"/>
  <c r="N556" i="9"/>
  <c r="J556" i="9"/>
  <c r="M555" i="9"/>
  <c r="N555" i="9"/>
  <c r="J555" i="9"/>
  <c r="M554" i="9"/>
  <c r="N554" i="9"/>
  <c r="J554" i="9"/>
  <c r="M553" i="9"/>
  <c r="N553" i="9"/>
  <c r="J553" i="9"/>
  <c r="M552" i="9"/>
  <c r="N552" i="9"/>
  <c r="J552" i="9"/>
  <c r="M551" i="9"/>
  <c r="N551" i="9"/>
  <c r="J551" i="9"/>
  <c r="M550" i="9"/>
  <c r="N550" i="9"/>
  <c r="J550" i="9"/>
  <c r="M549" i="9"/>
  <c r="N549" i="9"/>
  <c r="J549" i="9"/>
  <c r="M548" i="9"/>
  <c r="N548" i="9"/>
  <c r="J548" i="9"/>
  <c r="M547" i="9"/>
  <c r="N547" i="9"/>
  <c r="J547" i="9"/>
  <c r="M546" i="9"/>
  <c r="N546" i="9"/>
  <c r="J546" i="9"/>
  <c r="M545" i="9"/>
  <c r="N545" i="9"/>
  <c r="J545" i="9"/>
  <c r="M544" i="9"/>
  <c r="N544" i="9"/>
  <c r="J544" i="9"/>
  <c r="M543" i="9"/>
  <c r="N543" i="9"/>
  <c r="J543" i="9"/>
  <c r="M542" i="9"/>
  <c r="N542" i="9"/>
  <c r="J542" i="9"/>
  <c r="M541" i="9"/>
  <c r="N541" i="9"/>
  <c r="J541" i="9"/>
  <c r="M540" i="9"/>
  <c r="N540" i="9"/>
  <c r="J540" i="9"/>
  <c r="M539" i="9"/>
  <c r="N539" i="9"/>
  <c r="J539" i="9"/>
  <c r="M538" i="9"/>
  <c r="N538" i="9"/>
  <c r="J538" i="9"/>
  <c r="M537" i="9"/>
  <c r="N537" i="9"/>
  <c r="J537" i="9"/>
  <c r="M536" i="9"/>
  <c r="N536" i="9"/>
  <c r="J536" i="9"/>
  <c r="M535" i="9"/>
  <c r="N535" i="9"/>
  <c r="J535" i="9"/>
  <c r="M534" i="9"/>
  <c r="N534" i="9"/>
  <c r="J534" i="9"/>
  <c r="M533" i="9"/>
  <c r="N533" i="9"/>
  <c r="J533" i="9"/>
  <c r="M532" i="9"/>
  <c r="N532" i="9"/>
  <c r="J532" i="9"/>
  <c r="M531" i="9"/>
  <c r="N531" i="9"/>
  <c r="J531" i="9"/>
  <c r="M530" i="9"/>
  <c r="N530" i="9"/>
  <c r="J530" i="9"/>
  <c r="M529" i="9"/>
  <c r="N529" i="9"/>
  <c r="J529" i="9"/>
  <c r="M528" i="9"/>
  <c r="N528" i="9"/>
  <c r="J528" i="9"/>
  <c r="M527" i="9"/>
  <c r="N527" i="9"/>
  <c r="J527" i="9"/>
  <c r="M526" i="9"/>
  <c r="N526" i="9"/>
  <c r="J526" i="9"/>
  <c r="M525" i="9"/>
  <c r="N525" i="9"/>
  <c r="J525" i="9"/>
  <c r="M524" i="9"/>
  <c r="N524" i="9"/>
  <c r="J524" i="9"/>
  <c r="M523" i="9"/>
  <c r="N523" i="9"/>
  <c r="J523" i="9"/>
  <c r="M522" i="9"/>
  <c r="N522" i="9"/>
  <c r="J522" i="9"/>
  <c r="M521" i="9"/>
  <c r="N521" i="9"/>
  <c r="J521" i="9"/>
  <c r="M520" i="9"/>
  <c r="N520" i="9"/>
  <c r="J520" i="9"/>
  <c r="M519" i="9"/>
  <c r="N519" i="9"/>
  <c r="J519" i="9"/>
  <c r="M518" i="9"/>
  <c r="N518" i="9"/>
  <c r="J518" i="9"/>
  <c r="M517" i="9"/>
  <c r="N517" i="9"/>
  <c r="J517" i="9"/>
  <c r="M516" i="9"/>
  <c r="N516" i="9"/>
  <c r="J516" i="9"/>
  <c r="M515" i="9"/>
  <c r="N515" i="9"/>
  <c r="J515" i="9"/>
  <c r="M514" i="9"/>
  <c r="N514" i="9"/>
  <c r="J514" i="9"/>
  <c r="M513" i="9"/>
  <c r="N513" i="9"/>
  <c r="J513" i="9"/>
  <c r="M512" i="9"/>
  <c r="N512" i="9"/>
  <c r="J512" i="9"/>
  <c r="M511" i="9"/>
  <c r="N511" i="9"/>
  <c r="J511" i="9"/>
  <c r="M510" i="9"/>
  <c r="N510" i="9"/>
  <c r="J510" i="9"/>
  <c r="M509" i="9"/>
  <c r="N509" i="9"/>
  <c r="J509" i="9"/>
  <c r="M508" i="9"/>
  <c r="N508" i="9"/>
  <c r="J508" i="9"/>
  <c r="M507" i="9"/>
  <c r="N507" i="9"/>
  <c r="J507" i="9"/>
  <c r="M506" i="9"/>
  <c r="N506" i="9"/>
  <c r="J506" i="9"/>
  <c r="M505" i="9"/>
  <c r="N505" i="9"/>
  <c r="J505" i="9"/>
  <c r="M504" i="9"/>
  <c r="N504" i="9"/>
  <c r="J504" i="9"/>
  <c r="M503" i="9"/>
  <c r="N503" i="9"/>
  <c r="J503" i="9"/>
  <c r="M502" i="9"/>
  <c r="N502" i="9"/>
  <c r="J502" i="9"/>
  <c r="M501" i="9"/>
  <c r="N501" i="9"/>
  <c r="J501" i="9"/>
  <c r="M500" i="9"/>
  <c r="N500" i="9"/>
  <c r="J500" i="9"/>
  <c r="M499" i="9"/>
  <c r="N499" i="9"/>
  <c r="J499" i="9"/>
  <c r="M498" i="9"/>
  <c r="N498" i="9"/>
  <c r="J498" i="9"/>
  <c r="M497" i="9"/>
  <c r="N497" i="9"/>
  <c r="J497" i="9"/>
  <c r="M496" i="9"/>
  <c r="N496" i="9"/>
  <c r="J496" i="9"/>
  <c r="M495" i="9"/>
  <c r="N495" i="9"/>
  <c r="J495" i="9"/>
  <c r="M494" i="9"/>
  <c r="N494" i="9"/>
  <c r="J494" i="9"/>
  <c r="M493" i="9"/>
  <c r="N493" i="9"/>
  <c r="J493" i="9"/>
  <c r="M492" i="9"/>
  <c r="N492" i="9"/>
  <c r="J492" i="9"/>
  <c r="M491" i="9"/>
  <c r="N491" i="9"/>
  <c r="J491" i="9"/>
  <c r="M490" i="9"/>
  <c r="N490" i="9"/>
  <c r="J490" i="9"/>
  <c r="M489" i="9"/>
  <c r="N489" i="9"/>
  <c r="J489" i="9"/>
  <c r="M488" i="9"/>
  <c r="N488" i="9"/>
  <c r="J488" i="9"/>
  <c r="M487" i="9"/>
  <c r="N487" i="9"/>
  <c r="J487" i="9"/>
  <c r="M486" i="9"/>
  <c r="N486" i="9"/>
  <c r="J486" i="9"/>
  <c r="M485" i="9"/>
  <c r="N485" i="9"/>
  <c r="J485" i="9"/>
  <c r="M484" i="9"/>
  <c r="N484" i="9"/>
  <c r="J484" i="9"/>
  <c r="M483" i="9"/>
  <c r="N483" i="9"/>
  <c r="J483" i="9"/>
  <c r="M482" i="9"/>
  <c r="N482" i="9"/>
  <c r="J482" i="9"/>
  <c r="M481" i="9"/>
  <c r="N481" i="9"/>
  <c r="J481" i="9"/>
  <c r="M480" i="9"/>
  <c r="N480" i="9"/>
  <c r="J480" i="9"/>
  <c r="M479" i="9"/>
  <c r="N479" i="9"/>
  <c r="J479" i="9"/>
  <c r="M478" i="9"/>
  <c r="N478" i="9"/>
  <c r="J478" i="9"/>
  <c r="M477" i="9"/>
  <c r="N477" i="9"/>
  <c r="J477" i="9"/>
  <c r="M476" i="9"/>
  <c r="N476" i="9"/>
  <c r="J476" i="9"/>
  <c r="M475" i="9"/>
  <c r="N475" i="9"/>
  <c r="J475" i="9"/>
  <c r="M474" i="9"/>
  <c r="N474" i="9"/>
  <c r="J474" i="9"/>
  <c r="M473" i="9"/>
  <c r="N473" i="9"/>
  <c r="J473" i="9"/>
  <c r="M472" i="9"/>
  <c r="N472" i="9"/>
  <c r="J472" i="9"/>
  <c r="M471" i="9"/>
  <c r="N471" i="9"/>
  <c r="J471" i="9"/>
  <c r="M470" i="9"/>
  <c r="N470" i="9"/>
  <c r="J470" i="9"/>
  <c r="M469" i="9"/>
  <c r="N469" i="9"/>
  <c r="J469" i="9"/>
  <c r="M468" i="9"/>
  <c r="N468" i="9"/>
  <c r="J468" i="9"/>
  <c r="M467" i="9"/>
  <c r="N467" i="9"/>
  <c r="J467" i="9"/>
  <c r="M466" i="9"/>
  <c r="N466" i="9"/>
  <c r="J466" i="9"/>
  <c r="M465" i="9"/>
  <c r="N465" i="9"/>
  <c r="J465" i="9"/>
  <c r="M464" i="9"/>
  <c r="N464" i="9"/>
  <c r="J464" i="9"/>
  <c r="M463" i="9"/>
  <c r="N463" i="9"/>
  <c r="J463" i="9"/>
  <c r="M462" i="9"/>
  <c r="N462" i="9"/>
  <c r="J462" i="9"/>
  <c r="M461" i="9"/>
  <c r="N461" i="9"/>
  <c r="J461" i="9"/>
  <c r="M460" i="9"/>
  <c r="N460" i="9"/>
  <c r="J460" i="9"/>
  <c r="M459" i="9"/>
  <c r="N459" i="9"/>
  <c r="J459" i="9"/>
  <c r="M458" i="9"/>
  <c r="N458" i="9"/>
  <c r="J458" i="9"/>
  <c r="M457" i="9"/>
  <c r="N457" i="9"/>
  <c r="J457" i="9"/>
  <c r="M456" i="9"/>
  <c r="N456" i="9"/>
  <c r="J456" i="9"/>
  <c r="M455" i="9"/>
  <c r="N455" i="9"/>
  <c r="J455" i="9"/>
  <c r="M454" i="9"/>
  <c r="N454" i="9"/>
  <c r="J454" i="9"/>
  <c r="M453" i="9"/>
  <c r="N453" i="9"/>
  <c r="J453" i="9"/>
  <c r="M452" i="9"/>
  <c r="N452" i="9"/>
  <c r="J452" i="9"/>
  <c r="M451" i="9"/>
  <c r="N451" i="9"/>
  <c r="J451" i="9"/>
  <c r="M450" i="9"/>
  <c r="N450" i="9"/>
  <c r="J450" i="9"/>
  <c r="M449" i="9"/>
  <c r="N449" i="9"/>
  <c r="J449" i="9"/>
  <c r="M448" i="9"/>
  <c r="N448" i="9"/>
  <c r="J448" i="9"/>
  <c r="M447" i="9"/>
  <c r="N447" i="9"/>
  <c r="J447" i="9"/>
  <c r="M446" i="9"/>
  <c r="N446" i="9"/>
  <c r="J446" i="9"/>
  <c r="M445" i="9"/>
  <c r="N445" i="9"/>
  <c r="J445" i="9"/>
  <c r="M444" i="9"/>
  <c r="N444" i="9"/>
  <c r="J444" i="9"/>
  <c r="M443" i="9"/>
  <c r="N443" i="9"/>
  <c r="J443" i="9"/>
  <c r="M442" i="9"/>
  <c r="N442" i="9"/>
  <c r="J442" i="9"/>
  <c r="M441" i="9"/>
  <c r="N441" i="9"/>
  <c r="J441" i="9"/>
  <c r="M440" i="9"/>
  <c r="N440" i="9"/>
  <c r="J440" i="9"/>
  <c r="M439" i="9"/>
  <c r="N439" i="9"/>
  <c r="J439" i="9"/>
  <c r="M438" i="9"/>
  <c r="N438" i="9"/>
  <c r="J438" i="9"/>
  <c r="M437" i="9"/>
  <c r="N437" i="9"/>
  <c r="J437" i="9"/>
  <c r="M436" i="9"/>
  <c r="N436" i="9"/>
  <c r="J436" i="9"/>
  <c r="M435" i="9"/>
  <c r="N435" i="9"/>
  <c r="J435" i="9"/>
  <c r="M434" i="9"/>
  <c r="N434" i="9"/>
  <c r="J434" i="9"/>
  <c r="M433" i="9"/>
  <c r="N433" i="9"/>
  <c r="J433" i="9"/>
  <c r="M432" i="9"/>
  <c r="N432" i="9"/>
  <c r="J432" i="9"/>
  <c r="M431" i="9"/>
  <c r="N431" i="9"/>
  <c r="J431" i="9"/>
  <c r="M430" i="9"/>
  <c r="N430" i="9"/>
  <c r="J430" i="9"/>
  <c r="M429" i="9"/>
  <c r="N429" i="9"/>
  <c r="J429" i="9"/>
  <c r="M428" i="9"/>
  <c r="N428" i="9"/>
  <c r="J428" i="9"/>
  <c r="M427" i="9"/>
  <c r="N427" i="9"/>
  <c r="J427" i="9"/>
  <c r="M426" i="9"/>
  <c r="N426" i="9"/>
  <c r="J426" i="9"/>
  <c r="M425" i="9"/>
  <c r="N425" i="9"/>
  <c r="J425" i="9"/>
  <c r="M424" i="9"/>
  <c r="N424" i="9"/>
  <c r="J424" i="9"/>
  <c r="M423" i="9"/>
  <c r="N423" i="9"/>
  <c r="J423" i="9"/>
  <c r="M422" i="9"/>
  <c r="N422" i="9"/>
  <c r="J422" i="9"/>
  <c r="M421" i="9"/>
  <c r="N421" i="9"/>
  <c r="J421" i="9"/>
  <c r="M420" i="9"/>
  <c r="N420" i="9"/>
  <c r="J420" i="9"/>
  <c r="M419" i="9"/>
  <c r="N419" i="9"/>
  <c r="J419" i="9"/>
  <c r="M418" i="9"/>
  <c r="N418" i="9"/>
  <c r="J418" i="9"/>
  <c r="M417" i="9"/>
  <c r="N417" i="9"/>
  <c r="J417" i="9"/>
  <c r="M416" i="9"/>
  <c r="N416" i="9"/>
  <c r="J416" i="9"/>
  <c r="M415" i="9"/>
  <c r="N415" i="9"/>
  <c r="J415" i="9"/>
  <c r="M414" i="9"/>
  <c r="N414" i="9"/>
  <c r="J414" i="9"/>
  <c r="M413" i="9"/>
  <c r="N413" i="9"/>
  <c r="J413" i="9"/>
  <c r="M412" i="9"/>
  <c r="N412" i="9"/>
  <c r="J412" i="9"/>
  <c r="M411" i="9"/>
  <c r="N411" i="9"/>
  <c r="J411" i="9"/>
  <c r="M410" i="9"/>
  <c r="N410" i="9"/>
  <c r="J410" i="9"/>
  <c r="M409" i="9"/>
  <c r="N409" i="9"/>
  <c r="J409" i="9"/>
  <c r="M408" i="9"/>
  <c r="N408" i="9"/>
  <c r="J408" i="9"/>
  <c r="M407" i="9"/>
  <c r="N407" i="9"/>
  <c r="J407" i="9"/>
  <c r="M406" i="9"/>
  <c r="N406" i="9"/>
  <c r="J406" i="9"/>
  <c r="M405" i="9"/>
  <c r="N405" i="9"/>
  <c r="J405" i="9"/>
  <c r="M404" i="9"/>
  <c r="N404" i="9"/>
  <c r="J404" i="9"/>
  <c r="M403" i="9"/>
  <c r="N403" i="9"/>
  <c r="J403" i="9"/>
  <c r="M402" i="9"/>
  <c r="N402" i="9"/>
  <c r="J402" i="9"/>
  <c r="M401" i="9"/>
  <c r="N401" i="9"/>
  <c r="J401" i="9"/>
  <c r="M400" i="9"/>
  <c r="N400" i="9"/>
  <c r="J400" i="9"/>
  <c r="M399" i="9"/>
  <c r="N399" i="9"/>
  <c r="J399" i="9"/>
  <c r="M398" i="9"/>
  <c r="N398" i="9"/>
  <c r="J398" i="9"/>
  <c r="M397" i="9"/>
  <c r="N397" i="9"/>
  <c r="J397" i="9"/>
  <c r="M396" i="9"/>
  <c r="N396" i="9"/>
  <c r="J396" i="9"/>
  <c r="M395" i="9"/>
  <c r="N395" i="9"/>
  <c r="J395" i="9"/>
  <c r="M394" i="9"/>
  <c r="N394" i="9"/>
  <c r="J394" i="9"/>
  <c r="M393" i="9"/>
  <c r="N393" i="9"/>
  <c r="J393" i="9"/>
  <c r="M392" i="9"/>
  <c r="N392" i="9"/>
  <c r="J392" i="9"/>
  <c r="M391" i="9"/>
  <c r="N391" i="9"/>
  <c r="J391" i="9"/>
  <c r="M390" i="9"/>
  <c r="N390" i="9"/>
  <c r="J390" i="9"/>
  <c r="M389" i="9"/>
  <c r="N389" i="9"/>
  <c r="J389" i="9"/>
  <c r="M388" i="9"/>
  <c r="N388" i="9"/>
  <c r="J388" i="9"/>
  <c r="M387" i="9"/>
  <c r="N387" i="9"/>
  <c r="J387" i="9"/>
  <c r="M386" i="9"/>
  <c r="N386" i="9"/>
  <c r="J386" i="9"/>
  <c r="M385" i="9"/>
  <c r="N385" i="9"/>
  <c r="J385" i="9"/>
  <c r="M384" i="9"/>
  <c r="N384" i="9"/>
  <c r="J384" i="9"/>
  <c r="M383" i="9"/>
  <c r="N383" i="9"/>
  <c r="J383" i="9"/>
  <c r="M382" i="9"/>
  <c r="N382" i="9"/>
  <c r="J382" i="9"/>
  <c r="M381" i="9"/>
  <c r="N381" i="9"/>
  <c r="J381" i="9"/>
  <c r="M380" i="9"/>
  <c r="N380" i="9"/>
  <c r="J380" i="9"/>
  <c r="M379" i="9"/>
  <c r="N379" i="9"/>
  <c r="J379" i="9"/>
  <c r="M378" i="9"/>
  <c r="N378" i="9"/>
  <c r="J378" i="9"/>
  <c r="M377" i="9"/>
  <c r="N377" i="9"/>
  <c r="J377" i="9"/>
  <c r="M376" i="9"/>
  <c r="N376" i="9"/>
  <c r="J376" i="9"/>
  <c r="M375" i="9"/>
  <c r="N375" i="9"/>
  <c r="J375" i="9"/>
  <c r="M374" i="9"/>
  <c r="N374" i="9"/>
  <c r="J374" i="9"/>
  <c r="M373" i="9"/>
  <c r="N373" i="9"/>
  <c r="J373" i="9"/>
  <c r="M372" i="9"/>
  <c r="N372" i="9"/>
  <c r="J372" i="9"/>
  <c r="M371" i="9"/>
  <c r="N371" i="9"/>
  <c r="J371" i="9"/>
  <c r="M370" i="9"/>
  <c r="N370" i="9"/>
  <c r="J370" i="9"/>
  <c r="M369" i="9"/>
  <c r="N369" i="9"/>
  <c r="J369" i="9"/>
  <c r="M368" i="9"/>
  <c r="N368" i="9"/>
  <c r="J368" i="9"/>
  <c r="M367" i="9"/>
  <c r="N367" i="9"/>
  <c r="J367" i="9"/>
  <c r="M366" i="9"/>
  <c r="N366" i="9"/>
  <c r="J366" i="9"/>
  <c r="M365" i="9"/>
  <c r="N365" i="9"/>
  <c r="J365" i="9"/>
  <c r="M364" i="9"/>
  <c r="N364" i="9"/>
  <c r="J364" i="9"/>
  <c r="M363" i="9"/>
  <c r="N363" i="9"/>
  <c r="J363" i="9"/>
  <c r="M362" i="9"/>
  <c r="N362" i="9"/>
  <c r="J362" i="9"/>
  <c r="M361" i="9"/>
  <c r="N361" i="9"/>
  <c r="J361" i="9"/>
  <c r="M360" i="9"/>
  <c r="N360" i="9"/>
  <c r="J360" i="9"/>
  <c r="M359" i="9"/>
  <c r="N359" i="9"/>
  <c r="J359" i="9"/>
  <c r="M358" i="9"/>
  <c r="N358" i="9"/>
  <c r="J358" i="9"/>
  <c r="M357" i="9"/>
  <c r="N357" i="9"/>
  <c r="J357" i="9"/>
  <c r="M356" i="9"/>
  <c r="N356" i="9"/>
  <c r="J356" i="9"/>
  <c r="M355" i="9"/>
  <c r="N355" i="9"/>
  <c r="J355" i="9"/>
  <c r="M354" i="9"/>
  <c r="N354" i="9"/>
  <c r="J354" i="9"/>
  <c r="M353" i="9"/>
  <c r="N353" i="9"/>
  <c r="J353" i="9"/>
  <c r="M352" i="9"/>
  <c r="N352" i="9"/>
  <c r="J352" i="9"/>
  <c r="M351" i="9"/>
  <c r="N351" i="9"/>
  <c r="J351" i="9"/>
  <c r="M350" i="9"/>
  <c r="N350" i="9"/>
  <c r="J350" i="9"/>
  <c r="M349" i="9"/>
  <c r="N349" i="9"/>
  <c r="J349" i="9"/>
  <c r="M348" i="9"/>
  <c r="N348" i="9"/>
  <c r="J348" i="9"/>
  <c r="M347" i="9"/>
  <c r="N347" i="9"/>
  <c r="J347" i="9"/>
  <c r="M346" i="9"/>
  <c r="N346" i="9"/>
  <c r="J346" i="9"/>
  <c r="M345" i="9"/>
  <c r="N345" i="9"/>
  <c r="J345" i="9"/>
  <c r="M344" i="9"/>
  <c r="N344" i="9"/>
  <c r="J344" i="9"/>
  <c r="M343" i="9"/>
  <c r="N343" i="9"/>
  <c r="J343" i="9"/>
  <c r="M342" i="9"/>
  <c r="N342" i="9"/>
  <c r="J342" i="9"/>
  <c r="M341" i="9"/>
  <c r="N341" i="9"/>
  <c r="J341" i="9"/>
  <c r="M340" i="9"/>
  <c r="N340" i="9"/>
  <c r="J340" i="9"/>
  <c r="M339" i="9"/>
  <c r="N339" i="9"/>
  <c r="J339" i="9"/>
  <c r="M338" i="9"/>
  <c r="N338" i="9"/>
  <c r="J338" i="9"/>
  <c r="M337" i="9"/>
  <c r="N337" i="9"/>
  <c r="J337" i="9"/>
  <c r="M336" i="9"/>
  <c r="N336" i="9"/>
  <c r="J336" i="9"/>
  <c r="M335" i="9"/>
  <c r="N335" i="9"/>
  <c r="J335" i="9"/>
  <c r="M334" i="9"/>
  <c r="N334" i="9"/>
  <c r="J334" i="9"/>
  <c r="M333" i="9"/>
  <c r="N333" i="9"/>
  <c r="J333" i="9"/>
  <c r="M332" i="9"/>
  <c r="N332" i="9"/>
  <c r="J332" i="9"/>
  <c r="M331" i="9"/>
  <c r="N331" i="9"/>
  <c r="J331" i="9"/>
  <c r="M330" i="9"/>
  <c r="N330" i="9"/>
  <c r="J330" i="9"/>
  <c r="M329" i="9"/>
  <c r="N329" i="9"/>
  <c r="J329" i="9"/>
  <c r="M328" i="9"/>
  <c r="N328" i="9"/>
  <c r="J328" i="9"/>
  <c r="M327" i="9"/>
  <c r="N327" i="9"/>
  <c r="J327" i="9"/>
  <c r="M326" i="9"/>
  <c r="N326" i="9"/>
  <c r="J326" i="9"/>
  <c r="M325" i="9"/>
  <c r="N325" i="9"/>
  <c r="J325" i="9"/>
  <c r="M324" i="9"/>
  <c r="N324" i="9"/>
  <c r="J324" i="9"/>
  <c r="M323" i="9"/>
  <c r="N323" i="9"/>
  <c r="J323" i="9"/>
  <c r="M322" i="9"/>
  <c r="N322" i="9"/>
  <c r="J322" i="9"/>
  <c r="M321" i="9"/>
  <c r="N321" i="9"/>
  <c r="J321" i="9"/>
  <c r="M320" i="9"/>
  <c r="N320" i="9"/>
  <c r="J320" i="9"/>
  <c r="M319" i="9"/>
  <c r="N319" i="9"/>
  <c r="J319" i="9"/>
  <c r="M318" i="9"/>
  <c r="N318" i="9"/>
  <c r="J318" i="9"/>
  <c r="M317" i="9"/>
  <c r="N317" i="9"/>
  <c r="J317" i="9"/>
  <c r="M316" i="9"/>
  <c r="N316" i="9"/>
  <c r="J316" i="9"/>
  <c r="M315" i="9"/>
  <c r="N315" i="9"/>
  <c r="J315" i="9"/>
  <c r="M314" i="9"/>
  <c r="N314" i="9"/>
  <c r="J314" i="9"/>
  <c r="M313" i="9"/>
  <c r="N313" i="9"/>
  <c r="J313" i="9"/>
  <c r="M312" i="9"/>
  <c r="N312" i="9"/>
  <c r="J312" i="9"/>
  <c r="M311" i="9"/>
  <c r="N311" i="9"/>
  <c r="J311" i="9"/>
  <c r="M310" i="9"/>
  <c r="N310" i="9"/>
  <c r="J310" i="9"/>
  <c r="M309" i="9"/>
  <c r="N309" i="9"/>
  <c r="J309" i="9"/>
  <c r="M308" i="9"/>
  <c r="N308" i="9"/>
  <c r="J308" i="9"/>
  <c r="M307" i="9"/>
  <c r="N307" i="9"/>
  <c r="J307" i="9"/>
  <c r="M306" i="9"/>
  <c r="N306" i="9"/>
  <c r="J306" i="9"/>
  <c r="M305" i="9"/>
  <c r="N305" i="9"/>
  <c r="J305" i="9"/>
  <c r="M304" i="9"/>
  <c r="N304" i="9"/>
  <c r="J304" i="9"/>
  <c r="M303" i="9"/>
  <c r="N303" i="9"/>
  <c r="J303" i="9"/>
  <c r="M302" i="9"/>
  <c r="N302" i="9"/>
  <c r="J302" i="9"/>
  <c r="M301" i="9"/>
  <c r="N301" i="9"/>
  <c r="J301" i="9"/>
  <c r="M300" i="9"/>
  <c r="N300" i="9"/>
  <c r="J300" i="9"/>
  <c r="M299" i="9"/>
  <c r="N299" i="9"/>
  <c r="J299" i="9"/>
  <c r="M298" i="9"/>
  <c r="N298" i="9"/>
  <c r="J298" i="9"/>
  <c r="M297" i="9"/>
  <c r="N297" i="9"/>
  <c r="J297" i="9"/>
  <c r="M296" i="9"/>
  <c r="N296" i="9"/>
  <c r="J296" i="9"/>
  <c r="M295" i="9"/>
  <c r="N295" i="9"/>
  <c r="J295" i="9"/>
  <c r="M294" i="9"/>
  <c r="N294" i="9"/>
  <c r="J294" i="9"/>
  <c r="M293" i="9"/>
  <c r="N293" i="9"/>
  <c r="J293" i="9"/>
  <c r="M292" i="9"/>
  <c r="N292" i="9"/>
  <c r="J292" i="9"/>
  <c r="M291" i="9"/>
  <c r="N291" i="9"/>
  <c r="J291" i="9"/>
  <c r="M290" i="9"/>
  <c r="N290" i="9"/>
  <c r="J290" i="9"/>
  <c r="M289" i="9"/>
  <c r="N289" i="9"/>
  <c r="J289" i="9"/>
  <c r="M288" i="9"/>
  <c r="N288" i="9"/>
  <c r="J288" i="9"/>
  <c r="M287" i="9"/>
  <c r="N287" i="9"/>
  <c r="J287" i="9"/>
  <c r="M286" i="9"/>
  <c r="N286" i="9"/>
  <c r="J286" i="9"/>
  <c r="M285" i="9"/>
  <c r="N285" i="9"/>
  <c r="J285" i="9"/>
  <c r="M284" i="9"/>
  <c r="N284" i="9"/>
  <c r="J284" i="9"/>
  <c r="M283" i="9"/>
  <c r="N283" i="9"/>
  <c r="J283" i="9"/>
  <c r="M282" i="9"/>
  <c r="N282" i="9"/>
  <c r="J282" i="9"/>
  <c r="M281" i="9"/>
  <c r="N281" i="9"/>
  <c r="J281" i="9"/>
  <c r="M280" i="9"/>
  <c r="N280" i="9"/>
  <c r="J280" i="9"/>
  <c r="M279" i="9"/>
  <c r="N279" i="9"/>
  <c r="J279" i="9"/>
  <c r="M278" i="9"/>
  <c r="N278" i="9"/>
  <c r="J278" i="9"/>
  <c r="M277" i="9"/>
  <c r="N277" i="9"/>
  <c r="J277" i="9"/>
  <c r="M276" i="9"/>
  <c r="N276" i="9"/>
  <c r="J276" i="9"/>
  <c r="M275" i="9"/>
  <c r="N275" i="9"/>
  <c r="J275" i="9"/>
  <c r="M274" i="9"/>
  <c r="N274" i="9"/>
  <c r="J274" i="9"/>
  <c r="M273" i="9"/>
  <c r="N273" i="9"/>
  <c r="J273" i="9"/>
  <c r="M272" i="9"/>
  <c r="N272" i="9"/>
  <c r="J272" i="9"/>
  <c r="M271" i="9"/>
  <c r="N271" i="9"/>
  <c r="J271" i="9"/>
  <c r="M270" i="9"/>
  <c r="N270" i="9"/>
  <c r="J270" i="9"/>
  <c r="M269" i="9"/>
  <c r="N269" i="9"/>
  <c r="J269" i="9"/>
  <c r="M268" i="9"/>
  <c r="N268" i="9"/>
  <c r="J268" i="9"/>
  <c r="M267" i="9"/>
  <c r="N267" i="9"/>
  <c r="J267" i="9"/>
  <c r="M266" i="9"/>
  <c r="N266" i="9"/>
  <c r="J266" i="9"/>
  <c r="M265" i="9"/>
  <c r="N265" i="9"/>
  <c r="J265" i="9"/>
  <c r="M264" i="9"/>
  <c r="N264" i="9"/>
  <c r="J264" i="9"/>
  <c r="M263" i="9"/>
  <c r="N263" i="9"/>
  <c r="J263" i="9"/>
  <c r="M262" i="9"/>
  <c r="N262" i="9"/>
  <c r="J262" i="9"/>
  <c r="M261" i="9"/>
  <c r="N261" i="9"/>
  <c r="J261" i="9"/>
  <c r="M260" i="9"/>
  <c r="N260" i="9"/>
  <c r="J260" i="9"/>
  <c r="M259" i="9"/>
  <c r="N259" i="9"/>
  <c r="J259" i="9"/>
  <c r="M258" i="9"/>
  <c r="N258" i="9"/>
  <c r="J258" i="9"/>
  <c r="M257" i="9"/>
  <c r="N257" i="9"/>
  <c r="J257" i="9"/>
  <c r="M256" i="9"/>
  <c r="N256" i="9"/>
  <c r="J256" i="9"/>
  <c r="M255" i="9"/>
  <c r="N255" i="9"/>
  <c r="J255" i="9"/>
  <c r="M254" i="9"/>
  <c r="N254" i="9"/>
  <c r="J254" i="9"/>
  <c r="M253" i="9"/>
  <c r="N253" i="9"/>
  <c r="J253" i="9"/>
  <c r="M252" i="9"/>
  <c r="N252" i="9"/>
  <c r="J252" i="9"/>
  <c r="M251" i="9"/>
  <c r="N251" i="9"/>
  <c r="J251" i="9"/>
  <c r="M250" i="9"/>
  <c r="N250" i="9"/>
  <c r="J250" i="9"/>
  <c r="M249" i="9"/>
  <c r="N249" i="9"/>
  <c r="J249" i="9"/>
  <c r="M248" i="9"/>
  <c r="N248" i="9"/>
  <c r="J248" i="9"/>
  <c r="M247" i="9"/>
  <c r="N247" i="9"/>
  <c r="J247" i="9"/>
  <c r="M246" i="9"/>
  <c r="N246" i="9"/>
  <c r="J246" i="9"/>
  <c r="M245" i="9"/>
  <c r="N245" i="9"/>
  <c r="J245" i="9"/>
  <c r="M244" i="9"/>
  <c r="N244" i="9"/>
  <c r="J244" i="9"/>
  <c r="M243" i="9"/>
  <c r="N243" i="9"/>
  <c r="J243" i="9"/>
  <c r="M242" i="9"/>
  <c r="N242" i="9"/>
  <c r="J242" i="9"/>
  <c r="M241" i="9"/>
  <c r="N241" i="9"/>
  <c r="J241" i="9"/>
  <c r="M240" i="9"/>
  <c r="N240" i="9"/>
  <c r="J240" i="9"/>
  <c r="M239" i="9"/>
  <c r="N239" i="9"/>
  <c r="J239" i="9"/>
  <c r="M238" i="9"/>
  <c r="N238" i="9"/>
  <c r="J238" i="9"/>
  <c r="M237" i="9"/>
  <c r="N237" i="9"/>
  <c r="J237" i="9"/>
  <c r="M236" i="9"/>
  <c r="N236" i="9"/>
  <c r="J236" i="9"/>
  <c r="M235" i="9"/>
  <c r="N235" i="9"/>
  <c r="J235" i="9"/>
  <c r="M234" i="9"/>
  <c r="N234" i="9"/>
  <c r="J234" i="9"/>
  <c r="M233" i="9"/>
  <c r="N233" i="9"/>
  <c r="J233" i="9"/>
  <c r="M232" i="9"/>
  <c r="N232" i="9"/>
  <c r="J232" i="9"/>
  <c r="M231" i="9"/>
  <c r="N231" i="9"/>
  <c r="J231" i="9"/>
  <c r="M230" i="9"/>
  <c r="N230" i="9"/>
  <c r="J230" i="9"/>
  <c r="M229" i="9"/>
  <c r="N229" i="9"/>
  <c r="J229" i="9"/>
  <c r="M228" i="9"/>
  <c r="N228" i="9"/>
  <c r="J228" i="9"/>
  <c r="M227" i="9"/>
  <c r="N227" i="9"/>
  <c r="J227" i="9"/>
  <c r="M226" i="9"/>
  <c r="N226" i="9"/>
  <c r="J226" i="9"/>
  <c r="M225" i="9"/>
  <c r="N225" i="9"/>
  <c r="J225" i="9"/>
  <c r="M224" i="9"/>
  <c r="N224" i="9"/>
  <c r="J224" i="9"/>
  <c r="M223" i="9"/>
  <c r="N223" i="9"/>
  <c r="J223" i="9"/>
  <c r="M222" i="9"/>
  <c r="N222" i="9"/>
  <c r="J222" i="9"/>
  <c r="M221" i="9"/>
  <c r="N221" i="9"/>
  <c r="J221" i="9"/>
  <c r="M220" i="9"/>
  <c r="N220" i="9"/>
  <c r="J220" i="9"/>
  <c r="M219" i="9"/>
  <c r="N219" i="9"/>
  <c r="J219" i="9"/>
  <c r="M218" i="9"/>
  <c r="N218" i="9"/>
  <c r="J218" i="9"/>
  <c r="M217" i="9"/>
  <c r="N217" i="9"/>
  <c r="J217" i="9"/>
  <c r="M216" i="9"/>
  <c r="N216" i="9"/>
  <c r="J216" i="9"/>
  <c r="M215" i="9"/>
  <c r="N215" i="9"/>
  <c r="J215" i="9"/>
  <c r="M214" i="9"/>
  <c r="N214" i="9"/>
  <c r="J214" i="9"/>
  <c r="M213" i="9"/>
  <c r="N213" i="9"/>
  <c r="J213" i="9"/>
  <c r="M212" i="9"/>
  <c r="N212" i="9"/>
  <c r="J212" i="9"/>
  <c r="M211" i="9"/>
  <c r="N211" i="9"/>
  <c r="J211" i="9"/>
  <c r="M210" i="9"/>
  <c r="N210" i="9"/>
  <c r="J210" i="9"/>
  <c r="M209" i="9"/>
  <c r="N209" i="9"/>
  <c r="J209" i="9"/>
  <c r="M208" i="9"/>
  <c r="N208" i="9"/>
  <c r="J208" i="9"/>
  <c r="M207" i="9"/>
  <c r="N207" i="9"/>
  <c r="J207" i="9"/>
  <c r="M206" i="9"/>
  <c r="N206" i="9"/>
  <c r="J206" i="9"/>
  <c r="M205" i="9"/>
  <c r="N205" i="9"/>
  <c r="J205" i="9"/>
  <c r="M204" i="9"/>
  <c r="N204" i="9"/>
  <c r="J204" i="9"/>
  <c r="M203" i="9"/>
  <c r="N203" i="9"/>
  <c r="J203" i="9"/>
  <c r="M202" i="9"/>
  <c r="N202" i="9"/>
  <c r="J202" i="9"/>
  <c r="M201" i="9"/>
  <c r="N201" i="9"/>
  <c r="J201" i="9"/>
  <c r="M200" i="9"/>
  <c r="N200" i="9"/>
  <c r="J200" i="9"/>
  <c r="M199" i="9"/>
  <c r="N199" i="9"/>
  <c r="J199" i="9"/>
  <c r="M198" i="9"/>
  <c r="N198" i="9"/>
  <c r="J198" i="9"/>
  <c r="M197" i="9"/>
  <c r="N197" i="9"/>
  <c r="J197" i="9"/>
  <c r="M196" i="9"/>
  <c r="N196" i="9"/>
  <c r="J196" i="9"/>
  <c r="M195" i="9"/>
  <c r="N195" i="9"/>
  <c r="J195" i="9"/>
  <c r="M194" i="9"/>
  <c r="N194" i="9"/>
  <c r="J194" i="9"/>
  <c r="M193" i="9"/>
  <c r="N193" i="9"/>
  <c r="J193" i="9"/>
  <c r="M192" i="9"/>
  <c r="N192" i="9"/>
  <c r="J192" i="9"/>
  <c r="M191" i="9"/>
  <c r="N191" i="9"/>
  <c r="J191" i="9"/>
  <c r="M190" i="9"/>
  <c r="N190" i="9"/>
  <c r="J190" i="9"/>
  <c r="M189" i="9"/>
  <c r="N189" i="9"/>
  <c r="J189" i="9"/>
  <c r="M188" i="9"/>
  <c r="N188" i="9"/>
  <c r="J188" i="9"/>
  <c r="M187" i="9"/>
  <c r="N187" i="9"/>
  <c r="J187" i="9"/>
  <c r="M186" i="9"/>
  <c r="N186" i="9"/>
  <c r="J186" i="9"/>
  <c r="M185" i="9"/>
  <c r="N185" i="9"/>
  <c r="J185" i="9"/>
  <c r="M184" i="9"/>
  <c r="N184" i="9"/>
  <c r="J184" i="9"/>
  <c r="M183" i="9"/>
  <c r="N183" i="9"/>
  <c r="J183" i="9"/>
  <c r="M182" i="9"/>
  <c r="N182" i="9"/>
  <c r="J182" i="9"/>
  <c r="M181" i="9"/>
  <c r="N181" i="9"/>
  <c r="J181" i="9"/>
  <c r="M180" i="9"/>
  <c r="N180" i="9"/>
  <c r="J180" i="9"/>
  <c r="M179" i="9"/>
  <c r="N179" i="9"/>
  <c r="J179" i="9"/>
  <c r="M178" i="9"/>
  <c r="N178" i="9"/>
  <c r="J178" i="9"/>
  <c r="M177" i="9"/>
  <c r="N177" i="9"/>
  <c r="J177" i="9"/>
  <c r="M176" i="9"/>
  <c r="N176" i="9"/>
  <c r="J176" i="9"/>
  <c r="M175" i="9"/>
  <c r="N175" i="9"/>
  <c r="J175" i="9"/>
  <c r="M174" i="9"/>
  <c r="N174" i="9"/>
  <c r="J174" i="9"/>
  <c r="M173" i="9"/>
  <c r="N173" i="9"/>
  <c r="J173" i="9"/>
  <c r="M172" i="9"/>
  <c r="N172" i="9"/>
  <c r="J172" i="9"/>
  <c r="M171" i="9"/>
  <c r="N171" i="9"/>
  <c r="J171" i="9"/>
  <c r="M170" i="9"/>
  <c r="N170" i="9"/>
  <c r="J170" i="9"/>
  <c r="M169" i="9"/>
  <c r="N169" i="9"/>
  <c r="J169" i="9"/>
  <c r="M168" i="9"/>
  <c r="N168" i="9"/>
  <c r="J168" i="9"/>
  <c r="M167" i="9"/>
  <c r="N167" i="9"/>
  <c r="J167" i="9"/>
  <c r="M166" i="9"/>
  <c r="N166" i="9"/>
  <c r="J166" i="9"/>
  <c r="M165" i="9"/>
  <c r="N165" i="9"/>
  <c r="J165" i="9"/>
  <c r="M164" i="9"/>
  <c r="N164" i="9"/>
  <c r="J164" i="9"/>
  <c r="M163" i="9"/>
  <c r="N163" i="9"/>
  <c r="J163" i="9"/>
  <c r="M162" i="9"/>
  <c r="N162" i="9"/>
  <c r="J162" i="9"/>
  <c r="M161" i="9"/>
  <c r="N161" i="9"/>
  <c r="J161" i="9"/>
  <c r="M160" i="9"/>
  <c r="N160" i="9"/>
  <c r="J160" i="9"/>
  <c r="M159" i="9"/>
  <c r="N159" i="9"/>
  <c r="J159" i="9"/>
  <c r="M158" i="9"/>
  <c r="N158" i="9"/>
  <c r="J158" i="9"/>
  <c r="M157" i="9"/>
  <c r="N157" i="9"/>
  <c r="J157" i="9"/>
  <c r="M156" i="9"/>
  <c r="N156" i="9"/>
  <c r="J156" i="9"/>
  <c r="M155" i="9"/>
  <c r="N155" i="9"/>
  <c r="J155" i="9"/>
  <c r="M154" i="9"/>
  <c r="N154" i="9"/>
  <c r="J154" i="9"/>
  <c r="M153" i="9"/>
  <c r="N153" i="9"/>
  <c r="J153" i="9"/>
  <c r="M152" i="9"/>
  <c r="N152" i="9"/>
  <c r="J152" i="9"/>
  <c r="M151" i="9"/>
  <c r="N151" i="9"/>
  <c r="J151" i="9"/>
  <c r="M150" i="9"/>
  <c r="N150" i="9"/>
  <c r="J150" i="9"/>
  <c r="M149" i="9"/>
  <c r="N149" i="9"/>
  <c r="J149" i="9"/>
  <c r="M148" i="9"/>
  <c r="N148" i="9"/>
  <c r="J148" i="9"/>
  <c r="M147" i="9"/>
  <c r="N147" i="9"/>
  <c r="J147" i="9"/>
  <c r="M146" i="9"/>
  <c r="N146" i="9"/>
  <c r="J146" i="9"/>
  <c r="M145" i="9"/>
  <c r="N145" i="9"/>
  <c r="J145" i="9"/>
  <c r="M144" i="9"/>
  <c r="N144" i="9"/>
  <c r="J144" i="9"/>
  <c r="M143" i="9"/>
  <c r="N143" i="9"/>
  <c r="J143" i="9"/>
  <c r="M142" i="9"/>
  <c r="N142" i="9"/>
  <c r="J142" i="9"/>
  <c r="M141" i="9"/>
  <c r="N141" i="9"/>
  <c r="J141" i="9"/>
  <c r="M140" i="9"/>
  <c r="N140" i="9"/>
  <c r="J140" i="9"/>
  <c r="M139" i="9"/>
  <c r="N139" i="9"/>
  <c r="J139" i="9"/>
  <c r="M138" i="9"/>
  <c r="N138" i="9"/>
  <c r="J138" i="9"/>
  <c r="M137" i="9"/>
  <c r="N137" i="9"/>
  <c r="J137" i="9"/>
  <c r="M136" i="9"/>
  <c r="N136" i="9"/>
  <c r="J136" i="9"/>
  <c r="M135" i="9"/>
  <c r="N135" i="9"/>
  <c r="J135" i="9"/>
  <c r="M134" i="9"/>
  <c r="N134" i="9"/>
  <c r="J134" i="9"/>
  <c r="M133" i="9"/>
  <c r="N133" i="9"/>
  <c r="J133" i="9"/>
  <c r="M132" i="9"/>
  <c r="N132" i="9"/>
  <c r="J132" i="9"/>
  <c r="M131" i="9"/>
  <c r="N131" i="9"/>
  <c r="J131" i="9"/>
  <c r="M130" i="9"/>
  <c r="N130" i="9"/>
  <c r="J130" i="9"/>
  <c r="M129" i="9"/>
  <c r="N129" i="9"/>
  <c r="J129" i="9"/>
  <c r="M128" i="9"/>
  <c r="N128" i="9"/>
  <c r="J128" i="9"/>
  <c r="M127" i="9"/>
  <c r="N127" i="9"/>
  <c r="J127" i="9"/>
  <c r="M126" i="9"/>
  <c r="N126" i="9"/>
  <c r="J126" i="9"/>
  <c r="M125" i="9"/>
  <c r="N125" i="9"/>
  <c r="J125" i="9"/>
  <c r="M124" i="9"/>
  <c r="N124" i="9"/>
  <c r="J124" i="9"/>
  <c r="M123" i="9"/>
  <c r="N123" i="9"/>
  <c r="J123" i="9"/>
  <c r="M122" i="9"/>
  <c r="N122" i="9"/>
  <c r="J122" i="9"/>
  <c r="M121" i="9"/>
  <c r="N121" i="9"/>
  <c r="J121" i="9"/>
  <c r="M120" i="9"/>
  <c r="N120" i="9"/>
  <c r="J120" i="9"/>
  <c r="M119" i="9"/>
  <c r="N119" i="9"/>
  <c r="J119" i="9"/>
  <c r="M118" i="9"/>
  <c r="N118" i="9"/>
  <c r="J118" i="9"/>
  <c r="M117" i="9"/>
  <c r="N117" i="9"/>
  <c r="J117" i="9"/>
  <c r="M116" i="9"/>
  <c r="N116" i="9"/>
  <c r="J116" i="9"/>
  <c r="M115" i="9"/>
  <c r="N115" i="9"/>
  <c r="J115" i="9"/>
  <c r="M114" i="9"/>
  <c r="N114" i="9"/>
  <c r="J114" i="9"/>
  <c r="M113" i="9"/>
  <c r="N113" i="9"/>
  <c r="J113" i="9"/>
  <c r="M112" i="9"/>
  <c r="N112" i="9"/>
  <c r="J112" i="9"/>
  <c r="M111" i="9"/>
  <c r="N111" i="9"/>
  <c r="J111" i="9"/>
  <c r="M110" i="9"/>
  <c r="N110" i="9"/>
  <c r="J110" i="9"/>
  <c r="M109" i="9"/>
  <c r="N109" i="9"/>
  <c r="J109" i="9"/>
  <c r="M108" i="9"/>
  <c r="N108" i="9"/>
  <c r="J108" i="9"/>
  <c r="M107" i="9"/>
  <c r="N107" i="9"/>
  <c r="J107" i="9"/>
  <c r="M106" i="9"/>
  <c r="N106" i="9"/>
  <c r="J106" i="9"/>
  <c r="M105" i="9"/>
  <c r="N105" i="9"/>
  <c r="J105" i="9"/>
  <c r="M104" i="9"/>
  <c r="N104" i="9"/>
  <c r="J104" i="9"/>
  <c r="M103" i="9"/>
  <c r="N103" i="9"/>
  <c r="J103" i="9"/>
  <c r="M102" i="9"/>
  <c r="N102" i="9"/>
  <c r="J102" i="9"/>
  <c r="M101" i="9"/>
  <c r="N101" i="9"/>
  <c r="J101" i="9"/>
  <c r="M100" i="9"/>
  <c r="N100" i="9"/>
  <c r="J100" i="9"/>
  <c r="M99" i="9"/>
  <c r="N99" i="9"/>
  <c r="J99" i="9"/>
  <c r="M98" i="9"/>
  <c r="N98" i="9"/>
  <c r="J98" i="9"/>
  <c r="M97" i="9"/>
  <c r="N97" i="9"/>
  <c r="J97" i="9"/>
  <c r="M96" i="9"/>
  <c r="N96" i="9"/>
  <c r="J96" i="9"/>
  <c r="M95" i="9"/>
  <c r="N95" i="9"/>
  <c r="J95" i="9"/>
  <c r="M94" i="9"/>
  <c r="N94" i="9"/>
  <c r="J94" i="9"/>
  <c r="M93" i="9"/>
  <c r="N93" i="9"/>
  <c r="J93" i="9"/>
  <c r="M92" i="9"/>
  <c r="N92" i="9"/>
  <c r="J92" i="9"/>
  <c r="M91" i="9"/>
  <c r="N91" i="9"/>
  <c r="J91" i="9"/>
  <c r="M90" i="9"/>
  <c r="N90" i="9"/>
  <c r="J90" i="9"/>
  <c r="M89" i="9"/>
  <c r="N89" i="9"/>
  <c r="J89" i="9"/>
  <c r="M88" i="9"/>
  <c r="N88" i="9"/>
  <c r="J88" i="9"/>
  <c r="M87" i="9"/>
  <c r="N87" i="9"/>
  <c r="J87" i="9"/>
  <c r="M86" i="9"/>
  <c r="N86" i="9"/>
  <c r="J86" i="9"/>
  <c r="M85" i="9"/>
  <c r="N85" i="9"/>
  <c r="J85" i="9"/>
  <c r="M84" i="9"/>
  <c r="N84" i="9"/>
  <c r="J84" i="9"/>
  <c r="M83" i="9"/>
  <c r="N83" i="9"/>
  <c r="J83" i="9"/>
  <c r="M82" i="9"/>
  <c r="N82" i="9"/>
  <c r="J82" i="9"/>
  <c r="M81" i="9"/>
  <c r="N81" i="9"/>
  <c r="J81" i="9"/>
  <c r="M80" i="9"/>
  <c r="N80" i="9"/>
  <c r="J80" i="9"/>
  <c r="M79" i="9"/>
  <c r="N79" i="9"/>
  <c r="J79" i="9"/>
  <c r="M78" i="9"/>
  <c r="N78" i="9"/>
  <c r="J78" i="9"/>
  <c r="M77" i="9"/>
  <c r="N77" i="9"/>
  <c r="J77" i="9"/>
  <c r="M76" i="9"/>
  <c r="N76" i="9"/>
  <c r="J76" i="9"/>
  <c r="M75" i="9"/>
  <c r="N75" i="9"/>
  <c r="J75" i="9"/>
  <c r="M74" i="9"/>
  <c r="N74" i="9"/>
  <c r="J74" i="9"/>
  <c r="M73" i="9"/>
  <c r="N73" i="9"/>
  <c r="J73" i="9"/>
  <c r="M72" i="9"/>
  <c r="N72" i="9"/>
  <c r="J72" i="9"/>
  <c r="M71" i="9"/>
  <c r="N71" i="9"/>
  <c r="J71" i="9"/>
  <c r="M70" i="9"/>
  <c r="N70" i="9"/>
  <c r="J70" i="9"/>
  <c r="M69" i="9"/>
  <c r="N69" i="9"/>
  <c r="J69" i="9"/>
  <c r="M68" i="9"/>
  <c r="N68" i="9"/>
  <c r="J68" i="9"/>
  <c r="M67" i="9"/>
  <c r="N67" i="9"/>
  <c r="J67" i="9"/>
  <c r="M66" i="9"/>
  <c r="N66" i="9"/>
  <c r="J66" i="9"/>
  <c r="M65" i="9"/>
  <c r="N65" i="9"/>
  <c r="J65" i="9"/>
  <c r="M64" i="9"/>
  <c r="N64" i="9"/>
  <c r="J64" i="9"/>
  <c r="M63" i="9"/>
  <c r="N63" i="9"/>
  <c r="J63" i="9"/>
  <c r="M62" i="9"/>
  <c r="N62" i="9"/>
  <c r="J62" i="9"/>
  <c r="M61" i="9"/>
  <c r="N61" i="9"/>
  <c r="J61" i="9"/>
  <c r="M60" i="9"/>
  <c r="N60" i="9"/>
  <c r="J60" i="9"/>
  <c r="M59" i="9"/>
  <c r="N59" i="9"/>
  <c r="J59" i="9"/>
  <c r="M58" i="9"/>
  <c r="N58" i="9"/>
  <c r="J58" i="9"/>
  <c r="M57" i="9"/>
  <c r="N57" i="9"/>
  <c r="J57" i="9"/>
  <c r="M56" i="9"/>
  <c r="N56" i="9"/>
  <c r="J56" i="9"/>
  <c r="M55" i="9"/>
  <c r="N55" i="9"/>
  <c r="J55" i="9"/>
  <c r="M54" i="9"/>
  <c r="N54" i="9"/>
  <c r="J54" i="9"/>
  <c r="M53" i="9"/>
  <c r="N53" i="9"/>
  <c r="J53" i="9"/>
  <c r="M52" i="9"/>
  <c r="N52" i="9"/>
  <c r="J52" i="9"/>
  <c r="M51" i="9"/>
  <c r="N51" i="9"/>
  <c r="J51" i="9"/>
  <c r="M50" i="9"/>
  <c r="N50" i="9"/>
  <c r="J50" i="9"/>
  <c r="M49" i="9"/>
  <c r="N49" i="9"/>
  <c r="J49" i="9"/>
  <c r="M48" i="9"/>
  <c r="N48" i="9"/>
  <c r="J48" i="9"/>
  <c r="M47" i="9"/>
  <c r="N47" i="9"/>
  <c r="J47" i="9"/>
  <c r="M46" i="9"/>
  <c r="N46" i="9"/>
  <c r="J46" i="9"/>
  <c r="M45" i="9"/>
  <c r="N45" i="9"/>
  <c r="J45" i="9"/>
  <c r="M44" i="9"/>
  <c r="N44" i="9"/>
  <c r="J44" i="9"/>
  <c r="M43" i="9"/>
  <c r="N43" i="9"/>
  <c r="J43" i="9"/>
  <c r="M42" i="9"/>
  <c r="N42" i="9"/>
  <c r="J42" i="9"/>
  <c r="M41" i="9"/>
  <c r="N41" i="9"/>
  <c r="J41" i="9"/>
  <c r="M40" i="9"/>
  <c r="N40" i="9"/>
  <c r="J40" i="9"/>
  <c r="M39" i="9"/>
  <c r="N39" i="9"/>
  <c r="J39" i="9"/>
  <c r="M38" i="9"/>
  <c r="N38" i="9"/>
  <c r="J38" i="9"/>
  <c r="M37" i="9"/>
  <c r="N37" i="9"/>
  <c r="J37" i="9"/>
  <c r="M36" i="9"/>
  <c r="N36" i="9"/>
  <c r="J36" i="9"/>
  <c r="M35" i="9"/>
  <c r="N35" i="9"/>
  <c r="J35" i="9"/>
  <c r="M34" i="9"/>
  <c r="N34" i="9"/>
  <c r="J34" i="9"/>
  <c r="M33" i="9"/>
  <c r="N33" i="9"/>
  <c r="J33" i="9"/>
  <c r="M32" i="9"/>
  <c r="N32" i="9"/>
  <c r="J32" i="9"/>
  <c r="M31" i="9"/>
  <c r="N31" i="9"/>
  <c r="J31" i="9"/>
  <c r="M30" i="9"/>
  <c r="N30" i="9"/>
  <c r="J30" i="9"/>
  <c r="M29" i="9"/>
  <c r="N29" i="9"/>
  <c r="J29" i="9"/>
  <c r="M28" i="9"/>
  <c r="N28" i="9"/>
  <c r="J28" i="9"/>
  <c r="M27" i="9"/>
  <c r="N27" i="9"/>
  <c r="J27" i="9"/>
  <c r="M26" i="9"/>
  <c r="N26" i="9"/>
  <c r="J26" i="9"/>
  <c r="M25" i="9"/>
  <c r="N25" i="9"/>
  <c r="J25" i="9"/>
  <c r="M24" i="9"/>
  <c r="N24" i="9"/>
  <c r="J24" i="9"/>
  <c r="M23" i="9"/>
  <c r="N23" i="9"/>
  <c r="J23" i="9"/>
  <c r="M22" i="9"/>
  <c r="N22" i="9"/>
  <c r="J22" i="9"/>
  <c r="M21" i="9"/>
  <c r="N21" i="9"/>
  <c r="J21" i="9"/>
  <c r="M20" i="9"/>
  <c r="N20" i="9"/>
  <c r="J20" i="9"/>
  <c r="M19" i="9"/>
  <c r="N19" i="9"/>
  <c r="J19" i="9"/>
  <c r="M18" i="9"/>
  <c r="N18" i="9"/>
  <c r="J18" i="9"/>
  <c r="M17" i="9"/>
  <c r="N17" i="9"/>
  <c r="J17" i="9"/>
  <c r="M16" i="9"/>
  <c r="N16" i="9"/>
  <c r="J16" i="9"/>
  <c r="M15" i="9"/>
  <c r="N15" i="9"/>
  <c r="J15" i="9"/>
  <c r="M14" i="9"/>
  <c r="N14" i="9"/>
  <c r="J14" i="9"/>
  <c r="M13" i="9"/>
  <c r="N13" i="9"/>
  <c r="J13" i="9"/>
  <c r="M12" i="9"/>
  <c r="N12" i="9"/>
  <c r="J12" i="9"/>
  <c r="M11" i="9"/>
  <c r="N11" i="9"/>
  <c r="J11" i="9"/>
  <c r="M10" i="9"/>
  <c r="N10" i="9"/>
  <c r="N9" i="9"/>
  <c r="J9" i="9"/>
  <c r="N3" i="9"/>
  <c r="O3" i="9"/>
  <c r="K3" i="9"/>
  <c r="L3" i="9"/>
  <c r="M3" i="9"/>
  <c r="L3" i="8"/>
  <c r="M3" i="8"/>
  <c r="J3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9" i="8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9" i="7"/>
  <c r="F9" i="7"/>
  <c r="F9" i="8"/>
  <c r="G9" i="8"/>
  <c r="F872" i="8"/>
  <c r="J872" i="8"/>
  <c r="K872" i="8"/>
  <c r="I872" i="8"/>
  <c r="B56" i="8"/>
  <c r="B68" i="8"/>
  <c r="B80" i="8"/>
  <c r="B92" i="8"/>
  <c r="B104" i="8"/>
  <c r="B116" i="8"/>
  <c r="B128" i="8"/>
  <c r="B140" i="8"/>
  <c r="B152" i="8"/>
  <c r="B164" i="8"/>
  <c r="B176" i="8"/>
  <c r="B188" i="8"/>
  <c r="B200" i="8"/>
  <c r="B212" i="8"/>
  <c r="B224" i="8"/>
  <c r="B236" i="8"/>
  <c r="B248" i="8"/>
  <c r="B260" i="8"/>
  <c r="B272" i="8"/>
  <c r="B284" i="8"/>
  <c r="B296" i="8"/>
  <c r="B308" i="8"/>
  <c r="B320" i="8"/>
  <c r="B332" i="8"/>
  <c r="B344" i="8"/>
  <c r="B356" i="8"/>
  <c r="B368" i="8"/>
  <c r="B380" i="8"/>
  <c r="B392" i="8"/>
  <c r="B404" i="8"/>
  <c r="B416" i="8"/>
  <c r="B428" i="8"/>
  <c r="B440" i="8"/>
  <c r="B452" i="8"/>
  <c r="B464" i="8"/>
  <c r="B476" i="8"/>
  <c r="B488" i="8"/>
  <c r="B500" i="8"/>
  <c r="B512" i="8"/>
  <c r="B524" i="8"/>
  <c r="B536" i="8"/>
  <c r="B548" i="8"/>
  <c r="B560" i="8"/>
  <c r="B572" i="8"/>
  <c r="B584" i="8"/>
  <c r="B596" i="8"/>
  <c r="B608" i="8"/>
  <c r="B620" i="8"/>
  <c r="B632" i="8"/>
  <c r="B644" i="8"/>
  <c r="B656" i="8"/>
  <c r="B668" i="8"/>
  <c r="B680" i="8"/>
  <c r="B692" i="8"/>
  <c r="B704" i="8"/>
  <c r="B716" i="8"/>
  <c r="B728" i="8"/>
  <c r="B740" i="8"/>
  <c r="B752" i="8"/>
  <c r="B764" i="8"/>
  <c r="B776" i="8"/>
  <c r="B788" i="8"/>
  <c r="B800" i="8"/>
  <c r="B812" i="8"/>
  <c r="B824" i="8"/>
  <c r="B836" i="8"/>
  <c r="B848" i="8"/>
  <c r="B860" i="8"/>
  <c r="B872" i="8"/>
  <c r="J871" i="8"/>
  <c r="K871" i="8"/>
  <c r="B55" i="8"/>
  <c r="B67" i="8"/>
  <c r="B79" i="8"/>
  <c r="B91" i="8"/>
  <c r="B103" i="8"/>
  <c r="B115" i="8"/>
  <c r="B127" i="8"/>
  <c r="B139" i="8"/>
  <c r="B151" i="8"/>
  <c r="B163" i="8"/>
  <c r="B175" i="8"/>
  <c r="B187" i="8"/>
  <c r="B199" i="8"/>
  <c r="B211" i="8"/>
  <c r="B223" i="8"/>
  <c r="B235" i="8"/>
  <c r="B247" i="8"/>
  <c r="B259" i="8"/>
  <c r="B271" i="8"/>
  <c r="B283" i="8"/>
  <c r="B295" i="8"/>
  <c r="B307" i="8"/>
  <c r="B319" i="8"/>
  <c r="B331" i="8"/>
  <c r="B343" i="8"/>
  <c r="B355" i="8"/>
  <c r="B367" i="8"/>
  <c r="B379" i="8"/>
  <c r="B391" i="8"/>
  <c r="B403" i="8"/>
  <c r="B415" i="8"/>
  <c r="B427" i="8"/>
  <c r="B439" i="8"/>
  <c r="B451" i="8"/>
  <c r="B463" i="8"/>
  <c r="B475" i="8"/>
  <c r="B487" i="8"/>
  <c r="B499" i="8"/>
  <c r="B511" i="8"/>
  <c r="B523" i="8"/>
  <c r="B535" i="8"/>
  <c r="B547" i="8"/>
  <c r="B559" i="8"/>
  <c r="B571" i="8"/>
  <c r="B583" i="8"/>
  <c r="B595" i="8"/>
  <c r="B607" i="8"/>
  <c r="B619" i="8"/>
  <c r="B631" i="8"/>
  <c r="B643" i="8"/>
  <c r="B655" i="8"/>
  <c r="B667" i="8"/>
  <c r="B679" i="8"/>
  <c r="B691" i="8"/>
  <c r="B703" i="8"/>
  <c r="B715" i="8"/>
  <c r="B727" i="8"/>
  <c r="B739" i="8"/>
  <c r="B751" i="8"/>
  <c r="B763" i="8"/>
  <c r="B775" i="8"/>
  <c r="B787" i="8"/>
  <c r="B799" i="8"/>
  <c r="B811" i="8"/>
  <c r="B823" i="8"/>
  <c r="B835" i="8"/>
  <c r="B847" i="8"/>
  <c r="B859" i="8"/>
  <c r="B871" i="8"/>
  <c r="J870" i="8"/>
  <c r="K870" i="8"/>
  <c r="B54" i="8"/>
  <c r="B66" i="8"/>
  <c r="B78" i="8"/>
  <c r="B90" i="8"/>
  <c r="B102" i="8"/>
  <c r="B114" i="8"/>
  <c r="B126" i="8"/>
  <c r="B138" i="8"/>
  <c r="B150" i="8"/>
  <c r="B162" i="8"/>
  <c r="B174" i="8"/>
  <c r="B186" i="8"/>
  <c r="B198" i="8"/>
  <c r="B210" i="8"/>
  <c r="B222" i="8"/>
  <c r="B234" i="8"/>
  <c r="B246" i="8"/>
  <c r="B258" i="8"/>
  <c r="B270" i="8"/>
  <c r="B282" i="8"/>
  <c r="B294" i="8"/>
  <c r="B306" i="8"/>
  <c r="B318" i="8"/>
  <c r="B330" i="8"/>
  <c r="B342" i="8"/>
  <c r="B354" i="8"/>
  <c r="B366" i="8"/>
  <c r="B378" i="8"/>
  <c r="B390" i="8"/>
  <c r="B402" i="8"/>
  <c r="B414" i="8"/>
  <c r="B426" i="8"/>
  <c r="B438" i="8"/>
  <c r="B450" i="8"/>
  <c r="B462" i="8"/>
  <c r="B474" i="8"/>
  <c r="B486" i="8"/>
  <c r="B498" i="8"/>
  <c r="B510" i="8"/>
  <c r="B522" i="8"/>
  <c r="B534" i="8"/>
  <c r="B546" i="8"/>
  <c r="B558" i="8"/>
  <c r="B570" i="8"/>
  <c r="B582" i="8"/>
  <c r="B594" i="8"/>
  <c r="B606" i="8"/>
  <c r="B618" i="8"/>
  <c r="B630" i="8"/>
  <c r="B642" i="8"/>
  <c r="B654" i="8"/>
  <c r="B666" i="8"/>
  <c r="B678" i="8"/>
  <c r="B690" i="8"/>
  <c r="B702" i="8"/>
  <c r="B714" i="8"/>
  <c r="B726" i="8"/>
  <c r="B738" i="8"/>
  <c r="B750" i="8"/>
  <c r="B762" i="8"/>
  <c r="B774" i="8"/>
  <c r="B786" i="8"/>
  <c r="B798" i="8"/>
  <c r="B810" i="8"/>
  <c r="B822" i="8"/>
  <c r="B834" i="8"/>
  <c r="B846" i="8"/>
  <c r="B858" i="8"/>
  <c r="B870" i="8"/>
  <c r="J869" i="8"/>
  <c r="K869" i="8"/>
  <c r="B53" i="8"/>
  <c r="B65" i="8"/>
  <c r="B77" i="8"/>
  <c r="B89" i="8"/>
  <c r="B101" i="8"/>
  <c r="B113" i="8"/>
  <c r="B125" i="8"/>
  <c r="B137" i="8"/>
  <c r="B149" i="8"/>
  <c r="B161" i="8"/>
  <c r="B173" i="8"/>
  <c r="B185" i="8"/>
  <c r="B197" i="8"/>
  <c r="B209" i="8"/>
  <c r="B221" i="8"/>
  <c r="B233" i="8"/>
  <c r="B245" i="8"/>
  <c r="B257" i="8"/>
  <c r="B269" i="8"/>
  <c r="B281" i="8"/>
  <c r="B293" i="8"/>
  <c r="B305" i="8"/>
  <c r="B317" i="8"/>
  <c r="B329" i="8"/>
  <c r="B341" i="8"/>
  <c r="B353" i="8"/>
  <c r="B365" i="8"/>
  <c r="B377" i="8"/>
  <c r="B389" i="8"/>
  <c r="B401" i="8"/>
  <c r="B413" i="8"/>
  <c r="B425" i="8"/>
  <c r="B437" i="8"/>
  <c r="B449" i="8"/>
  <c r="B461" i="8"/>
  <c r="B473" i="8"/>
  <c r="B485" i="8"/>
  <c r="B497" i="8"/>
  <c r="B509" i="8"/>
  <c r="B521" i="8"/>
  <c r="B533" i="8"/>
  <c r="B545" i="8"/>
  <c r="B557" i="8"/>
  <c r="B569" i="8"/>
  <c r="B581" i="8"/>
  <c r="B593" i="8"/>
  <c r="B605" i="8"/>
  <c r="B617" i="8"/>
  <c r="B629" i="8"/>
  <c r="B641" i="8"/>
  <c r="B653" i="8"/>
  <c r="B665" i="8"/>
  <c r="B677" i="8"/>
  <c r="B689" i="8"/>
  <c r="B701" i="8"/>
  <c r="B713" i="8"/>
  <c r="B725" i="8"/>
  <c r="B737" i="8"/>
  <c r="B749" i="8"/>
  <c r="B761" i="8"/>
  <c r="B773" i="8"/>
  <c r="B785" i="8"/>
  <c r="B797" i="8"/>
  <c r="B809" i="8"/>
  <c r="B821" i="8"/>
  <c r="B833" i="8"/>
  <c r="B845" i="8"/>
  <c r="B857" i="8"/>
  <c r="B869" i="8"/>
  <c r="J868" i="8"/>
  <c r="K868" i="8"/>
  <c r="B52" i="8"/>
  <c r="B64" i="8"/>
  <c r="B76" i="8"/>
  <c r="B88" i="8"/>
  <c r="B100" i="8"/>
  <c r="B112" i="8"/>
  <c r="B124" i="8"/>
  <c r="B136" i="8"/>
  <c r="B148" i="8"/>
  <c r="B160" i="8"/>
  <c r="B172" i="8"/>
  <c r="B184" i="8"/>
  <c r="B196" i="8"/>
  <c r="B208" i="8"/>
  <c r="B220" i="8"/>
  <c r="B232" i="8"/>
  <c r="B244" i="8"/>
  <c r="B256" i="8"/>
  <c r="B268" i="8"/>
  <c r="B280" i="8"/>
  <c r="B292" i="8"/>
  <c r="B304" i="8"/>
  <c r="B316" i="8"/>
  <c r="B328" i="8"/>
  <c r="B340" i="8"/>
  <c r="B352" i="8"/>
  <c r="B364" i="8"/>
  <c r="B376" i="8"/>
  <c r="B388" i="8"/>
  <c r="B400" i="8"/>
  <c r="B412" i="8"/>
  <c r="B424" i="8"/>
  <c r="B436" i="8"/>
  <c r="B448" i="8"/>
  <c r="B460" i="8"/>
  <c r="B472" i="8"/>
  <c r="B484" i="8"/>
  <c r="B496" i="8"/>
  <c r="B508" i="8"/>
  <c r="B520" i="8"/>
  <c r="B532" i="8"/>
  <c r="B544" i="8"/>
  <c r="B556" i="8"/>
  <c r="B568" i="8"/>
  <c r="B580" i="8"/>
  <c r="B592" i="8"/>
  <c r="B604" i="8"/>
  <c r="B616" i="8"/>
  <c r="B628" i="8"/>
  <c r="B640" i="8"/>
  <c r="B652" i="8"/>
  <c r="B664" i="8"/>
  <c r="B676" i="8"/>
  <c r="B688" i="8"/>
  <c r="B700" i="8"/>
  <c r="B712" i="8"/>
  <c r="B724" i="8"/>
  <c r="B736" i="8"/>
  <c r="B748" i="8"/>
  <c r="B760" i="8"/>
  <c r="B772" i="8"/>
  <c r="B784" i="8"/>
  <c r="B796" i="8"/>
  <c r="B808" i="8"/>
  <c r="B820" i="8"/>
  <c r="B832" i="8"/>
  <c r="B844" i="8"/>
  <c r="B856" i="8"/>
  <c r="B868" i="8"/>
  <c r="J867" i="8"/>
  <c r="K867" i="8"/>
  <c r="B51" i="8"/>
  <c r="B63" i="8"/>
  <c r="B75" i="8"/>
  <c r="B87" i="8"/>
  <c r="B99" i="8"/>
  <c r="B111" i="8"/>
  <c r="B123" i="8"/>
  <c r="B135" i="8"/>
  <c r="B147" i="8"/>
  <c r="B159" i="8"/>
  <c r="B171" i="8"/>
  <c r="B183" i="8"/>
  <c r="B195" i="8"/>
  <c r="B207" i="8"/>
  <c r="B219" i="8"/>
  <c r="B231" i="8"/>
  <c r="B243" i="8"/>
  <c r="B255" i="8"/>
  <c r="B267" i="8"/>
  <c r="B279" i="8"/>
  <c r="B291" i="8"/>
  <c r="B303" i="8"/>
  <c r="B315" i="8"/>
  <c r="B327" i="8"/>
  <c r="B339" i="8"/>
  <c r="B351" i="8"/>
  <c r="B363" i="8"/>
  <c r="B375" i="8"/>
  <c r="B387" i="8"/>
  <c r="B399" i="8"/>
  <c r="B411" i="8"/>
  <c r="B423" i="8"/>
  <c r="B435" i="8"/>
  <c r="B447" i="8"/>
  <c r="B459" i="8"/>
  <c r="B471" i="8"/>
  <c r="B483" i="8"/>
  <c r="B495" i="8"/>
  <c r="B507" i="8"/>
  <c r="B519" i="8"/>
  <c r="B531" i="8"/>
  <c r="B543" i="8"/>
  <c r="B555" i="8"/>
  <c r="B567" i="8"/>
  <c r="B579" i="8"/>
  <c r="B591" i="8"/>
  <c r="B603" i="8"/>
  <c r="B615" i="8"/>
  <c r="B627" i="8"/>
  <c r="B639" i="8"/>
  <c r="B651" i="8"/>
  <c r="B663" i="8"/>
  <c r="B675" i="8"/>
  <c r="B687" i="8"/>
  <c r="B699" i="8"/>
  <c r="B711" i="8"/>
  <c r="B723" i="8"/>
  <c r="B735" i="8"/>
  <c r="B747" i="8"/>
  <c r="B759" i="8"/>
  <c r="B771" i="8"/>
  <c r="B783" i="8"/>
  <c r="B795" i="8"/>
  <c r="B807" i="8"/>
  <c r="B819" i="8"/>
  <c r="B831" i="8"/>
  <c r="B843" i="8"/>
  <c r="B855" i="8"/>
  <c r="B867" i="8"/>
  <c r="J866" i="8"/>
  <c r="K866" i="8"/>
  <c r="B50" i="8"/>
  <c r="B62" i="8"/>
  <c r="B74" i="8"/>
  <c r="B86" i="8"/>
  <c r="B98" i="8"/>
  <c r="B110" i="8"/>
  <c r="B122" i="8"/>
  <c r="B134" i="8"/>
  <c r="B146" i="8"/>
  <c r="B158" i="8"/>
  <c r="B170" i="8"/>
  <c r="B182" i="8"/>
  <c r="B194" i="8"/>
  <c r="B206" i="8"/>
  <c r="B218" i="8"/>
  <c r="B230" i="8"/>
  <c r="B242" i="8"/>
  <c r="B254" i="8"/>
  <c r="B266" i="8"/>
  <c r="B278" i="8"/>
  <c r="B290" i="8"/>
  <c r="B302" i="8"/>
  <c r="B314" i="8"/>
  <c r="B326" i="8"/>
  <c r="B338" i="8"/>
  <c r="B350" i="8"/>
  <c r="B362" i="8"/>
  <c r="B374" i="8"/>
  <c r="B386" i="8"/>
  <c r="B398" i="8"/>
  <c r="B410" i="8"/>
  <c r="B422" i="8"/>
  <c r="B434" i="8"/>
  <c r="B446" i="8"/>
  <c r="B458" i="8"/>
  <c r="B470" i="8"/>
  <c r="B482" i="8"/>
  <c r="B494" i="8"/>
  <c r="B506" i="8"/>
  <c r="B518" i="8"/>
  <c r="B530" i="8"/>
  <c r="B542" i="8"/>
  <c r="B554" i="8"/>
  <c r="B566" i="8"/>
  <c r="B578" i="8"/>
  <c r="B590" i="8"/>
  <c r="B602" i="8"/>
  <c r="B614" i="8"/>
  <c r="B626" i="8"/>
  <c r="B638" i="8"/>
  <c r="B650" i="8"/>
  <c r="B662" i="8"/>
  <c r="B674" i="8"/>
  <c r="B686" i="8"/>
  <c r="B698" i="8"/>
  <c r="B710" i="8"/>
  <c r="B722" i="8"/>
  <c r="B734" i="8"/>
  <c r="B746" i="8"/>
  <c r="B758" i="8"/>
  <c r="B770" i="8"/>
  <c r="B782" i="8"/>
  <c r="B794" i="8"/>
  <c r="B806" i="8"/>
  <c r="B818" i="8"/>
  <c r="B830" i="8"/>
  <c r="B842" i="8"/>
  <c r="B854" i="8"/>
  <c r="B866" i="8"/>
  <c r="J865" i="8"/>
  <c r="K865" i="8"/>
  <c r="B49" i="8"/>
  <c r="B61" i="8"/>
  <c r="B73" i="8"/>
  <c r="B85" i="8"/>
  <c r="B97" i="8"/>
  <c r="B109" i="8"/>
  <c r="B121" i="8"/>
  <c r="B133" i="8"/>
  <c r="B145" i="8"/>
  <c r="B157" i="8"/>
  <c r="B169" i="8"/>
  <c r="B181" i="8"/>
  <c r="B193" i="8"/>
  <c r="B205" i="8"/>
  <c r="B217" i="8"/>
  <c r="B229" i="8"/>
  <c r="B241" i="8"/>
  <c r="B253" i="8"/>
  <c r="B265" i="8"/>
  <c r="B277" i="8"/>
  <c r="B289" i="8"/>
  <c r="B301" i="8"/>
  <c r="B313" i="8"/>
  <c r="B325" i="8"/>
  <c r="B337" i="8"/>
  <c r="B349" i="8"/>
  <c r="B361" i="8"/>
  <c r="B373" i="8"/>
  <c r="B385" i="8"/>
  <c r="B397" i="8"/>
  <c r="B409" i="8"/>
  <c r="B421" i="8"/>
  <c r="B433" i="8"/>
  <c r="B445" i="8"/>
  <c r="B457" i="8"/>
  <c r="B469" i="8"/>
  <c r="B481" i="8"/>
  <c r="B493" i="8"/>
  <c r="B505" i="8"/>
  <c r="B517" i="8"/>
  <c r="B529" i="8"/>
  <c r="B541" i="8"/>
  <c r="B553" i="8"/>
  <c r="B565" i="8"/>
  <c r="B577" i="8"/>
  <c r="B589" i="8"/>
  <c r="B601" i="8"/>
  <c r="B613" i="8"/>
  <c r="B625" i="8"/>
  <c r="B637" i="8"/>
  <c r="B649" i="8"/>
  <c r="B661" i="8"/>
  <c r="B673" i="8"/>
  <c r="B685" i="8"/>
  <c r="B697" i="8"/>
  <c r="B709" i="8"/>
  <c r="B721" i="8"/>
  <c r="B733" i="8"/>
  <c r="B745" i="8"/>
  <c r="B757" i="8"/>
  <c r="B769" i="8"/>
  <c r="B781" i="8"/>
  <c r="B793" i="8"/>
  <c r="B805" i="8"/>
  <c r="B817" i="8"/>
  <c r="B829" i="8"/>
  <c r="B841" i="8"/>
  <c r="B853" i="8"/>
  <c r="B865" i="8"/>
  <c r="J864" i="8"/>
  <c r="K864" i="8"/>
  <c r="B48" i="8"/>
  <c r="B60" i="8"/>
  <c r="B72" i="8"/>
  <c r="B84" i="8"/>
  <c r="B96" i="8"/>
  <c r="B108" i="8"/>
  <c r="B120" i="8"/>
  <c r="B132" i="8"/>
  <c r="B144" i="8"/>
  <c r="B156" i="8"/>
  <c r="B168" i="8"/>
  <c r="B180" i="8"/>
  <c r="B192" i="8"/>
  <c r="B204" i="8"/>
  <c r="B216" i="8"/>
  <c r="B228" i="8"/>
  <c r="B240" i="8"/>
  <c r="B252" i="8"/>
  <c r="B264" i="8"/>
  <c r="B276" i="8"/>
  <c r="B288" i="8"/>
  <c r="B300" i="8"/>
  <c r="B312" i="8"/>
  <c r="B324" i="8"/>
  <c r="B336" i="8"/>
  <c r="B348" i="8"/>
  <c r="B360" i="8"/>
  <c r="B372" i="8"/>
  <c r="B384" i="8"/>
  <c r="B396" i="8"/>
  <c r="B408" i="8"/>
  <c r="B420" i="8"/>
  <c r="B432" i="8"/>
  <c r="B444" i="8"/>
  <c r="B456" i="8"/>
  <c r="B468" i="8"/>
  <c r="B480" i="8"/>
  <c r="B492" i="8"/>
  <c r="B504" i="8"/>
  <c r="B516" i="8"/>
  <c r="B528" i="8"/>
  <c r="B540" i="8"/>
  <c r="B552" i="8"/>
  <c r="B564" i="8"/>
  <c r="B576" i="8"/>
  <c r="B588" i="8"/>
  <c r="B600" i="8"/>
  <c r="B612" i="8"/>
  <c r="B624" i="8"/>
  <c r="B636" i="8"/>
  <c r="B648" i="8"/>
  <c r="B660" i="8"/>
  <c r="B672" i="8"/>
  <c r="B684" i="8"/>
  <c r="B696" i="8"/>
  <c r="B708" i="8"/>
  <c r="B720" i="8"/>
  <c r="B732" i="8"/>
  <c r="B744" i="8"/>
  <c r="B756" i="8"/>
  <c r="B768" i="8"/>
  <c r="B780" i="8"/>
  <c r="B792" i="8"/>
  <c r="B804" i="8"/>
  <c r="B816" i="8"/>
  <c r="B828" i="8"/>
  <c r="B840" i="8"/>
  <c r="B852" i="8"/>
  <c r="B864" i="8"/>
  <c r="J863" i="8"/>
  <c r="K863" i="8"/>
  <c r="B47" i="8"/>
  <c r="B59" i="8"/>
  <c r="B71" i="8"/>
  <c r="B83" i="8"/>
  <c r="B95" i="8"/>
  <c r="B107" i="8"/>
  <c r="B119" i="8"/>
  <c r="B131" i="8"/>
  <c r="B143" i="8"/>
  <c r="B155" i="8"/>
  <c r="B167" i="8"/>
  <c r="B179" i="8"/>
  <c r="B191" i="8"/>
  <c r="B203" i="8"/>
  <c r="B215" i="8"/>
  <c r="B227" i="8"/>
  <c r="B239" i="8"/>
  <c r="B251" i="8"/>
  <c r="B263" i="8"/>
  <c r="B275" i="8"/>
  <c r="B287" i="8"/>
  <c r="B299" i="8"/>
  <c r="B311" i="8"/>
  <c r="B323" i="8"/>
  <c r="B335" i="8"/>
  <c r="B347" i="8"/>
  <c r="B359" i="8"/>
  <c r="B371" i="8"/>
  <c r="B383" i="8"/>
  <c r="B395" i="8"/>
  <c r="B407" i="8"/>
  <c r="B419" i="8"/>
  <c r="B431" i="8"/>
  <c r="B443" i="8"/>
  <c r="B455" i="8"/>
  <c r="B467" i="8"/>
  <c r="B479" i="8"/>
  <c r="B491" i="8"/>
  <c r="B503" i="8"/>
  <c r="B515" i="8"/>
  <c r="B527" i="8"/>
  <c r="B539" i="8"/>
  <c r="B551" i="8"/>
  <c r="B563" i="8"/>
  <c r="B575" i="8"/>
  <c r="B587" i="8"/>
  <c r="B599" i="8"/>
  <c r="B611" i="8"/>
  <c r="B623" i="8"/>
  <c r="B635" i="8"/>
  <c r="B647" i="8"/>
  <c r="B659" i="8"/>
  <c r="B671" i="8"/>
  <c r="B683" i="8"/>
  <c r="B695" i="8"/>
  <c r="B707" i="8"/>
  <c r="B719" i="8"/>
  <c r="B731" i="8"/>
  <c r="B743" i="8"/>
  <c r="B755" i="8"/>
  <c r="B767" i="8"/>
  <c r="B779" i="8"/>
  <c r="B791" i="8"/>
  <c r="B803" i="8"/>
  <c r="B815" i="8"/>
  <c r="B827" i="8"/>
  <c r="B839" i="8"/>
  <c r="B851" i="8"/>
  <c r="B863" i="8"/>
  <c r="J862" i="8"/>
  <c r="K862" i="8"/>
  <c r="B46" i="8"/>
  <c r="B58" i="8"/>
  <c r="B70" i="8"/>
  <c r="B82" i="8"/>
  <c r="B94" i="8"/>
  <c r="B106" i="8"/>
  <c r="B118" i="8"/>
  <c r="B130" i="8"/>
  <c r="B142" i="8"/>
  <c r="B154" i="8"/>
  <c r="B166" i="8"/>
  <c r="B178" i="8"/>
  <c r="B190" i="8"/>
  <c r="B202" i="8"/>
  <c r="B214" i="8"/>
  <c r="B226" i="8"/>
  <c r="B238" i="8"/>
  <c r="B250" i="8"/>
  <c r="B262" i="8"/>
  <c r="B274" i="8"/>
  <c r="B286" i="8"/>
  <c r="B298" i="8"/>
  <c r="B310" i="8"/>
  <c r="B322" i="8"/>
  <c r="B334" i="8"/>
  <c r="B346" i="8"/>
  <c r="B358" i="8"/>
  <c r="B370" i="8"/>
  <c r="B382" i="8"/>
  <c r="B394" i="8"/>
  <c r="B406" i="8"/>
  <c r="B418" i="8"/>
  <c r="B430" i="8"/>
  <c r="B442" i="8"/>
  <c r="B454" i="8"/>
  <c r="B466" i="8"/>
  <c r="B478" i="8"/>
  <c r="B490" i="8"/>
  <c r="B502" i="8"/>
  <c r="B514" i="8"/>
  <c r="B526" i="8"/>
  <c r="B538" i="8"/>
  <c r="B550" i="8"/>
  <c r="B562" i="8"/>
  <c r="B574" i="8"/>
  <c r="B586" i="8"/>
  <c r="B598" i="8"/>
  <c r="B610" i="8"/>
  <c r="B622" i="8"/>
  <c r="B634" i="8"/>
  <c r="B646" i="8"/>
  <c r="B658" i="8"/>
  <c r="B670" i="8"/>
  <c r="B682" i="8"/>
  <c r="B694" i="8"/>
  <c r="B706" i="8"/>
  <c r="B718" i="8"/>
  <c r="B730" i="8"/>
  <c r="B742" i="8"/>
  <c r="B754" i="8"/>
  <c r="B766" i="8"/>
  <c r="B778" i="8"/>
  <c r="B790" i="8"/>
  <c r="B802" i="8"/>
  <c r="B814" i="8"/>
  <c r="B826" i="8"/>
  <c r="B838" i="8"/>
  <c r="B850" i="8"/>
  <c r="B862" i="8"/>
  <c r="J861" i="8"/>
  <c r="K861" i="8"/>
  <c r="B45" i="8"/>
  <c r="B57" i="8"/>
  <c r="B69" i="8"/>
  <c r="B81" i="8"/>
  <c r="B93" i="8"/>
  <c r="B105" i="8"/>
  <c r="B117" i="8"/>
  <c r="B129" i="8"/>
  <c r="B141" i="8"/>
  <c r="B153" i="8"/>
  <c r="B165" i="8"/>
  <c r="B177" i="8"/>
  <c r="B189" i="8"/>
  <c r="B201" i="8"/>
  <c r="B213" i="8"/>
  <c r="B225" i="8"/>
  <c r="B237" i="8"/>
  <c r="B249" i="8"/>
  <c r="B261" i="8"/>
  <c r="B273" i="8"/>
  <c r="B285" i="8"/>
  <c r="B297" i="8"/>
  <c r="B309" i="8"/>
  <c r="B321" i="8"/>
  <c r="B333" i="8"/>
  <c r="B345" i="8"/>
  <c r="B357" i="8"/>
  <c r="B369" i="8"/>
  <c r="B381" i="8"/>
  <c r="B393" i="8"/>
  <c r="B405" i="8"/>
  <c r="B417" i="8"/>
  <c r="B429" i="8"/>
  <c r="B441" i="8"/>
  <c r="B453" i="8"/>
  <c r="B465" i="8"/>
  <c r="B477" i="8"/>
  <c r="B489" i="8"/>
  <c r="B501" i="8"/>
  <c r="B513" i="8"/>
  <c r="B525" i="8"/>
  <c r="B537" i="8"/>
  <c r="B549" i="8"/>
  <c r="B561" i="8"/>
  <c r="B573" i="8"/>
  <c r="B585" i="8"/>
  <c r="B597" i="8"/>
  <c r="B609" i="8"/>
  <c r="B621" i="8"/>
  <c r="B633" i="8"/>
  <c r="B645" i="8"/>
  <c r="B657" i="8"/>
  <c r="B669" i="8"/>
  <c r="B681" i="8"/>
  <c r="B693" i="8"/>
  <c r="B705" i="8"/>
  <c r="B717" i="8"/>
  <c r="B729" i="8"/>
  <c r="B741" i="8"/>
  <c r="B753" i="8"/>
  <c r="B765" i="8"/>
  <c r="B777" i="8"/>
  <c r="B789" i="8"/>
  <c r="B801" i="8"/>
  <c r="B813" i="8"/>
  <c r="B825" i="8"/>
  <c r="B837" i="8"/>
  <c r="B849" i="8"/>
  <c r="B861" i="8"/>
  <c r="J860" i="8"/>
  <c r="K860" i="8"/>
  <c r="J859" i="8"/>
  <c r="K859" i="8"/>
  <c r="J858" i="8"/>
  <c r="K858" i="8"/>
  <c r="J857" i="8"/>
  <c r="K857" i="8"/>
  <c r="J856" i="8"/>
  <c r="K856" i="8"/>
  <c r="J855" i="8"/>
  <c r="K855" i="8"/>
  <c r="J854" i="8"/>
  <c r="K854" i="8"/>
  <c r="J853" i="8"/>
  <c r="K853" i="8"/>
  <c r="J852" i="8"/>
  <c r="K852" i="8"/>
  <c r="J851" i="8"/>
  <c r="K851" i="8"/>
  <c r="J850" i="8"/>
  <c r="K850" i="8"/>
  <c r="J849" i="8"/>
  <c r="K849" i="8"/>
  <c r="J848" i="8"/>
  <c r="K848" i="8"/>
  <c r="J847" i="8"/>
  <c r="K847" i="8"/>
  <c r="J846" i="8"/>
  <c r="K846" i="8"/>
  <c r="J845" i="8"/>
  <c r="K845" i="8"/>
  <c r="J844" i="8"/>
  <c r="K844" i="8"/>
  <c r="J843" i="8"/>
  <c r="K843" i="8"/>
  <c r="J842" i="8"/>
  <c r="K842" i="8"/>
  <c r="J841" i="8"/>
  <c r="K841" i="8"/>
  <c r="J840" i="8"/>
  <c r="K840" i="8"/>
  <c r="J839" i="8"/>
  <c r="K839" i="8"/>
  <c r="J838" i="8"/>
  <c r="K838" i="8"/>
  <c r="J837" i="8"/>
  <c r="K837" i="8"/>
  <c r="J836" i="8"/>
  <c r="K836" i="8"/>
  <c r="J835" i="8"/>
  <c r="K835" i="8"/>
  <c r="J834" i="8"/>
  <c r="K834" i="8"/>
  <c r="J833" i="8"/>
  <c r="K833" i="8"/>
  <c r="J832" i="8"/>
  <c r="K832" i="8"/>
  <c r="J831" i="8"/>
  <c r="K831" i="8"/>
  <c r="J830" i="8"/>
  <c r="K830" i="8"/>
  <c r="J829" i="8"/>
  <c r="K829" i="8"/>
  <c r="J828" i="8"/>
  <c r="K828" i="8"/>
  <c r="J827" i="8"/>
  <c r="K827" i="8"/>
  <c r="J826" i="8"/>
  <c r="K826" i="8"/>
  <c r="J825" i="8"/>
  <c r="K825" i="8"/>
  <c r="J824" i="8"/>
  <c r="K824" i="8"/>
  <c r="J823" i="8"/>
  <c r="K823" i="8"/>
  <c r="J822" i="8"/>
  <c r="K822" i="8"/>
  <c r="J821" i="8"/>
  <c r="K821" i="8"/>
  <c r="J820" i="8"/>
  <c r="K820" i="8"/>
  <c r="J819" i="8"/>
  <c r="K819" i="8"/>
  <c r="J818" i="8"/>
  <c r="K818" i="8"/>
  <c r="J817" i="8"/>
  <c r="K817" i="8"/>
  <c r="J816" i="8"/>
  <c r="K816" i="8"/>
  <c r="J815" i="8"/>
  <c r="K815" i="8"/>
  <c r="J814" i="8"/>
  <c r="K814" i="8"/>
  <c r="J813" i="8"/>
  <c r="K813" i="8"/>
  <c r="J812" i="8"/>
  <c r="K812" i="8"/>
  <c r="J811" i="8"/>
  <c r="K811" i="8"/>
  <c r="J810" i="8"/>
  <c r="K810" i="8"/>
  <c r="J809" i="8"/>
  <c r="K809" i="8"/>
  <c r="J808" i="8"/>
  <c r="K808" i="8"/>
  <c r="J807" i="8"/>
  <c r="K807" i="8"/>
  <c r="J806" i="8"/>
  <c r="K806" i="8"/>
  <c r="J805" i="8"/>
  <c r="K805" i="8"/>
  <c r="J804" i="8"/>
  <c r="K804" i="8"/>
  <c r="J803" i="8"/>
  <c r="K803" i="8"/>
  <c r="J802" i="8"/>
  <c r="K802" i="8"/>
  <c r="J801" i="8"/>
  <c r="K801" i="8"/>
  <c r="J800" i="8"/>
  <c r="K800" i="8"/>
  <c r="J799" i="8"/>
  <c r="K799" i="8"/>
  <c r="J798" i="8"/>
  <c r="K798" i="8"/>
  <c r="J797" i="8"/>
  <c r="K797" i="8"/>
  <c r="J796" i="8"/>
  <c r="K796" i="8"/>
  <c r="J795" i="8"/>
  <c r="K795" i="8"/>
  <c r="J794" i="8"/>
  <c r="K794" i="8"/>
  <c r="J793" i="8"/>
  <c r="K793" i="8"/>
  <c r="J792" i="8"/>
  <c r="K792" i="8"/>
  <c r="J791" i="8"/>
  <c r="K791" i="8"/>
  <c r="J790" i="8"/>
  <c r="K790" i="8"/>
  <c r="J789" i="8"/>
  <c r="K789" i="8"/>
  <c r="J788" i="8"/>
  <c r="K788" i="8"/>
  <c r="J787" i="8"/>
  <c r="K787" i="8"/>
  <c r="J786" i="8"/>
  <c r="K786" i="8"/>
  <c r="J785" i="8"/>
  <c r="K785" i="8"/>
  <c r="J784" i="8"/>
  <c r="K784" i="8"/>
  <c r="J783" i="8"/>
  <c r="K783" i="8"/>
  <c r="J782" i="8"/>
  <c r="K782" i="8"/>
  <c r="J781" i="8"/>
  <c r="K781" i="8"/>
  <c r="J780" i="8"/>
  <c r="K780" i="8"/>
  <c r="J779" i="8"/>
  <c r="K779" i="8"/>
  <c r="J778" i="8"/>
  <c r="K778" i="8"/>
  <c r="J777" i="8"/>
  <c r="K777" i="8"/>
  <c r="J776" i="8"/>
  <c r="K776" i="8"/>
  <c r="J775" i="8"/>
  <c r="K775" i="8"/>
  <c r="J774" i="8"/>
  <c r="K774" i="8"/>
  <c r="J773" i="8"/>
  <c r="K773" i="8"/>
  <c r="J772" i="8"/>
  <c r="K772" i="8"/>
  <c r="J771" i="8"/>
  <c r="K771" i="8"/>
  <c r="J770" i="8"/>
  <c r="K770" i="8"/>
  <c r="J769" i="8"/>
  <c r="K769" i="8"/>
  <c r="J768" i="8"/>
  <c r="K768" i="8"/>
  <c r="J767" i="8"/>
  <c r="K767" i="8"/>
  <c r="J766" i="8"/>
  <c r="K766" i="8"/>
  <c r="J765" i="8"/>
  <c r="K765" i="8"/>
  <c r="J764" i="8"/>
  <c r="K764" i="8"/>
  <c r="J763" i="8"/>
  <c r="K763" i="8"/>
  <c r="J762" i="8"/>
  <c r="K762" i="8"/>
  <c r="J761" i="8"/>
  <c r="K761" i="8"/>
  <c r="J760" i="8"/>
  <c r="K760" i="8"/>
  <c r="J759" i="8"/>
  <c r="K759" i="8"/>
  <c r="J758" i="8"/>
  <c r="K758" i="8"/>
  <c r="J757" i="8"/>
  <c r="K757" i="8"/>
  <c r="J756" i="8"/>
  <c r="K756" i="8"/>
  <c r="J755" i="8"/>
  <c r="K755" i="8"/>
  <c r="J754" i="8"/>
  <c r="K754" i="8"/>
  <c r="J753" i="8"/>
  <c r="K753" i="8"/>
  <c r="J752" i="8"/>
  <c r="K752" i="8"/>
  <c r="J751" i="8"/>
  <c r="K751" i="8"/>
  <c r="J750" i="8"/>
  <c r="K750" i="8"/>
  <c r="J749" i="8"/>
  <c r="K749" i="8"/>
  <c r="J748" i="8"/>
  <c r="K748" i="8"/>
  <c r="J747" i="8"/>
  <c r="K747" i="8"/>
  <c r="J746" i="8"/>
  <c r="K746" i="8"/>
  <c r="J745" i="8"/>
  <c r="K745" i="8"/>
  <c r="J744" i="8"/>
  <c r="K744" i="8"/>
  <c r="J743" i="8"/>
  <c r="K743" i="8"/>
  <c r="J742" i="8"/>
  <c r="K742" i="8"/>
  <c r="J741" i="8"/>
  <c r="K741" i="8"/>
  <c r="J740" i="8"/>
  <c r="K740" i="8"/>
  <c r="J739" i="8"/>
  <c r="K739" i="8"/>
  <c r="J738" i="8"/>
  <c r="K738" i="8"/>
  <c r="J737" i="8"/>
  <c r="K737" i="8"/>
  <c r="J736" i="8"/>
  <c r="K736" i="8"/>
  <c r="J735" i="8"/>
  <c r="K735" i="8"/>
  <c r="J734" i="8"/>
  <c r="K734" i="8"/>
  <c r="J733" i="8"/>
  <c r="K733" i="8"/>
  <c r="J732" i="8"/>
  <c r="K732" i="8"/>
  <c r="J731" i="8"/>
  <c r="K731" i="8"/>
  <c r="J730" i="8"/>
  <c r="K730" i="8"/>
  <c r="J729" i="8"/>
  <c r="K729" i="8"/>
  <c r="J728" i="8"/>
  <c r="K728" i="8"/>
  <c r="J727" i="8"/>
  <c r="K727" i="8"/>
  <c r="J726" i="8"/>
  <c r="K726" i="8"/>
  <c r="J725" i="8"/>
  <c r="K725" i="8"/>
  <c r="J724" i="8"/>
  <c r="K724" i="8"/>
  <c r="J723" i="8"/>
  <c r="K723" i="8"/>
  <c r="J722" i="8"/>
  <c r="K722" i="8"/>
  <c r="J721" i="8"/>
  <c r="K721" i="8"/>
  <c r="J720" i="8"/>
  <c r="K720" i="8"/>
  <c r="J719" i="8"/>
  <c r="K719" i="8"/>
  <c r="J718" i="8"/>
  <c r="K718" i="8"/>
  <c r="J717" i="8"/>
  <c r="K717" i="8"/>
  <c r="J716" i="8"/>
  <c r="K716" i="8"/>
  <c r="J715" i="8"/>
  <c r="K715" i="8"/>
  <c r="J714" i="8"/>
  <c r="K714" i="8"/>
  <c r="J713" i="8"/>
  <c r="K713" i="8"/>
  <c r="J712" i="8"/>
  <c r="K712" i="8"/>
  <c r="J711" i="8"/>
  <c r="K711" i="8"/>
  <c r="J710" i="8"/>
  <c r="K710" i="8"/>
  <c r="J709" i="8"/>
  <c r="K709" i="8"/>
  <c r="J708" i="8"/>
  <c r="K708" i="8"/>
  <c r="J707" i="8"/>
  <c r="K707" i="8"/>
  <c r="J706" i="8"/>
  <c r="K706" i="8"/>
  <c r="J705" i="8"/>
  <c r="K705" i="8"/>
  <c r="J704" i="8"/>
  <c r="K704" i="8"/>
  <c r="J703" i="8"/>
  <c r="K703" i="8"/>
  <c r="J702" i="8"/>
  <c r="K702" i="8"/>
  <c r="J701" i="8"/>
  <c r="K701" i="8"/>
  <c r="J700" i="8"/>
  <c r="K700" i="8"/>
  <c r="J699" i="8"/>
  <c r="K699" i="8"/>
  <c r="J698" i="8"/>
  <c r="K698" i="8"/>
  <c r="J697" i="8"/>
  <c r="K697" i="8"/>
  <c r="J696" i="8"/>
  <c r="K696" i="8"/>
  <c r="J695" i="8"/>
  <c r="K695" i="8"/>
  <c r="J694" i="8"/>
  <c r="K694" i="8"/>
  <c r="J693" i="8"/>
  <c r="K693" i="8"/>
  <c r="J692" i="8"/>
  <c r="K692" i="8"/>
  <c r="J691" i="8"/>
  <c r="K691" i="8"/>
  <c r="J690" i="8"/>
  <c r="K690" i="8"/>
  <c r="J689" i="8"/>
  <c r="K689" i="8"/>
  <c r="J688" i="8"/>
  <c r="K688" i="8"/>
  <c r="J687" i="8"/>
  <c r="K687" i="8"/>
  <c r="J686" i="8"/>
  <c r="K686" i="8"/>
  <c r="J685" i="8"/>
  <c r="K685" i="8"/>
  <c r="J684" i="8"/>
  <c r="K684" i="8"/>
  <c r="J683" i="8"/>
  <c r="K683" i="8"/>
  <c r="J682" i="8"/>
  <c r="K682" i="8"/>
  <c r="J681" i="8"/>
  <c r="K681" i="8"/>
  <c r="J680" i="8"/>
  <c r="K680" i="8"/>
  <c r="J679" i="8"/>
  <c r="K679" i="8"/>
  <c r="J678" i="8"/>
  <c r="K678" i="8"/>
  <c r="J677" i="8"/>
  <c r="K677" i="8"/>
  <c r="J676" i="8"/>
  <c r="K676" i="8"/>
  <c r="J675" i="8"/>
  <c r="K675" i="8"/>
  <c r="J674" i="8"/>
  <c r="K674" i="8"/>
  <c r="J673" i="8"/>
  <c r="K673" i="8"/>
  <c r="J672" i="8"/>
  <c r="K672" i="8"/>
  <c r="J671" i="8"/>
  <c r="K671" i="8"/>
  <c r="J670" i="8"/>
  <c r="K670" i="8"/>
  <c r="J669" i="8"/>
  <c r="K669" i="8"/>
  <c r="J668" i="8"/>
  <c r="K668" i="8"/>
  <c r="J667" i="8"/>
  <c r="K667" i="8"/>
  <c r="J666" i="8"/>
  <c r="K666" i="8"/>
  <c r="J665" i="8"/>
  <c r="K665" i="8"/>
  <c r="J664" i="8"/>
  <c r="K664" i="8"/>
  <c r="J663" i="8"/>
  <c r="K663" i="8"/>
  <c r="J662" i="8"/>
  <c r="K662" i="8"/>
  <c r="J661" i="8"/>
  <c r="K661" i="8"/>
  <c r="J660" i="8"/>
  <c r="K660" i="8"/>
  <c r="J659" i="8"/>
  <c r="K659" i="8"/>
  <c r="J658" i="8"/>
  <c r="K658" i="8"/>
  <c r="J657" i="8"/>
  <c r="K657" i="8"/>
  <c r="J656" i="8"/>
  <c r="K656" i="8"/>
  <c r="J655" i="8"/>
  <c r="K655" i="8"/>
  <c r="J654" i="8"/>
  <c r="K654" i="8"/>
  <c r="J653" i="8"/>
  <c r="K653" i="8"/>
  <c r="J652" i="8"/>
  <c r="K652" i="8"/>
  <c r="J651" i="8"/>
  <c r="K651" i="8"/>
  <c r="J650" i="8"/>
  <c r="K650" i="8"/>
  <c r="J649" i="8"/>
  <c r="K649" i="8"/>
  <c r="J648" i="8"/>
  <c r="K648" i="8"/>
  <c r="J647" i="8"/>
  <c r="K647" i="8"/>
  <c r="J646" i="8"/>
  <c r="K646" i="8"/>
  <c r="J645" i="8"/>
  <c r="K645" i="8"/>
  <c r="J644" i="8"/>
  <c r="K644" i="8"/>
  <c r="J643" i="8"/>
  <c r="K643" i="8"/>
  <c r="J642" i="8"/>
  <c r="K642" i="8"/>
  <c r="J641" i="8"/>
  <c r="K641" i="8"/>
  <c r="J640" i="8"/>
  <c r="K640" i="8"/>
  <c r="J639" i="8"/>
  <c r="K639" i="8"/>
  <c r="J638" i="8"/>
  <c r="K638" i="8"/>
  <c r="J637" i="8"/>
  <c r="K637" i="8"/>
  <c r="J636" i="8"/>
  <c r="K636" i="8"/>
  <c r="J635" i="8"/>
  <c r="K635" i="8"/>
  <c r="J634" i="8"/>
  <c r="K634" i="8"/>
  <c r="J633" i="8"/>
  <c r="K633" i="8"/>
  <c r="J632" i="8"/>
  <c r="K632" i="8"/>
  <c r="J631" i="8"/>
  <c r="K631" i="8"/>
  <c r="J630" i="8"/>
  <c r="K630" i="8"/>
  <c r="J629" i="8"/>
  <c r="K629" i="8"/>
  <c r="J628" i="8"/>
  <c r="K628" i="8"/>
  <c r="J627" i="8"/>
  <c r="K627" i="8"/>
  <c r="J626" i="8"/>
  <c r="K626" i="8"/>
  <c r="J625" i="8"/>
  <c r="K625" i="8"/>
  <c r="J624" i="8"/>
  <c r="K624" i="8"/>
  <c r="J623" i="8"/>
  <c r="K623" i="8"/>
  <c r="J622" i="8"/>
  <c r="K622" i="8"/>
  <c r="J621" i="8"/>
  <c r="K621" i="8"/>
  <c r="J620" i="8"/>
  <c r="K620" i="8"/>
  <c r="J619" i="8"/>
  <c r="K619" i="8"/>
  <c r="J618" i="8"/>
  <c r="K618" i="8"/>
  <c r="J617" i="8"/>
  <c r="K617" i="8"/>
  <c r="J616" i="8"/>
  <c r="K616" i="8"/>
  <c r="J615" i="8"/>
  <c r="K615" i="8"/>
  <c r="J614" i="8"/>
  <c r="K614" i="8"/>
  <c r="J613" i="8"/>
  <c r="K613" i="8"/>
  <c r="J612" i="8"/>
  <c r="K612" i="8"/>
  <c r="J611" i="8"/>
  <c r="K611" i="8"/>
  <c r="J610" i="8"/>
  <c r="K610" i="8"/>
  <c r="J609" i="8"/>
  <c r="K609" i="8"/>
  <c r="J608" i="8"/>
  <c r="K608" i="8"/>
  <c r="J607" i="8"/>
  <c r="K607" i="8"/>
  <c r="J606" i="8"/>
  <c r="K606" i="8"/>
  <c r="J605" i="8"/>
  <c r="K605" i="8"/>
  <c r="J604" i="8"/>
  <c r="K604" i="8"/>
  <c r="J603" i="8"/>
  <c r="K603" i="8"/>
  <c r="J602" i="8"/>
  <c r="K602" i="8"/>
  <c r="J601" i="8"/>
  <c r="K601" i="8"/>
  <c r="J600" i="8"/>
  <c r="K600" i="8"/>
  <c r="J599" i="8"/>
  <c r="K599" i="8"/>
  <c r="J598" i="8"/>
  <c r="K598" i="8"/>
  <c r="J597" i="8"/>
  <c r="K597" i="8"/>
  <c r="J596" i="8"/>
  <c r="K596" i="8"/>
  <c r="J595" i="8"/>
  <c r="K595" i="8"/>
  <c r="J594" i="8"/>
  <c r="K594" i="8"/>
  <c r="J593" i="8"/>
  <c r="K593" i="8"/>
  <c r="J592" i="8"/>
  <c r="K592" i="8"/>
  <c r="J591" i="8"/>
  <c r="K591" i="8"/>
  <c r="J590" i="8"/>
  <c r="K590" i="8"/>
  <c r="J589" i="8"/>
  <c r="K589" i="8"/>
  <c r="J588" i="8"/>
  <c r="K588" i="8"/>
  <c r="J587" i="8"/>
  <c r="K587" i="8"/>
  <c r="J586" i="8"/>
  <c r="K586" i="8"/>
  <c r="J585" i="8"/>
  <c r="K585" i="8"/>
  <c r="J584" i="8"/>
  <c r="K584" i="8"/>
  <c r="J583" i="8"/>
  <c r="K583" i="8"/>
  <c r="J582" i="8"/>
  <c r="K582" i="8"/>
  <c r="J581" i="8"/>
  <c r="K581" i="8"/>
  <c r="J580" i="8"/>
  <c r="K580" i="8"/>
  <c r="J579" i="8"/>
  <c r="K579" i="8"/>
  <c r="J578" i="8"/>
  <c r="K578" i="8"/>
  <c r="J577" i="8"/>
  <c r="K577" i="8"/>
  <c r="J576" i="8"/>
  <c r="K576" i="8"/>
  <c r="J575" i="8"/>
  <c r="K575" i="8"/>
  <c r="J574" i="8"/>
  <c r="K574" i="8"/>
  <c r="J573" i="8"/>
  <c r="K573" i="8"/>
  <c r="J572" i="8"/>
  <c r="K572" i="8"/>
  <c r="J571" i="8"/>
  <c r="K571" i="8"/>
  <c r="J570" i="8"/>
  <c r="K570" i="8"/>
  <c r="J569" i="8"/>
  <c r="K569" i="8"/>
  <c r="J568" i="8"/>
  <c r="K568" i="8"/>
  <c r="J567" i="8"/>
  <c r="K567" i="8"/>
  <c r="J566" i="8"/>
  <c r="K566" i="8"/>
  <c r="J565" i="8"/>
  <c r="K565" i="8"/>
  <c r="J564" i="8"/>
  <c r="K564" i="8"/>
  <c r="J563" i="8"/>
  <c r="K563" i="8"/>
  <c r="J562" i="8"/>
  <c r="K562" i="8"/>
  <c r="J561" i="8"/>
  <c r="K561" i="8"/>
  <c r="J560" i="8"/>
  <c r="K560" i="8"/>
  <c r="J559" i="8"/>
  <c r="K559" i="8"/>
  <c r="J558" i="8"/>
  <c r="K558" i="8"/>
  <c r="J557" i="8"/>
  <c r="K557" i="8"/>
  <c r="J556" i="8"/>
  <c r="K556" i="8"/>
  <c r="J555" i="8"/>
  <c r="K555" i="8"/>
  <c r="J554" i="8"/>
  <c r="K554" i="8"/>
  <c r="J553" i="8"/>
  <c r="K553" i="8"/>
  <c r="J552" i="8"/>
  <c r="K552" i="8"/>
  <c r="J551" i="8"/>
  <c r="K551" i="8"/>
  <c r="J550" i="8"/>
  <c r="K550" i="8"/>
  <c r="J549" i="8"/>
  <c r="K549" i="8"/>
  <c r="J548" i="8"/>
  <c r="K548" i="8"/>
  <c r="J547" i="8"/>
  <c r="K547" i="8"/>
  <c r="J546" i="8"/>
  <c r="K546" i="8"/>
  <c r="J545" i="8"/>
  <c r="K545" i="8"/>
  <c r="J544" i="8"/>
  <c r="K544" i="8"/>
  <c r="J543" i="8"/>
  <c r="K543" i="8"/>
  <c r="J542" i="8"/>
  <c r="K542" i="8"/>
  <c r="J541" i="8"/>
  <c r="K541" i="8"/>
  <c r="J540" i="8"/>
  <c r="K540" i="8"/>
  <c r="J539" i="8"/>
  <c r="K539" i="8"/>
  <c r="J538" i="8"/>
  <c r="K538" i="8"/>
  <c r="J537" i="8"/>
  <c r="K537" i="8"/>
  <c r="J536" i="8"/>
  <c r="K536" i="8"/>
  <c r="J535" i="8"/>
  <c r="K535" i="8"/>
  <c r="J534" i="8"/>
  <c r="K534" i="8"/>
  <c r="J533" i="8"/>
  <c r="K533" i="8"/>
  <c r="J532" i="8"/>
  <c r="K532" i="8"/>
  <c r="J531" i="8"/>
  <c r="K531" i="8"/>
  <c r="J530" i="8"/>
  <c r="K530" i="8"/>
  <c r="J529" i="8"/>
  <c r="K529" i="8"/>
  <c r="J528" i="8"/>
  <c r="K528" i="8"/>
  <c r="J527" i="8"/>
  <c r="K527" i="8"/>
  <c r="J526" i="8"/>
  <c r="K526" i="8"/>
  <c r="J525" i="8"/>
  <c r="K525" i="8"/>
  <c r="J524" i="8"/>
  <c r="K524" i="8"/>
  <c r="J523" i="8"/>
  <c r="K523" i="8"/>
  <c r="J522" i="8"/>
  <c r="K522" i="8"/>
  <c r="J521" i="8"/>
  <c r="K521" i="8"/>
  <c r="J520" i="8"/>
  <c r="K520" i="8"/>
  <c r="J519" i="8"/>
  <c r="K519" i="8"/>
  <c r="J518" i="8"/>
  <c r="K518" i="8"/>
  <c r="J517" i="8"/>
  <c r="K517" i="8"/>
  <c r="J516" i="8"/>
  <c r="K516" i="8"/>
  <c r="J515" i="8"/>
  <c r="K515" i="8"/>
  <c r="J514" i="8"/>
  <c r="K514" i="8"/>
  <c r="J513" i="8"/>
  <c r="K513" i="8"/>
  <c r="J512" i="8"/>
  <c r="K512" i="8"/>
  <c r="J511" i="8"/>
  <c r="K511" i="8"/>
  <c r="J510" i="8"/>
  <c r="K510" i="8"/>
  <c r="J509" i="8"/>
  <c r="K509" i="8"/>
  <c r="J508" i="8"/>
  <c r="K508" i="8"/>
  <c r="J507" i="8"/>
  <c r="K507" i="8"/>
  <c r="J506" i="8"/>
  <c r="K506" i="8"/>
  <c r="J505" i="8"/>
  <c r="K505" i="8"/>
  <c r="J504" i="8"/>
  <c r="K504" i="8"/>
  <c r="J503" i="8"/>
  <c r="K503" i="8"/>
  <c r="J502" i="8"/>
  <c r="K502" i="8"/>
  <c r="J501" i="8"/>
  <c r="K501" i="8"/>
  <c r="J500" i="8"/>
  <c r="K500" i="8"/>
  <c r="J499" i="8"/>
  <c r="K499" i="8"/>
  <c r="J498" i="8"/>
  <c r="K498" i="8"/>
  <c r="J497" i="8"/>
  <c r="K497" i="8"/>
  <c r="J496" i="8"/>
  <c r="K496" i="8"/>
  <c r="J495" i="8"/>
  <c r="K495" i="8"/>
  <c r="J494" i="8"/>
  <c r="K494" i="8"/>
  <c r="J493" i="8"/>
  <c r="K493" i="8"/>
  <c r="J492" i="8"/>
  <c r="K492" i="8"/>
  <c r="J491" i="8"/>
  <c r="K491" i="8"/>
  <c r="J490" i="8"/>
  <c r="K490" i="8"/>
  <c r="J489" i="8"/>
  <c r="K489" i="8"/>
  <c r="J488" i="8"/>
  <c r="K488" i="8"/>
  <c r="J487" i="8"/>
  <c r="K487" i="8"/>
  <c r="J486" i="8"/>
  <c r="K486" i="8"/>
  <c r="J485" i="8"/>
  <c r="K485" i="8"/>
  <c r="J484" i="8"/>
  <c r="K484" i="8"/>
  <c r="J483" i="8"/>
  <c r="K483" i="8"/>
  <c r="J482" i="8"/>
  <c r="K482" i="8"/>
  <c r="J481" i="8"/>
  <c r="K481" i="8"/>
  <c r="J480" i="8"/>
  <c r="K480" i="8"/>
  <c r="J479" i="8"/>
  <c r="K479" i="8"/>
  <c r="J478" i="8"/>
  <c r="K478" i="8"/>
  <c r="J477" i="8"/>
  <c r="K477" i="8"/>
  <c r="J476" i="8"/>
  <c r="K476" i="8"/>
  <c r="J475" i="8"/>
  <c r="K475" i="8"/>
  <c r="J474" i="8"/>
  <c r="K474" i="8"/>
  <c r="J473" i="8"/>
  <c r="K473" i="8"/>
  <c r="J472" i="8"/>
  <c r="K472" i="8"/>
  <c r="J471" i="8"/>
  <c r="K471" i="8"/>
  <c r="J470" i="8"/>
  <c r="K470" i="8"/>
  <c r="J469" i="8"/>
  <c r="K469" i="8"/>
  <c r="J468" i="8"/>
  <c r="K468" i="8"/>
  <c r="J467" i="8"/>
  <c r="K467" i="8"/>
  <c r="J466" i="8"/>
  <c r="K466" i="8"/>
  <c r="J465" i="8"/>
  <c r="K465" i="8"/>
  <c r="J464" i="8"/>
  <c r="K464" i="8"/>
  <c r="J463" i="8"/>
  <c r="K463" i="8"/>
  <c r="J462" i="8"/>
  <c r="K462" i="8"/>
  <c r="J461" i="8"/>
  <c r="K461" i="8"/>
  <c r="J460" i="8"/>
  <c r="K460" i="8"/>
  <c r="J459" i="8"/>
  <c r="K459" i="8"/>
  <c r="J458" i="8"/>
  <c r="K458" i="8"/>
  <c r="J457" i="8"/>
  <c r="K457" i="8"/>
  <c r="J456" i="8"/>
  <c r="K456" i="8"/>
  <c r="J455" i="8"/>
  <c r="K455" i="8"/>
  <c r="J454" i="8"/>
  <c r="K454" i="8"/>
  <c r="J453" i="8"/>
  <c r="K453" i="8"/>
  <c r="J452" i="8"/>
  <c r="K452" i="8"/>
  <c r="J451" i="8"/>
  <c r="K451" i="8"/>
  <c r="J450" i="8"/>
  <c r="K450" i="8"/>
  <c r="J449" i="8"/>
  <c r="K449" i="8"/>
  <c r="J448" i="8"/>
  <c r="K448" i="8"/>
  <c r="J447" i="8"/>
  <c r="K447" i="8"/>
  <c r="J446" i="8"/>
  <c r="K446" i="8"/>
  <c r="J445" i="8"/>
  <c r="K445" i="8"/>
  <c r="J444" i="8"/>
  <c r="K444" i="8"/>
  <c r="J443" i="8"/>
  <c r="K443" i="8"/>
  <c r="J442" i="8"/>
  <c r="K442" i="8"/>
  <c r="J441" i="8"/>
  <c r="K441" i="8"/>
  <c r="J440" i="8"/>
  <c r="K440" i="8"/>
  <c r="J439" i="8"/>
  <c r="K439" i="8"/>
  <c r="J438" i="8"/>
  <c r="K438" i="8"/>
  <c r="J437" i="8"/>
  <c r="K437" i="8"/>
  <c r="J436" i="8"/>
  <c r="K436" i="8"/>
  <c r="J435" i="8"/>
  <c r="K435" i="8"/>
  <c r="J434" i="8"/>
  <c r="K434" i="8"/>
  <c r="J433" i="8"/>
  <c r="K433" i="8"/>
  <c r="J432" i="8"/>
  <c r="K432" i="8"/>
  <c r="J431" i="8"/>
  <c r="K431" i="8"/>
  <c r="J430" i="8"/>
  <c r="K430" i="8"/>
  <c r="J429" i="8"/>
  <c r="K429" i="8"/>
  <c r="J428" i="8"/>
  <c r="K428" i="8"/>
  <c r="J427" i="8"/>
  <c r="K427" i="8"/>
  <c r="J426" i="8"/>
  <c r="K426" i="8"/>
  <c r="J425" i="8"/>
  <c r="K425" i="8"/>
  <c r="J424" i="8"/>
  <c r="K424" i="8"/>
  <c r="J423" i="8"/>
  <c r="K423" i="8"/>
  <c r="J422" i="8"/>
  <c r="K422" i="8"/>
  <c r="J421" i="8"/>
  <c r="K421" i="8"/>
  <c r="J420" i="8"/>
  <c r="K420" i="8"/>
  <c r="J419" i="8"/>
  <c r="K419" i="8"/>
  <c r="J418" i="8"/>
  <c r="K418" i="8"/>
  <c r="J417" i="8"/>
  <c r="K417" i="8"/>
  <c r="J416" i="8"/>
  <c r="K416" i="8"/>
  <c r="J415" i="8"/>
  <c r="K415" i="8"/>
  <c r="J414" i="8"/>
  <c r="K414" i="8"/>
  <c r="J413" i="8"/>
  <c r="K413" i="8"/>
  <c r="J412" i="8"/>
  <c r="K412" i="8"/>
  <c r="J411" i="8"/>
  <c r="K411" i="8"/>
  <c r="J410" i="8"/>
  <c r="K410" i="8"/>
  <c r="J409" i="8"/>
  <c r="K409" i="8"/>
  <c r="J408" i="8"/>
  <c r="K408" i="8"/>
  <c r="J407" i="8"/>
  <c r="K407" i="8"/>
  <c r="J406" i="8"/>
  <c r="K406" i="8"/>
  <c r="J405" i="8"/>
  <c r="K405" i="8"/>
  <c r="J404" i="8"/>
  <c r="K404" i="8"/>
  <c r="J403" i="8"/>
  <c r="K403" i="8"/>
  <c r="J402" i="8"/>
  <c r="K402" i="8"/>
  <c r="J401" i="8"/>
  <c r="K401" i="8"/>
  <c r="J400" i="8"/>
  <c r="K400" i="8"/>
  <c r="J399" i="8"/>
  <c r="K399" i="8"/>
  <c r="J398" i="8"/>
  <c r="K398" i="8"/>
  <c r="J397" i="8"/>
  <c r="K397" i="8"/>
  <c r="J396" i="8"/>
  <c r="K396" i="8"/>
  <c r="J395" i="8"/>
  <c r="K395" i="8"/>
  <c r="J394" i="8"/>
  <c r="K394" i="8"/>
  <c r="J393" i="8"/>
  <c r="K393" i="8"/>
  <c r="J392" i="8"/>
  <c r="K392" i="8"/>
  <c r="J391" i="8"/>
  <c r="K391" i="8"/>
  <c r="J390" i="8"/>
  <c r="K390" i="8"/>
  <c r="J389" i="8"/>
  <c r="K389" i="8"/>
  <c r="J388" i="8"/>
  <c r="K388" i="8"/>
  <c r="J387" i="8"/>
  <c r="K387" i="8"/>
  <c r="J386" i="8"/>
  <c r="K386" i="8"/>
  <c r="J385" i="8"/>
  <c r="K385" i="8"/>
  <c r="J384" i="8"/>
  <c r="K384" i="8"/>
  <c r="J383" i="8"/>
  <c r="K383" i="8"/>
  <c r="J382" i="8"/>
  <c r="K382" i="8"/>
  <c r="J381" i="8"/>
  <c r="K381" i="8"/>
  <c r="J380" i="8"/>
  <c r="K380" i="8"/>
  <c r="J379" i="8"/>
  <c r="K379" i="8"/>
  <c r="J378" i="8"/>
  <c r="K378" i="8"/>
  <c r="J377" i="8"/>
  <c r="K377" i="8"/>
  <c r="J376" i="8"/>
  <c r="K376" i="8"/>
  <c r="J375" i="8"/>
  <c r="K375" i="8"/>
  <c r="J374" i="8"/>
  <c r="K374" i="8"/>
  <c r="J373" i="8"/>
  <c r="K373" i="8"/>
  <c r="J372" i="8"/>
  <c r="K372" i="8"/>
  <c r="J371" i="8"/>
  <c r="K371" i="8"/>
  <c r="J370" i="8"/>
  <c r="K370" i="8"/>
  <c r="J369" i="8"/>
  <c r="K369" i="8"/>
  <c r="J368" i="8"/>
  <c r="K368" i="8"/>
  <c r="J367" i="8"/>
  <c r="K367" i="8"/>
  <c r="J366" i="8"/>
  <c r="K366" i="8"/>
  <c r="J365" i="8"/>
  <c r="K365" i="8"/>
  <c r="J364" i="8"/>
  <c r="K364" i="8"/>
  <c r="J363" i="8"/>
  <c r="K363" i="8"/>
  <c r="J362" i="8"/>
  <c r="K362" i="8"/>
  <c r="J361" i="8"/>
  <c r="K361" i="8"/>
  <c r="J360" i="8"/>
  <c r="K360" i="8"/>
  <c r="J359" i="8"/>
  <c r="K359" i="8"/>
  <c r="J358" i="8"/>
  <c r="K358" i="8"/>
  <c r="J357" i="8"/>
  <c r="K357" i="8"/>
  <c r="J356" i="8"/>
  <c r="K356" i="8"/>
  <c r="J355" i="8"/>
  <c r="K355" i="8"/>
  <c r="J354" i="8"/>
  <c r="K354" i="8"/>
  <c r="J353" i="8"/>
  <c r="K353" i="8"/>
  <c r="J352" i="8"/>
  <c r="K352" i="8"/>
  <c r="J351" i="8"/>
  <c r="K351" i="8"/>
  <c r="J350" i="8"/>
  <c r="K350" i="8"/>
  <c r="J349" i="8"/>
  <c r="K349" i="8"/>
  <c r="J348" i="8"/>
  <c r="K348" i="8"/>
  <c r="J347" i="8"/>
  <c r="K347" i="8"/>
  <c r="J346" i="8"/>
  <c r="K346" i="8"/>
  <c r="J345" i="8"/>
  <c r="K345" i="8"/>
  <c r="J344" i="8"/>
  <c r="K344" i="8"/>
  <c r="J343" i="8"/>
  <c r="K343" i="8"/>
  <c r="J342" i="8"/>
  <c r="K342" i="8"/>
  <c r="J341" i="8"/>
  <c r="K341" i="8"/>
  <c r="J340" i="8"/>
  <c r="K340" i="8"/>
  <c r="J339" i="8"/>
  <c r="K339" i="8"/>
  <c r="J338" i="8"/>
  <c r="K338" i="8"/>
  <c r="J337" i="8"/>
  <c r="K337" i="8"/>
  <c r="J336" i="8"/>
  <c r="K336" i="8"/>
  <c r="J335" i="8"/>
  <c r="K335" i="8"/>
  <c r="J334" i="8"/>
  <c r="K334" i="8"/>
  <c r="J333" i="8"/>
  <c r="K333" i="8"/>
  <c r="J332" i="8"/>
  <c r="K332" i="8"/>
  <c r="J331" i="8"/>
  <c r="K331" i="8"/>
  <c r="J330" i="8"/>
  <c r="K330" i="8"/>
  <c r="J329" i="8"/>
  <c r="K329" i="8"/>
  <c r="J328" i="8"/>
  <c r="K328" i="8"/>
  <c r="J327" i="8"/>
  <c r="K327" i="8"/>
  <c r="J326" i="8"/>
  <c r="K326" i="8"/>
  <c r="J325" i="8"/>
  <c r="K325" i="8"/>
  <c r="J324" i="8"/>
  <c r="K324" i="8"/>
  <c r="J323" i="8"/>
  <c r="K323" i="8"/>
  <c r="J322" i="8"/>
  <c r="K322" i="8"/>
  <c r="J321" i="8"/>
  <c r="K321" i="8"/>
  <c r="J320" i="8"/>
  <c r="K320" i="8"/>
  <c r="J319" i="8"/>
  <c r="K319" i="8"/>
  <c r="J318" i="8"/>
  <c r="K318" i="8"/>
  <c r="J317" i="8"/>
  <c r="K317" i="8"/>
  <c r="J316" i="8"/>
  <c r="K316" i="8"/>
  <c r="J315" i="8"/>
  <c r="K315" i="8"/>
  <c r="J314" i="8"/>
  <c r="K314" i="8"/>
  <c r="J313" i="8"/>
  <c r="K313" i="8"/>
  <c r="J312" i="8"/>
  <c r="K312" i="8"/>
  <c r="J311" i="8"/>
  <c r="K311" i="8"/>
  <c r="J310" i="8"/>
  <c r="K310" i="8"/>
  <c r="J309" i="8"/>
  <c r="K309" i="8"/>
  <c r="J308" i="8"/>
  <c r="K308" i="8"/>
  <c r="J307" i="8"/>
  <c r="K307" i="8"/>
  <c r="J306" i="8"/>
  <c r="K306" i="8"/>
  <c r="J305" i="8"/>
  <c r="K305" i="8"/>
  <c r="J304" i="8"/>
  <c r="K304" i="8"/>
  <c r="J303" i="8"/>
  <c r="K303" i="8"/>
  <c r="J302" i="8"/>
  <c r="K302" i="8"/>
  <c r="J301" i="8"/>
  <c r="K301" i="8"/>
  <c r="J300" i="8"/>
  <c r="K300" i="8"/>
  <c r="J299" i="8"/>
  <c r="K299" i="8"/>
  <c r="J298" i="8"/>
  <c r="K298" i="8"/>
  <c r="J297" i="8"/>
  <c r="K297" i="8"/>
  <c r="J296" i="8"/>
  <c r="K296" i="8"/>
  <c r="J295" i="8"/>
  <c r="K295" i="8"/>
  <c r="J294" i="8"/>
  <c r="K294" i="8"/>
  <c r="J293" i="8"/>
  <c r="K293" i="8"/>
  <c r="J292" i="8"/>
  <c r="K292" i="8"/>
  <c r="J291" i="8"/>
  <c r="K291" i="8"/>
  <c r="J290" i="8"/>
  <c r="K290" i="8"/>
  <c r="J289" i="8"/>
  <c r="K289" i="8"/>
  <c r="J288" i="8"/>
  <c r="K288" i="8"/>
  <c r="J287" i="8"/>
  <c r="K287" i="8"/>
  <c r="J286" i="8"/>
  <c r="K286" i="8"/>
  <c r="J285" i="8"/>
  <c r="K285" i="8"/>
  <c r="J284" i="8"/>
  <c r="K284" i="8"/>
  <c r="J283" i="8"/>
  <c r="K283" i="8"/>
  <c r="J282" i="8"/>
  <c r="K282" i="8"/>
  <c r="J281" i="8"/>
  <c r="K281" i="8"/>
  <c r="J280" i="8"/>
  <c r="K280" i="8"/>
  <c r="J279" i="8"/>
  <c r="K279" i="8"/>
  <c r="J278" i="8"/>
  <c r="K278" i="8"/>
  <c r="J277" i="8"/>
  <c r="K277" i="8"/>
  <c r="J276" i="8"/>
  <c r="K276" i="8"/>
  <c r="J275" i="8"/>
  <c r="K275" i="8"/>
  <c r="J274" i="8"/>
  <c r="K274" i="8"/>
  <c r="J273" i="8"/>
  <c r="K273" i="8"/>
  <c r="J272" i="8"/>
  <c r="K272" i="8"/>
  <c r="J271" i="8"/>
  <c r="K271" i="8"/>
  <c r="J270" i="8"/>
  <c r="K270" i="8"/>
  <c r="J269" i="8"/>
  <c r="K269" i="8"/>
  <c r="J268" i="8"/>
  <c r="K268" i="8"/>
  <c r="J267" i="8"/>
  <c r="K267" i="8"/>
  <c r="J266" i="8"/>
  <c r="K266" i="8"/>
  <c r="J265" i="8"/>
  <c r="K265" i="8"/>
  <c r="J264" i="8"/>
  <c r="K264" i="8"/>
  <c r="J263" i="8"/>
  <c r="K263" i="8"/>
  <c r="J262" i="8"/>
  <c r="K262" i="8"/>
  <c r="J261" i="8"/>
  <c r="K261" i="8"/>
  <c r="J260" i="8"/>
  <c r="K260" i="8"/>
  <c r="J259" i="8"/>
  <c r="K259" i="8"/>
  <c r="J258" i="8"/>
  <c r="K258" i="8"/>
  <c r="J257" i="8"/>
  <c r="K257" i="8"/>
  <c r="J256" i="8"/>
  <c r="K256" i="8"/>
  <c r="J255" i="8"/>
  <c r="K255" i="8"/>
  <c r="J254" i="8"/>
  <c r="K254" i="8"/>
  <c r="J253" i="8"/>
  <c r="K253" i="8"/>
  <c r="J252" i="8"/>
  <c r="K252" i="8"/>
  <c r="J251" i="8"/>
  <c r="K251" i="8"/>
  <c r="J250" i="8"/>
  <c r="K250" i="8"/>
  <c r="J249" i="8"/>
  <c r="K249" i="8"/>
  <c r="J248" i="8"/>
  <c r="K248" i="8"/>
  <c r="J247" i="8"/>
  <c r="K247" i="8"/>
  <c r="J246" i="8"/>
  <c r="K246" i="8"/>
  <c r="J245" i="8"/>
  <c r="K245" i="8"/>
  <c r="J244" i="8"/>
  <c r="K244" i="8"/>
  <c r="J243" i="8"/>
  <c r="K243" i="8"/>
  <c r="J242" i="8"/>
  <c r="K242" i="8"/>
  <c r="J241" i="8"/>
  <c r="K241" i="8"/>
  <c r="J240" i="8"/>
  <c r="K240" i="8"/>
  <c r="J239" i="8"/>
  <c r="K239" i="8"/>
  <c r="J238" i="8"/>
  <c r="K238" i="8"/>
  <c r="J237" i="8"/>
  <c r="K237" i="8"/>
  <c r="J236" i="8"/>
  <c r="K236" i="8"/>
  <c r="J235" i="8"/>
  <c r="K235" i="8"/>
  <c r="J234" i="8"/>
  <c r="K234" i="8"/>
  <c r="J233" i="8"/>
  <c r="K233" i="8"/>
  <c r="J232" i="8"/>
  <c r="K232" i="8"/>
  <c r="J231" i="8"/>
  <c r="K231" i="8"/>
  <c r="J230" i="8"/>
  <c r="K230" i="8"/>
  <c r="J229" i="8"/>
  <c r="K229" i="8"/>
  <c r="J228" i="8"/>
  <c r="K228" i="8"/>
  <c r="J227" i="8"/>
  <c r="K227" i="8"/>
  <c r="J226" i="8"/>
  <c r="K226" i="8"/>
  <c r="J225" i="8"/>
  <c r="K225" i="8"/>
  <c r="J224" i="8"/>
  <c r="K224" i="8"/>
  <c r="J223" i="8"/>
  <c r="K223" i="8"/>
  <c r="J222" i="8"/>
  <c r="K222" i="8"/>
  <c r="J221" i="8"/>
  <c r="K221" i="8"/>
  <c r="J220" i="8"/>
  <c r="K220" i="8"/>
  <c r="J219" i="8"/>
  <c r="K219" i="8"/>
  <c r="J218" i="8"/>
  <c r="K218" i="8"/>
  <c r="J217" i="8"/>
  <c r="K217" i="8"/>
  <c r="J216" i="8"/>
  <c r="K216" i="8"/>
  <c r="J215" i="8"/>
  <c r="K215" i="8"/>
  <c r="J214" i="8"/>
  <c r="K214" i="8"/>
  <c r="J213" i="8"/>
  <c r="K213" i="8"/>
  <c r="J212" i="8"/>
  <c r="K212" i="8"/>
  <c r="J211" i="8"/>
  <c r="K211" i="8"/>
  <c r="J210" i="8"/>
  <c r="K210" i="8"/>
  <c r="J209" i="8"/>
  <c r="K209" i="8"/>
  <c r="J208" i="8"/>
  <c r="K208" i="8"/>
  <c r="J207" i="8"/>
  <c r="K207" i="8"/>
  <c r="J206" i="8"/>
  <c r="K206" i="8"/>
  <c r="J205" i="8"/>
  <c r="K205" i="8"/>
  <c r="J204" i="8"/>
  <c r="K204" i="8"/>
  <c r="J203" i="8"/>
  <c r="K203" i="8"/>
  <c r="J202" i="8"/>
  <c r="K202" i="8"/>
  <c r="J201" i="8"/>
  <c r="K201" i="8"/>
  <c r="J200" i="8"/>
  <c r="K200" i="8"/>
  <c r="J199" i="8"/>
  <c r="K199" i="8"/>
  <c r="J198" i="8"/>
  <c r="K198" i="8"/>
  <c r="J197" i="8"/>
  <c r="K197" i="8"/>
  <c r="J196" i="8"/>
  <c r="K196" i="8"/>
  <c r="J195" i="8"/>
  <c r="K195" i="8"/>
  <c r="J194" i="8"/>
  <c r="K194" i="8"/>
  <c r="J193" i="8"/>
  <c r="K193" i="8"/>
  <c r="J192" i="8"/>
  <c r="K192" i="8"/>
  <c r="J191" i="8"/>
  <c r="K191" i="8"/>
  <c r="J190" i="8"/>
  <c r="K190" i="8"/>
  <c r="J189" i="8"/>
  <c r="K189" i="8"/>
  <c r="J188" i="8"/>
  <c r="K188" i="8"/>
  <c r="J187" i="8"/>
  <c r="K187" i="8"/>
  <c r="J186" i="8"/>
  <c r="K186" i="8"/>
  <c r="J185" i="8"/>
  <c r="K185" i="8"/>
  <c r="J184" i="8"/>
  <c r="K184" i="8"/>
  <c r="J183" i="8"/>
  <c r="K183" i="8"/>
  <c r="J182" i="8"/>
  <c r="K182" i="8"/>
  <c r="J181" i="8"/>
  <c r="K181" i="8"/>
  <c r="J180" i="8"/>
  <c r="K180" i="8"/>
  <c r="J179" i="8"/>
  <c r="K179" i="8"/>
  <c r="J178" i="8"/>
  <c r="K178" i="8"/>
  <c r="J177" i="8"/>
  <c r="K177" i="8"/>
  <c r="J176" i="8"/>
  <c r="K176" i="8"/>
  <c r="J175" i="8"/>
  <c r="K175" i="8"/>
  <c r="J174" i="8"/>
  <c r="K174" i="8"/>
  <c r="J173" i="8"/>
  <c r="K173" i="8"/>
  <c r="J172" i="8"/>
  <c r="K172" i="8"/>
  <c r="J171" i="8"/>
  <c r="K171" i="8"/>
  <c r="J170" i="8"/>
  <c r="K170" i="8"/>
  <c r="J169" i="8"/>
  <c r="K169" i="8"/>
  <c r="J168" i="8"/>
  <c r="K168" i="8"/>
  <c r="J167" i="8"/>
  <c r="K167" i="8"/>
  <c r="J166" i="8"/>
  <c r="K166" i="8"/>
  <c r="J165" i="8"/>
  <c r="K165" i="8"/>
  <c r="J164" i="8"/>
  <c r="K164" i="8"/>
  <c r="J163" i="8"/>
  <c r="K163" i="8"/>
  <c r="J162" i="8"/>
  <c r="K162" i="8"/>
  <c r="J161" i="8"/>
  <c r="K161" i="8"/>
  <c r="J160" i="8"/>
  <c r="K160" i="8"/>
  <c r="J159" i="8"/>
  <c r="K159" i="8"/>
  <c r="J158" i="8"/>
  <c r="K158" i="8"/>
  <c r="J157" i="8"/>
  <c r="K157" i="8"/>
  <c r="J156" i="8"/>
  <c r="K156" i="8"/>
  <c r="J155" i="8"/>
  <c r="K155" i="8"/>
  <c r="J154" i="8"/>
  <c r="K154" i="8"/>
  <c r="J153" i="8"/>
  <c r="K153" i="8"/>
  <c r="J152" i="8"/>
  <c r="K152" i="8"/>
  <c r="J151" i="8"/>
  <c r="K151" i="8"/>
  <c r="J150" i="8"/>
  <c r="K150" i="8"/>
  <c r="J149" i="8"/>
  <c r="K149" i="8"/>
  <c r="J148" i="8"/>
  <c r="K148" i="8"/>
  <c r="J147" i="8"/>
  <c r="K147" i="8"/>
  <c r="J146" i="8"/>
  <c r="K146" i="8"/>
  <c r="J145" i="8"/>
  <c r="K145" i="8"/>
  <c r="J144" i="8"/>
  <c r="K144" i="8"/>
  <c r="J143" i="8"/>
  <c r="K143" i="8"/>
  <c r="J142" i="8"/>
  <c r="K142" i="8"/>
  <c r="J141" i="8"/>
  <c r="K141" i="8"/>
  <c r="J140" i="8"/>
  <c r="K140" i="8"/>
  <c r="J139" i="8"/>
  <c r="K139" i="8"/>
  <c r="J138" i="8"/>
  <c r="K138" i="8"/>
  <c r="J137" i="8"/>
  <c r="K137" i="8"/>
  <c r="J136" i="8"/>
  <c r="K136" i="8"/>
  <c r="J135" i="8"/>
  <c r="K135" i="8"/>
  <c r="J134" i="8"/>
  <c r="K134" i="8"/>
  <c r="J133" i="8"/>
  <c r="K133" i="8"/>
  <c r="J132" i="8"/>
  <c r="K132" i="8"/>
  <c r="J131" i="8"/>
  <c r="K131" i="8"/>
  <c r="J130" i="8"/>
  <c r="K130" i="8"/>
  <c r="J129" i="8"/>
  <c r="K129" i="8"/>
  <c r="J128" i="8"/>
  <c r="K128" i="8"/>
  <c r="J127" i="8"/>
  <c r="K127" i="8"/>
  <c r="J126" i="8"/>
  <c r="K126" i="8"/>
  <c r="J125" i="8"/>
  <c r="K125" i="8"/>
  <c r="J124" i="8"/>
  <c r="K124" i="8"/>
  <c r="J123" i="8"/>
  <c r="K123" i="8"/>
  <c r="J122" i="8"/>
  <c r="K122" i="8"/>
  <c r="J121" i="8"/>
  <c r="K121" i="8"/>
  <c r="J120" i="8"/>
  <c r="K120" i="8"/>
  <c r="J119" i="8"/>
  <c r="K119" i="8"/>
  <c r="J118" i="8"/>
  <c r="K118" i="8"/>
  <c r="J117" i="8"/>
  <c r="K117" i="8"/>
  <c r="J116" i="8"/>
  <c r="K116" i="8"/>
  <c r="J115" i="8"/>
  <c r="K115" i="8"/>
  <c r="J114" i="8"/>
  <c r="K114" i="8"/>
  <c r="J113" i="8"/>
  <c r="K113" i="8"/>
  <c r="J112" i="8"/>
  <c r="K112" i="8"/>
  <c r="J111" i="8"/>
  <c r="K111" i="8"/>
  <c r="J110" i="8"/>
  <c r="K110" i="8"/>
  <c r="J109" i="8"/>
  <c r="K109" i="8"/>
  <c r="J108" i="8"/>
  <c r="K108" i="8"/>
  <c r="J107" i="8"/>
  <c r="K107" i="8"/>
  <c r="J106" i="8"/>
  <c r="K106" i="8"/>
  <c r="J105" i="8"/>
  <c r="K105" i="8"/>
  <c r="J104" i="8"/>
  <c r="K104" i="8"/>
  <c r="J103" i="8"/>
  <c r="K103" i="8"/>
  <c r="J102" i="8"/>
  <c r="K102" i="8"/>
  <c r="J101" i="8"/>
  <c r="K101" i="8"/>
  <c r="J100" i="8"/>
  <c r="K100" i="8"/>
  <c r="J99" i="8"/>
  <c r="K99" i="8"/>
  <c r="J98" i="8"/>
  <c r="K98" i="8"/>
  <c r="J97" i="8"/>
  <c r="K97" i="8"/>
  <c r="J96" i="8"/>
  <c r="K96" i="8"/>
  <c r="J95" i="8"/>
  <c r="K95" i="8"/>
  <c r="J94" i="8"/>
  <c r="K94" i="8"/>
  <c r="J93" i="8"/>
  <c r="K93" i="8"/>
  <c r="J92" i="8"/>
  <c r="K92" i="8"/>
  <c r="J91" i="8"/>
  <c r="K91" i="8"/>
  <c r="J90" i="8"/>
  <c r="K90" i="8"/>
  <c r="J89" i="8"/>
  <c r="K89" i="8"/>
  <c r="J88" i="8"/>
  <c r="K88" i="8"/>
  <c r="J87" i="8"/>
  <c r="K87" i="8"/>
  <c r="J86" i="8"/>
  <c r="K86" i="8"/>
  <c r="J85" i="8"/>
  <c r="K85" i="8"/>
  <c r="J84" i="8"/>
  <c r="K84" i="8"/>
  <c r="J83" i="8"/>
  <c r="K83" i="8"/>
  <c r="J82" i="8"/>
  <c r="K82" i="8"/>
  <c r="J81" i="8"/>
  <c r="K81" i="8"/>
  <c r="J80" i="8"/>
  <c r="K80" i="8"/>
  <c r="J79" i="8"/>
  <c r="K79" i="8"/>
  <c r="J78" i="8"/>
  <c r="K78" i="8"/>
  <c r="J77" i="8"/>
  <c r="K77" i="8"/>
  <c r="J76" i="8"/>
  <c r="K76" i="8"/>
  <c r="J75" i="8"/>
  <c r="K75" i="8"/>
  <c r="J74" i="8"/>
  <c r="K74" i="8"/>
  <c r="J73" i="8"/>
  <c r="K73" i="8"/>
  <c r="J72" i="8"/>
  <c r="K72" i="8"/>
  <c r="J71" i="8"/>
  <c r="K71" i="8"/>
  <c r="J70" i="8"/>
  <c r="K70" i="8"/>
  <c r="J69" i="8"/>
  <c r="K69" i="8"/>
  <c r="J68" i="8"/>
  <c r="K68" i="8"/>
  <c r="J67" i="8"/>
  <c r="K67" i="8"/>
  <c r="J66" i="8"/>
  <c r="K66" i="8"/>
  <c r="J65" i="8"/>
  <c r="K65" i="8"/>
  <c r="J64" i="8"/>
  <c r="K64" i="8"/>
  <c r="J63" i="8"/>
  <c r="K63" i="8"/>
  <c r="J62" i="8"/>
  <c r="K62" i="8"/>
  <c r="J61" i="8"/>
  <c r="K61" i="8"/>
  <c r="J60" i="8"/>
  <c r="K60" i="8"/>
  <c r="J59" i="8"/>
  <c r="K59" i="8"/>
  <c r="J58" i="8"/>
  <c r="K58" i="8"/>
  <c r="J57" i="8"/>
  <c r="K57" i="8"/>
  <c r="J56" i="8"/>
  <c r="K56" i="8"/>
  <c r="J55" i="8"/>
  <c r="K55" i="8"/>
  <c r="J54" i="8"/>
  <c r="K54" i="8"/>
  <c r="J53" i="8"/>
  <c r="K53" i="8"/>
  <c r="J52" i="8"/>
  <c r="K52" i="8"/>
  <c r="J51" i="8"/>
  <c r="K51" i="8"/>
  <c r="J50" i="8"/>
  <c r="K50" i="8"/>
  <c r="J49" i="8"/>
  <c r="K49" i="8"/>
  <c r="J48" i="8"/>
  <c r="K48" i="8"/>
  <c r="J47" i="8"/>
  <c r="K47" i="8"/>
  <c r="J46" i="8"/>
  <c r="K46" i="8"/>
  <c r="J45" i="8"/>
  <c r="K45" i="8"/>
  <c r="J44" i="8"/>
  <c r="K44" i="8"/>
  <c r="J43" i="8"/>
  <c r="K43" i="8"/>
  <c r="J42" i="8"/>
  <c r="K42" i="8"/>
  <c r="J41" i="8"/>
  <c r="K41" i="8"/>
  <c r="J40" i="8"/>
  <c r="K40" i="8"/>
  <c r="J39" i="8"/>
  <c r="K39" i="8"/>
  <c r="J38" i="8"/>
  <c r="K38" i="8"/>
  <c r="J37" i="8"/>
  <c r="K37" i="8"/>
  <c r="J36" i="8"/>
  <c r="K36" i="8"/>
  <c r="J35" i="8"/>
  <c r="K35" i="8"/>
  <c r="J34" i="8"/>
  <c r="K34" i="8"/>
  <c r="J33" i="8"/>
  <c r="K33" i="8"/>
  <c r="J32" i="8"/>
  <c r="K32" i="8"/>
  <c r="J31" i="8"/>
  <c r="K31" i="8"/>
  <c r="J30" i="8"/>
  <c r="K30" i="8"/>
  <c r="J29" i="8"/>
  <c r="K29" i="8"/>
  <c r="J28" i="8"/>
  <c r="K28" i="8"/>
  <c r="J27" i="8"/>
  <c r="K27" i="8"/>
  <c r="J26" i="8"/>
  <c r="K26" i="8"/>
  <c r="J25" i="8"/>
  <c r="K25" i="8"/>
  <c r="J24" i="8"/>
  <c r="K24" i="8"/>
  <c r="J23" i="8"/>
  <c r="K23" i="8"/>
  <c r="J22" i="8"/>
  <c r="K22" i="8"/>
  <c r="J21" i="8"/>
  <c r="K21" i="8"/>
  <c r="J20" i="8"/>
  <c r="K20" i="8"/>
  <c r="J19" i="8"/>
  <c r="K19" i="8"/>
  <c r="J18" i="8"/>
  <c r="K18" i="8"/>
  <c r="J17" i="8"/>
  <c r="K17" i="8"/>
  <c r="J16" i="8"/>
  <c r="K16" i="8"/>
  <c r="J15" i="8"/>
  <c r="K15" i="8"/>
  <c r="J14" i="8"/>
  <c r="K14" i="8"/>
  <c r="J13" i="8"/>
  <c r="K13" i="8"/>
  <c r="J12" i="8"/>
  <c r="K12" i="8"/>
  <c r="J11" i="8"/>
  <c r="K11" i="8"/>
  <c r="J10" i="8"/>
  <c r="K10" i="8"/>
  <c r="J9" i="8"/>
  <c r="K9" i="8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F872" i="7"/>
  <c r="H872" i="7"/>
  <c r="H9" i="7"/>
  <c r="I3" i="7"/>
  <c r="J3" i="7"/>
  <c r="K3" i="7"/>
  <c r="J872" i="7"/>
  <c r="K872" i="7"/>
  <c r="I872" i="7"/>
  <c r="B56" i="7"/>
  <c r="B68" i="7"/>
  <c r="B80" i="7"/>
  <c r="B92" i="7"/>
  <c r="B104" i="7"/>
  <c r="B116" i="7"/>
  <c r="B128" i="7"/>
  <c r="B140" i="7"/>
  <c r="B152" i="7"/>
  <c r="B164" i="7"/>
  <c r="B176" i="7"/>
  <c r="B188" i="7"/>
  <c r="B200" i="7"/>
  <c r="B212" i="7"/>
  <c r="B224" i="7"/>
  <c r="B236" i="7"/>
  <c r="B248" i="7"/>
  <c r="B260" i="7"/>
  <c r="B272" i="7"/>
  <c r="B284" i="7"/>
  <c r="B296" i="7"/>
  <c r="B308" i="7"/>
  <c r="B320" i="7"/>
  <c r="B332" i="7"/>
  <c r="B344" i="7"/>
  <c r="B356" i="7"/>
  <c r="B368" i="7"/>
  <c r="B380" i="7"/>
  <c r="B392" i="7"/>
  <c r="B404" i="7"/>
  <c r="B416" i="7"/>
  <c r="B428" i="7"/>
  <c r="B440" i="7"/>
  <c r="B452" i="7"/>
  <c r="B464" i="7"/>
  <c r="B476" i="7"/>
  <c r="B488" i="7"/>
  <c r="B500" i="7"/>
  <c r="B512" i="7"/>
  <c r="B524" i="7"/>
  <c r="B536" i="7"/>
  <c r="B548" i="7"/>
  <c r="B560" i="7"/>
  <c r="B572" i="7"/>
  <c r="B584" i="7"/>
  <c r="B596" i="7"/>
  <c r="B608" i="7"/>
  <c r="B620" i="7"/>
  <c r="B632" i="7"/>
  <c r="B644" i="7"/>
  <c r="B656" i="7"/>
  <c r="B668" i="7"/>
  <c r="B680" i="7"/>
  <c r="B692" i="7"/>
  <c r="B704" i="7"/>
  <c r="B716" i="7"/>
  <c r="B728" i="7"/>
  <c r="B740" i="7"/>
  <c r="B752" i="7"/>
  <c r="B764" i="7"/>
  <c r="B776" i="7"/>
  <c r="B788" i="7"/>
  <c r="B800" i="7"/>
  <c r="B812" i="7"/>
  <c r="B824" i="7"/>
  <c r="B836" i="7"/>
  <c r="B848" i="7"/>
  <c r="B860" i="7"/>
  <c r="B872" i="7"/>
  <c r="J871" i="7"/>
  <c r="K871" i="7"/>
  <c r="B55" i="7"/>
  <c r="B67" i="7"/>
  <c r="B79" i="7"/>
  <c r="B91" i="7"/>
  <c r="B103" i="7"/>
  <c r="B115" i="7"/>
  <c r="B127" i="7"/>
  <c r="B139" i="7"/>
  <c r="B151" i="7"/>
  <c r="B163" i="7"/>
  <c r="B175" i="7"/>
  <c r="B187" i="7"/>
  <c r="B199" i="7"/>
  <c r="B211" i="7"/>
  <c r="B223" i="7"/>
  <c r="B235" i="7"/>
  <c r="B247" i="7"/>
  <c r="B259" i="7"/>
  <c r="B271" i="7"/>
  <c r="B283" i="7"/>
  <c r="B295" i="7"/>
  <c r="B307" i="7"/>
  <c r="B319" i="7"/>
  <c r="B331" i="7"/>
  <c r="B343" i="7"/>
  <c r="B355" i="7"/>
  <c r="B367" i="7"/>
  <c r="B379" i="7"/>
  <c r="B391" i="7"/>
  <c r="B403" i="7"/>
  <c r="B415" i="7"/>
  <c r="B427" i="7"/>
  <c r="B439" i="7"/>
  <c r="B451" i="7"/>
  <c r="B463" i="7"/>
  <c r="B475" i="7"/>
  <c r="B487" i="7"/>
  <c r="B499" i="7"/>
  <c r="B511" i="7"/>
  <c r="B523" i="7"/>
  <c r="B535" i="7"/>
  <c r="B547" i="7"/>
  <c r="B559" i="7"/>
  <c r="B571" i="7"/>
  <c r="B583" i="7"/>
  <c r="B595" i="7"/>
  <c r="B607" i="7"/>
  <c r="B619" i="7"/>
  <c r="B631" i="7"/>
  <c r="B643" i="7"/>
  <c r="B655" i="7"/>
  <c r="B667" i="7"/>
  <c r="B679" i="7"/>
  <c r="B691" i="7"/>
  <c r="B703" i="7"/>
  <c r="B715" i="7"/>
  <c r="B727" i="7"/>
  <c r="B739" i="7"/>
  <c r="B751" i="7"/>
  <c r="B763" i="7"/>
  <c r="B775" i="7"/>
  <c r="B787" i="7"/>
  <c r="B799" i="7"/>
  <c r="B811" i="7"/>
  <c r="B823" i="7"/>
  <c r="B835" i="7"/>
  <c r="B847" i="7"/>
  <c r="B859" i="7"/>
  <c r="B871" i="7"/>
  <c r="J870" i="7"/>
  <c r="K870" i="7"/>
  <c r="B54" i="7"/>
  <c r="B66" i="7"/>
  <c r="B78" i="7"/>
  <c r="B90" i="7"/>
  <c r="B102" i="7"/>
  <c r="B114" i="7"/>
  <c r="B126" i="7"/>
  <c r="B138" i="7"/>
  <c r="B150" i="7"/>
  <c r="B162" i="7"/>
  <c r="B174" i="7"/>
  <c r="B186" i="7"/>
  <c r="B198" i="7"/>
  <c r="B210" i="7"/>
  <c r="B222" i="7"/>
  <c r="B234" i="7"/>
  <c r="B246" i="7"/>
  <c r="B258" i="7"/>
  <c r="B270" i="7"/>
  <c r="B282" i="7"/>
  <c r="B294" i="7"/>
  <c r="B306" i="7"/>
  <c r="B318" i="7"/>
  <c r="B330" i="7"/>
  <c r="B342" i="7"/>
  <c r="B354" i="7"/>
  <c r="B366" i="7"/>
  <c r="B378" i="7"/>
  <c r="B390" i="7"/>
  <c r="B402" i="7"/>
  <c r="B414" i="7"/>
  <c r="B426" i="7"/>
  <c r="B438" i="7"/>
  <c r="B450" i="7"/>
  <c r="B462" i="7"/>
  <c r="B474" i="7"/>
  <c r="B486" i="7"/>
  <c r="B498" i="7"/>
  <c r="B510" i="7"/>
  <c r="B522" i="7"/>
  <c r="B534" i="7"/>
  <c r="B546" i="7"/>
  <c r="B558" i="7"/>
  <c r="B570" i="7"/>
  <c r="B582" i="7"/>
  <c r="B594" i="7"/>
  <c r="B606" i="7"/>
  <c r="B618" i="7"/>
  <c r="B630" i="7"/>
  <c r="B642" i="7"/>
  <c r="B654" i="7"/>
  <c r="B666" i="7"/>
  <c r="B678" i="7"/>
  <c r="B690" i="7"/>
  <c r="B702" i="7"/>
  <c r="B714" i="7"/>
  <c r="B726" i="7"/>
  <c r="B738" i="7"/>
  <c r="B750" i="7"/>
  <c r="B762" i="7"/>
  <c r="B774" i="7"/>
  <c r="B786" i="7"/>
  <c r="B798" i="7"/>
  <c r="B810" i="7"/>
  <c r="B822" i="7"/>
  <c r="B834" i="7"/>
  <c r="B846" i="7"/>
  <c r="B858" i="7"/>
  <c r="B870" i="7"/>
  <c r="J869" i="7"/>
  <c r="K869" i="7"/>
  <c r="B53" i="7"/>
  <c r="B65" i="7"/>
  <c r="B77" i="7"/>
  <c r="B89" i="7"/>
  <c r="B101" i="7"/>
  <c r="B113" i="7"/>
  <c r="B125" i="7"/>
  <c r="B137" i="7"/>
  <c r="B149" i="7"/>
  <c r="B161" i="7"/>
  <c r="B173" i="7"/>
  <c r="B185" i="7"/>
  <c r="B197" i="7"/>
  <c r="B209" i="7"/>
  <c r="B221" i="7"/>
  <c r="B233" i="7"/>
  <c r="B245" i="7"/>
  <c r="B257" i="7"/>
  <c r="B269" i="7"/>
  <c r="B281" i="7"/>
  <c r="B293" i="7"/>
  <c r="B305" i="7"/>
  <c r="B317" i="7"/>
  <c r="B329" i="7"/>
  <c r="B341" i="7"/>
  <c r="B353" i="7"/>
  <c r="B365" i="7"/>
  <c r="B377" i="7"/>
  <c r="B389" i="7"/>
  <c r="B401" i="7"/>
  <c r="B413" i="7"/>
  <c r="B425" i="7"/>
  <c r="B437" i="7"/>
  <c r="B449" i="7"/>
  <c r="B461" i="7"/>
  <c r="B473" i="7"/>
  <c r="B485" i="7"/>
  <c r="B497" i="7"/>
  <c r="B509" i="7"/>
  <c r="B521" i="7"/>
  <c r="B533" i="7"/>
  <c r="B545" i="7"/>
  <c r="B557" i="7"/>
  <c r="B569" i="7"/>
  <c r="B581" i="7"/>
  <c r="B593" i="7"/>
  <c r="B605" i="7"/>
  <c r="B617" i="7"/>
  <c r="B629" i="7"/>
  <c r="B641" i="7"/>
  <c r="B653" i="7"/>
  <c r="B665" i="7"/>
  <c r="B677" i="7"/>
  <c r="B689" i="7"/>
  <c r="B701" i="7"/>
  <c r="B713" i="7"/>
  <c r="B725" i="7"/>
  <c r="B737" i="7"/>
  <c r="B749" i="7"/>
  <c r="B761" i="7"/>
  <c r="B773" i="7"/>
  <c r="B785" i="7"/>
  <c r="B797" i="7"/>
  <c r="B809" i="7"/>
  <c r="B821" i="7"/>
  <c r="B833" i="7"/>
  <c r="B845" i="7"/>
  <c r="B857" i="7"/>
  <c r="B869" i="7"/>
  <c r="J868" i="7"/>
  <c r="K868" i="7"/>
  <c r="B52" i="7"/>
  <c r="B64" i="7"/>
  <c r="B76" i="7"/>
  <c r="B88" i="7"/>
  <c r="B100" i="7"/>
  <c r="B112" i="7"/>
  <c r="B124" i="7"/>
  <c r="B136" i="7"/>
  <c r="B148" i="7"/>
  <c r="B160" i="7"/>
  <c r="B172" i="7"/>
  <c r="B184" i="7"/>
  <c r="B196" i="7"/>
  <c r="B208" i="7"/>
  <c r="B220" i="7"/>
  <c r="B232" i="7"/>
  <c r="B244" i="7"/>
  <c r="B256" i="7"/>
  <c r="B268" i="7"/>
  <c r="B280" i="7"/>
  <c r="B292" i="7"/>
  <c r="B304" i="7"/>
  <c r="B316" i="7"/>
  <c r="B328" i="7"/>
  <c r="B340" i="7"/>
  <c r="B352" i="7"/>
  <c r="B364" i="7"/>
  <c r="B376" i="7"/>
  <c r="B388" i="7"/>
  <c r="B400" i="7"/>
  <c r="B412" i="7"/>
  <c r="B424" i="7"/>
  <c r="B436" i="7"/>
  <c r="B448" i="7"/>
  <c r="B460" i="7"/>
  <c r="B472" i="7"/>
  <c r="B484" i="7"/>
  <c r="B496" i="7"/>
  <c r="B508" i="7"/>
  <c r="B520" i="7"/>
  <c r="B532" i="7"/>
  <c r="B544" i="7"/>
  <c r="B556" i="7"/>
  <c r="B568" i="7"/>
  <c r="B580" i="7"/>
  <c r="B592" i="7"/>
  <c r="B604" i="7"/>
  <c r="B616" i="7"/>
  <c r="B628" i="7"/>
  <c r="B640" i="7"/>
  <c r="B652" i="7"/>
  <c r="B664" i="7"/>
  <c r="B676" i="7"/>
  <c r="B688" i="7"/>
  <c r="B700" i="7"/>
  <c r="B712" i="7"/>
  <c r="B724" i="7"/>
  <c r="B736" i="7"/>
  <c r="B748" i="7"/>
  <c r="B760" i="7"/>
  <c r="B772" i="7"/>
  <c r="B784" i="7"/>
  <c r="B796" i="7"/>
  <c r="B808" i="7"/>
  <c r="B820" i="7"/>
  <c r="B832" i="7"/>
  <c r="B844" i="7"/>
  <c r="B856" i="7"/>
  <c r="B868" i="7"/>
  <c r="J867" i="7"/>
  <c r="K867" i="7"/>
  <c r="B51" i="7"/>
  <c r="B63" i="7"/>
  <c r="B75" i="7"/>
  <c r="B87" i="7"/>
  <c r="B99" i="7"/>
  <c r="B111" i="7"/>
  <c r="B123" i="7"/>
  <c r="B135" i="7"/>
  <c r="B147" i="7"/>
  <c r="B159" i="7"/>
  <c r="B171" i="7"/>
  <c r="B183" i="7"/>
  <c r="B195" i="7"/>
  <c r="B207" i="7"/>
  <c r="B219" i="7"/>
  <c r="B231" i="7"/>
  <c r="B243" i="7"/>
  <c r="B255" i="7"/>
  <c r="B267" i="7"/>
  <c r="B279" i="7"/>
  <c r="B291" i="7"/>
  <c r="B303" i="7"/>
  <c r="B315" i="7"/>
  <c r="B327" i="7"/>
  <c r="B339" i="7"/>
  <c r="B351" i="7"/>
  <c r="B363" i="7"/>
  <c r="B375" i="7"/>
  <c r="B387" i="7"/>
  <c r="B399" i="7"/>
  <c r="B411" i="7"/>
  <c r="B423" i="7"/>
  <c r="B435" i="7"/>
  <c r="B447" i="7"/>
  <c r="B459" i="7"/>
  <c r="B471" i="7"/>
  <c r="B483" i="7"/>
  <c r="B495" i="7"/>
  <c r="B507" i="7"/>
  <c r="B519" i="7"/>
  <c r="B531" i="7"/>
  <c r="B543" i="7"/>
  <c r="B555" i="7"/>
  <c r="B567" i="7"/>
  <c r="B579" i="7"/>
  <c r="B591" i="7"/>
  <c r="B603" i="7"/>
  <c r="B615" i="7"/>
  <c r="B627" i="7"/>
  <c r="B639" i="7"/>
  <c r="B651" i="7"/>
  <c r="B663" i="7"/>
  <c r="B675" i="7"/>
  <c r="B687" i="7"/>
  <c r="B699" i="7"/>
  <c r="B711" i="7"/>
  <c r="B723" i="7"/>
  <c r="B735" i="7"/>
  <c r="B747" i="7"/>
  <c r="B759" i="7"/>
  <c r="B771" i="7"/>
  <c r="B783" i="7"/>
  <c r="B795" i="7"/>
  <c r="B807" i="7"/>
  <c r="B819" i="7"/>
  <c r="B831" i="7"/>
  <c r="B843" i="7"/>
  <c r="B855" i="7"/>
  <c r="B867" i="7"/>
  <c r="J866" i="7"/>
  <c r="K866" i="7"/>
  <c r="B50" i="7"/>
  <c r="B62" i="7"/>
  <c r="B74" i="7"/>
  <c r="B86" i="7"/>
  <c r="B98" i="7"/>
  <c r="B110" i="7"/>
  <c r="B122" i="7"/>
  <c r="B134" i="7"/>
  <c r="B146" i="7"/>
  <c r="B158" i="7"/>
  <c r="B170" i="7"/>
  <c r="B182" i="7"/>
  <c r="B194" i="7"/>
  <c r="B206" i="7"/>
  <c r="B218" i="7"/>
  <c r="B230" i="7"/>
  <c r="B242" i="7"/>
  <c r="B254" i="7"/>
  <c r="B266" i="7"/>
  <c r="B278" i="7"/>
  <c r="B290" i="7"/>
  <c r="B302" i="7"/>
  <c r="B314" i="7"/>
  <c r="B326" i="7"/>
  <c r="B338" i="7"/>
  <c r="B350" i="7"/>
  <c r="B362" i="7"/>
  <c r="B374" i="7"/>
  <c r="B386" i="7"/>
  <c r="B398" i="7"/>
  <c r="B410" i="7"/>
  <c r="B422" i="7"/>
  <c r="B434" i="7"/>
  <c r="B446" i="7"/>
  <c r="B458" i="7"/>
  <c r="B470" i="7"/>
  <c r="B482" i="7"/>
  <c r="B494" i="7"/>
  <c r="B506" i="7"/>
  <c r="B518" i="7"/>
  <c r="B530" i="7"/>
  <c r="B542" i="7"/>
  <c r="B554" i="7"/>
  <c r="B566" i="7"/>
  <c r="B578" i="7"/>
  <c r="B590" i="7"/>
  <c r="B602" i="7"/>
  <c r="B614" i="7"/>
  <c r="B626" i="7"/>
  <c r="B638" i="7"/>
  <c r="B650" i="7"/>
  <c r="B662" i="7"/>
  <c r="B674" i="7"/>
  <c r="B686" i="7"/>
  <c r="B698" i="7"/>
  <c r="B710" i="7"/>
  <c r="B722" i="7"/>
  <c r="B734" i="7"/>
  <c r="B746" i="7"/>
  <c r="B758" i="7"/>
  <c r="B770" i="7"/>
  <c r="B782" i="7"/>
  <c r="B794" i="7"/>
  <c r="B806" i="7"/>
  <c r="B818" i="7"/>
  <c r="B830" i="7"/>
  <c r="B842" i="7"/>
  <c r="B854" i="7"/>
  <c r="B866" i="7"/>
  <c r="J865" i="7"/>
  <c r="K865" i="7"/>
  <c r="B49" i="7"/>
  <c r="B61" i="7"/>
  <c r="B73" i="7"/>
  <c r="B85" i="7"/>
  <c r="B97" i="7"/>
  <c r="B109" i="7"/>
  <c r="B121" i="7"/>
  <c r="B133" i="7"/>
  <c r="B145" i="7"/>
  <c r="B157" i="7"/>
  <c r="B169" i="7"/>
  <c r="B181" i="7"/>
  <c r="B193" i="7"/>
  <c r="B205" i="7"/>
  <c r="B217" i="7"/>
  <c r="B229" i="7"/>
  <c r="B241" i="7"/>
  <c r="B253" i="7"/>
  <c r="B265" i="7"/>
  <c r="B277" i="7"/>
  <c r="B289" i="7"/>
  <c r="B301" i="7"/>
  <c r="B313" i="7"/>
  <c r="B325" i="7"/>
  <c r="B337" i="7"/>
  <c r="B349" i="7"/>
  <c r="B361" i="7"/>
  <c r="B373" i="7"/>
  <c r="B385" i="7"/>
  <c r="B397" i="7"/>
  <c r="B409" i="7"/>
  <c r="B421" i="7"/>
  <c r="B433" i="7"/>
  <c r="B445" i="7"/>
  <c r="B457" i="7"/>
  <c r="B469" i="7"/>
  <c r="B481" i="7"/>
  <c r="B493" i="7"/>
  <c r="B505" i="7"/>
  <c r="B517" i="7"/>
  <c r="B529" i="7"/>
  <c r="B541" i="7"/>
  <c r="B553" i="7"/>
  <c r="B565" i="7"/>
  <c r="B577" i="7"/>
  <c r="B589" i="7"/>
  <c r="B601" i="7"/>
  <c r="B613" i="7"/>
  <c r="B625" i="7"/>
  <c r="B637" i="7"/>
  <c r="B649" i="7"/>
  <c r="B661" i="7"/>
  <c r="B673" i="7"/>
  <c r="B685" i="7"/>
  <c r="B697" i="7"/>
  <c r="B709" i="7"/>
  <c r="B721" i="7"/>
  <c r="B733" i="7"/>
  <c r="B745" i="7"/>
  <c r="B757" i="7"/>
  <c r="B769" i="7"/>
  <c r="B781" i="7"/>
  <c r="B793" i="7"/>
  <c r="B805" i="7"/>
  <c r="B817" i="7"/>
  <c r="B829" i="7"/>
  <c r="B841" i="7"/>
  <c r="B853" i="7"/>
  <c r="B865" i="7"/>
  <c r="J864" i="7"/>
  <c r="K864" i="7"/>
  <c r="B48" i="7"/>
  <c r="B60" i="7"/>
  <c r="B72" i="7"/>
  <c r="B84" i="7"/>
  <c r="B96" i="7"/>
  <c r="B108" i="7"/>
  <c r="B120" i="7"/>
  <c r="B132" i="7"/>
  <c r="B144" i="7"/>
  <c r="B156" i="7"/>
  <c r="B168" i="7"/>
  <c r="B180" i="7"/>
  <c r="B192" i="7"/>
  <c r="B204" i="7"/>
  <c r="B216" i="7"/>
  <c r="B228" i="7"/>
  <c r="B240" i="7"/>
  <c r="B252" i="7"/>
  <c r="B264" i="7"/>
  <c r="B276" i="7"/>
  <c r="B288" i="7"/>
  <c r="B300" i="7"/>
  <c r="B312" i="7"/>
  <c r="B324" i="7"/>
  <c r="B336" i="7"/>
  <c r="B348" i="7"/>
  <c r="B360" i="7"/>
  <c r="B372" i="7"/>
  <c r="B384" i="7"/>
  <c r="B396" i="7"/>
  <c r="B408" i="7"/>
  <c r="B420" i="7"/>
  <c r="B432" i="7"/>
  <c r="B444" i="7"/>
  <c r="B456" i="7"/>
  <c r="B468" i="7"/>
  <c r="B480" i="7"/>
  <c r="B492" i="7"/>
  <c r="B504" i="7"/>
  <c r="B516" i="7"/>
  <c r="B528" i="7"/>
  <c r="B540" i="7"/>
  <c r="B552" i="7"/>
  <c r="B564" i="7"/>
  <c r="B576" i="7"/>
  <c r="B588" i="7"/>
  <c r="B600" i="7"/>
  <c r="B612" i="7"/>
  <c r="B624" i="7"/>
  <c r="B636" i="7"/>
  <c r="B648" i="7"/>
  <c r="B660" i="7"/>
  <c r="B672" i="7"/>
  <c r="B684" i="7"/>
  <c r="B696" i="7"/>
  <c r="B708" i="7"/>
  <c r="B720" i="7"/>
  <c r="B732" i="7"/>
  <c r="B744" i="7"/>
  <c r="B756" i="7"/>
  <c r="B768" i="7"/>
  <c r="B780" i="7"/>
  <c r="B792" i="7"/>
  <c r="B804" i="7"/>
  <c r="B816" i="7"/>
  <c r="B828" i="7"/>
  <c r="B840" i="7"/>
  <c r="B852" i="7"/>
  <c r="B864" i="7"/>
  <c r="J863" i="7"/>
  <c r="K863" i="7"/>
  <c r="B47" i="7"/>
  <c r="B59" i="7"/>
  <c r="B71" i="7"/>
  <c r="B83" i="7"/>
  <c r="B95" i="7"/>
  <c r="B107" i="7"/>
  <c r="B119" i="7"/>
  <c r="B131" i="7"/>
  <c r="B143" i="7"/>
  <c r="B155" i="7"/>
  <c r="B167" i="7"/>
  <c r="B179" i="7"/>
  <c r="B191" i="7"/>
  <c r="B203" i="7"/>
  <c r="B215" i="7"/>
  <c r="B227" i="7"/>
  <c r="B239" i="7"/>
  <c r="B251" i="7"/>
  <c r="B263" i="7"/>
  <c r="B275" i="7"/>
  <c r="B287" i="7"/>
  <c r="B299" i="7"/>
  <c r="B311" i="7"/>
  <c r="B323" i="7"/>
  <c r="B335" i="7"/>
  <c r="B347" i="7"/>
  <c r="B359" i="7"/>
  <c r="B371" i="7"/>
  <c r="B383" i="7"/>
  <c r="B395" i="7"/>
  <c r="B407" i="7"/>
  <c r="B419" i="7"/>
  <c r="B431" i="7"/>
  <c r="B443" i="7"/>
  <c r="B455" i="7"/>
  <c r="B467" i="7"/>
  <c r="B479" i="7"/>
  <c r="B491" i="7"/>
  <c r="B503" i="7"/>
  <c r="B515" i="7"/>
  <c r="B527" i="7"/>
  <c r="B539" i="7"/>
  <c r="B551" i="7"/>
  <c r="B563" i="7"/>
  <c r="B575" i="7"/>
  <c r="B587" i="7"/>
  <c r="B599" i="7"/>
  <c r="B611" i="7"/>
  <c r="B623" i="7"/>
  <c r="B635" i="7"/>
  <c r="B647" i="7"/>
  <c r="B659" i="7"/>
  <c r="B671" i="7"/>
  <c r="B683" i="7"/>
  <c r="B695" i="7"/>
  <c r="B707" i="7"/>
  <c r="B719" i="7"/>
  <c r="B731" i="7"/>
  <c r="B743" i="7"/>
  <c r="B755" i="7"/>
  <c r="B767" i="7"/>
  <c r="B779" i="7"/>
  <c r="B791" i="7"/>
  <c r="B803" i="7"/>
  <c r="B815" i="7"/>
  <c r="B827" i="7"/>
  <c r="B839" i="7"/>
  <c r="B851" i="7"/>
  <c r="B863" i="7"/>
  <c r="J862" i="7"/>
  <c r="K862" i="7"/>
  <c r="B46" i="7"/>
  <c r="B58" i="7"/>
  <c r="B70" i="7"/>
  <c r="B82" i="7"/>
  <c r="B94" i="7"/>
  <c r="B106" i="7"/>
  <c r="B118" i="7"/>
  <c r="B130" i="7"/>
  <c r="B142" i="7"/>
  <c r="B154" i="7"/>
  <c r="B166" i="7"/>
  <c r="B178" i="7"/>
  <c r="B190" i="7"/>
  <c r="B202" i="7"/>
  <c r="B214" i="7"/>
  <c r="B226" i="7"/>
  <c r="B238" i="7"/>
  <c r="B250" i="7"/>
  <c r="B262" i="7"/>
  <c r="B274" i="7"/>
  <c r="B286" i="7"/>
  <c r="B298" i="7"/>
  <c r="B310" i="7"/>
  <c r="B322" i="7"/>
  <c r="B334" i="7"/>
  <c r="B346" i="7"/>
  <c r="B358" i="7"/>
  <c r="B370" i="7"/>
  <c r="B382" i="7"/>
  <c r="B394" i="7"/>
  <c r="B406" i="7"/>
  <c r="B418" i="7"/>
  <c r="B430" i="7"/>
  <c r="B442" i="7"/>
  <c r="B454" i="7"/>
  <c r="B466" i="7"/>
  <c r="B478" i="7"/>
  <c r="B490" i="7"/>
  <c r="B502" i="7"/>
  <c r="B514" i="7"/>
  <c r="B526" i="7"/>
  <c r="B538" i="7"/>
  <c r="B550" i="7"/>
  <c r="B562" i="7"/>
  <c r="B574" i="7"/>
  <c r="B586" i="7"/>
  <c r="B598" i="7"/>
  <c r="B610" i="7"/>
  <c r="B622" i="7"/>
  <c r="B634" i="7"/>
  <c r="B646" i="7"/>
  <c r="B658" i="7"/>
  <c r="B670" i="7"/>
  <c r="B682" i="7"/>
  <c r="B694" i="7"/>
  <c r="B706" i="7"/>
  <c r="B718" i="7"/>
  <c r="B730" i="7"/>
  <c r="B742" i="7"/>
  <c r="B754" i="7"/>
  <c r="B766" i="7"/>
  <c r="B778" i="7"/>
  <c r="B790" i="7"/>
  <c r="B802" i="7"/>
  <c r="B814" i="7"/>
  <c r="B826" i="7"/>
  <c r="B838" i="7"/>
  <c r="B850" i="7"/>
  <c r="B862" i="7"/>
  <c r="J861" i="7"/>
  <c r="K861" i="7"/>
  <c r="B45" i="7"/>
  <c r="B57" i="7"/>
  <c r="B69" i="7"/>
  <c r="B81" i="7"/>
  <c r="B93" i="7"/>
  <c r="B105" i="7"/>
  <c r="B117" i="7"/>
  <c r="B129" i="7"/>
  <c r="B141" i="7"/>
  <c r="B153" i="7"/>
  <c r="B165" i="7"/>
  <c r="B177" i="7"/>
  <c r="B189" i="7"/>
  <c r="B201" i="7"/>
  <c r="B213" i="7"/>
  <c r="B225" i="7"/>
  <c r="B237" i="7"/>
  <c r="B249" i="7"/>
  <c r="B261" i="7"/>
  <c r="B273" i="7"/>
  <c r="B285" i="7"/>
  <c r="B297" i="7"/>
  <c r="B309" i="7"/>
  <c r="B321" i="7"/>
  <c r="B333" i="7"/>
  <c r="B345" i="7"/>
  <c r="B357" i="7"/>
  <c r="B369" i="7"/>
  <c r="B381" i="7"/>
  <c r="B393" i="7"/>
  <c r="B405" i="7"/>
  <c r="B417" i="7"/>
  <c r="B429" i="7"/>
  <c r="B441" i="7"/>
  <c r="B453" i="7"/>
  <c r="B465" i="7"/>
  <c r="B477" i="7"/>
  <c r="B489" i="7"/>
  <c r="B501" i="7"/>
  <c r="B513" i="7"/>
  <c r="B525" i="7"/>
  <c r="B537" i="7"/>
  <c r="B549" i="7"/>
  <c r="B561" i="7"/>
  <c r="B573" i="7"/>
  <c r="B585" i="7"/>
  <c r="B597" i="7"/>
  <c r="B609" i="7"/>
  <c r="B621" i="7"/>
  <c r="B633" i="7"/>
  <c r="B645" i="7"/>
  <c r="B657" i="7"/>
  <c r="B669" i="7"/>
  <c r="B681" i="7"/>
  <c r="B693" i="7"/>
  <c r="B705" i="7"/>
  <c r="B717" i="7"/>
  <c r="B729" i="7"/>
  <c r="B741" i="7"/>
  <c r="B753" i="7"/>
  <c r="B765" i="7"/>
  <c r="B777" i="7"/>
  <c r="B789" i="7"/>
  <c r="B801" i="7"/>
  <c r="B813" i="7"/>
  <c r="B825" i="7"/>
  <c r="B837" i="7"/>
  <c r="B849" i="7"/>
  <c r="B861" i="7"/>
  <c r="J860" i="7"/>
  <c r="K860" i="7"/>
  <c r="J859" i="7"/>
  <c r="K859" i="7"/>
  <c r="J858" i="7"/>
  <c r="K858" i="7"/>
  <c r="J857" i="7"/>
  <c r="K857" i="7"/>
  <c r="J856" i="7"/>
  <c r="K856" i="7"/>
  <c r="J855" i="7"/>
  <c r="K855" i="7"/>
  <c r="J854" i="7"/>
  <c r="K854" i="7"/>
  <c r="J853" i="7"/>
  <c r="K853" i="7"/>
  <c r="J852" i="7"/>
  <c r="K852" i="7"/>
  <c r="J851" i="7"/>
  <c r="K851" i="7"/>
  <c r="J850" i="7"/>
  <c r="K850" i="7"/>
  <c r="J849" i="7"/>
  <c r="K849" i="7"/>
  <c r="J848" i="7"/>
  <c r="K848" i="7"/>
  <c r="J847" i="7"/>
  <c r="K847" i="7"/>
  <c r="J846" i="7"/>
  <c r="K846" i="7"/>
  <c r="J845" i="7"/>
  <c r="K845" i="7"/>
  <c r="J844" i="7"/>
  <c r="K844" i="7"/>
  <c r="J843" i="7"/>
  <c r="K843" i="7"/>
  <c r="J842" i="7"/>
  <c r="K842" i="7"/>
  <c r="J841" i="7"/>
  <c r="K841" i="7"/>
  <c r="J840" i="7"/>
  <c r="K840" i="7"/>
  <c r="J839" i="7"/>
  <c r="K839" i="7"/>
  <c r="J838" i="7"/>
  <c r="K838" i="7"/>
  <c r="J837" i="7"/>
  <c r="K837" i="7"/>
  <c r="J836" i="7"/>
  <c r="K836" i="7"/>
  <c r="J835" i="7"/>
  <c r="K835" i="7"/>
  <c r="J834" i="7"/>
  <c r="K834" i="7"/>
  <c r="J833" i="7"/>
  <c r="K833" i="7"/>
  <c r="J832" i="7"/>
  <c r="K832" i="7"/>
  <c r="J831" i="7"/>
  <c r="K831" i="7"/>
  <c r="J830" i="7"/>
  <c r="K830" i="7"/>
  <c r="J829" i="7"/>
  <c r="K829" i="7"/>
  <c r="J828" i="7"/>
  <c r="K828" i="7"/>
  <c r="J827" i="7"/>
  <c r="K827" i="7"/>
  <c r="J826" i="7"/>
  <c r="K826" i="7"/>
  <c r="J825" i="7"/>
  <c r="K825" i="7"/>
  <c r="J824" i="7"/>
  <c r="K824" i="7"/>
  <c r="J823" i="7"/>
  <c r="K823" i="7"/>
  <c r="J822" i="7"/>
  <c r="K822" i="7"/>
  <c r="J821" i="7"/>
  <c r="K821" i="7"/>
  <c r="J820" i="7"/>
  <c r="K820" i="7"/>
  <c r="J819" i="7"/>
  <c r="K819" i="7"/>
  <c r="J818" i="7"/>
  <c r="K818" i="7"/>
  <c r="J817" i="7"/>
  <c r="K817" i="7"/>
  <c r="J816" i="7"/>
  <c r="K816" i="7"/>
  <c r="J815" i="7"/>
  <c r="K815" i="7"/>
  <c r="J814" i="7"/>
  <c r="K814" i="7"/>
  <c r="J813" i="7"/>
  <c r="K813" i="7"/>
  <c r="J812" i="7"/>
  <c r="K812" i="7"/>
  <c r="J811" i="7"/>
  <c r="K811" i="7"/>
  <c r="J810" i="7"/>
  <c r="K810" i="7"/>
  <c r="J809" i="7"/>
  <c r="K809" i="7"/>
  <c r="J808" i="7"/>
  <c r="K808" i="7"/>
  <c r="J807" i="7"/>
  <c r="K807" i="7"/>
  <c r="J806" i="7"/>
  <c r="K806" i="7"/>
  <c r="J805" i="7"/>
  <c r="K805" i="7"/>
  <c r="J804" i="7"/>
  <c r="K804" i="7"/>
  <c r="J803" i="7"/>
  <c r="K803" i="7"/>
  <c r="J802" i="7"/>
  <c r="K802" i="7"/>
  <c r="J801" i="7"/>
  <c r="K801" i="7"/>
  <c r="J800" i="7"/>
  <c r="K800" i="7"/>
  <c r="J799" i="7"/>
  <c r="K799" i="7"/>
  <c r="J798" i="7"/>
  <c r="K798" i="7"/>
  <c r="J797" i="7"/>
  <c r="K797" i="7"/>
  <c r="J796" i="7"/>
  <c r="K796" i="7"/>
  <c r="J795" i="7"/>
  <c r="K795" i="7"/>
  <c r="J794" i="7"/>
  <c r="K794" i="7"/>
  <c r="J793" i="7"/>
  <c r="K793" i="7"/>
  <c r="J792" i="7"/>
  <c r="K792" i="7"/>
  <c r="J791" i="7"/>
  <c r="K791" i="7"/>
  <c r="J790" i="7"/>
  <c r="K790" i="7"/>
  <c r="J789" i="7"/>
  <c r="K789" i="7"/>
  <c r="J788" i="7"/>
  <c r="K788" i="7"/>
  <c r="J787" i="7"/>
  <c r="K787" i="7"/>
  <c r="J786" i="7"/>
  <c r="K786" i="7"/>
  <c r="J785" i="7"/>
  <c r="K785" i="7"/>
  <c r="J784" i="7"/>
  <c r="K784" i="7"/>
  <c r="J783" i="7"/>
  <c r="K783" i="7"/>
  <c r="J782" i="7"/>
  <c r="K782" i="7"/>
  <c r="J781" i="7"/>
  <c r="K781" i="7"/>
  <c r="J780" i="7"/>
  <c r="K780" i="7"/>
  <c r="J779" i="7"/>
  <c r="K779" i="7"/>
  <c r="J778" i="7"/>
  <c r="K778" i="7"/>
  <c r="J777" i="7"/>
  <c r="K777" i="7"/>
  <c r="J776" i="7"/>
  <c r="K776" i="7"/>
  <c r="J775" i="7"/>
  <c r="K775" i="7"/>
  <c r="J774" i="7"/>
  <c r="K774" i="7"/>
  <c r="J773" i="7"/>
  <c r="K773" i="7"/>
  <c r="J772" i="7"/>
  <c r="K772" i="7"/>
  <c r="J771" i="7"/>
  <c r="K771" i="7"/>
  <c r="J770" i="7"/>
  <c r="K770" i="7"/>
  <c r="J769" i="7"/>
  <c r="K769" i="7"/>
  <c r="J768" i="7"/>
  <c r="K768" i="7"/>
  <c r="J767" i="7"/>
  <c r="K767" i="7"/>
  <c r="J766" i="7"/>
  <c r="K766" i="7"/>
  <c r="J765" i="7"/>
  <c r="K765" i="7"/>
  <c r="J764" i="7"/>
  <c r="K764" i="7"/>
  <c r="J763" i="7"/>
  <c r="K763" i="7"/>
  <c r="J762" i="7"/>
  <c r="K762" i="7"/>
  <c r="J761" i="7"/>
  <c r="K761" i="7"/>
  <c r="J760" i="7"/>
  <c r="K760" i="7"/>
  <c r="J759" i="7"/>
  <c r="K759" i="7"/>
  <c r="J758" i="7"/>
  <c r="K758" i="7"/>
  <c r="J757" i="7"/>
  <c r="K757" i="7"/>
  <c r="J756" i="7"/>
  <c r="K756" i="7"/>
  <c r="J755" i="7"/>
  <c r="K755" i="7"/>
  <c r="J754" i="7"/>
  <c r="K754" i="7"/>
  <c r="J753" i="7"/>
  <c r="K753" i="7"/>
  <c r="J752" i="7"/>
  <c r="K752" i="7"/>
  <c r="J751" i="7"/>
  <c r="K751" i="7"/>
  <c r="J750" i="7"/>
  <c r="K750" i="7"/>
  <c r="J749" i="7"/>
  <c r="K749" i="7"/>
  <c r="J748" i="7"/>
  <c r="K748" i="7"/>
  <c r="J747" i="7"/>
  <c r="K747" i="7"/>
  <c r="J746" i="7"/>
  <c r="K746" i="7"/>
  <c r="J745" i="7"/>
  <c r="K745" i="7"/>
  <c r="J744" i="7"/>
  <c r="K744" i="7"/>
  <c r="J743" i="7"/>
  <c r="K743" i="7"/>
  <c r="J742" i="7"/>
  <c r="K742" i="7"/>
  <c r="J741" i="7"/>
  <c r="K741" i="7"/>
  <c r="J740" i="7"/>
  <c r="K740" i="7"/>
  <c r="J739" i="7"/>
  <c r="K739" i="7"/>
  <c r="J738" i="7"/>
  <c r="K738" i="7"/>
  <c r="J737" i="7"/>
  <c r="K737" i="7"/>
  <c r="J736" i="7"/>
  <c r="K736" i="7"/>
  <c r="J735" i="7"/>
  <c r="K735" i="7"/>
  <c r="J734" i="7"/>
  <c r="K734" i="7"/>
  <c r="J733" i="7"/>
  <c r="K733" i="7"/>
  <c r="J732" i="7"/>
  <c r="K732" i="7"/>
  <c r="J731" i="7"/>
  <c r="K731" i="7"/>
  <c r="J730" i="7"/>
  <c r="K730" i="7"/>
  <c r="J729" i="7"/>
  <c r="K729" i="7"/>
  <c r="J728" i="7"/>
  <c r="K728" i="7"/>
  <c r="J727" i="7"/>
  <c r="K727" i="7"/>
  <c r="J726" i="7"/>
  <c r="K726" i="7"/>
  <c r="J725" i="7"/>
  <c r="K725" i="7"/>
  <c r="J724" i="7"/>
  <c r="K724" i="7"/>
  <c r="J723" i="7"/>
  <c r="K723" i="7"/>
  <c r="J722" i="7"/>
  <c r="K722" i="7"/>
  <c r="J721" i="7"/>
  <c r="K721" i="7"/>
  <c r="J720" i="7"/>
  <c r="K720" i="7"/>
  <c r="J719" i="7"/>
  <c r="K719" i="7"/>
  <c r="J718" i="7"/>
  <c r="K718" i="7"/>
  <c r="J717" i="7"/>
  <c r="K717" i="7"/>
  <c r="J716" i="7"/>
  <c r="K716" i="7"/>
  <c r="J715" i="7"/>
  <c r="K715" i="7"/>
  <c r="J714" i="7"/>
  <c r="K714" i="7"/>
  <c r="J713" i="7"/>
  <c r="K713" i="7"/>
  <c r="J712" i="7"/>
  <c r="K712" i="7"/>
  <c r="J711" i="7"/>
  <c r="K711" i="7"/>
  <c r="J710" i="7"/>
  <c r="K710" i="7"/>
  <c r="J709" i="7"/>
  <c r="K709" i="7"/>
  <c r="J708" i="7"/>
  <c r="K708" i="7"/>
  <c r="J707" i="7"/>
  <c r="K707" i="7"/>
  <c r="J706" i="7"/>
  <c r="K706" i="7"/>
  <c r="J705" i="7"/>
  <c r="K705" i="7"/>
  <c r="J704" i="7"/>
  <c r="K704" i="7"/>
  <c r="J703" i="7"/>
  <c r="K703" i="7"/>
  <c r="J702" i="7"/>
  <c r="K702" i="7"/>
  <c r="J701" i="7"/>
  <c r="K701" i="7"/>
  <c r="J700" i="7"/>
  <c r="K700" i="7"/>
  <c r="J699" i="7"/>
  <c r="K699" i="7"/>
  <c r="J698" i="7"/>
  <c r="K698" i="7"/>
  <c r="J697" i="7"/>
  <c r="K697" i="7"/>
  <c r="J696" i="7"/>
  <c r="K696" i="7"/>
  <c r="J695" i="7"/>
  <c r="K695" i="7"/>
  <c r="J694" i="7"/>
  <c r="K694" i="7"/>
  <c r="J693" i="7"/>
  <c r="K693" i="7"/>
  <c r="J692" i="7"/>
  <c r="K692" i="7"/>
  <c r="J691" i="7"/>
  <c r="K691" i="7"/>
  <c r="J690" i="7"/>
  <c r="K690" i="7"/>
  <c r="J689" i="7"/>
  <c r="K689" i="7"/>
  <c r="J688" i="7"/>
  <c r="K688" i="7"/>
  <c r="J687" i="7"/>
  <c r="K687" i="7"/>
  <c r="J686" i="7"/>
  <c r="K686" i="7"/>
  <c r="J685" i="7"/>
  <c r="K685" i="7"/>
  <c r="J684" i="7"/>
  <c r="K684" i="7"/>
  <c r="J683" i="7"/>
  <c r="K683" i="7"/>
  <c r="J682" i="7"/>
  <c r="K682" i="7"/>
  <c r="J681" i="7"/>
  <c r="K681" i="7"/>
  <c r="J680" i="7"/>
  <c r="K680" i="7"/>
  <c r="J679" i="7"/>
  <c r="K679" i="7"/>
  <c r="J678" i="7"/>
  <c r="K678" i="7"/>
  <c r="J677" i="7"/>
  <c r="K677" i="7"/>
  <c r="J676" i="7"/>
  <c r="K676" i="7"/>
  <c r="J675" i="7"/>
  <c r="K675" i="7"/>
  <c r="J674" i="7"/>
  <c r="K674" i="7"/>
  <c r="J673" i="7"/>
  <c r="K673" i="7"/>
  <c r="J672" i="7"/>
  <c r="K672" i="7"/>
  <c r="J671" i="7"/>
  <c r="K671" i="7"/>
  <c r="J670" i="7"/>
  <c r="K670" i="7"/>
  <c r="J669" i="7"/>
  <c r="K669" i="7"/>
  <c r="J668" i="7"/>
  <c r="K668" i="7"/>
  <c r="J667" i="7"/>
  <c r="K667" i="7"/>
  <c r="J666" i="7"/>
  <c r="K666" i="7"/>
  <c r="J665" i="7"/>
  <c r="K665" i="7"/>
  <c r="J664" i="7"/>
  <c r="K664" i="7"/>
  <c r="J663" i="7"/>
  <c r="K663" i="7"/>
  <c r="J662" i="7"/>
  <c r="K662" i="7"/>
  <c r="J661" i="7"/>
  <c r="K661" i="7"/>
  <c r="J660" i="7"/>
  <c r="K660" i="7"/>
  <c r="J659" i="7"/>
  <c r="K659" i="7"/>
  <c r="J658" i="7"/>
  <c r="K658" i="7"/>
  <c r="J657" i="7"/>
  <c r="K657" i="7"/>
  <c r="J656" i="7"/>
  <c r="K656" i="7"/>
  <c r="J655" i="7"/>
  <c r="K655" i="7"/>
  <c r="J654" i="7"/>
  <c r="K654" i="7"/>
  <c r="J653" i="7"/>
  <c r="K653" i="7"/>
  <c r="J652" i="7"/>
  <c r="K652" i="7"/>
  <c r="J651" i="7"/>
  <c r="K651" i="7"/>
  <c r="J650" i="7"/>
  <c r="K650" i="7"/>
  <c r="J649" i="7"/>
  <c r="K649" i="7"/>
  <c r="J648" i="7"/>
  <c r="K648" i="7"/>
  <c r="J647" i="7"/>
  <c r="K647" i="7"/>
  <c r="J646" i="7"/>
  <c r="K646" i="7"/>
  <c r="J645" i="7"/>
  <c r="K645" i="7"/>
  <c r="J644" i="7"/>
  <c r="K644" i="7"/>
  <c r="J643" i="7"/>
  <c r="K643" i="7"/>
  <c r="J642" i="7"/>
  <c r="K642" i="7"/>
  <c r="J641" i="7"/>
  <c r="K641" i="7"/>
  <c r="J640" i="7"/>
  <c r="K640" i="7"/>
  <c r="J639" i="7"/>
  <c r="K639" i="7"/>
  <c r="J638" i="7"/>
  <c r="K638" i="7"/>
  <c r="J637" i="7"/>
  <c r="K637" i="7"/>
  <c r="J636" i="7"/>
  <c r="K636" i="7"/>
  <c r="J635" i="7"/>
  <c r="K635" i="7"/>
  <c r="J634" i="7"/>
  <c r="K634" i="7"/>
  <c r="J633" i="7"/>
  <c r="K633" i="7"/>
  <c r="J632" i="7"/>
  <c r="K632" i="7"/>
  <c r="J631" i="7"/>
  <c r="K631" i="7"/>
  <c r="J630" i="7"/>
  <c r="K630" i="7"/>
  <c r="J629" i="7"/>
  <c r="K629" i="7"/>
  <c r="J628" i="7"/>
  <c r="K628" i="7"/>
  <c r="J627" i="7"/>
  <c r="K627" i="7"/>
  <c r="J626" i="7"/>
  <c r="K626" i="7"/>
  <c r="J625" i="7"/>
  <c r="K625" i="7"/>
  <c r="J624" i="7"/>
  <c r="K624" i="7"/>
  <c r="J623" i="7"/>
  <c r="K623" i="7"/>
  <c r="J622" i="7"/>
  <c r="K622" i="7"/>
  <c r="J621" i="7"/>
  <c r="K621" i="7"/>
  <c r="J620" i="7"/>
  <c r="K620" i="7"/>
  <c r="J619" i="7"/>
  <c r="K619" i="7"/>
  <c r="J618" i="7"/>
  <c r="K618" i="7"/>
  <c r="J617" i="7"/>
  <c r="K617" i="7"/>
  <c r="J616" i="7"/>
  <c r="K616" i="7"/>
  <c r="J615" i="7"/>
  <c r="K615" i="7"/>
  <c r="J614" i="7"/>
  <c r="K614" i="7"/>
  <c r="J613" i="7"/>
  <c r="K613" i="7"/>
  <c r="J612" i="7"/>
  <c r="K612" i="7"/>
  <c r="J611" i="7"/>
  <c r="K611" i="7"/>
  <c r="J610" i="7"/>
  <c r="K610" i="7"/>
  <c r="J609" i="7"/>
  <c r="K609" i="7"/>
  <c r="J608" i="7"/>
  <c r="K608" i="7"/>
  <c r="J607" i="7"/>
  <c r="K607" i="7"/>
  <c r="J606" i="7"/>
  <c r="K606" i="7"/>
  <c r="J605" i="7"/>
  <c r="K605" i="7"/>
  <c r="J604" i="7"/>
  <c r="K604" i="7"/>
  <c r="J603" i="7"/>
  <c r="K603" i="7"/>
  <c r="J602" i="7"/>
  <c r="K602" i="7"/>
  <c r="J601" i="7"/>
  <c r="K601" i="7"/>
  <c r="J600" i="7"/>
  <c r="K600" i="7"/>
  <c r="J599" i="7"/>
  <c r="K599" i="7"/>
  <c r="J598" i="7"/>
  <c r="K598" i="7"/>
  <c r="J597" i="7"/>
  <c r="K597" i="7"/>
  <c r="J596" i="7"/>
  <c r="K596" i="7"/>
  <c r="J595" i="7"/>
  <c r="K595" i="7"/>
  <c r="J594" i="7"/>
  <c r="K594" i="7"/>
  <c r="J593" i="7"/>
  <c r="K593" i="7"/>
  <c r="J592" i="7"/>
  <c r="K592" i="7"/>
  <c r="J591" i="7"/>
  <c r="K591" i="7"/>
  <c r="J590" i="7"/>
  <c r="K590" i="7"/>
  <c r="J589" i="7"/>
  <c r="K589" i="7"/>
  <c r="J588" i="7"/>
  <c r="K588" i="7"/>
  <c r="J587" i="7"/>
  <c r="K587" i="7"/>
  <c r="J586" i="7"/>
  <c r="K586" i="7"/>
  <c r="J585" i="7"/>
  <c r="K585" i="7"/>
  <c r="J584" i="7"/>
  <c r="K584" i="7"/>
  <c r="J583" i="7"/>
  <c r="K583" i="7"/>
  <c r="J582" i="7"/>
  <c r="K582" i="7"/>
  <c r="J581" i="7"/>
  <c r="K581" i="7"/>
  <c r="J580" i="7"/>
  <c r="K580" i="7"/>
  <c r="J579" i="7"/>
  <c r="K579" i="7"/>
  <c r="J578" i="7"/>
  <c r="K578" i="7"/>
  <c r="J577" i="7"/>
  <c r="K577" i="7"/>
  <c r="J576" i="7"/>
  <c r="K576" i="7"/>
  <c r="J575" i="7"/>
  <c r="K575" i="7"/>
  <c r="J574" i="7"/>
  <c r="K574" i="7"/>
  <c r="J573" i="7"/>
  <c r="K573" i="7"/>
  <c r="J572" i="7"/>
  <c r="K572" i="7"/>
  <c r="J571" i="7"/>
  <c r="K571" i="7"/>
  <c r="J570" i="7"/>
  <c r="K570" i="7"/>
  <c r="J569" i="7"/>
  <c r="K569" i="7"/>
  <c r="J568" i="7"/>
  <c r="K568" i="7"/>
  <c r="J567" i="7"/>
  <c r="K567" i="7"/>
  <c r="J566" i="7"/>
  <c r="K566" i="7"/>
  <c r="J565" i="7"/>
  <c r="K565" i="7"/>
  <c r="J564" i="7"/>
  <c r="K564" i="7"/>
  <c r="J563" i="7"/>
  <c r="K563" i="7"/>
  <c r="J562" i="7"/>
  <c r="K562" i="7"/>
  <c r="J561" i="7"/>
  <c r="K561" i="7"/>
  <c r="J560" i="7"/>
  <c r="K560" i="7"/>
  <c r="J559" i="7"/>
  <c r="K559" i="7"/>
  <c r="J558" i="7"/>
  <c r="K558" i="7"/>
  <c r="J557" i="7"/>
  <c r="K557" i="7"/>
  <c r="J556" i="7"/>
  <c r="K556" i="7"/>
  <c r="J555" i="7"/>
  <c r="K555" i="7"/>
  <c r="J554" i="7"/>
  <c r="K554" i="7"/>
  <c r="J553" i="7"/>
  <c r="K553" i="7"/>
  <c r="J552" i="7"/>
  <c r="K552" i="7"/>
  <c r="J551" i="7"/>
  <c r="K551" i="7"/>
  <c r="J550" i="7"/>
  <c r="K550" i="7"/>
  <c r="J549" i="7"/>
  <c r="K549" i="7"/>
  <c r="J548" i="7"/>
  <c r="K548" i="7"/>
  <c r="J547" i="7"/>
  <c r="K547" i="7"/>
  <c r="J546" i="7"/>
  <c r="K546" i="7"/>
  <c r="J545" i="7"/>
  <c r="K545" i="7"/>
  <c r="J544" i="7"/>
  <c r="K544" i="7"/>
  <c r="J543" i="7"/>
  <c r="K543" i="7"/>
  <c r="J542" i="7"/>
  <c r="K542" i="7"/>
  <c r="J541" i="7"/>
  <c r="K541" i="7"/>
  <c r="J540" i="7"/>
  <c r="K540" i="7"/>
  <c r="J539" i="7"/>
  <c r="K539" i="7"/>
  <c r="J538" i="7"/>
  <c r="K538" i="7"/>
  <c r="J537" i="7"/>
  <c r="K537" i="7"/>
  <c r="J536" i="7"/>
  <c r="K536" i="7"/>
  <c r="J535" i="7"/>
  <c r="K535" i="7"/>
  <c r="J534" i="7"/>
  <c r="K534" i="7"/>
  <c r="J533" i="7"/>
  <c r="K533" i="7"/>
  <c r="J532" i="7"/>
  <c r="K532" i="7"/>
  <c r="J531" i="7"/>
  <c r="K531" i="7"/>
  <c r="J530" i="7"/>
  <c r="K530" i="7"/>
  <c r="J529" i="7"/>
  <c r="K529" i="7"/>
  <c r="J528" i="7"/>
  <c r="K528" i="7"/>
  <c r="J527" i="7"/>
  <c r="K527" i="7"/>
  <c r="J526" i="7"/>
  <c r="K526" i="7"/>
  <c r="J525" i="7"/>
  <c r="K525" i="7"/>
  <c r="J524" i="7"/>
  <c r="K524" i="7"/>
  <c r="J523" i="7"/>
  <c r="K523" i="7"/>
  <c r="J522" i="7"/>
  <c r="K522" i="7"/>
  <c r="J521" i="7"/>
  <c r="K521" i="7"/>
  <c r="J520" i="7"/>
  <c r="K520" i="7"/>
  <c r="J519" i="7"/>
  <c r="K519" i="7"/>
  <c r="J518" i="7"/>
  <c r="K518" i="7"/>
  <c r="J517" i="7"/>
  <c r="K517" i="7"/>
  <c r="J516" i="7"/>
  <c r="K516" i="7"/>
  <c r="J515" i="7"/>
  <c r="K515" i="7"/>
  <c r="J514" i="7"/>
  <c r="K514" i="7"/>
  <c r="J513" i="7"/>
  <c r="K513" i="7"/>
  <c r="J512" i="7"/>
  <c r="K512" i="7"/>
  <c r="J511" i="7"/>
  <c r="K511" i="7"/>
  <c r="J510" i="7"/>
  <c r="K510" i="7"/>
  <c r="J509" i="7"/>
  <c r="K509" i="7"/>
  <c r="J508" i="7"/>
  <c r="K508" i="7"/>
  <c r="J507" i="7"/>
  <c r="K507" i="7"/>
  <c r="J506" i="7"/>
  <c r="K506" i="7"/>
  <c r="J505" i="7"/>
  <c r="K505" i="7"/>
  <c r="J504" i="7"/>
  <c r="K504" i="7"/>
  <c r="J503" i="7"/>
  <c r="K503" i="7"/>
  <c r="J502" i="7"/>
  <c r="K502" i="7"/>
  <c r="J501" i="7"/>
  <c r="K501" i="7"/>
  <c r="J500" i="7"/>
  <c r="K500" i="7"/>
  <c r="J499" i="7"/>
  <c r="K499" i="7"/>
  <c r="J498" i="7"/>
  <c r="K498" i="7"/>
  <c r="J497" i="7"/>
  <c r="K497" i="7"/>
  <c r="J496" i="7"/>
  <c r="K496" i="7"/>
  <c r="J495" i="7"/>
  <c r="K495" i="7"/>
  <c r="J494" i="7"/>
  <c r="K494" i="7"/>
  <c r="J493" i="7"/>
  <c r="K493" i="7"/>
  <c r="J492" i="7"/>
  <c r="K492" i="7"/>
  <c r="J491" i="7"/>
  <c r="K491" i="7"/>
  <c r="J490" i="7"/>
  <c r="K490" i="7"/>
  <c r="J489" i="7"/>
  <c r="K489" i="7"/>
  <c r="J488" i="7"/>
  <c r="K488" i="7"/>
  <c r="J487" i="7"/>
  <c r="K487" i="7"/>
  <c r="J486" i="7"/>
  <c r="K486" i="7"/>
  <c r="J485" i="7"/>
  <c r="K485" i="7"/>
  <c r="J484" i="7"/>
  <c r="K484" i="7"/>
  <c r="J483" i="7"/>
  <c r="K483" i="7"/>
  <c r="J482" i="7"/>
  <c r="K482" i="7"/>
  <c r="J481" i="7"/>
  <c r="K481" i="7"/>
  <c r="J480" i="7"/>
  <c r="K480" i="7"/>
  <c r="J479" i="7"/>
  <c r="K479" i="7"/>
  <c r="J478" i="7"/>
  <c r="K478" i="7"/>
  <c r="J477" i="7"/>
  <c r="K477" i="7"/>
  <c r="J476" i="7"/>
  <c r="K476" i="7"/>
  <c r="J475" i="7"/>
  <c r="K475" i="7"/>
  <c r="J474" i="7"/>
  <c r="K474" i="7"/>
  <c r="J473" i="7"/>
  <c r="K473" i="7"/>
  <c r="J472" i="7"/>
  <c r="K472" i="7"/>
  <c r="J471" i="7"/>
  <c r="K471" i="7"/>
  <c r="J470" i="7"/>
  <c r="K470" i="7"/>
  <c r="J469" i="7"/>
  <c r="K469" i="7"/>
  <c r="J468" i="7"/>
  <c r="K468" i="7"/>
  <c r="J467" i="7"/>
  <c r="K467" i="7"/>
  <c r="J466" i="7"/>
  <c r="K466" i="7"/>
  <c r="J465" i="7"/>
  <c r="K465" i="7"/>
  <c r="J464" i="7"/>
  <c r="K464" i="7"/>
  <c r="J463" i="7"/>
  <c r="K463" i="7"/>
  <c r="J462" i="7"/>
  <c r="K462" i="7"/>
  <c r="J461" i="7"/>
  <c r="K461" i="7"/>
  <c r="J460" i="7"/>
  <c r="K460" i="7"/>
  <c r="J459" i="7"/>
  <c r="K459" i="7"/>
  <c r="J458" i="7"/>
  <c r="K458" i="7"/>
  <c r="J457" i="7"/>
  <c r="K457" i="7"/>
  <c r="J456" i="7"/>
  <c r="K456" i="7"/>
  <c r="J455" i="7"/>
  <c r="K455" i="7"/>
  <c r="J454" i="7"/>
  <c r="K454" i="7"/>
  <c r="J453" i="7"/>
  <c r="K453" i="7"/>
  <c r="J452" i="7"/>
  <c r="K452" i="7"/>
  <c r="J451" i="7"/>
  <c r="K451" i="7"/>
  <c r="J450" i="7"/>
  <c r="K450" i="7"/>
  <c r="J449" i="7"/>
  <c r="K449" i="7"/>
  <c r="J448" i="7"/>
  <c r="K448" i="7"/>
  <c r="J447" i="7"/>
  <c r="K447" i="7"/>
  <c r="J446" i="7"/>
  <c r="K446" i="7"/>
  <c r="J445" i="7"/>
  <c r="K445" i="7"/>
  <c r="J444" i="7"/>
  <c r="K444" i="7"/>
  <c r="J443" i="7"/>
  <c r="K443" i="7"/>
  <c r="J442" i="7"/>
  <c r="K442" i="7"/>
  <c r="J441" i="7"/>
  <c r="K441" i="7"/>
  <c r="J440" i="7"/>
  <c r="K440" i="7"/>
  <c r="J439" i="7"/>
  <c r="K439" i="7"/>
  <c r="J438" i="7"/>
  <c r="K438" i="7"/>
  <c r="J437" i="7"/>
  <c r="K437" i="7"/>
  <c r="J436" i="7"/>
  <c r="K436" i="7"/>
  <c r="J435" i="7"/>
  <c r="K435" i="7"/>
  <c r="J434" i="7"/>
  <c r="K434" i="7"/>
  <c r="J433" i="7"/>
  <c r="K433" i="7"/>
  <c r="J432" i="7"/>
  <c r="K432" i="7"/>
  <c r="J431" i="7"/>
  <c r="K431" i="7"/>
  <c r="J430" i="7"/>
  <c r="K430" i="7"/>
  <c r="J429" i="7"/>
  <c r="K429" i="7"/>
  <c r="J428" i="7"/>
  <c r="K428" i="7"/>
  <c r="J427" i="7"/>
  <c r="K427" i="7"/>
  <c r="J426" i="7"/>
  <c r="K426" i="7"/>
  <c r="J425" i="7"/>
  <c r="K425" i="7"/>
  <c r="J424" i="7"/>
  <c r="K424" i="7"/>
  <c r="J423" i="7"/>
  <c r="K423" i="7"/>
  <c r="J422" i="7"/>
  <c r="K422" i="7"/>
  <c r="J421" i="7"/>
  <c r="K421" i="7"/>
  <c r="J420" i="7"/>
  <c r="K420" i="7"/>
  <c r="J419" i="7"/>
  <c r="K419" i="7"/>
  <c r="J418" i="7"/>
  <c r="K418" i="7"/>
  <c r="J417" i="7"/>
  <c r="K417" i="7"/>
  <c r="J416" i="7"/>
  <c r="K416" i="7"/>
  <c r="J415" i="7"/>
  <c r="K415" i="7"/>
  <c r="J414" i="7"/>
  <c r="K414" i="7"/>
  <c r="J413" i="7"/>
  <c r="K413" i="7"/>
  <c r="J412" i="7"/>
  <c r="K412" i="7"/>
  <c r="J411" i="7"/>
  <c r="K411" i="7"/>
  <c r="J410" i="7"/>
  <c r="K410" i="7"/>
  <c r="J409" i="7"/>
  <c r="K409" i="7"/>
  <c r="J408" i="7"/>
  <c r="K408" i="7"/>
  <c r="J407" i="7"/>
  <c r="K407" i="7"/>
  <c r="J406" i="7"/>
  <c r="K406" i="7"/>
  <c r="J405" i="7"/>
  <c r="K405" i="7"/>
  <c r="J404" i="7"/>
  <c r="K404" i="7"/>
  <c r="J403" i="7"/>
  <c r="K403" i="7"/>
  <c r="J402" i="7"/>
  <c r="K402" i="7"/>
  <c r="J401" i="7"/>
  <c r="K401" i="7"/>
  <c r="J400" i="7"/>
  <c r="K400" i="7"/>
  <c r="J399" i="7"/>
  <c r="K399" i="7"/>
  <c r="J398" i="7"/>
  <c r="K398" i="7"/>
  <c r="J397" i="7"/>
  <c r="K397" i="7"/>
  <c r="J396" i="7"/>
  <c r="K396" i="7"/>
  <c r="J395" i="7"/>
  <c r="K395" i="7"/>
  <c r="J394" i="7"/>
  <c r="K394" i="7"/>
  <c r="J393" i="7"/>
  <c r="K393" i="7"/>
  <c r="J392" i="7"/>
  <c r="K392" i="7"/>
  <c r="J391" i="7"/>
  <c r="K391" i="7"/>
  <c r="J390" i="7"/>
  <c r="K390" i="7"/>
  <c r="J389" i="7"/>
  <c r="K389" i="7"/>
  <c r="J388" i="7"/>
  <c r="K388" i="7"/>
  <c r="J387" i="7"/>
  <c r="K387" i="7"/>
  <c r="J386" i="7"/>
  <c r="K386" i="7"/>
  <c r="J385" i="7"/>
  <c r="K385" i="7"/>
  <c r="J384" i="7"/>
  <c r="K384" i="7"/>
  <c r="J383" i="7"/>
  <c r="K383" i="7"/>
  <c r="J382" i="7"/>
  <c r="K382" i="7"/>
  <c r="J381" i="7"/>
  <c r="K381" i="7"/>
  <c r="J380" i="7"/>
  <c r="K380" i="7"/>
  <c r="J379" i="7"/>
  <c r="K379" i="7"/>
  <c r="J378" i="7"/>
  <c r="K378" i="7"/>
  <c r="J377" i="7"/>
  <c r="K377" i="7"/>
  <c r="J376" i="7"/>
  <c r="K376" i="7"/>
  <c r="J375" i="7"/>
  <c r="K375" i="7"/>
  <c r="J374" i="7"/>
  <c r="K374" i="7"/>
  <c r="J373" i="7"/>
  <c r="K373" i="7"/>
  <c r="J372" i="7"/>
  <c r="K372" i="7"/>
  <c r="J371" i="7"/>
  <c r="K371" i="7"/>
  <c r="J370" i="7"/>
  <c r="K370" i="7"/>
  <c r="J369" i="7"/>
  <c r="K369" i="7"/>
  <c r="J368" i="7"/>
  <c r="K368" i="7"/>
  <c r="J367" i="7"/>
  <c r="K367" i="7"/>
  <c r="J366" i="7"/>
  <c r="K366" i="7"/>
  <c r="J365" i="7"/>
  <c r="K365" i="7"/>
  <c r="J364" i="7"/>
  <c r="K364" i="7"/>
  <c r="J363" i="7"/>
  <c r="K363" i="7"/>
  <c r="J362" i="7"/>
  <c r="K362" i="7"/>
  <c r="J361" i="7"/>
  <c r="K361" i="7"/>
  <c r="J360" i="7"/>
  <c r="K360" i="7"/>
  <c r="J359" i="7"/>
  <c r="K359" i="7"/>
  <c r="J358" i="7"/>
  <c r="K358" i="7"/>
  <c r="J357" i="7"/>
  <c r="K357" i="7"/>
  <c r="J356" i="7"/>
  <c r="K356" i="7"/>
  <c r="J355" i="7"/>
  <c r="K355" i="7"/>
  <c r="J354" i="7"/>
  <c r="K354" i="7"/>
  <c r="J353" i="7"/>
  <c r="K353" i="7"/>
  <c r="J352" i="7"/>
  <c r="K352" i="7"/>
  <c r="J351" i="7"/>
  <c r="K351" i="7"/>
  <c r="J350" i="7"/>
  <c r="K350" i="7"/>
  <c r="J349" i="7"/>
  <c r="K349" i="7"/>
  <c r="J348" i="7"/>
  <c r="K348" i="7"/>
  <c r="J347" i="7"/>
  <c r="K347" i="7"/>
  <c r="J346" i="7"/>
  <c r="K346" i="7"/>
  <c r="J345" i="7"/>
  <c r="K345" i="7"/>
  <c r="J344" i="7"/>
  <c r="K344" i="7"/>
  <c r="J343" i="7"/>
  <c r="K343" i="7"/>
  <c r="J342" i="7"/>
  <c r="K342" i="7"/>
  <c r="J341" i="7"/>
  <c r="K341" i="7"/>
  <c r="J340" i="7"/>
  <c r="K340" i="7"/>
  <c r="J339" i="7"/>
  <c r="K339" i="7"/>
  <c r="J338" i="7"/>
  <c r="K338" i="7"/>
  <c r="J337" i="7"/>
  <c r="K337" i="7"/>
  <c r="J336" i="7"/>
  <c r="K336" i="7"/>
  <c r="J335" i="7"/>
  <c r="K335" i="7"/>
  <c r="J334" i="7"/>
  <c r="K334" i="7"/>
  <c r="J333" i="7"/>
  <c r="K333" i="7"/>
  <c r="J332" i="7"/>
  <c r="K332" i="7"/>
  <c r="J331" i="7"/>
  <c r="K331" i="7"/>
  <c r="J330" i="7"/>
  <c r="K330" i="7"/>
  <c r="J329" i="7"/>
  <c r="K329" i="7"/>
  <c r="J328" i="7"/>
  <c r="K328" i="7"/>
  <c r="J327" i="7"/>
  <c r="K327" i="7"/>
  <c r="J326" i="7"/>
  <c r="K326" i="7"/>
  <c r="J325" i="7"/>
  <c r="K325" i="7"/>
  <c r="J324" i="7"/>
  <c r="K324" i="7"/>
  <c r="J323" i="7"/>
  <c r="K323" i="7"/>
  <c r="J322" i="7"/>
  <c r="K322" i="7"/>
  <c r="J321" i="7"/>
  <c r="K321" i="7"/>
  <c r="J320" i="7"/>
  <c r="K320" i="7"/>
  <c r="J319" i="7"/>
  <c r="K319" i="7"/>
  <c r="J318" i="7"/>
  <c r="K318" i="7"/>
  <c r="J317" i="7"/>
  <c r="K317" i="7"/>
  <c r="J316" i="7"/>
  <c r="K316" i="7"/>
  <c r="J315" i="7"/>
  <c r="K315" i="7"/>
  <c r="J314" i="7"/>
  <c r="K314" i="7"/>
  <c r="J313" i="7"/>
  <c r="K313" i="7"/>
  <c r="J312" i="7"/>
  <c r="K312" i="7"/>
  <c r="J311" i="7"/>
  <c r="K311" i="7"/>
  <c r="J310" i="7"/>
  <c r="K310" i="7"/>
  <c r="J309" i="7"/>
  <c r="K309" i="7"/>
  <c r="J308" i="7"/>
  <c r="K308" i="7"/>
  <c r="J307" i="7"/>
  <c r="K307" i="7"/>
  <c r="J306" i="7"/>
  <c r="K306" i="7"/>
  <c r="J305" i="7"/>
  <c r="K305" i="7"/>
  <c r="J304" i="7"/>
  <c r="K304" i="7"/>
  <c r="J303" i="7"/>
  <c r="K303" i="7"/>
  <c r="J302" i="7"/>
  <c r="K302" i="7"/>
  <c r="J301" i="7"/>
  <c r="K301" i="7"/>
  <c r="J300" i="7"/>
  <c r="K300" i="7"/>
  <c r="J299" i="7"/>
  <c r="K299" i="7"/>
  <c r="J298" i="7"/>
  <c r="K298" i="7"/>
  <c r="J297" i="7"/>
  <c r="K297" i="7"/>
  <c r="J296" i="7"/>
  <c r="K296" i="7"/>
  <c r="J295" i="7"/>
  <c r="K295" i="7"/>
  <c r="J294" i="7"/>
  <c r="K294" i="7"/>
  <c r="J293" i="7"/>
  <c r="K293" i="7"/>
  <c r="J292" i="7"/>
  <c r="K292" i="7"/>
  <c r="J291" i="7"/>
  <c r="K291" i="7"/>
  <c r="J290" i="7"/>
  <c r="K290" i="7"/>
  <c r="J289" i="7"/>
  <c r="K289" i="7"/>
  <c r="J288" i="7"/>
  <c r="K288" i="7"/>
  <c r="J287" i="7"/>
  <c r="K287" i="7"/>
  <c r="J286" i="7"/>
  <c r="K286" i="7"/>
  <c r="J285" i="7"/>
  <c r="K285" i="7"/>
  <c r="J284" i="7"/>
  <c r="K284" i="7"/>
  <c r="J283" i="7"/>
  <c r="K283" i="7"/>
  <c r="J282" i="7"/>
  <c r="K282" i="7"/>
  <c r="J281" i="7"/>
  <c r="K281" i="7"/>
  <c r="J280" i="7"/>
  <c r="K280" i="7"/>
  <c r="J279" i="7"/>
  <c r="K279" i="7"/>
  <c r="J278" i="7"/>
  <c r="K278" i="7"/>
  <c r="J277" i="7"/>
  <c r="K277" i="7"/>
  <c r="J276" i="7"/>
  <c r="K276" i="7"/>
  <c r="J275" i="7"/>
  <c r="K275" i="7"/>
  <c r="J274" i="7"/>
  <c r="K274" i="7"/>
  <c r="J273" i="7"/>
  <c r="K273" i="7"/>
  <c r="J272" i="7"/>
  <c r="K272" i="7"/>
  <c r="J271" i="7"/>
  <c r="K271" i="7"/>
  <c r="J270" i="7"/>
  <c r="K270" i="7"/>
  <c r="J269" i="7"/>
  <c r="K269" i="7"/>
  <c r="J268" i="7"/>
  <c r="K268" i="7"/>
  <c r="J267" i="7"/>
  <c r="K267" i="7"/>
  <c r="J266" i="7"/>
  <c r="K266" i="7"/>
  <c r="J265" i="7"/>
  <c r="K265" i="7"/>
  <c r="J264" i="7"/>
  <c r="K264" i="7"/>
  <c r="J263" i="7"/>
  <c r="K263" i="7"/>
  <c r="J262" i="7"/>
  <c r="K262" i="7"/>
  <c r="J261" i="7"/>
  <c r="K261" i="7"/>
  <c r="J260" i="7"/>
  <c r="K260" i="7"/>
  <c r="J259" i="7"/>
  <c r="K259" i="7"/>
  <c r="J258" i="7"/>
  <c r="K258" i="7"/>
  <c r="J257" i="7"/>
  <c r="K257" i="7"/>
  <c r="J256" i="7"/>
  <c r="K256" i="7"/>
  <c r="J255" i="7"/>
  <c r="K255" i="7"/>
  <c r="J254" i="7"/>
  <c r="K254" i="7"/>
  <c r="J253" i="7"/>
  <c r="K253" i="7"/>
  <c r="J252" i="7"/>
  <c r="K252" i="7"/>
  <c r="J251" i="7"/>
  <c r="K251" i="7"/>
  <c r="J250" i="7"/>
  <c r="K250" i="7"/>
  <c r="J249" i="7"/>
  <c r="K249" i="7"/>
  <c r="J248" i="7"/>
  <c r="K248" i="7"/>
  <c r="J247" i="7"/>
  <c r="K247" i="7"/>
  <c r="J246" i="7"/>
  <c r="K246" i="7"/>
  <c r="J245" i="7"/>
  <c r="K245" i="7"/>
  <c r="J244" i="7"/>
  <c r="K244" i="7"/>
  <c r="J243" i="7"/>
  <c r="K243" i="7"/>
  <c r="J242" i="7"/>
  <c r="K242" i="7"/>
  <c r="J241" i="7"/>
  <c r="K241" i="7"/>
  <c r="J240" i="7"/>
  <c r="K240" i="7"/>
  <c r="J239" i="7"/>
  <c r="K239" i="7"/>
  <c r="J238" i="7"/>
  <c r="K238" i="7"/>
  <c r="J237" i="7"/>
  <c r="K237" i="7"/>
  <c r="J236" i="7"/>
  <c r="K236" i="7"/>
  <c r="J235" i="7"/>
  <c r="K235" i="7"/>
  <c r="J234" i="7"/>
  <c r="K234" i="7"/>
  <c r="J233" i="7"/>
  <c r="K233" i="7"/>
  <c r="J232" i="7"/>
  <c r="K232" i="7"/>
  <c r="J231" i="7"/>
  <c r="K231" i="7"/>
  <c r="J230" i="7"/>
  <c r="K230" i="7"/>
  <c r="J229" i="7"/>
  <c r="K229" i="7"/>
  <c r="J228" i="7"/>
  <c r="K228" i="7"/>
  <c r="J227" i="7"/>
  <c r="K227" i="7"/>
  <c r="J226" i="7"/>
  <c r="K226" i="7"/>
  <c r="J225" i="7"/>
  <c r="K225" i="7"/>
  <c r="J224" i="7"/>
  <c r="K224" i="7"/>
  <c r="J223" i="7"/>
  <c r="K223" i="7"/>
  <c r="J222" i="7"/>
  <c r="K222" i="7"/>
  <c r="J221" i="7"/>
  <c r="K221" i="7"/>
  <c r="J220" i="7"/>
  <c r="K220" i="7"/>
  <c r="J219" i="7"/>
  <c r="K219" i="7"/>
  <c r="J218" i="7"/>
  <c r="K218" i="7"/>
  <c r="J217" i="7"/>
  <c r="K217" i="7"/>
  <c r="J216" i="7"/>
  <c r="K216" i="7"/>
  <c r="J215" i="7"/>
  <c r="K215" i="7"/>
  <c r="J214" i="7"/>
  <c r="K214" i="7"/>
  <c r="J213" i="7"/>
  <c r="K213" i="7"/>
  <c r="J212" i="7"/>
  <c r="K212" i="7"/>
  <c r="J211" i="7"/>
  <c r="K211" i="7"/>
  <c r="J210" i="7"/>
  <c r="K210" i="7"/>
  <c r="J209" i="7"/>
  <c r="K209" i="7"/>
  <c r="J208" i="7"/>
  <c r="K208" i="7"/>
  <c r="J207" i="7"/>
  <c r="K207" i="7"/>
  <c r="J206" i="7"/>
  <c r="K206" i="7"/>
  <c r="J205" i="7"/>
  <c r="K205" i="7"/>
  <c r="J204" i="7"/>
  <c r="K204" i="7"/>
  <c r="J203" i="7"/>
  <c r="K203" i="7"/>
  <c r="J202" i="7"/>
  <c r="K202" i="7"/>
  <c r="J201" i="7"/>
  <c r="K201" i="7"/>
  <c r="J200" i="7"/>
  <c r="K200" i="7"/>
  <c r="J199" i="7"/>
  <c r="K199" i="7"/>
  <c r="J198" i="7"/>
  <c r="K198" i="7"/>
  <c r="J197" i="7"/>
  <c r="K197" i="7"/>
  <c r="J196" i="7"/>
  <c r="K196" i="7"/>
  <c r="J195" i="7"/>
  <c r="K195" i="7"/>
  <c r="J194" i="7"/>
  <c r="K194" i="7"/>
  <c r="J193" i="7"/>
  <c r="K193" i="7"/>
  <c r="J192" i="7"/>
  <c r="K192" i="7"/>
  <c r="J191" i="7"/>
  <c r="K191" i="7"/>
  <c r="J190" i="7"/>
  <c r="K190" i="7"/>
  <c r="J189" i="7"/>
  <c r="K189" i="7"/>
  <c r="J188" i="7"/>
  <c r="K188" i="7"/>
  <c r="J187" i="7"/>
  <c r="K187" i="7"/>
  <c r="J186" i="7"/>
  <c r="K186" i="7"/>
  <c r="J185" i="7"/>
  <c r="K185" i="7"/>
  <c r="J184" i="7"/>
  <c r="K184" i="7"/>
  <c r="J183" i="7"/>
  <c r="K183" i="7"/>
  <c r="J182" i="7"/>
  <c r="K182" i="7"/>
  <c r="J181" i="7"/>
  <c r="K181" i="7"/>
  <c r="J180" i="7"/>
  <c r="K180" i="7"/>
  <c r="J179" i="7"/>
  <c r="K179" i="7"/>
  <c r="J178" i="7"/>
  <c r="K178" i="7"/>
  <c r="J177" i="7"/>
  <c r="K177" i="7"/>
  <c r="J176" i="7"/>
  <c r="K176" i="7"/>
  <c r="J175" i="7"/>
  <c r="K175" i="7"/>
  <c r="J174" i="7"/>
  <c r="K174" i="7"/>
  <c r="J173" i="7"/>
  <c r="K173" i="7"/>
  <c r="J172" i="7"/>
  <c r="K172" i="7"/>
  <c r="J171" i="7"/>
  <c r="K171" i="7"/>
  <c r="J170" i="7"/>
  <c r="K170" i="7"/>
  <c r="J169" i="7"/>
  <c r="K169" i="7"/>
  <c r="J168" i="7"/>
  <c r="K168" i="7"/>
  <c r="J167" i="7"/>
  <c r="K167" i="7"/>
  <c r="J166" i="7"/>
  <c r="K166" i="7"/>
  <c r="J165" i="7"/>
  <c r="K165" i="7"/>
  <c r="J164" i="7"/>
  <c r="K164" i="7"/>
  <c r="J163" i="7"/>
  <c r="K163" i="7"/>
  <c r="J162" i="7"/>
  <c r="K162" i="7"/>
  <c r="J161" i="7"/>
  <c r="K161" i="7"/>
  <c r="J160" i="7"/>
  <c r="K160" i="7"/>
  <c r="J159" i="7"/>
  <c r="K159" i="7"/>
  <c r="J158" i="7"/>
  <c r="K158" i="7"/>
  <c r="J157" i="7"/>
  <c r="K157" i="7"/>
  <c r="J156" i="7"/>
  <c r="K156" i="7"/>
  <c r="J155" i="7"/>
  <c r="K155" i="7"/>
  <c r="J154" i="7"/>
  <c r="K154" i="7"/>
  <c r="J153" i="7"/>
  <c r="K153" i="7"/>
  <c r="J152" i="7"/>
  <c r="K152" i="7"/>
  <c r="J151" i="7"/>
  <c r="K151" i="7"/>
  <c r="J150" i="7"/>
  <c r="K150" i="7"/>
  <c r="J149" i="7"/>
  <c r="K149" i="7"/>
  <c r="J148" i="7"/>
  <c r="K148" i="7"/>
  <c r="J147" i="7"/>
  <c r="K147" i="7"/>
  <c r="J146" i="7"/>
  <c r="K146" i="7"/>
  <c r="J145" i="7"/>
  <c r="K145" i="7"/>
  <c r="J144" i="7"/>
  <c r="K144" i="7"/>
  <c r="J143" i="7"/>
  <c r="K143" i="7"/>
  <c r="J142" i="7"/>
  <c r="K142" i="7"/>
  <c r="J141" i="7"/>
  <c r="K141" i="7"/>
  <c r="J140" i="7"/>
  <c r="K140" i="7"/>
  <c r="J139" i="7"/>
  <c r="K139" i="7"/>
  <c r="J138" i="7"/>
  <c r="K138" i="7"/>
  <c r="J137" i="7"/>
  <c r="K137" i="7"/>
  <c r="J136" i="7"/>
  <c r="K136" i="7"/>
  <c r="J135" i="7"/>
  <c r="K135" i="7"/>
  <c r="J134" i="7"/>
  <c r="K134" i="7"/>
  <c r="J133" i="7"/>
  <c r="K133" i="7"/>
  <c r="J132" i="7"/>
  <c r="K132" i="7"/>
  <c r="J131" i="7"/>
  <c r="K131" i="7"/>
  <c r="J130" i="7"/>
  <c r="K130" i="7"/>
  <c r="J129" i="7"/>
  <c r="K129" i="7"/>
  <c r="J128" i="7"/>
  <c r="K128" i="7"/>
  <c r="J127" i="7"/>
  <c r="K127" i="7"/>
  <c r="J126" i="7"/>
  <c r="K126" i="7"/>
  <c r="J125" i="7"/>
  <c r="K125" i="7"/>
  <c r="J124" i="7"/>
  <c r="K124" i="7"/>
  <c r="J123" i="7"/>
  <c r="K123" i="7"/>
  <c r="J122" i="7"/>
  <c r="K122" i="7"/>
  <c r="J121" i="7"/>
  <c r="K121" i="7"/>
  <c r="J120" i="7"/>
  <c r="K120" i="7"/>
  <c r="J119" i="7"/>
  <c r="K119" i="7"/>
  <c r="J118" i="7"/>
  <c r="K118" i="7"/>
  <c r="J117" i="7"/>
  <c r="K117" i="7"/>
  <c r="J116" i="7"/>
  <c r="K116" i="7"/>
  <c r="J115" i="7"/>
  <c r="K115" i="7"/>
  <c r="J114" i="7"/>
  <c r="K114" i="7"/>
  <c r="J113" i="7"/>
  <c r="K113" i="7"/>
  <c r="J112" i="7"/>
  <c r="K112" i="7"/>
  <c r="J111" i="7"/>
  <c r="K111" i="7"/>
  <c r="J110" i="7"/>
  <c r="K110" i="7"/>
  <c r="J109" i="7"/>
  <c r="K109" i="7"/>
  <c r="J108" i="7"/>
  <c r="K108" i="7"/>
  <c r="J107" i="7"/>
  <c r="K107" i="7"/>
  <c r="J106" i="7"/>
  <c r="K106" i="7"/>
  <c r="J105" i="7"/>
  <c r="K105" i="7"/>
  <c r="J104" i="7"/>
  <c r="K104" i="7"/>
  <c r="J103" i="7"/>
  <c r="K103" i="7"/>
  <c r="J102" i="7"/>
  <c r="K102" i="7"/>
  <c r="J101" i="7"/>
  <c r="K101" i="7"/>
  <c r="J100" i="7"/>
  <c r="K100" i="7"/>
  <c r="J99" i="7"/>
  <c r="K99" i="7"/>
  <c r="J98" i="7"/>
  <c r="K98" i="7"/>
  <c r="J97" i="7"/>
  <c r="K97" i="7"/>
  <c r="J96" i="7"/>
  <c r="K96" i="7"/>
  <c r="J95" i="7"/>
  <c r="K95" i="7"/>
  <c r="J94" i="7"/>
  <c r="K94" i="7"/>
  <c r="J93" i="7"/>
  <c r="K93" i="7"/>
  <c r="J92" i="7"/>
  <c r="K92" i="7"/>
  <c r="J91" i="7"/>
  <c r="K91" i="7"/>
  <c r="J90" i="7"/>
  <c r="K90" i="7"/>
  <c r="J89" i="7"/>
  <c r="K89" i="7"/>
  <c r="J88" i="7"/>
  <c r="K88" i="7"/>
  <c r="J87" i="7"/>
  <c r="K87" i="7"/>
  <c r="J86" i="7"/>
  <c r="K86" i="7"/>
  <c r="J85" i="7"/>
  <c r="K85" i="7"/>
  <c r="J84" i="7"/>
  <c r="K84" i="7"/>
  <c r="J83" i="7"/>
  <c r="K83" i="7"/>
  <c r="J82" i="7"/>
  <c r="K82" i="7"/>
  <c r="J81" i="7"/>
  <c r="K81" i="7"/>
  <c r="J80" i="7"/>
  <c r="K80" i="7"/>
  <c r="J79" i="7"/>
  <c r="K79" i="7"/>
  <c r="J78" i="7"/>
  <c r="K78" i="7"/>
  <c r="J77" i="7"/>
  <c r="K77" i="7"/>
  <c r="J76" i="7"/>
  <c r="K76" i="7"/>
  <c r="J75" i="7"/>
  <c r="K75" i="7"/>
  <c r="J74" i="7"/>
  <c r="K74" i="7"/>
  <c r="J73" i="7"/>
  <c r="K73" i="7"/>
  <c r="J72" i="7"/>
  <c r="K72" i="7"/>
  <c r="J71" i="7"/>
  <c r="K71" i="7"/>
  <c r="J70" i="7"/>
  <c r="K70" i="7"/>
  <c r="J69" i="7"/>
  <c r="K69" i="7"/>
  <c r="J68" i="7"/>
  <c r="K68" i="7"/>
  <c r="J67" i="7"/>
  <c r="K67" i="7"/>
  <c r="J66" i="7"/>
  <c r="K66" i="7"/>
  <c r="J65" i="7"/>
  <c r="K65" i="7"/>
  <c r="J64" i="7"/>
  <c r="K64" i="7"/>
  <c r="J63" i="7"/>
  <c r="K63" i="7"/>
  <c r="J62" i="7"/>
  <c r="K62" i="7"/>
  <c r="J61" i="7"/>
  <c r="K61" i="7"/>
  <c r="J60" i="7"/>
  <c r="K60" i="7"/>
  <c r="J59" i="7"/>
  <c r="K59" i="7"/>
  <c r="J58" i="7"/>
  <c r="K58" i="7"/>
  <c r="J57" i="7"/>
  <c r="K57" i="7"/>
  <c r="J56" i="7"/>
  <c r="K56" i="7"/>
  <c r="J55" i="7"/>
  <c r="K55" i="7"/>
  <c r="J54" i="7"/>
  <c r="K54" i="7"/>
  <c r="J53" i="7"/>
  <c r="K53" i="7"/>
  <c r="J52" i="7"/>
  <c r="K52" i="7"/>
  <c r="J51" i="7"/>
  <c r="K51" i="7"/>
  <c r="J50" i="7"/>
  <c r="K50" i="7"/>
  <c r="J49" i="7"/>
  <c r="K49" i="7"/>
  <c r="J48" i="7"/>
  <c r="K48" i="7"/>
  <c r="J47" i="7"/>
  <c r="K47" i="7"/>
  <c r="J46" i="7"/>
  <c r="K46" i="7"/>
  <c r="J45" i="7"/>
  <c r="K45" i="7"/>
  <c r="J44" i="7"/>
  <c r="K44" i="7"/>
  <c r="J43" i="7"/>
  <c r="K43" i="7"/>
  <c r="J42" i="7"/>
  <c r="K42" i="7"/>
  <c r="J41" i="7"/>
  <c r="K41" i="7"/>
  <c r="J40" i="7"/>
  <c r="K40" i="7"/>
  <c r="J39" i="7"/>
  <c r="K39" i="7"/>
  <c r="J38" i="7"/>
  <c r="K38" i="7"/>
  <c r="J37" i="7"/>
  <c r="K37" i="7"/>
  <c r="J36" i="7"/>
  <c r="K36" i="7"/>
  <c r="J35" i="7"/>
  <c r="K35" i="7"/>
  <c r="J34" i="7"/>
  <c r="K34" i="7"/>
  <c r="J33" i="7"/>
  <c r="K33" i="7"/>
  <c r="J32" i="7"/>
  <c r="K32" i="7"/>
  <c r="J31" i="7"/>
  <c r="K31" i="7"/>
  <c r="J30" i="7"/>
  <c r="K30" i="7"/>
  <c r="J29" i="7"/>
  <c r="K29" i="7"/>
  <c r="J28" i="7"/>
  <c r="K28" i="7"/>
  <c r="J27" i="7"/>
  <c r="K27" i="7"/>
  <c r="J26" i="7"/>
  <c r="K26" i="7"/>
  <c r="J25" i="7"/>
  <c r="K25" i="7"/>
  <c r="J24" i="7"/>
  <c r="K24" i="7"/>
  <c r="J23" i="7"/>
  <c r="K23" i="7"/>
  <c r="J22" i="7"/>
  <c r="K22" i="7"/>
  <c r="J21" i="7"/>
  <c r="K21" i="7"/>
  <c r="J20" i="7"/>
  <c r="K20" i="7"/>
  <c r="J19" i="7"/>
  <c r="K19" i="7"/>
  <c r="J18" i="7"/>
  <c r="K18" i="7"/>
  <c r="J17" i="7"/>
  <c r="K17" i="7"/>
  <c r="J16" i="7"/>
  <c r="K16" i="7"/>
  <c r="J15" i="7"/>
  <c r="K15" i="7"/>
  <c r="J14" i="7"/>
  <c r="K14" i="7"/>
  <c r="J13" i="7"/>
  <c r="K13" i="7"/>
  <c r="J12" i="7"/>
  <c r="K12" i="7"/>
  <c r="J11" i="7"/>
  <c r="K11" i="7"/>
  <c r="J10" i="7"/>
  <c r="K10" i="7"/>
  <c r="J9" i="7"/>
  <c r="K9" i="7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9" i="6"/>
  <c r="F9" i="6"/>
  <c r="I9" i="6"/>
  <c r="D10" i="6"/>
  <c r="F10" i="6"/>
  <c r="I10" i="6"/>
  <c r="D11" i="6"/>
  <c r="F11" i="6"/>
  <c r="I11" i="6"/>
  <c r="D12" i="6"/>
  <c r="F12" i="6"/>
  <c r="I12" i="6"/>
  <c r="D13" i="6"/>
  <c r="F13" i="6"/>
  <c r="I13" i="6"/>
  <c r="D14" i="6"/>
  <c r="F14" i="6"/>
  <c r="I14" i="6"/>
  <c r="D15" i="6"/>
  <c r="F15" i="6"/>
  <c r="I15" i="6"/>
  <c r="D16" i="6"/>
  <c r="F16" i="6"/>
  <c r="I16" i="6"/>
  <c r="D17" i="6"/>
  <c r="F17" i="6"/>
  <c r="I17" i="6"/>
  <c r="D18" i="6"/>
  <c r="F18" i="6"/>
  <c r="I18" i="6"/>
  <c r="D19" i="6"/>
  <c r="F19" i="6"/>
  <c r="I19" i="6"/>
  <c r="D20" i="6"/>
  <c r="F20" i="6"/>
  <c r="I20" i="6"/>
  <c r="D21" i="6"/>
  <c r="F21" i="6"/>
  <c r="I21" i="6"/>
  <c r="D22" i="6"/>
  <c r="F22" i="6"/>
  <c r="I22" i="6"/>
  <c r="D23" i="6"/>
  <c r="F23" i="6"/>
  <c r="I23" i="6"/>
  <c r="D24" i="6"/>
  <c r="F24" i="6"/>
  <c r="I24" i="6"/>
  <c r="D25" i="6"/>
  <c r="F25" i="6"/>
  <c r="I25" i="6"/>
  <c r="D26" i="6"/>
  <c r="F26" i="6"/>
  <c r="I26" i="6"/>
  <c r="D27" i="6"/>
  <c r="F27" i="6"/>
  <c r="I27" i="6"/>
  <c r="D28" i="6"/>
  <c r="F28" i="6"/>
  <c r="I28" i="6"/>
  <c r="D29" i="6"/>
  <c r="F29" i="6"/>
  <c r="I29" i="6"/>
  <c r="D30" i="6"/>
  <c r="F30" i="6"/>
  <c r="I30" i="6"/>
  <c r="D31" i="6"/>
  <c r="F31" i="6"/>
  <c r="I31" i="6"/>
  <c r="D32" i="6"/>
  <c r="F32" i="6"/>
  <c r="I32" i="6"/>
  <c r="D33" i="6"/>
  <c r="F33" i="6"/>
  <c r="I33" i="6"/>
  <c r="D34" i="6"/>
  <c r="F34" i="6"/>
  <c r="I34" i="6"/>
  <c r="D35" i="6"/>
  <c r="F35" i="6"/>
  <c r="I35" i="6"/>
  <c r="D36" i="6"/>
  <c r="F36" i="6"/>
  <c r="I36" i="6"/>
  <c r="D37" i="6"/>
  <c r="F37" i="6"/>
  <c r="I37" i="6"/>
  <c r="D38" i="6"/>
  <c r="F38" i="6"/>
  <c r="I38" i="6"/>
  <c r="D39" i="6"/>
  <c r="F39" i="6"/>
  <c r="I39" i="6"/>
  <c r="D40" i="6"/>
  <c r="F40" i="6"/>
  <c r="I40" i="6"/>
  <c r="D41" i="6"/>
  <c r="F41" i="6"/>
  <c r="I41" i="6"/>
  <c r="D42" i="6"/>
  <c r="F42" i="6"/>
  <c r="I42" i="6"/>
  <c r="D43" i="6"/>
  <c r="F43" i="6"/>
  <c r="I43" i="6"/>
  <c r="D44" i="6"/>
  <c r="F44" i="6"/>
  <c r="I44" i="6"/>
  <c r="D45" i="6"/>
  <c r="F45" i="6"/>
  <c r="I45" i="6"/>
  <c r="D46" i="6"/>
  <c r="F46" i="6"/>
  <c r="I46" i="6"/>
  <c r="D47" i="6"/>
  <c r="F47" i="6"/>
  <c r="I47" i="6"/>
  <c r="D48" i="6"/>
  <c r="F48" i="6"/>
  <c r="I48" i="6"/>
  <c r="D49" i="6"/>
  <c r="F49" i="6"/>
  <c r="I49" i="6"/>
  <c r="D50" i="6"/>
  <c r="F50" i="6"/>
  <c r="I50" i="6"/>
  <c r="D51" i="6"/>
  <c r="F51" i="6"/>
  <c r="I51" i="6"/>
  <c r="D52" i="6"/>
  <c r="F52" i="6"/>
  <c r="I52" i="6"/>
  <c r="D53" i="6"/>
  <c r="F53" i="6"/>
  <c r="I53" i="6"/>
  <c r="D54" i="6"/>
  <c r="F54" i="6"/>
  <c r="I54" i="6"/>
  <c r="D55" i="6"/>
  <c r="F55" i="6"/>
  <c r="I55" i="6"/>
  <c r="D56" i="6"/>
  <c r="F56" i="6"/>
  <c r="I56" i="6"/>
  <c r="D57" i="6"/>
  <c r="F57" i="6"/>
  <c r="I57" i="6"/>
  <c r="D58" i="6"/>
  <c r="F58" i="6"/>
  <c r="I58" i="6"/>
  <c r="D59" i="6"/>
  <c r="F59" i="6"/>
  <c r="I59" i="6"/>
  <c r="D60" i="6"/>
  <c r="F60" i="6"/>
  <c r="I60" i="6"/>
  <c r="D61" i="6"/>
  <c r="F61" i="6"/>
  <c r="I61" i="6"/>
  <c r="D62" i="6"/>
  <c r="F62" i="6"/>
  <c r="I62" i="6"/>
  <c r="D63" i="6"/>
  <c r="F63" i="6"/>
  <c r="I63" i="6"/>
  <c r="D64" i="6"/>
  <c r="F64" i="6"/>
  <c r="I64" i="6"/>
  <c r="D65" i="6"/>
  <c r="F65" i="6"/>
  <c r="I65" i="6"/>
  <c r="D66" i="6"/>
  <c r="F66" i="6"/>
  <c r="I66" i="6"/>
  <c r="D67" i="6"/>
  <c r="F67" i="6"/>
  <c r="I67" i="6"/>
  <c r="D68" i="6"/>
  <c r="F68" i="6"/>
  <c r="I68" i="6"/>
  <c r="D69" i="6"/>
  <c r="F69" i="6"/>
  <c r="I69" i="6"/>
  <c r="D70" i="6"/>
  <c r="F70" i="6"/>
  <c r="I70" i="6"/>
  <c r="D71" i="6"/>
  <c r="F71" i="6"/>
  <c r="I71" i="6"/>
  <c r="D72" i="6"/>
  <c r="F72" i="6"/>
  <c r="I72" i="6"/>
  <c r="D73" i="6"/>
  <c r="F73" i="6"/>
  <c r="I73" i="6"/>
  <c r="D74" i="6"/>
  <c r="F74" i="6"/>
  <c r="I74" i="6"/>
  <c r="D75" i="6"/>
  <c r="F75" i="6"/>
  <c r="I75" i="6"/>
  <c r="D76" i="6"/>
  <c r="F76" i="6"/>
  <c r="I76" i="6"/>
  <c r="D77" i="6"/>
  <c r="F77" i="6"/>
  <c r="I77" i="6"/>
  <c r="D78" i="6"/>
  <c r="F78" i="6"/>
  <c r="I78" i="6"/>
  <c r="D79" i="6"/>
  <c r="F79" i="6"/>
  <c r="I79" i="6"/>
  <c r="D80" i="6"/>
  <c r="F80" i="6"/>
  <c r="I80" i="6"/>
  <c r="D81" i="6"/>
  <c r="F81" i="6"/>
  <c r="I81" i="6"/>
  <c r="D82" i="6"/>
  <c r="F82" i="6"/>
  <c r="I82" i="6"/>
  <c r="D83" i="6"/>
  <c r="F83" i="6"/>
  <c r="I83" i="6"/>
  <c r="D84" i="6"/>
  <c r="F84" i="6"/>
  <c r="I84" i="6"/>
  <c r="D85" i="6"/>
  <c r="F85" i="6"/>
  <c r="I85" i="6"/>
  <c r="D86" i="6"/>
  <c r="F86" i="6"/>
  <c r="I86" i="6"/>
  <c r="D87" i="6"/>
  <c r="F87" i="6"/>
  <c r="I87" i="6"/>
  <c r="D88" i="6"/>
  <c r="F88" i="6"/>
  <c r="I88" i="6"/>
  <c r="D89" i="6"/>
  <c r="F89" i="6"/>
  <c r="I89" i="6"/>
  <c r="D90" i="6"/>
  <c r="F90" i="6"/>
  <c r="I90" i="6"/>
  <c r="D91" i="6"/>
  <c r="F91" i="6"/>
  <c r="I91" i="6"/>
  <c r="D92" i="6"/>
  <c r="F92" i="6"/>
  <c r="I92" i="6"/>
  <c r="D93" i="6"/>
  <c r="F93" i="6"/>
  <c r="I93" i="6"/>
  <c r="D94" i="6"/>
  <c r="F94" i="6"/>
  <c r="I94" i="6"/>
  <c r="D95" i="6"/>
  <c r="F95" i="6"/>
  <c r="I95" i="6"/>
  <c r="D96" i="6"/>
  <c r="F96" i="6"/>
  <c r="I96" i="6"/>
  <c r="D97" i="6"/>
  <c r="F97" i="6"/>
  <c r="I97" i="6"/>
  <c r="D98" i="6"/>
  <c r="F98" i="6"/>
  <c r="I98" i="6"/>
  <c r="D99" i="6"/>
  <c r="F99" i="6"/>
  <c r="I99" i="6"/>
  <c r="D100" i="6"/>
  <c r="F100" i="6"/>
  <c r="I100" i="6"/>
  <c r="D101" i="6"/>
  <c r="F101" i="6"/>
  <c r="I101" i="6"/>
  <c r="D102" i="6"/>
  <c r="F102" i="6"/>
  <c r="I102" i="6"/>
  <c r="D103" i="6"/>
  <c r="F103" i="6"/>
  <c r="I103" i="6"/>
  <c r="D104" i="6"/>
  <c r="F104" i="6"/>
  <c r="I104" i="6"/>
  <c r="D105" i="6"/>
  <c r="F105" i="6"/>
  <c r="I105" i="6"/>
  <c r="D106" i="6"/>
  <c r="F106" i="6"/>
  <c r="I106" i="6"/>
  <c r="D107" i="6"/>
  <c r="F107" i="6"/>
  <c r="I107" i="6"/>
  <c r="D108" i="6"/>
  <c r="F108" i="6"/>
  <c r="I108" i="6"/>
  <c r="D109" i="6"/>
  <c r="F109" i="6"/>
  <c r="I109" i="6"/>
  <c r="D110" i="6"/>
  <c r="F110" i="6"/>
  <c r="I110" i="6"/>
  <c r="D111" i="6"/>
  <c r="F111" i="6"/>
  <c r="I111" i="6"/>
  <c r="D112" i="6"/>
  <c r="F112" i="6"/>
  <c r="I112" i="6"/>
  <c r="D113" i="6"/>
  <c r="F113" i="6"/>
  <c r="I113" i="6"/>
  <c r="D114" i="6"/>
  <c r="F114" i="6"/>
  <c r="I114" i="6"/>
  <c r="D115" i="6"/>
  <c r="F115" i="6"/>
  <c r="I115" i="6"/>
  <c r="D116" i="6"/>
  <c r="F116" i="6"/>
  <c r="I116" i="6"/>
  <c r="D117" i="6"/>
  <c r="F117" i="6"/>
  <c r="I117" i="6"/>
  <c r="D118" i="6"/>
  <c r="F118" i="6"/>
  <c r="I118" i="6"/>
  <c r="D119" i="6"/>
  <c r="F119" i="6"/>
  <c r="I119" i="6"/>
  <c r="D120" i="6"/>
  <c r="F120" i="6"/>
  <c r="I120" i="6"/>
  <c r="D121" i="6"/>
  <c r="F121" i="6"/>
  <c r="I121" i="6"/>
  <c r="D122" i="6"/>
  <c r="F122" i="6"/>
  <c r="I122" i="6"/>
  <c r="D123" i="6"/>
  <c r="F123" i="6"/>
  <c r="I123" i="6"/>
  <c r="D124" i="6"/>
  <c r="F124" i="6"/>
  <c r="I124" i="6"/>
  <c r="D125" i="6"/>
  <c r="F125" i="6"/>
  <c r="I125" i="6"/>
  <c r="D126" i="6"/>
  <c r="F126" i="6"/>
  <c r="I126" i="6"/>
  <c r="D127" i="6"/>
  <c r="F127" i="6"/>
  <c r="I127" i="6"/>
  <c r="D128" i="6"/>
  <c r="F128" i="6"/>
  <c r="I128" i="6"/>
  <c r="D129" i="6"/>
  <c r="F129" i="6"/>
  <c r="I129" i="6"/>
  <c r="D130" i="6"/>
  <c r="F130" i="6"/>
  <c r="I130" i="6"/>
  <c r="D131" i="6"/>
  <c r="F131" i="6"/>
  <c r="I131" i="6"/>
  <c r="D132" i="6"/>
  <c r="F132" i="6"/>
  <c r="I132" i="6"/>
  <c r="D133" i="6"/>
  <c r="F133" i="6"/>
  <c r="I133" i="6"/>
  <c r="D134" i="6"/>
  <c r="F134" i="6"/>
  <c r="I134" i="6"/>
  <c r="D135" i="6"/>
  <c r="F135" i="6"/>
  <c r="I135" i="6"/>
  <c r="D136" i="6"/>
  <c r="F136" i="6"/>
  <c r="I136" i="6"/>
  <c r="D137" i="6"/>
  <c r="F137" i="6"/>
  <c r="I137" i="6"/>
  <c r="D138" i="6"/>
  <c r="F138" i="6"/>
  <c r="I138" i="6"/>
  <c r="D139" i="6"/>
  <c r="F139" i="6"/>
  <c r="I139" i="6"/>
  <c r="D140" i="6"/>
  <c r="F140" i="6"/>
  <c r="I140" i="6"/>
  <c r="D141" i="6"/>
  <c r="F141" i="6"/>
  <c r="I141" i="6"/>
  <c r="D142" i="6"/>
  <c r="F142" i="6"/>
  <c r="I142" i="6"/>
  <c r="D143" i="6"/>
  <c r="F143" i="6"/>
  <c r="I143" i="6"/>
  <c r="D144" i="6"/>
  <c r="F144" i="6"/>
  <c r="I144" i="6"/>
  <c r="D145" i="6"/>
  <c r="F145" i="6"/>
  <c r="I145" i="6"/>
  <c r="D146" i="6"/>
  <c r="F146" i="6"/>
  <c r="I146" i="6"/>
  <c r="D147" i="6"/>
  <c r="F147" i="6"/>
  <c r="I147" i="6"/>
  <c r="D148" i="6"/>
  <c r="F148" i="6"/>
  <c r="I148" i="6"/>
  <c r="D149" i="6"/>
  <c r="F149" i="6"/>
  <c r="I149" i="6"/>
  <c r="D150" i="6"/>
  <c r="F150" i="6"/>
  <c r="I150" i="6"/>
  <c r="D151" i="6"/>
  <c r="F151" i="6"/>
  <c r="I151" i="6"/>
  <c r="D152" i="6"/>
  <c r="F152" i="6"/>
  <c r="I152" i="6"/>
  <c r="D153" i="6"/>
  <c r="F153" i="6"/>
  <c r="I153" i="6"/>
  <c r="D154" i="6"/>
  <c r="F154" i="6"/>
  <c r="I154" i="6"/>
  <c r="D155" i="6"/>
  <c r="F155" i="6"/>
  <c r="I155" i="6"/>
  <c r="D156" i="6"/>
  <c r="F156" i="6"/>
  <c r="I156" i="6"/>
  <c r="D157" i="6"/>
  <c r="F157" i="6"/>
  <c r="I157" i="6"/>
  <c r="D158" i="6"/>
  <c r="F158" i="6"/>
  <c r="I158" i="6"/>
  <c r="D159" i="6"/>
  <c r="F159" i="6"/>
  <c r="I159" i="6"/>
  <c r="D160" i="6"/>
  <c r="F160" i="6"/>
  <c r="I160" i="6"/>
  <c r="D161" i="6"/>
  <c r="F161" i="6"/>
  <c r="I161" i="6"/>
  <c r="D162" i="6"/>
  <c r="F162" i="6"/>
  <c r="I162" i="6"/>
  <c r="D163" i="6"/>
  <c r="F163" i="6"/>
  <c r="I163" i="6"/>
  <c r="D164" i="6"/>
  <c r="F164" i="6"/>
  <c r="I164" i="6"/>
  <c r="D165" i="6"/>
  <c r="F165" i="6"/>
  <c r="I165" i="6"/>
  <c r="D166" i="6"/>
  <c r="F166" i="6"/>
  <c r="I166" i="6"/>
  <c r="D167" i="6"/>
  <c r="F167" i="6"/>
  <c r="I167" i="6"/>
  <c r="D168" i="6"/>
  <c r="F168" i="6"/>
  <c r="I168" i="6"/>
  <c r="D169" i="6"/>
  <c r="F169" i="6"/>
  <c r="I169" i="6"/>
  <c r="D170" i="6"/>
  <c r="F170" i="6"/>
  <c r="I170" i="6"/>
  <c r="D171" i="6"/>
  <c r="F171" i="6"/>
  <c r="I171" i="6"/>
  <c r="D172" i="6"/>
  <c r="F172" i="6"/>
  <c r="I172" i="6"/>
  <c r="D173" i="6"/>
  <c r="F173" i="6"/>
  <c r="I173" i="6"/>
  <c r="D174" i="6"/>
  <c r="F174" i="6"/>
  <c r="I174" i="6"/>
  <c r="D175" i="6"/>
  <c r="F175" i="6"/>
  <c r="I175" i="6"/>
  <c r="D176" i="6"/>
  <c r="F176" i="6"/>
  <c r="I176" i="6"/>
  <c r="D177" i="6"/>
  <c r="F177" i="6"/>
  <c r="I177" i="6"/>
  <c r="D178" i="6"/>
  <c r="F178" i="6"/>
  <c r="I178" i="6"/>
  <c r="D179" i="6"/>
  <c r="F179" i="6"/>
  <c r="I179" i="6"/>
  <c r="D180" i="6"/>
  <c r="F180" i="6"/>
  <c r="I180" i="6"/>
  <c r="D181" i="6"/>
  <c r="F181" i="6"/>
  <c r="I181" i="6"/>
  <c r="D182" i="6"/>
  <c r="F182" i="6"/>
  <c r="I182" i="6"/>
  <c r="D183" i="6"/>
  <c r="F183" i="6"/>
  <c r="I183" i="6"/>
  <c r="D184" i="6"/>
  <c r="F184" i="6"/>
  <c r="I184" i="6"/>
  <c r="D185" i="6"/>
  <c r="F185" i="6"/>
  <c r="I185" i="6"/>
  <c r="D186" i="6"/>
  <c r="F186" i="6"/>
  <c r="I186" i="6"/>
  <c r="D187" i="6"/>
  <c r="F187" i="6"/>
  <c r="I187" i="6"/>
  <c r="D188" i="6"/>
  <c r="F188" i="6"/>
  <c r="I188" i="6"/>
  <c r="D189" i="6"/>
  <c r="F189" i="6"/>
  <c r="I189" i="6"/>
  <c r="D190" i="6"/>
  <c r="F190" i="6"/>
  <c r="I190" i="6"/>
  <c r="D191" i="6"/>
  <c r="F191" i="6"/>
  <c r="I191" i="6"/>
  <c r="D192" i="6"/>
  <c r="F192" i="6"/>
  <c r="I192" i="6"/>
  <c r="D193" i="6"/>
  <c r="F193" i="6"/>
  <c r="I193" i="6"/>
  <c r="D194" i="6"/>
  <c r="F194" i="6"/>
  <c r="I194" i="6"/>
  <c r="D195" i="6"/>
  <c r="F195" i="6"/>
  <c r="I195" i="6"/>
  <c r="D196" i="6"/>
  <c r="F196" i="6"/>
  <c r="I196" i="6"/>
  <c r="D197" i="6"/>
  <c r="F197" i="6"/>
  <c r="I197" i="6"/>
  <c r="D198" i="6"/>
  <c r="F198" i="6"/>
  <c r="I198" i="6"/>
  <c r="D199" i="6"/>
  <c r="F199" i="6"/>
  <c r="I199" i="6"/>
  <c r="D200" i="6"/>
  <c r="F200" i="6"/>
  <c r="I200" i="6"/>
  <c r="D201" i="6"/>
  <c r="F201" i="6"/>
  <c r="I201" i="6"/>
  <c r="D202" i="6"/>
  <c r="F202" i="6"/>
  <c r="I202" i="6"/>
  <c r="D203" i="6"/>
  <c r="F203" i="6"/>
  <c r="I203" i="6"/>
  <c r="D204" i="6"/>
  <c r="F204" i="6"/>
  <c r="I204" i="6"/>
  <c r="D205" i="6"/>
  <c r="F205" i="6"/>
  <c r="I205" i="6"/>
  <c r="D206" i="6"/>
  <c r="F206" i="6"/>
  <c r="I206" i="6"/>
  <c r="D207" i="6"/>
  <c r="F207" i="6"/>
  <c r="I207" i="6"/>
  <c r="D208" i="6"/>
  <c r="F208" i="6"/>
  <c r="I208" i="6"/>
  <c r="D209" i="6"/>
  <c r="F209" i="6"/>
  <c r="I209" i="6"/>
  <c r="D210" i="6"/>
  <c r="F210" i="6"/>
  <c r="I210" i="6"/>
  <c r="D211" i="6"/>
  <c r="F211" i="6"/>
  <c r="I211" i="6"/>
  <c r="D212" i="6"/>
  <c r="F212" i="6"/>
  <c r="I212" i="6"/>
  <c r="D213" i="6"/>
  <c r="F213" i="6"/>
  <c r="I213" i="6"/>
  <c r="D214" i="6"/>
  <c r="F214" i="6"/>
  <c r="I214" i="6"/>
  <c r="D215" i="6"/>
  <c r="F215" i="6"/>
  <c r="I215" i="6"/>
  <c r="D216" i="6"/>
  <c r="F216" i="6"/>
  <c r="I216" i="6"/>
  <c r="D217" i="6"/>
  <c r="F217" i="6"/>
  <c r="I217" i="6"/>
  <c r="D218" i="6"/>
  <c r="F218" i="6"/>
  <c r="I218" i="6"/>
  <c r="D219" i="6"/>
  <c r="F219" i="6"/>
  <c r="I219" i="6"/>
  <c r="D220" i="6"/>
  <c r="F220" i="6"/>
  <c r="I220" i="6"/>
  <c r="D221" i="6"/>
  <c r="F221" i="6"/>
  <c r="I221" i="6"/>
  <c r="D222" i="6"/>
  <c r="F222" i="6"/>
  <c r="I222" i="6"/>
  <c r="D223" i="6"/>
  <c r="F223" i="6"/>
  <c r="I223" i="6"/>
  <c r="D224" i="6"/>
  <c r="F224" i="6"/>
  <c r="I224" i="6"/>
  <c r="D225" i="6"/>
  <c r="F225" i="6"/>
  <c r="I225" i="6"/>
  <c r="D226" i="6"/>
  <c r="F226" i="6"/>
  <c r="I226" i="6"/>
  <c r="D227" i="6"/>
  <c r="F227" i="6"/>
  <c r="I227" i="6"/>
  <c r="D228" i="6"/>
  <c r="F228" i="6"/>
  <c r="I228" i="6"/>
  <c r="D229" i="6"/>
  <c r="F229" i="6"/>
  <c r="I229" i="6"/>
  <c r="D230" i="6"/>
  <c r="F230" i="6"/>
  <c r="I230" i="6"/>
  <c r="D231" i="6"/>
  <c r="F231" i="6"/>
  <c r="I231" i="6"/>
  <c r="D232" i="6"/>
  <c r="F232" i="6"/>
  <c r="I232" i="6"/>
  <c r="D233" i="6"/>
  <c r="F233" i="6"/>
  <c r="I233" i="6"/>
  <c r="D234" i="6"/>
  <c r="F234" i="6"/>
  <c r="I234" i="6"/>
  <c r="D235" i="6"/>
  <c r="F235" i="6"/>
  <c r="I235" i="6"/>
  <c r="D236" i="6"/>
  <c r="F236" i="6"/>
  <c r="I236" i="6"/>
  <c r="D237" i="6"/>
  <c r="F237" i="6"/>
  <c r="I237" i="6"/>
  <c r="D238" i="6"/>
  <c r="F238" i="6"/>
  <c r="I238" i="6"/>
  <c r="D239" i="6"/>
  <c r="F239" i="6"/>
  <c r="I239" i="6"/>
  <c r="D240" i="6"/>
  <c r="F240" i="6"/>
  <c r="I240" i="6"/>
  <c r="D241" i="6"/>
  <c r="F241" i="6"/>
  <c r="I241" i="6"/>
  <c r="D242" i="6"/>
  <c r="F242" i="6"/>
  <c r="I242" i="6"/>
  <c r="D243" i="6"/>
  <c r="F243" i="6"/>
  <c r="I243" i="6"/>
  <c r="D244" i="6"/>
  <c r="F244" i="6"/>
  <c r="I244" i="6"/>
  <c r="D245" i="6"/>
  <c r="F245" i="6"/>
  <c r="I245" i="6"/>
  <c r="D246" i="6"/>
  <c r="F246" i="6"/>
  <c r="I246" i="6"/>
  <c r="D247" i="6"/>
  <c r="F247" i="6"/>
  <c r="I247" i="6"/>
  <c r="D248" i="6"/>
  <c r="F248" i="6"/>
  <c r="I248" i="6"/>
  <c r="D249" i="6"/>
  <c r="F249" i="6"/>
  <c r="I249" i="6"/>
  <c r="D250" i="6"/>
  <c r="F250" i="6"/>
  <c r="I250" i="6"/>
  <c r="D251" i="6"/>
  <c r="F251" i="6"/>
  <c r="I251" i="6"/>
  <c r="D252" i="6"/>
  <c r="F252" i="6"/>
  <c r="I252" i="6"/>
  <c r="D253" i="6"/>
  <c r="F253" i="6"/>
  <c r="I253" i="6"/>
  <c r="D254" i="6"/>
  <c r="F254" i="6"/>
  <c r="I254" i="6"/>
  <c r="D255" i="6"/>
  <c r="F255" i="6"/>
  <c r="I255" i="6"/>
  <c r="D256" i="6"/>
  <c r="F256" i="6"/>
  <c r="I256" i="6"/>
  <c r="D257" i="6"/>
  <c r="F257" i="6"/>
  <c r="I257" i="6"/>
  <c r="D258" i="6"/>
  <c r="F258" i="6"/>
  <c r="I258" i="6"/>
  <c r="D259" i="6"/>
  <c r="F259" i="6"/>
  <c r="I259" i="6"/>
  <c r="D260" i="6"/>
  <c r="F260" i="6"/>
  <c r="I260" i="6"/>
  <c r="D261" i="6"/>
  <c r="F261" i="6"/>
  <c r="I261" i="6"/>
  <c r="D262" i="6"/>
  <c r="F262" i="6"/>
  <c r="I262" i="6"/>
  <c r="D263" i="6"/>
  <c r="F263" i="6"/>
  <c r="I263" i="6"/>
  <c r="D264" i="6"/>
  <c r="F264" i="6"/>
  <c r="I264" i="6"/>
  <c r="D265" i="6"/>
  <c r="F265" i="6"/>
  <c r="I265" i="6"/>
  <c r="D266" i="6"/>
  <c r="F266" i="6"/>
  <c r="I266" i="6"/>
  <c r="D267" i="6"/>
  <c r="F267" i="6"/>
  <c r="I267" i="6"/>
  <c r="D268" i="6"/>
  <c r="F268" i="6"/>
  <c r="I268" i="6"/>
  <c r="D269" i="6"/>
  <c r="F269" i="6"/>
  <c r="I269" i="6"/>
  <c r="D270" i="6"/>
  <c r="F270" i="6"/>
  <c r="I270" i="6"/>
  <c r="D271" i="6"/>
  <c r="F271" i="6"/>
  <c r="I271" i="6"/>
  <c r="D272" i="6"/>
  <c r="F272" i="6"/>
  <c r="I272" i="6"/>
  <c r="D273" i="6"/>
  <c r="F273" i="6"/>
  <c r="I273" i="6"/>
  <c r="D274" i="6"/>
  <c r="F274" i="6"/>
  <c r="I274" i="6"/>
  <c r="D275" i="6"/>
  <c r="F275" i="6"/>
  <c r="I275" i="6"/>
  <c r="D276" i="6"/>
  <c r="F276" i="6"/>
  <c r="I276" i="6"/>
  <c r="D277" i="6"/>
  <c r="F277" i="6"/>
  <c r="I277" i="6"/>
  <c r="D278" i="6"/>
  <c r="F278" i="6"/>
  <c r="I278" i="6"/>
  <c r="D279" i="6"/>
  <c r="F279" i="6"/>
  <c r="I279" i="6"/>
  <c r="D280" i="6"/>
  <c r="F280" i="6"/>
  <c r="I280" i="6"/>
  <c r="D281" i="6"/>
  <c r="F281" i="6"/>
  <c r="I281" i="6"/>
  <c r="D282" i="6"/>
  <c r="F282" i="6"/>
  <c r="I282" i="6"/>
  <c r="D283" i="6"/>
  <c r="F283" i="6"/>
  <c r="I283" i="6"/>
  <c r="D284" i="6"/>
  <c r="F284" i="6"/>
  <c r="I284" i="6"/>
  <c r="D285" i="6"/>
  <c r="F285" i="6"/>
  <c r="I285" i="6"/>
  <c r="D286" i="6"/>
  <c r="F286" i="6"/>
  <c r="I286" i="6"/>
  <c r="D287" i="6"/>
  <c r="F287" i="6"/>
  <c r="I287" i="6"/>
  <c r="D288" i="6"/>
  <c r="F288" i="6"/>
  <c r="I288" i="6"/>
  <c r="D289" i="6"/>
  <c r="F289" i="6"/>
  <c r="I289" i="6"/>
  <c r="D290" i="6"/>
  <c r="F290" i="6"/>
  <c r="I290" i="6"/>
  <c r="D291" i="6"/>
  <c r="F291" i="6"/>
  <c r="I291" i="6"/>
  <c r="D292" i="6"/>
  <c r="F292" i="6"/>
  <c r="I292" i="6"/>
  <c r="D293" i="6"/>
  <c r="F293" i="6"/>
  <c r="I293" i="6"/>
  <c r="D294" i="6"/>
  <c r="F294" i="6"/>
  <c r="I294" i="6"/>
  <c r="D295" i="6"/>
  <c r="F295" i="6"/>
  <c r="I295" i="6"/>
  <c r="D296" i="6"/>
  <c r="F296" i="6"/>
  <c r="I296" i="6"/>
  <c r="D297" i="6"/>
  <c r="F297" i="6"/>
  <c r="I297" i="6"/>
  <c r="D298" i="6"/>
  <c r="F298" i="6"/>
  <c r="I298" i="6"/>
  <c r="D299" i="6"/>
  <c r="F299" i="6"/>
  <c r="I299" i="6"/>
  <c r="D300" i="6"/>
  <c r="F300" i="6"/>
  <c r="I300" i="6"/>
  <c r="D301" i="6"/>
  <c r="F301" i="6"/>
  <c r="I301" i="6"/>
  <c r="D302" i="6"/>
  <c r="F302" i="6"/>
  <c r="I302" i="6"/>
  <c r="D303" i="6"/>
  <c r="F303" i="6"/>
  <c r="I303" i="6"/>
  <c r="D304" i="6"/>
  <c r="F304" i="6"/>
  <c r="I304" i="6"/>
  <c r="D305" i="6"/>
  <c r="F305" i="6"/>
  <c r="I305" i="6"/>
  <c r="D306" i="6"/>
  <c r="F306" i="6"/>
  <c r="I306" i="6"/>
  <c r="D307" i="6"/>
  <c r="F307" i="6"/>
  <c r="I307" i="6"/>
  <c r="D308" i="6"/>
  <c r="F308" i="6"/>
  <c r="I308" i="6"/>
  <c r="D309" i="6"/>
  <c r="F309" i="6"/>
  <c r="I309" i="6"/>
  <c r="D310" i="6"/>
  <c r="F310" i="6"/>
  <c r="I310" i="6"/>
  <c r="D311" i="6"/>
  <c r="F311" i="6"/>
  <c r="I311" i="6"/>
  <c r="D312" i="6"/>
  <c r="F312" i="6"/>
  <c r="I312" i="6"/>
  <c r="D313" i="6"/>
  <c r="F313" i="6"/>
  <c r="I313" i="6"/>
  <c r="D314" i="6"/>
  <c r="F314" i="6"/>
  <c r="I314" i="6"/>
  <c r="D315" i="6"/>
  <c r="F315" i="6"/>
  <c r="I315" i="6"/>
  <c r="D316" i="6"/>
  <c r="F316" i="6"/>
  <c r="I316" i="6"/>
  <c r="D317" i="6"/>
  <c r="F317" i="6"/>
  <c r="I317" i="6"/>
  <c r="D318" i="6"/>
  <c r="F318" i="6"/>
  <c r="I318" i="6"/>
  <c r="D319" i="6"/>
  <c r="F319" i="6"/>
  <c r="I319" i="6"/>
  <c r="D320" i="6"/>
  <c r="F320" i="6"/>
  <c r="I320" i="6"/>
  <c r="D321" i="6"/>
  <c r="F321" i="6"/>
  <c r="I321" i="6"/>
  <c r="D322" i="6"/>
  <c r="F322" i="6"/>
  <c r="I322" i="6"/>
  <c r="D323" i="6"/>
  <c r="F323" i="6"/>
  <c r="I323" i="6"/>
  <c r="D324" i="6"/>
  <c r="F324" i="6"/>
  <c r="I324" i="6"/>
  <c r="D325" i="6"/>
  <c r="F325" i="6"/>
  <c r="I325" i="6"/>
  <c r="D326" i="6"/>
  <c r="F326" i="6"/>
  <c r="I326" i="6"/>
  <c r="D327" i="6"/>
  <c r="F327" i="6"/>
  <c r="I327" i="6"/>
  <c r="D328" i="6"/>
  <c r="F328" i="6"/>
  <c r="I328" i="6"/>
  <c r="D329" i="6"/>
  <c r="F329" i="6"/>
  <c r="I329" i="6"/>
  <c r="D330" i="6"/>
  <c r="F330" i="6"/>
  <c r="I330" i="6"/>
  <c r="D331" i="6"/>
  <c r="F331" i="6"/>
  <c r="I331" i="6"/>
  <c r="D332" i="6"/>
  <c r="F332" i="6"/>
  <c r="I332" i="6"/>
  <c r="D333" i="6"/>
  <c r="F333" i="6"/>
  <c r="I333" i="6"/>
  <c r="D334" i="6"/>
  <c r="F334" i="6"/>
  <c r="I334" i="6"/>
  <c r="D335" i="6"/>
  <c r="F335" i="6"/>
  <c r="I335" i="6"/>
  <c r="D336" i="6"/>
  <c r="F336" i="6"/>
  <c r="I336" i="6"/>
  <c r="D337" i="6"/>
  <c r="F337" i="6"/>
  <c r="I337" i="6"/>
  <c r="D338" i="6"/>
  <c r="F338" i="6"/>
  <c r="I338" i="6"/>
  <c r="D339" i="6"/>
  <c r="F339" i="6"/>
  <c r="I339" i="6"/>
  <c r="D340" i="6"/>
  <c r="F340" i="6"/>
  <c r="I340" i="6"/>
  <c r="D341" i="6"/>
  <c r="F341" i="6"/>
  <c r="I341" i="6"/>
  <c r="D342" i="6"/>
  <c r="F342" i="6"/>
  <c r="I342" i="6"/>
  <c r="D343" i="6"/>
  <c r="F343" i="6"/>
  <c r="I343" i="6"/>
  <c r="D344" i="6"/>
  <c r="F344" i="6"/>
  <c r="I344" i="6"/>
  <c r="D345" i="6"/>
  <c r="F345" i="6"/>
  <c r="I345" i="6"/>
  <c r="D346" i="6"/>
  <c r="F346" i="6"/>
  <c r="I346" i="6"/>
  <c r="D347" i="6"/>
  <c r="F347" i="6"/>
  <c r="I347" i="6"/>
  <c r="D348" i="6"/>
  <c r="F348" i="6"/>
  <c r="I348" i="6"/>
  <c r="D349" i="6"/>
  <c r="F349" i="6"/>
  <c r="I349" i="6"/>
  <c r="D350" i="6"/>
  <c r="F350" i="6"/>
  <c r="I350" i="6"/>
  <c r="D351" i="6"/>
  <c r="F351" i="6"/>
  <c r="I351" i="6"/>
  <c r="D352" i="6"/>
  <c r="F352" i="6"/>
  <c r="I352" i="6"/>
  <c r="D353" i="6"/>
  <c r="F353" i="6"/>
  <c r="I353" i="6"/>
  <c r="D354" i="6"/>
  <c r="F354" i="6"/>
  <c r="I354" i="6"/>
  <c r="D355" i="6"/>
  <c r="F355" i="6"/>
  <c r="I355" i="6"/>
  <c r="D356" i="6"/>
  <c r="F356" i="6"/>
  <c r="I356" i="6"/>
  <c r="D357" i="6"/>
  <c r="F357" i="6"/>
  <c r="I357" i="6"/>
  <c r="D358" i="6"/>
  <c r="F358" i="6"/>
  <c r="I358" i="6"/>
  <c r="D359" i="6"/>
  <c r="F359" i="6"/>
  <c r="I359" i="6"/>
  <c r="D360" i="6"/>
  <c r="F360" i="6"/>
  <c r="I360" i="6"/>
  <c r="D361" i="6"/>
  <c r="F361" i="6"/>
  <c r="I361" i="6"/>
  <c r="D362" i="6"/>
  <c r="F362" i="6"/>
  <c r="I362" i="6"/>
  <c r="D363" i="6"/>
  <c r="F363" i="6"/>
  <c r="I363" i="6"/>
  <c r="D364" i="6"/>
  <c r="F364" i="6"/>
  <c r="I364" i="6"/>
  <c r="D365" i="6"/>
  <c r="F365" i="6"/>
  <c r="I365" i="6"/>
  <c r="D366" i="6"/>
  <c r="F366" i="6"/>
  <c r="I366" i="6"/>
  <c r="D367" i="6"/>
  <c r="F367" i="6"/>
  <c r="I367" i="6"/>
  <c r="D368" i="6"/>
  <c r="F368" i="6"/>
  <c r="I368" i="6"/>
  <c r="D369" i="6"/>
  <c r="F369" i="6"/>
  <c r="I369" i="6"/>
  <c r="D370" i="6"/>
  <c r="F370" i="6"/>
  <c r="I370" i="6"/>
  <c r="D371" i="6"/>
  <c r="F371" i="6"/>
  <c r="I371" i="6"/>
  <c r="D372" i="6"/>
  <c r="F372" i="6"/>
  <c r="I372" i="6"/>
  <c r="D373" i="6"/>
  <c r="F373" i="6"/>
  <c r="I373" i="6"/>
  <c r="D374" i="6"/>
  <c r="F374" i="6"/>
  <c r="I374" i="6"/>
  <c r="D375" i="6"/>
  <c r="F375" i="6"/>
  <c r="I375" i="6"/>
  <c r="D376" i="6"/>
  <c r="F376" i="6"/>
  <c r="I376" i="6"/>
  <c r="D377" i="6"/>
  <c r="F377" i="6"/>
  <c r="I377" i="6"/>
  <c r="D378" i="6"/>
  <c r="F378" i="6"/>
  <c r="I378" i="6"/>
  <c r="D379" i="6"/>
  <c r="F379" i="6"/>
  <c r="I379" i="6"/>
  <c r="D380" i="6"/>
  <c r="F380" i="6"/>
  <c r="I380" i="6"/>
  <c r="D381" i="6"/>
  <c r="F381" i="6"/>
  <c r="I381" i="6"/>
  <c r="D382" i="6"/>
  <c r="F382" i="6"/>
  <c r="I382" i="6"/>
  <c r="D383" i="6"/>
  <c r="F383" i="6"/>
  <c r="I383" i="6"/>
  <c r="D384" i="6"/>
  <c r="F384" i="6"/>
  <c r="I384" i="6"/>
  <c r="D385" i="6"/>
  <c r="F385" i="6"/>
  <c r="I385" i="6"/>
  <c r="D386" i="6"/>
  <c r="F386" i="6"/>
  <c r="I386" i="6"/>
  <c r="D387" i="6"/>
  <c r="F387" i="6"/>
  <c r="I387" i="6"/>
  <c r="D388" i="6"/>
  <c r="F388" i="6"/>
  <c r="I388" i="6"/>
  <c r="D389" i="6"/>
  <c r="F389" i="6"/>
  <c r="I389" i="6"/>
  <c r="D390" i="6"/>
  <c r="F390" i="6"/>
  <c r="I390" i="6"/>
  <c r="D391" i="6"/>
  <c r="F391" i="6"/>
  <c r="I391" i="6"/>
  <c r="D392" i="6"/>
  <c r="F392" i="6"/>
  <c r="I392" i="6"/>
  <c r="D393" i="6"/>
  <c r="F393" i="6"/>
  <c r="I393" i="6"/>
  <c r="D394" i="6"/>
  <c r="F394" i="6"/>
  <c r="I394" i="6"/>
  <c r="D395" i="6"/>
  <c r="F395" i="6"/>
  <c r="I395" i="6"/>
  <c r="D396" i="6"/>
  <c r="F396" i="6"/>
  <c r="I396" i="6"/>
  <c r="D397" i="6"/>
  <c r="F397" i="6"/>
  <c r="I397" i="6"/>
  <c r="D398" i="6"/>
  <c r="F398" i="6"/>
  <c r="I398" i="6"/>
  <c r="D399" i="6"/>
  <c r="F399" i="6"/>
  <c r="I399" i="6"/>
  <c r="D400" i="6"/>
  <c r="F400" i="6"/>
  <c r="I400" i="6"/>
  <c r="D401" i="6"/>
  <c r="F401" i="6"/>
  <c r="I401" i="6"/>
  <c r="D402" i="6"/>
  <c r="F402" i="6"/>
  <c r="I402" i="6"/>
  <c r="D403" i="6"/>
  <c r="F403" i="6"/>
  <c r="I403" i="6"/>
  <c r="D404" i="6"/>
  <c r="F404" i="6"/>
  <c r="I404" i="6"/>
  <c r="D405" i="6"/>
  <c r="F405" i="6"/>
  <c r="I405" i="6"/>
  <c r="D406" i="6"/>
  <c r="F406" i="6"/>
  <c r="I406" i="6"/>
  <c r="D407" i="6"/>
  <c r="F407" i="6"/>
  <c r="I407" i="6"/>
  <c r="D408" i="6"/>
  <c r="F408" i="6"/>
  <c r="I408" i="6"/>
  <c r="D409" i="6"/>
  <c r="F409" i="6"/>
  <c r="I409" i="6"/>
  <c r="D410" i="6"/>
  <c r="F410" i="6"/>
  <c r="I410" i="6"/>
  <c r="D411" i="6"/>
  <c r="F411" i="6"/>
  <c r="I411" i="6"/>
  <c r="D412" i="6"/>
  <c r="F412" i="6"/>
  <c r="I412" i="6"/>
  <c r="D413" i="6"/>
  <c r="F413" i="6"/>
  <c r="I413" i="6"/>
  <c r="D414" i="6"/>
  <c r="F414" i="6"/>
  <c r="I414" i="6"/>
  <c r="D415" i="6"/>
  <c r="F415" i="6"/>
  <c r="I415" i="6"/>
  <c r="D416" i="6"/>
  <c r="F416" i="6"/>
  <c r="I416" i="6"/>
  <c r="D417" i="6"/>
  <c r="F417" i="6"/>
  <c r="I417" i="6"/>
  <c r="D418" i="6"/>
  <c r="F418" i="6"/>
  <c r="I418" i="6"/>
  <c r="D419" i="6"/>
  <c r="F419" i="6"/>
  <c r="I419" i="6"/>
  <c r="D420" i="6"/>
  <c r="F420" i="6"/>
  <c r="I420" i="6"/>
  <c r="D421" i="6"/>
  <c r="F421" i="6"/>
  <c r="I421" i="6"/>
  <c r="D422" i="6"/>
  <c r="F422" i="6"/>
  <c r="I422" i="6"/>
  <c r="D423" i="6"/>
  <c r="F423" i="6"/>
  <c r="I423" i="6"/>
  <c r="D424" i="6"/>
  <c r="F424" i="6"/>
  <c r="I424" i="6"/>
  <c r="D425" i="6"/>
  <c r="F425" i="6"/>
  <c r="I425" i="6"/>
  <c r="D426" i="6"/>
  <c r="F426" i="6"/>
  <c r="I426" i="6"/>
  <c r="D427" i="6"/>
  <c r="F427" i="6"/>
  <c r="I427" i="6"/>
  <c r="D428" i="6"/>
  <c r="F428" i="6"/>
  <c r="I428" i="6"/>
  <c r="D429" i="6"/>
  <c r="F429" i="6"/>
  <c r="I429" i="6"/>
  <c r="D430" i="6"/>
  <c r="F430" i="6"/>
  <c r="I430" i="6"/>
  <c r="D431" i="6"/>
  <c r="F431" i="6"/>
  <c r="I431" i="6"/>
  <c r="D432" i="6"/>
  <c r="F432" i="6"/>
  <c r="I432" i="6"/>
  <c r="D433" i="6"/>
  <c r="F433" i="6"/>
  <c r="I433" i="6"/>
  <c r="D434" i="6"/>
  <c r="F434" i="6"/>
  <c r="I434" i="6"/>
  <c r="D435" i="6"/>
  <c r="F435" i="6"/>
  <c r="I435" i="6"/>
  <c r="D436" i="6"/>
  <c r="F436" i="6"/>
  <c r="I436" i="6"/>
  <c r="D437" i="6"/>
  <c r="F437" i="6"/>
  <c r="I437" i="6"/>
  <c r="D438" i="6"/>
  <c r="F438" i="6"/>
  <c r="I438" i="6"/>
  <c r="D439" i="6"/>
  <c r="F439" i="6"/>
  <c r="I439" i="6"/>
  <c r="D440" i="6"/>
  <c r="F440" i="6"/>
  <c r="I440" i="6"/>
  <c r="D441" i="6"/>
  <c r="F441" i="6"/>
  <c r="I441" i="6"/>
  <c r="D442" i="6"/>
  <c r="F442" i="6"/>
  <c r="I442" i="6"/>
  <c r="D443" i="6"/>
  <c r="F443" i="6"/>
  <c r="I443" i="6"/>
  <c r="D444" i="6"/>
  <c r="F444" i="6"/>
  <c r="I444" i="6"/>
  <c r="D445" i="6"/>
  <c r="F445" i="6"/>
  <c r="I445" i="6"/>
  <c r="D446" i="6"/>
  <c r="F446" i="6"/>
  <c r="I446" i="6"/>
  <c r="D447" i="6"/>
  <c r="F447" i="6"/>
  <c r="I447" i="6"/>
  <c r="D448" i="6"/>
  <c r="F448" i="6"/>
  <c r="I448" i="6"/>
  <c r="D449" i="6"/>
  <c r="F449" i="6"/>
  <c r="I449" i="6"/>
  <c r="D450" i="6"/>
  <c r="F450" i="6"/>
  <c r="I450" i="6"/>
  <c r="D451" i="6"/>
  <c r="F451" i="6"/>
  <c r="I451" i="6"/>
  <c r="D452" i="6"/>
  <c r="F452" i="6"/>
  <c r="I452" i="6"/>
  <c r="D453" i="6"/>
  <c r="F453" i="6"/>
  <c r="I453" i="6"/>
  <c r="D454" i="6"/>
  <c r="F454" i="6"/>
  <c r="I454" i="6"/>
  <c r="D455" i="6"/>
  <c r="F455" i="6"/>
  <c r="I455" i="6"/>
  <c r="D456" i="6"/>
  <c r="F456" i="6"/>
  <c r="I456" i="6"/>
  <c r="D457" i="6"/>
  <c r="F457" i="6"/>
  <c r="I457" i="6"/>
  <c r="D458" i="6"/>
  <c r="F458" i="6"/>
  <c r="I458" i="6"/>
  <c r="D459" i="6"/>
  <c r="F459" i="6"/>
  <c r="I459" i="6"/>
  <c r="D460" i="6"/>
  <c r="F460" i="6"/>
  <c r="I460" i="6"/>
  <c r="D461" i="6"/>
  <c r="F461" i="6"/>
  <c r="I461" i="6"/>
  <c r="D462" i="6"/>
  <c r="F462" i="6"/>
  <c r="I462" i="6"/>
  <c r="D463" i="6"/>
  <c r="F463" i="6"/>
  <c r="I463" i="6"/>
  <c r="D464" i="6"/>
  <c r="F464" i="6"/>
  <c r="I464" i="6"/>
  <c r="D465" i="6"/>
  <c r="F465" i="6"/>
  <c r="I465" i="6"/>
  <c r="D466" i="6"/>
  <c r="F466" i="6"/>
  <c r="I466" i="6"/>
  <c r="D467" i="6"/>
  <c r="F467" i="6"/>
  <c r="I467" i="6"/>
  <c r="D468" i="6"/>
  <c r="F468" i="6"/>
  <c r="I468" i="6"/>
  <c r="D469" i="6"/>
  <c r="F469" i="6"/>
  <c r="I469" i="6"/>
  <c r="D470" i="6"/>
  <c r="F470" i="6"/>
  <c r="I470" i="6"/>
  <c r="D471" i="6"/>
  <c r="F471" i="6"/>
  <c r="I471" i="6"/>
  <c r="D472" i="6"/>
  <c r="F472" i="6"/>
  <c r="I472" i="6"/>
  <c r="D473" i="6"/>
  <c r="F473" i="6"/>
  <c r="I473" i="6"/>
  <c r="D474" i="6"/>
  <c r="F474" i="6"/>
  <c r="I474" i="6"/>
  <c r="D475" i="6"/>
  <c r="F475" i="6"/>
  <c r="I475" i="6"/>
  <c r="D476" i="6"/>
  <c r="F476" i="6"/>
  <c r="I476" i="6"/>
  <c r="D477" i="6"/>
  <c r="F477" i="6"/>
  <c r="I477" i="6"/>
  <c r="D478" i="6"/>
  <c r="F478" i="6"/>
  <c r="I478" i="6"/>
  <c r="D479" i="6"/>
  <c r="F479" i="6"/>
  <c r="I479" i="6"/>
  <c r="D480" i="6"/>
  <c r="F480" i="6"/>
  <c r="I480" i="6"/>
  <c r="D481" i="6"/>
  <c r="F481" i="6"/>
  <c r="I481" i="6"/>
  <c r="D482" i="6"/>
  <c r="F482" i="6"/>
  <c r="I482" i="6"/>
  <c r="D483" i="6"/>
  <c r="F483" i="6"/>
  <c r="I483" i="6"/>
  <c r="D484" i="6"/>
  <c r="F484" i="6"/>
  <c r="I484" i="6"/>
  <c r="D485" i="6"/>
  <c r="F485" i="6"/>
  <c r="I485" i="6"/>
  <c r="D486" i="6"/>
  <c r="F486" i="6"/>
  <c r="I486" i="6"/>
  <c r="D487" i="6"/>
  <c r="F487" i="6"/>
  <c r="I487" i="6"/>
  <c r="D488" i="6"/>
  <c r="F488" i="6"/>
  <c r="I488" i="6"/>
  <c r="D489" i="6"/>
  <c r="F489" i="6"/>
  <c r="I489" i="6"/>
  <c r="D490" i="6"/>
  <c r="F490" i="6"/>
  <c r="I490" i="6"/>
  <c r="D491" i="6"/>
  <c r="F491" i="6"/>
  <c r="I491" i="6"/>
  <c r="D492" i="6"/>
  <c r="F492" i="6"/>
  <c r="I492" i="6"/>
  <c r="D493" i="6"/>
  <c r="F493" i="6"/>
  <c r="I493" i="6"/>
  <c r="D494" i="6"/>
  <c r="F494" i="6"/>
  <c r="I494" i="6"/>
  <c r="D495" i="6"/>
  <c r="F495" i="6"/>
  <c r="I495" i="6"/>
  <c r="D496" i="6"/>
  <c r="F496" i="6"/>
  <c r="I496" i="6"/>
  <c r="D497" i="6"/>
  <c r="F497" i="6"/>
  <c r="I497" i="6"/>
  <c r="D498" i="6"/>
  <c r="F498" i="6"/>
  <c r="I498" i="6"/>
  <c r="D499" i="6"/>
  <c r="F499" i="6"/>
  <c r="I499" i="6"/>
  <c r="D500" i="6"/>
  <c r="F500" i="6"/>
  <c r="I500" i="6"/>
  <c r="D501" i="6"/>
  <c r="F501" i="6"/>
  <c r="I501" i="6"/>
  <c r="D502" i="6"/>
  <c r="F502" i="6"/>
  <c r="I502" i="6"/>
  <c r="D503" i="6"/>
  <c r="F503" i="6"/>
  <c r="I503" i="6"/>
  <c r="D504" i="6"/>
  <c r="F504" i="6"/>
  <c r="I504" i="6"/>
  <c r="D505" i="6"/>
  <c r="F505" i="6"/>
  <c r="I505" i="6"/>
  <c r="D506" i="6"/>
  <c r="F506" i="6"/>
  <c r="I506" i="6"/>
  <c r="D507" i="6"/>
  <c r="F507" i="6"/>
  <c r="I507" i="6"/>
  <c r="D508" i="6"/>
  <c r="F508" i="6"/>
  <c r="I508" i="6"/>
  <c r="D509" i="6"/>
  <c r="F509" i="6"/>
  <c r="I509" i="6"/>
  <c r="D510" i="6"/>
  <c r="F510" i="6"/>
  <c r="I510" i="6"/>
  <c r="D511" i="6"/>
  <c r="F511" i="6"/>
  <c r="I511" i="6"/>
  <c r="D512" i="6"/>
  <c r="F512" i="6"/>
  <c r="I512" i="6"/>
  <c r="D513" i="6"/>
  <c r="F513" i="6"/>
  <c r="I513" i="6"/>
  <c r="D514" i="6"/>
  <c r="F514" i="6"/>
  <c r="I514" i="6"/>
  <c r="D515" i="6"/>
  <c r="F515" i="6"/>
  <c r="I515" i="6"/>
  <c r="D516" i="6"/>
  <c r="F516" i="6"/>
  <c r="I516" i="6"/>
  <c r="D517" i="6"/>
  <c r="F517" i="6"/>
  <c r="I517" i="6"/>
  <c r="D518" i="6"/>
  <c r="F518" i="6"/>
  <c r="I518" i="6"/>
  <c r="D519" i="6"/>
  <c r="F519" i="6"/>
  <c r="I519" i="6"/>
  <c r="D520" i="6"/>
  <c r="F520" i="6"/>
  <c r="I520" i="6"/>
  <c r="D521" i="6"/>
  <c r="F521" i="6"/>
  <c r="I521" i="6"/>
  <c r="D522" i="6"/>
  <c r="F522" i="6"/>
  <c r="I522" i="6"/>
  <c r="D523" i="6"/>
  <c r="F523" i="6"/>
  <c r="I523" i="6"/>
  <c r="D524" i="6"/>
  <c r="F524" i="6"/>
  <c r="I524" i="6"/>
  <c r="D525" i="6"/>
  <c r="F525" i="6"/>
  <c r="I525" i="6"/>
  <c r="D526" i="6"/>
  <c r="F526" i="6"/>
  <c r="I526" i="6"/>
  <c r="D527" i="6"/>
  <c r="F527" i="6"/>
  <c r="I527" i="6"/>
  <c r="D528" i="6"/>
  <c r="F528" i="6"/>
  <c r="I528" i="6"/>
  <c r="D529" i="6"/>
  <c r="F529" i="6"/>
  <c r="I529" i="6"/>
  <c r="D530" i="6"/>
  <c r="F530" i="6"/>
  <c r="I530" i="6"/>
  <c r="D531" i="6"/>
  <c r="F531" i="6"/>
  <c r="I531" i="6"/>
  <c r="D532" i="6"/>
  <c r="F532" i="6"/>
  <c r="I532" i="6"/>
  <c r="D533" i="6"/>
  <c r="F533" i="6"/>
  <c r="I533" i="6"/>
  <c r="D534" i="6"/>
  <c r="F534" i="6"/>
  <c r="I534" i="6"/>
  <c r="D535" i="6"/>
  <c r="F535" i="6"/>
  <c r="I535" i="6"/>
  <c r="D536" i="6"/>
  <c r="F536" i="6"/>
  <c r="I536" i="6"/>
  <c r="D537" i="6"/>
  <c r="F537" i="6"/>
  <c r="I537" i="6"/>
  <c r="D538" i="6"/>
  <c r="F538" i="6"/>
  <c r="I538" i="6"/>
  <c r="D539" i="6"/>
  <c r="F539" i="6"/>
  <c r="I539" i="6"/>
  <c r="D540" i="6"/>
  <c r="F540" i="6"/>
  <c r="I540" i="6"/>
  <c r="D541" i="6"/>
  <c r="F541" i="6"/>
  <c r="I541" i="6"/>
  <c r="D542" i="6"/>
  <c r="F542" i="6"/>
  <c r="I542" i="6"/>
  <c r="D543" i="6"/>
  <c r="F543" i="6"/>
  <c r="I543" i="6"/>
  <c r="D544" i="6"/>
  <c r="F544" i="6"/>
  <c r="I544" i="6"/>
  <c r="D545" i="6"/>
  <c r="F545" i="6"/>
  <c r="I545" i="6"/>
  <c r="D546" i="6"/>
  <c r="F546" i="6"/>
  <c r="I546" i="6"/>
  <c r="D547" i="6"/>
  <c r="F547" i="6"/>
  <c r="I547" i="6"/>
  <c r="D548" i="6"/>
  <c r="F548" i="6"/>
  <c r="I548" i="6"/>
  <c r="D549" i="6"/>
  <c r="F549" i="6"/>
  <c r="I549" i="6"/>
  <c r="D550" i="6"/>
  <c r="F550" i="6"/>
  <c r="I550" i="6"/>
  <c r="D551" i="6"/>
  <c r="F551" i="6"/>
  <c r="I551" i="6"/>
  <c r="D552" i="6"/>
  <c r="F552" i="6"/>
  <c r="I552" i="6"/>
  <c r="D553" i="6"/>
  <c r="F553" i="6"/>
  <c r="I553" i="6"/>
  <c r="D554" i="6"/>
  <c r="F554" i="6"/>
  <c r="I554" i="6"/>
  <c r="D555" i="6"/>
  <c r="F555" i="6"/>
  <c r="I555" i="6"/>
  <c r="D556" i="6"/>
  <c r="F556" i="6"/>
  <c r="I556" i="6"/>
  <c r="D557" i="6"/>
  <c r="F557" i="6"/>
  <c r="I557" i="6"/>
  <c r="D558" i="6"/>
  <c r="F558" i="6"/>
  <c r="I558" i="6"/>
  <c r="D559" i="6"/>
  <c r="F559" i="6"/>
  <c r="I559" i="6"/>
  <c r="D560" i="6"/>
  <c r="F560" i="6"/>
  <c r="I560" i="6"/>
  <c r="D561" i="6"/>
  <c r="F561" i="6"/>
  <c r="I561" i="6"/>
  <c r="D562" i="6"/>
  <c r="F562" i="6"/>
  <c r="I562" i="6"/>
  <c r="D563" i="6"/>
  <c r="F563" i="6"/>
  <c r="I563" i="6"/>
  <c r="D564" i="6"/>
  <c r="F564" i="6"/>
  <c r="I564" i="6"/>
  <c r="D565" i="6"/>
  <c r="F565" i="6"/>
  <c r="I565" i="6"/>
  <c r="D566" i="6"/>
  <c r="F566" i="6"/>
  <c r="I566" i="6"/>
  <c r="D567" i="6"/>
  <c r="F567" i="6"/>
  <c r="I567" i="6"/>
  <c r="D568" i="6"/>
  <c r="F568" i="6"/>
  <c r="I568" i="6"/>
  <c r="D569" i="6"/>
  <c r="F569" i="6"/>
  <c r="I569" i="6"/>
  <c r="D570" i="6"/>
  <c r="F570" i="6"/>
  <c r="I570" i="6"/>
  <c r="D571" i="6"/>
  <c r="F571" i="6"/>
  <c r="I571" i="6"/>
  <c r="D572" i="6"/>
  <c r="F572" i="6"/>
  <c r="I572" i="6"/>
  <c r="D573" i="6"/>
  <c r="F573" i="6"/>
  <c r="I573" i="6"/>
  <c r="D574" i="6"/>
  <c r="F574" i="6"/>
  <c r="I574" i="6"/>
  <c r="D575" i="6"/>
  <c r="F575" i="6"/>
  <c r="I575" i="6"/>
  <c r="D576" i="6"/>
  <c r="F576" i="6"/>
  <c r="I576" i="6"/>
  <c r="D577" i="6"/>
  <c r="F577" i="6"/>
  <c r="I577" i="6"/>
  <c r="D578" i="6"/>
  <c r="F578" i="6"/>
  <c r="I578" i="6"/>
  <c r="D579" i="6"/>
  <c r="F579" i="6"/>
  <c r="I579" i="6"/>
  <c r="D580" i="6"/>
  <c r="F580" i="6"/>
  <c r="I580" i="6"/>
  <c r="D581" i="6"/>
  <c r="F581" i="6"/>
  <c r="I581" i="6"/>
  <c r="D582" i="6"/>
  <c r="F582" i="6"/>
  <c r="I582" i="6"/>
  <c r="D583" i="6"/>
  <c r="F583" i="6"/>
  <c r="I583" i="6"/>
  <c r="D584" i="6"/>
  <c r="F584" i="6"/>
  <c r="I584" i="6"/>
  <c r="D585" i="6"/>
  <c r="F585" i="6"/>
  <c r="I585" i="6"/>
  <c r="D586" i="6"/>
  <c r="F586" i="6"/>
  <c r="I586" i="6"/>
  <c r="D587" i="6"/>
  <c r="F587" i="6"/>
  <c r="I587" i="6"/>
  <c r="D588" i="6"/>
  <c r="F588" i="6"/>
  <c r="I588" i="6"/>
  <c r="D589" i="6"/>
  <c r="F589" i="6"/>
  <c r="I589" i="6"/>
  <c r="D590" i="6"/>
  <c r="F590" i="6"/>
  <c r="I590" i="6"/>
  <c r="D591" i="6"/>
  <c r="F591" i="6"/>
  <c r="I591" i="6"/>
  <c r="D592" i="6"/>
  <c r="F592" i="6"/>
  <c r="I592" i="6"/>
  <c r="D593" i="6"/>
  <c r="F593" i="6"/>
  <c r="I593" i="6"/>
  <c r="D594" i="6"/>
  <c r="F594" i="6"/>
  <c r="I594" i="6"/>
  <c r="D595" i="6"/>
  <c r="F595" i="6"/>
  <c r="I595" i="6"/>
  <c r="D596" i="6"/>
  <c r="F596" i="6"/>
  <c r="I596" i="6"/>
  <c r="D597" i="6"/>
  <c r="F597" i="6"/>
  <c r="I597" i="6"/>
  <c r="D598" i="6"/>
  <c r="F598" i="6"/>
  <c r="I598" i="6"/>
  <c r="D599" i="6"/>
  <c r="F599" i="6"/>
  <c r="I599" i="6"/>
  <c r="D600" i="6"/>
  <c r="F600" i="6"/>
  <c r="I600" i="6"/>
  <c r="D601" i="6"/>
  <c r="F601" i="6"/>
  <c r="I601" i="6"/>
  <c r="D602" i="6"/>
  <c r="F602" i="6"/>
  <c r="I602" i="6"/>
  <c r="D603" i="6"/>
  <c r="F603" i="6"/>
  <c r="I603" i="6"/>
  <c r="D604" i="6"/>
  <c r="F604" i="6"/>
  <c r="I604" i="6"/>
  <c r="D605" i="6"/>
  <c r="F605" i="6"/>
  <c r="I605" i="6"/>
  <c r="D606" i="6"/>
  <c r="F606" i="6"/>
  <c r="I606" i="6"/>
  <c r="D607" i="6"/>
  <c r="F607" i="6"/>
  <c r="I607" i="6"/>
  <c r="D608" i="6"/>
  <c r="F608" i="6"/>
  <c r="I608" i="6"/>
  <c r="D609" i="6"/>
  <c r="F609" i="6"/>
  <c r="I609" i="6"/>
  <c r="D610" i="6"/>
  <c r="F610" i="6"/>
  <c r="I610" i="6"/>
  <c r="D611" i="6"/>
  <c r="F611" i="6"/>
  <c r="I611" i="6"/>
  <c r="D612" i="6"/>
  <c r="F612" i="6"/>
  <c r="I612" i="6"/>
  <c r="D613" i="6"/>
  <c r="F613" i="6"/>
  <c r="I613" i="6"/>
  <c r="D614" i="6"/>
  <c r="F614" i="6"/>
  <c r="I614" i="6"/>
  <c r="D615" i="6"/>
  <c r="F615" i="6"/>
  <c r="I615" i="6"/>
  <c r="D616" i="6"/>
  <c r="F616" i="6"/>
  <c r="I616" i="6"/>
  <c r="D617" i="6"/>
  <c r="F617" i="6"/>
  <c r="I617" i="6"/>
  <c r="D618" i="6"/>
  <c r="F618" i="6"/>
  <c r="I618" i="6"/>
  <c r="D619" i="6"/>
  <c r="F619" i="6"/>
  <c r="I619" i="6"/>
  <c r="D620" i="6"/>
  <c r="F620" i="6"/>
  <c r="I620" i="6"/>
  <c r="D621" i="6"/>
  <c r="F621" i="6"/>
  <c r="I621" i="6"/>
  <c r="D622" i="6"/>
  <c r="F622" i="6"/>
  <c r="I622" i="6"/>
  <c r="D623" i="6"/>
  <c r="F623" i="6"/>
  <c r="I623" i="6"/>
  <c r="D624" i="6"/>
  <c r="F624" i="6"/>
  <c r="I624" i="6"/>
  <c r="D625" i="6"/>
  <c r="F625" i="6"/>
  <c r="I625" i="6"/>
  <c r="D626" i="6"/>
  <c r="F626" i="6"/>
  <c r="I626" i="6"/>
  <c r="D627" i="6"/>
  <c r="F627" i="6"/>
  <c r="I627" i="6"/>
  <c r="D628" i="6"/>
  <c r="F628" i="6"/>
  <c r="I628" i="6"/>
  <c r="D629" i="6"/>
  <c r="F629" i="6"/>
  <c r="I629" i="6"/>
  <c r="D630" i="6"/>
  <c r="F630" i="6"/>
  <c r="I630" i="6"/>
  <c r="D631" i="6"/>
  <c r="F631" i="6"/>
  <c r="I631" i="6"/>
  <c r="D632" i="6"/>
  <c r="F632" i="6"/>
  <c r="I632" i="6"/>
  <c r="D633" i="6"/>
  <c r="F633" i="6"/>
  <c r="I633" i="6"/>
  <c r="D634" i="6"/>
  <c r="F634" i="6"/>
  <c r="I634" i="6"/>
  <c r="D635" i="6"/>
  <c r="F635" i="6"/>
  <c r="I635" i="6"/>
  <c r="D636" i="6"/>
  <c r="F636" i="6"/>
  <c r="I636" i="6"/>
  <c r="D637" i="6"/>
  <c r="F637" i="6"/>
  <c r="I637" i="6"/>
  <c r="D638" i="6"/>
  <c r="F638" i="6"/>
  <c r="I638" i="6"/>
  <c r="D639" i="6"/>
  <c r="F639" i="6"/>
  <c r="I639" i="6"/>
  <c r="D640" i="6"/>
  <c r="F640" i="6"/>
  <c r="I640" i="6"/>
  <c r="D641" i="6"/>
  <c r="F641" i="6"/>
  <c r="I641" i="6"/>
  <c r="D642" i="6"/>
  <c r="F642" i="6"/>
  <c r="I642" i="6"/>
  <c r="D643" i="6"/>
  <c r="F643" i="6"/>
  <c r="I643" i="6"/>
  <c r="D644" i="6"/>
  <c r="F644" i="6"/>
  <c r="I644" i="6"/>
  <c r="D645" i="6"/>
  <c r="F645" i="6"/>
  <c r="I645" i="6"/>
  <c r="D646" i="6"/>
  <c r="F646" i="6"/>
  <c r="I646" i="6"/>
  <c r="D647" i="6"/>
  <c r="F647" i="6"/>
  <c r="I647" i="6"/>
  <c r="D648" i="6"/>
  <c r="F648" i="6"/>
  <c r="I648" i="6"/>
  <c r="D649" i="6"/>
  <c r="F649" i="6"/>
  <c r="I649" i="6"/>
  <c r="D650" i="6"/>
  <c r="F650" i="6"/>
  <c r="I650" i="6"/>
  <c r="D651" i="6"/>
  <c r="F651" i="6"/>
  <c r="I651" i="6"/>
  <c r="D652" i="6"/>
  <c r="F652" i="6"/>
  <c r="I652" i="6"/>
  <c r="D653" i="6"/>
  <c r="F653" i="6"/>
  <c r="I653" i="6"/>
  <c r="D654" i="6"/>
  <c r="F654" i="6"/>
  <c r="I654" i="6"/>
  <c r="D655" i="6"/>
  <c r="F655" i="6"/>
  <c r="I655" i="6"/>
  <c r="D656" i="6"/>
  <c r="F656" i="6"/>
  <c r="I656" i="6"/>
  <c r="D657" i="6"/>
  <c r="F657" i="6"/>
  <c r="I657" i="6"/>
  <c r="D658" i="6"/>
  <c r="F658" i="6"/>
  <c r="I658" i="6"/>
  <c r="D659" i="6"/>
  <c r="F659" i="6"/>
  <c r="I659" i="6"/>
  <c r="D660" i="6"/>
  <c r="F660" i="6"/>
  <c r="I660" i="6"/>
  <c r="D661" i="6"/>
  <c r="F661" i="6"/>
  <c r="I661" i="6"/>
  <c r="D662" i="6"/>
  <c r="F662" i="6"/>
  <c r="I662" i="6"/>
  <c r="D663" i="6"/>
  <c r="F663" i="6"/>
  <c r="I663" i="6"/>
  <c r="D664" i="6"/>
  <c r="F664" i="6"/>
  <c r="I664" i="6"/>
  <c r="D665" i="6"/>
  <c r="F665" i="6"/>
  <c r="I665" i="6"/>
  <c r="D666" i="6"/>
  <c r="F666" i="6"/>
  <c r="I666" i="6"/>
  <c r="D667" i="6"/>
  <c r="F667" i="6"/>
  <c r="I667" i="6"/>
  <c r="D668" i="6"/>
  <c r="F668" i="6"/>
  <c r="I668" i="6"/>
  <c r="D669" i="6"/>
  <c r="F669" i="6"/>
  <c r="I669" i="6"/>
  <c r="D670" i="6"/>
  <c r="F670" i="6"/>
  <c r="I670" i="6"/>
  <c r="D671" i="6"/>
  <c r="F671" i="6"/>
  <c r="I671" i="6"/>
  <c r="D672" i="6"/>
  <c r="F672" i="6"/>
  <c r="I672" i="6"/>
  <c r="D673" i="6"/>
  <c r="F673" i="6"/>
  <c r="I673" i="6"/>
  <c r="D674" i="6"/>
  <c r="F674" i="6"/>
  <c r="I674" i="6"/>
  <c r="D675" i="6"/>
  <c r="F675" i="6"/>
  <c r="I675" i="6"/>
  <c r="D676" i="6"/>
  <c r="F676" i="6"/>
  <c r="I676" i="6"/>
  <c r="D677" i="6"/>
  <c r="F677" i="6"/>
  <c r="I677" i="6"/>
  <c r="D678" i="6"/>
  <c r="F678" i="6"/>
  <c r="I678" i="6"/>
  <c r="D679" i="6"/>
  <c r="F679" i="6"/>
  <c r="I679" i="6"/>
  <c r="D680" i="6"/>
  <c r="F680" i="6"/>
  <c r="I680" i="6"/>
  <c r="D681" i="6"/>
  <c r="F681" i="6"/>
  <c r="I681" i="6"/>
  <c r="D682" i="6"/>
  <c r="F682" i="6"/>
  <c r="I682" i="6"/>
  <c r="D683" i="6"/>
  <c r="F683" i="6"/>
  <c r="I683" i="6"/>
  <c r="D684" i="6"/>
  <c r="F684" i="6"/>
  <c r="I684" i="6"/>
  <c r="D685" i="6"/>
  <c r="F685" i="6"/>
  <c r="I685" i="6"/>
  <c r="D686" i="6"/>
  <c r="F686" i="6"/>
  <c r="I686" i="6"/>
  <c r="D687" i="6"/>
  <c r="F687" i="6"/>
  <c r="I687" i="6"/>
  <c r="D688" i="6"/>
  <c r="F688" i="6"/>
  <c r="I688" i="6"/>
  <c r="D689" i="6"/>
  <c r="F689" i="6"/>
  <c r="I689" i="6"/>
  <c r="D690" i="6"/>
  <c r="F690" i="6"/>
  <c r="I690" i="6"/>
  <c r="D691" i="6"/>
  <c r="F691" i="6"/>
  <c r="I691" i="6"/>
  <c r="D692" i="6"/>
  <c r="F692" i="6"/>
  <c r="I692" i="6"/>
  <c r="D693" i="6"/>
  <c r="F693" i="6"/>
  <c r="I693" i="6"/>
  <c r="D694" i="6"/>
  <c r="F694" i="6"/>
  <c r="I694" i="6"/>
  <c r="D695" i="6"/>
  <c r="F695" i="6"/>
  <c r="I695" i="6"/>
  <c r="D696" i="6"/>
  <c r="F696" i="6"/>
  <c r="I696" i="6"/>
  <c r="D697" i="6"/>
  <c r="F697" i="6"/>
  <c r="I697" i="6"/>
  <c r="D698" i="6"/>
  <c r="F698" i="6"/>
  <c r="I698" i="6"/>
  <c r="D699" i="6"/>
  <c r="F699" i="6"/>
  <c r="I699" i="6"/>
  <c r="D700" i="6"/>
  <c r="F700" i="6"/>
  <c r="I700" i="6"/>
  <c r="D701" i="6"/>
  <c r="F701" i="6"/>
  <c r="I701" i="6"/>
  <c r="D702" i="6"/>
  <c r="F702" i="6"/>
  <c r="I702" i="6"/>
  <c r="D703" i="6"/>
  <c r="F703" i="6"/>
  <c r="I703" i="6"/>
  <c r="D704" i="6"/>
  <c r="F704" i="6"/>
  <c r="I704" i="6"/>
  <c r="D705" i="6"/>
  <c r="F705" i="6"/>
  <c r="I705" i="6"/>
  <c r="D706" i="6"/>
  <c r="F706" i="6"/>
  <c r="I706" i="6"/>
  <c r="D707" i="6"/>
  <c r="F707" i="6"/>
  <c r="I707" i="6"/>
  <c r="D708" i="6"/>
  <c r="F708" i="6"/>
  <c r="I708" i="6"/>
  <c r="D709" i="6"/>
  <c r="F709" i="6"/>
  <c r="I709" i="6"/>
  <c r="D710" i="6"/>
  <c r="F710" i="6"/>
  <c r="I710" i="6"/>
  <c r="D711" i="6"/>
  <c r="F711" i="6"/>
  <c r="I711" i="6"/>
  <c r="D712" i="6"/>
  <c r="F712" i="6"/>
  <c r="I712" i="6"/>
  <c r="D713" i="6"/>
  <c r="F713" i="6"/>
  <c r="I713" i="6"/>
  <c r="D714" i="6"/>
  <c r="F714" i="6"/>
  <c r="I714" i="6"/>
  <c r="D715" i="6"/>
  <c r="F715" i="6"/>
  <c r="I715" i="6"/>
  <c r="D716" i="6"/>
  <c r="F716" i="6"/>
  <c r="I716" i="6"/>
  <c r="D717" i="6"/>
  <c r="F717" i="6"/>
  <c r="I717" i="6"/>
  <c r="D718" i="6"/>
  <c r="F718" i="6"/>
  <c r="I718" i="6"/>
  <c r="D719" i="6"/>
  <c r="F719" i="6"/>
  <c r="I719" i="6"/>
  <c r="D720" i="6"/>
  <c r="F720" i="6"/>
  <c r="I720" i="6"/>
  <c r="D721" i="6"/>
  <c r="F721" i="6"/>
  <c r="I721" i="6"/>
  <c r="D722" i="6"/>
  <c r="F722" i="6"/>
  <c r="I722" i="6"/>
  <c r="D723" i="6"/>
  <c r="F723" i="6"/>
  <c r="I723" i="6"/>
  <c r="D724" i="6"/>
  <c r="F724" i="6"/>
  <c r="I724" i="6"/>
  <c r="D725" i="6"/>
  <c r="F725" i="6"/>
  <c r="I725" i="6"/>
  <c r="D726" i="6"/>
  <c r="F726" i="6"/>
  <c r="I726" i="6"/>
  <c r="D727" i="6"/>
  <c r="F727" i="6"/>
  <c r="I727" i="6"/>
  <c r="D728" i="6"/>
  <c r="F728" i="6"/>
  <c r="I728" i="6"/>
  <c r="D729" i="6"/>
  <c r="F729" i="6"/>
  <c r="I729" i="6"/>
  <c r="D730" i="6"/>
  <c r="F730" i="6"/>
  <c r="I730" i="6"/>
  <c r="D731" i="6"/>
  <c r="F731" i="6"/>
  <c r="I731" i="6"/>
  <c r="D732" i="6"/>
  <c r="F732" i="6"/>
  <c r="I732" i="6"/>
  <c r="D733" i="6"/>
  <c r="F733" i="6"/>
  <c r="I733" i="6"/>
  <c r="D734" i="6"/>
  <c r="F734" i="6"/>
  <c r="I734" i="6"/>
  <c r="D735" i="6"/>
  <c r="F735" i="6"/>
  <c r="I735" i="6"/>
  <c r="D736" i="6"/>
  <c r="F736" i="6"/>
  <c r="I736" i="6"/>
  <c r="D737" i="6"/>
  <c r="F737" i="6"/>
  <c r="I737" i="6"/>
  <c r="D738" i="6"/>
  <c r="F738" i="6"/>
  <c r="I738" i="6"/>
  <c r="D739" i="6"/>
  <c r="F739" i="6"/>
  <c r="I739" i="6"/>
  <c r="D740" i="6"/>
  <c r="F740" i="6"/>
  <c r="I740" i="6"/>
  <c r="D741" i="6"/>
  <c r="F741" i="6"/>
  <c r="I741" i="6"/>
  <c r="D742" i="6"/>
  <c r="F742" i="6"/>
  <c r="I742" i="6"/>
  <c r="D743" i="6"/>
  <c r="F743" i="6"/>
  <c r="I743" i="6"/>
  <c r="D744" i="6"/>
  <c r="F744" i="6"/>
  <c r="I744" i="6"/>
  <c r="D745" i="6"/>
  <c r="F745" i="6"/>
  <c r="I745" i="6"/>
  <c r="D746" i="6"/>
  <c r="F746" i="6"/>
  <c r="I746" i="6"/>
  <c r="D747" i="6"/>
  <c r="F747" i="6"/>
  <c r="I747" i="6"/>
  <c r="D748" i="6"/>
  <c r="F748" i="6"/>
  <c r="I748" i="6"/>
  <c r="D749" i="6"/>
  <c r="F749" i="6"/>
  <c r="I749" i="6"/>
  <c r="D750" i="6"/>
  <c r="F750" i="6"/>
  <c r="I750" i="6"/>
  <c r="D751" i="6"/>
  <c r="F751" i="6"/>
  <c r="I751" i="6"/>
  <c r="D752" i="6"/>
  <c r="F752" i="6"/>
  <c r="I752" i="6"/>
  <c r="D753" i="6"/>
  <c r="F753" i="6"/>
  <c r="I753" i="6"/>
  <c r="D754" i="6"/>
  <c r="F754" i="6"/>
  <c r="I754" i="6"/>
  <c r="D755" i="6"/>
  <c r="F755" i="6"/>
  <c r="I755" i="6"/>
  <c r="D756" i="6"/>
  <c r="F756" i="6"/>
  <c r="I756" i="6"/>
  <c r="D757" i="6"/>
  <c r="F757" i="6"/>
  <c r="I757" i="6"/>
  <c r="D758" i="6"/>
  <c r="F758" i="6"/>
  <c r="I758" i="6"/>
  <c r="D759" i="6"/>
  <c r="F759" i="6"/>
  <c r="I759" i="6"/>
  <c r="D760" i="6"/>
  <c r="F760" i="6"/>
  <c r="I760" i="6"/>
  <c r="D761" i="6"/>
  <c r="F761" i="6"/>
  <c r="I761" i="6"/>
  <c r="D762" i="6"/>
  <c r="F762" i="6"/>
  <c r="I762" i="6"/>
  <c r="D763" i="6"/>
  <c r="F763" i="6"/>
  <c r="I763" i="6"/>
  <c r="D764" i="6"/>
  <c r="F764" i="6"/>
  <c r="I764" i="6"/>
  <c r="D765" i="6"/>
  <c r="F765" i="6"/>
  <c r="I765" i="6"/>
  <c r="D766" i="6"/>
  <c r="F766" i="6"/>
  <c r="I766" i="6"/>
  <c r="D767" i="6"/>
  <c r="F767" i="6"/>
  <c r="I767" i="6"/>
  <c r="D768" i="6"/>
  <c r="F768" i="6"/>
  <c r="I768" i="6"/>
  <c r="D769" i="6"/>
  <c r="F769" i="6"/>
  <c r="I769" i="6"/>
  <c r="D770" i="6"/>
  <c r="F770" i="6"/>
  <c r="I770" i="6"/>
  <c r="D771" i="6"/>
  <c r="F771" i="6"/>
  <c r="I771" i="6"/>
  <c r="D772" i="6"/>
  <c r="F772" i="6"/>
  <c r="I772" i="6"/>
  <c r="D773" i="6"/>
  <c r="F773" i="6"/>
  <c r="I773" i="6"/>
  <c r="D774" i="6"/>
  <c r="F774" i="6"/>
  <c r="I774" i="6"/>
  <c r="D775" i="6"/>
  <c r="F775" i="6"/>
  <c r="I775" i="6"/>
  <c r="D776" i="6"/>
  <c r="F776" i="6"/>
  <c r="I776" i="6"/>
  <c r="D777" i="6"/>
  <c r="F777" i="6"/>
  <c r="I777" i="6"/>
  <c r="D778" i="6"/>
  <c r="F778" i="6"/>
  <c r="I778" i="6"/>
  <c r="D779" i="6"/>
  <c r="F779" i="6"/>
  <c r="I779" i="6"/>
  <c r="D780" i="6"/>
  <c r="F780" i="6"/>
  <c r="I780" i="6"/>
  <c r="D781" i="6"/>
  <c r="F781" i="6"/>
  <c r="I781" i="6"/>
  <c r="D782" i="6"/>
  <c r="F782" i="6"/>
  <c r="I782" i="6"/>
  <c r="D783" i="6"/>
  <c r="F783" i="6"/>
  <c r="I783" i="6"/>
  <c r="D784" i="6"/>
  <c r="F784" i="6"/>
  <c r="I784" i="6"/>
  <c r="D785" i="6"/>
  <c r="F785" i="6"/>
  <c r="I785" i="6"/>
  <c r="D786" i="6"/>
  <c r="F786" i="6"/>
  <c r="I786" i="6"/>
  <c r="D787" i="6"/>
  <c r="F787" i="6"/>
  <c r="I787" i="6"/>
  <c r="D788" i="6"/>
  <c r="F788" i="6"/>
  <c r="I788" i="6"/>
  <c r="D789" i="6"/>
  <c r="F789" i="6"/>
  <c r="I789" i="6"/>
  <c r="D790" i="6"/>
  <c r="F790" i="6"/>
  <c r="I790" i="6"/>
  <c r="D791" i="6"/>
  <c r="F791" i="6"/>
  <c r="I791" i="6"/>
  <c r="D792" i="6"/>
  <c r="F792" i="6"/>
  <c r="I792" i="6"/>
  <c r="D793" i="6"/>
  <c r="F793" i="6"/>
  <c r="I793" i="6"/>
  <c r="D794" i="6"/>
  <c r="F794" i="6"/>
  <c r="I794" i="6"/>
  <c r="D795" i="6"/>
  <c r="F795" i="6"/>
  <c r="I795" i="6"/>
  <c r="D796" i="6"/>
  <c r="F796" i="6"/>
  <c r="I796" i="6"/>
  <c r="D797" i="6"/>
  <c r="F797" i="6"/>
  <c r="I797" i="6"/>
  <c r="D798" i="6"/>
  <c r="F798" i="6"/>
  <c r="I798" i="6"/>
  <c r="D799" i="6"/>
  <c r="F799" i="6"/>
  <c r="I799" i="6"/>
  <c r="D800" i="6"/>
  <c r="F800" i="6"/>
  <c r="I800" i="6"/>
  <c r="D801" i="6"/>
  <c r="F801" i="6"/>
  <c r="I801" i="6"/>
  <c r="D802" i="6"/>
  <c r="F802" i="6"/>
  <c r="I802" i="6"/>
  <c r="D803" i="6"/>
  <c r="F803" i="6"/>
  <c r="I803" i="6"/>
  <c r="D804" i="6"/>
  <c r="F804" i="6"/>
  <c r="I804" i="6"/>
  <c r="D805" i="6"/>
  <c r="F805" i="6"/>
  <c r="I805" i="6"/>
  <c r="D806" i="6"/>
  <c r="F806" i="6"/>
  <c r="I806" i="6"/>
  <c r="D807" i="6"/>
  <c r="F807" i="6"/>
  <c r="I807" i="6"/>
  <c r="D808" i="6"/>
  <c r="F808" i="6"/>
  <c r="I808" i="6"/>
  <c r="D809" i="6"/>
  <c r="F809" i="6"/>
  <c r="I809" i="6"/>
  <c r="D810" i="6"/>
  <c r="F810" i="6"/>
  <c r="I810" i="6"/>
  <c r="D811" i="6"/>
  <c r="F811" i="6"/>
  <c r="I811" i="6"/>
  <c r="D812" i="6"/>
  <c r="F812" i="6"/>
  <c r="I812" i="6"/>
  <c r="D813" i="6"/>
  <c r="F813" i="6"/>
  <c r="I813" i="6"/>
  <c r="D814" i="6"/>
  <c r="F814" i="6"/>
  <c r="I814" i="6"/>
  <c r="D815" i="6"/>
  <c r="F815" i="6"/>
  <c r="I815" i="6"/>
  <c r="D816" i="6"/>
  <c r="F816" i="6"/>
  <c r="I816" i="6"/>
  <c r="D817" i="6"/>
  <c r="F817" i="6"/>
  <c r="I817" i="6"/>
  <c r="D818" i="6"/>
  <c r="F818" i="6"/>
  <c r="I818" i="6"/>
  <c r="D819" i="6"/>
  <c r="F819" i="6"/>
  <c r="I819" i="6"/>
  <c r="D820" i="6"/>
  <c r="F820" i="6"/>
  <c r="I820" i="6"/>
  <c r="D821" i="6"/>
  <c r="F821" i="6"/>
  <c r="I821" i="6"/>
  <c r="D822" i="6"/>
  <c r="F822" i="6"/>
  <c r="I822" i="6"/>
  <c r="D823" i="6"/>
  <c r="F823" i="6"/>
  <c r="I823" i="6"/>
  <c r="D824" i="6"/>
  <c r="F824" i="6"/>
  <c r="I824" i="6"/>
  <c r="D825" i="6"/>
  <c r="F825" i="6"/>
  <c r="I825" i="6"/>
  <c r="D826" i="6"/>
  <c r="F826" i="6"/>
  <c r="I826" i="6"/>
  <c r="D827" i="6"/>
  <c r="F827" i="6"/>
  <c r="I827" i="6"/>
  <c r="D828" i="6"/>
  <c r="F828" i="6"/>
  <c r="I828" i="6"/>
  <c r="D829" i="6"/>
  <c r="F829" i="6"/>
  <c r="I829" i="6"/>
  <c r="D830" i="6"/>
  <c r="F830" i="6"/>
  <c r="I830" i="6"/>
  <c r="D831" i="6"/>
  <c r="F831" i="6"/>
  <c r="I831" i="6"/>
  <c r="D832" i="6"/>
  <c r="F832" i="6"/>
  <c r="I832" i="6"/>
  <c r="D833" i="6"/>
  <c r="F833" i="6"/>
  <c r="I833" i="6"/>
  <c r="D834" i="6"/>
  <c r="F834" i="6"/>
  <c r="I834" i="6"/>
  <c r="D835" i="6"/>
  <c r="F835" i="6"/>
  <c r="I835" i="6"/>
  <c r="D836" i="6"/>
  <c r="F836" i="6"/>
  <c r="I836" i="6"/>
  <c r="D837" i="6"/>
  <c r="F837" i="6"/>
  <c r="I837" i="6"/>
  <c r="D838" i="6"/>
  <c r="F838" i="6"/>
  <c r="I838" i="6"/>
  <c r="D839" i="6"/>
  <c r="F839" i="6"/>
  <c r="I839" i="6"/>
  <c r="D840" i="6"/>
  <c r="F840" i="6"/>
  <c r="I840" i="6"/>
  <c r="D841" i="6"/>
  <c r="F841" i="6"/>
  <c r="I841" i="6"/>
  <c r="D842" i="6"/>
  <c r="F842" i="6"/>
  <c r="I842" i="6"/>
  <c r="D843" i="6"/>
  <c r="F843" i="6"/>
  <c r="I843" i="6"/>
  <c r="D844" i="6"/>
  <c r="F844" i="6"/>
  <c r="I844" i="6"/>
  <c r="D845" i="6"/>
  <c r="F845" i="6"/>
  <c r="I845" i="6"/>
  <c r="D846" i="6"/>
  <c r="F846" i="6"/>
  <c r="I846" i="6"/>
  <c r="D847" i="6"/>
  <c r="F847" i="6"/>
  <c r="I847" i="6"/>
  <c r="D848" i="6"/>
  <c r="F848" i="6"/>
  <c r="I848" i="6"/>
  <c r="D849" i="6"/>
  <c r="F849" i="6"/>
  <c r="I849" i="6"/>
  <c r="D850" i="6"/>
  <c r="F850" i="6"/>
  <c r="I850" i="6"/>
  <c r="D851" i="6"/>
  <c r="F851" i="6"/>
  <c r="I851" i="6"/>
  <c r="D852" i="6"/>
  <c r="F852" i="6"/>
  <c r="I852" i="6"/>
  <c r="D853" i="6"/>
  <c r="F853" i="6"/>
  <c r="I853" i="6"/>
  <c r="D854" i="6"/>
  <c r="F854" i="6"/>
  <c r="I854" i="6"/>
  <c r="D855" i="6"/>
  <c r="F855" i="6"/>
  <c r="I855" i="6"/>
  <c r="D856" i="6"/>
  <c r="F856" i="6"/>
  <c r="I856" i="6"/>
  <c r="D857" i="6"/>
  <c r="F857" i="6"/>
  <c r="I857" i="6"/>
  <c r="D858" i="6"/>
  <c r="F858" i="6"/>
  <c r="I858" i="6"/>
  <c r="D859" i="6"/>
  <c r="F859" i="6"/>
  <c r="I859" i="6"/>
  <c r="D860" i="6"/>
  <c r="F860" i="6"/>
  <c r="I860" i="6"/>
  <c r="D861" i="6"/>
  <c r="F861" i="6"/>
  <c r="I861" i="6"/>
  <c r="D862" i="6"/>
  <c r="F862" i="6"/>
  <c r="I862" i="6"/>
  <c r="D863" i="6"/>
  <c r="F863" i="6"/>
  <c r="I863" i="6"/>
  <c r="D864" i="6"/>
  <c r="F864" i="6"/>
  <c r="I864" i="6"/>
  <c r="D865" i="6"/>
  <c r="F865" i="6"/>
  <c r="I865" i="6"/>
  <c r="D866" i="6"/>
  <c r="F866" i="6"/>
  <c r="I866" i="6"/>
  <c r="D867" i="6"/>
  <c r="F867" i="6"/>
  <c r="I867" i="6"/>
  <c r="D868" i="6"/>
  <c r="F868" i="6"/>
  <c r="I868" i="6"/>
  <c r="D869" i="6"/>
  <c r="F869" i="6"/>
  <c r="I869" i="6"/>
  <c r="D870" i="6"/>
  <c r="F870" i="6"/>
  <c r="I870" i="6"/>
  <c r="D871" i="6"/>
  <c r="F871" i="6"/>
  <c r="I871" i="6"/>
  <c r="D872" i="6"/>
  <c r="F872" i="6"/>
  <c r="J872" i="6"/>
  <c r="K872" i="6"/>
  <c r="I872" i="6"/>
  <c r="H872" i="6"/>
  <c r="B56" i="6"/>
  <c r="B68" i="6"/>
  <c r="B80" i="6"/>
  <c r="B92" i="6"/>
  <c r="B104" i="6"/>
  <c r="B116" i="6"/>
  <c r="B128" i="6"/>
  <c r="B140" i="6"/>
  <c r="B152" i="6"/>
  <c r="B164" i="6"/>
  <c r="B176" i="6"/>
  <c r="B188" i="6"/>
  <c r="B200" i="6"/>
  <c r="B212" i="6"/>
  <c r="B224" i="6"/>
  <c r="B236" i="6"/>
  <c r="B248" i="6"/>
  <c r="B260" i="6"/>
  <c r="B272" i="6"/>
  <c r="B284" i="6"/>
  <c r="B296" i="6"/>
  <c r="B308" i="6"/>
  <c r="B320" i="6"/>
  <c r="B332" i="6"/>
  <c r="B344" i="6"/>
  <c r="B356" i="6"/>
  <c r="B368" i="6"/>
  <c r="B380" i="6"/>
  <c r="B392" i="6"/>
  <c r="B404" i="6"/>
  <c r="B416" i="6"/>
  <c r="B428" i="6"/>
  <c r="B440" i="6"/>
  <c r="B452" i="6"/>
  <c r="B464" i="6"/>
  <c r="B476" i="6"/>
  <c r="B488" i="6"/>
  <c r="B500" i="6"/>
  <c r="B512" i="6"/>
  <c r="B524" i="6"/>
  <c r="B536" i="6"/>
  <c r="B548" i="6"/>
  <c r="B560" i="6"/>
  <c r="B572" i="6"/>
  <c r="B584" i="6"/>
  <c r="B596" i="6"/>
  <c r="B608" i="6"/>
  <c r="B620" i="6"/>
  <c r="B632" i="6"/>
  <c r="B644" i="6"/>
  <c r="B656" i="6"/>
  <c r="B668" i="6"/>
  <c r="B680" i="6"/>
  <c r="B692" i="6"/>
  <c r="B704" i="6"/>
  <c r="B716" i="6"/>
  <c r="B728" i="6"/>
  <c r="B740" i="6"/>
  <c r="B752" i="6"/>
  <c r="B764" i="6"/>
  <c r="B776" i="6"/>
  <c r="B788" i="6"/>
  <c r="B800" i="6"/>
  <c r="B812" i="6"/>
  <c r="B824" i="6"/>
  <c r="B836" i="6"/>
  <c r="B848" i="6"/>
  <c r="B860" i="6"/>
  <c r="B872" i="6"/>
  <c r="J871" i="6"/>
  <c r="K871" i="6"/>
  <c r="H871" i="6"/>
  <c r="B55" i="6"/>
  <c r="B67" i="6"/>
  <c r="B79" i="6"/>
  <c r="B91" i="6"/>
  <c r="B103" i="6"/>
  <c r="B115" i="6"/>
  <c r="B127" i="6"/>
  <c r="B139" i="6"/>
  <c r="B151" i="6"/>
  <c r="B163" i="6"/>
  <c r="B175" i="6"/>
  <c r="B187" i="6"/>
  <c r="B199" i="6"/>
  <c r="B211" i="6"/>
  <c r="B223" i="6"/>
  <c r="B235" i="6"/>
  <c r="B247" i="6"/>
  <c r="B259" i="6"/>
  <c r="B271" i="6"/>
  <c r="B283" i="6"/>
  <c r="B295" i="6"/>
  <c r="B307" i="6"/>
  <c r="B319" i="6"/>
  <c r="B331" i="6"/>
  <c r="B343" i="6"/>
  <c r="B355" i="6"/>
  <c r="B367" i="6"/>
  <c r="B379" i="6"/>
  <c r="B391" i="6"/>
  <c r="B403" i="6"/>
  <c r="B415" i="6"/>
  <c r="B427" i="6"/>
  <c r="B439" i="6"/>
  <c r="B451" i="6"/>
  <c r="B463" i="6"/>
  <c r="B475" i="6"/>
  <c r="B487" i="6"/>
  <c r="B499" i="6"/>
  <c r="B511" i="6"/>
  <c r="B523" i="6"/>
  <c r="B535" i="6"/>
  <c r="B547" i="6"/>
  <c r="B559" i="6"/>
  <c r="B571" i="6"/>
  <c r="B583" i="6"/>
  <c r="B595" i="6"/>
  <c r="B607" i="6"/>
  <c r="B619" i="6"/>
  <c r="B631" i="6"/>
  <c r="B643" i="6"/>
  <c r="B655" i="6"/>
  <c r="B667" i="6"/>
  <c r="B679" i="6"/>
  <c r="B691" i="6"/>
  <c r="B703" i="6"/>
  <c r="B715" i="6"/>
  <c r="B727" i="6"/>
  <c r="B739" i="6"/>
  <c r="B751" i="6"/>
  <c r="B763" i="6"/>
  <c r="B775" i="6"/>
  <c r="B787" i="6"/>
  <c r="B799" i="6"/>
  <c r="B811" i="6"/>
  <c r="B823" i="6"/>
  <c r="B835" i="6"/>
  <c r="B847" i="6"/>
  <c r="B859" i="6"/>
  <c r="B871" i="6"/>
  <c r="J870" i="6"/>
  <c r="K870" i="6"/>
  <c r="H870" i="6"/>
  <c r="B54" i="6"/>
  <c r="B66" i="6"/>
  <c r="B78" i="6"/>
  <c r="B90" i="6"/>
  <c r="B102" i="6"/>
  <c r="B114" i="6"/>
  <c r="B126" i="6"/>
  <c r="B138" i="6"/>
  <c r="B150" i="6"/>
  <c r="B162" i="6"/>
  <c r="B174" i="6"/>
  <c r="B186" i="6"/>
  <c r="B198" i="6"/>
  <c r="B210" i="6"/>
  <c r="B222" i="6"/>
  <c r="B234" i="6"/>
  <c r="B246" i="6"/>
  <c r="B258" i="6"/>
  <c r="B270" i="6"/>
  <c r="B282" i="6"/>
  <c r="B294" i="6"/>
  <c r="B306" i="6"/>
  <c r="B318" i="6"/>
  <c r="B330" i="6"/>
  <c r="B342" i="6"/>
  <c r="B354" i="6"/>
  <c r="B366" i="6"/>
  <c r="B378" i="6"/>
  <c r="B390" i="6"/>
  <c r="B402" i="6"/>
  <c r="B414" i="6"/>
  <c r="B426" i="6"/>
  <c r="B438" i="6"/>
  <c r="B450" i="6"/>
  <c r="B462" i="6"/>
  <c r="B474" i="6"/>
  <c r="B486" i="6"/>
  <c r="B498" i="6"/>
  <c r="B510" i="6"/>
  <c r="B522" i="6"/>
  <c r="B534" i="6"/>
  <c r="B546" i="6"/>
  <c r="B558" i="6"/>
  <c r="B570" i="6"/>
  <c r="B582" i="6"/>
  <c r="B594" i="6"/>
  <c r="B606" i="6"/>
  <c r="B618" i="6"/>
  <c r="B630" i="6"/>
  <c r="B642" i="6"/>
  <c r="B654" i="6"/>
  <c r="B666" i="6"/>
  <c r="B678" i="6"/>
  <c r="B690" i="6"/>
  <c r="B702" i="6"/>
  <c r="B714" i="6"/>
  <c r="B726" i="6"/>
  <c r="B738" i="6"/>
  <c r="B750" i="6"/>
  <c r="B762" i="6"/>
  <c r="B774" i="6"/>
  <c r="B786" i="6"/>
  <c r="B798" i="6"/>
  <c r="B810" i="6"/>
  <c r="B822" i="6"/>
  <c r="B834" i="6"/>
  <c r="B846" i="6"/>
  <c r="B858" i="6"/>
  <c r="B870" i="6"/>
  <c r="J869" i="6"/>
  <c r="K869" i="6"/>
  <c r="H869" i="6"/>
  <c r="B53" i="6"/>
  <c r="B65" i="6"/>
  <c r="B77" i="6"/>
  <c r="B89" i="6"/>
  <c r="B101" i="6"/>
  <c r="B113" i="6"/>
  <c r="B125" i="6"/>
  <c r="B137" i="6"/>
  <c r="B149" i="6"/>
  <c r="B161" i="6"/>
  <c r="B173" i="6"/>
  <c r="B185" i="6"/>
  <c r="B197" i="6"/>
  <c r="B209" i="6"/>
  <c r="B221" i="6"/>
  <c r="B233" i="6"/>
  <c r="B245" i="6"/>
  <c r="B257" i="6"/>
  <c r="B269" i="6"/>
  <c r="B281" i="6"/>
  <c r="B293" i="6"/>
  <c r="B305" i="6"/>
  <c r="B317" i="6"/>
  <c r="B329" i="6"/>
  <c r="B341" i="6"/>
  <c r="B353" i="6"/>
  <c r="B365" i="6"/>
  <c r="B377" i="6"/>
  <c r="B389" i="6"/>
  <c r="B401" i="6"/>
  <c r="B413" i="6"/>
  <c r="B425" i="6"/>
  <c r="B437" i="6"/>
  <c r="B449" i="6"/>
  <c r="B461" i="6"/>
  <c r="B473" i="6"/>
  <c r="B485" i="6"/>
  <c r="B497" i="6"/>
  <c r="B509" i="6"/>
  <c r="B521" i="6"/>
  <c r="B533" i="6"/>
  <c r="B545" i="6"/>
  <c r="B557" i="6"/>
  <c r="B569" i="6"/>
  <c r="B581" i="6"/>
  <c r="B593" i="6"/>
  <c r="B605" i="6"/>
  <c r="B617" i="6"/>
  <c r="B629" i="6"/>
  <c r="B641" i="6"/>
  <c r="B653" i="6"/>
  <c r="B665" i="6"/>
  <c r="B677" i="6"/>
  <c r="B689" i="6"/>
  <c r="B701" i="6"/>
  <c r="B713" i="6"/>
  <c r="B725" i="6"/>
  <c r="B737" i="6"/>
  <c r="B749" i="6"/>
  <c r="B761" i="6"/>
  <c r="B773" i="6"/>
  <c r="B785" i="6"/>
  <c r="B797" i="6"/>
  <c r="B809" i="6"/>
  <c r="B821" i="6"/>
  <c r="B833" i="6"/>
  <c r="B845" i="6"/>
  <c r="B857" i="6"/>
  <c r="B869" i="6"/>
  <c r="J868" i="6"/>
  <c r="K868" i="6"/>
  <c r="H868" i="6"/>
  <c r="B52" i="6"/>
  <c r="B64" i="6"/>
  <c r="B76" i="6"/>
  <c r="B88" i="6"/>
  <c r="B100" i="6"/>
  <c r="B112" i="6"/>
  <c r="B124" i="6"/>
  <c r="B136" i="6"/>
  <c r="B148" i="6"/>
  <c r="B160" i="6"/>
  <c r="B172" i="6"/>
  <c r="B184" i="6"/>
  <c r="B196" i="6"/>
  <c r="B208" i="6"/>
  <c r="B220" i="6"/>
  <c r="B232" i="6"/>
  <c r="B244" i="6"/>
  <c r="B256" i="6"/>
  <c r="B268" i="6"/>
  <c r="B280" i="6"/>
  <c r="B292" i="6"/>
  <c r="B304" i="6"/>
  <c r="B316" i="6"/>
  <c r="B328" i="6"/>
  <c r="B340" i="6"/>
  <c r="B352" i="6"/>
  <c r="B364" i="6"/>
  <c r="B376" i="6"/>
  <c r="B388" i="6"/>
  <c r="B400" i="6"/>
  <c r="B412" i="6"/>
  <c r="B424" i="6"/>
  <c r="B436" i="6"/>
  <c r="B448" i="6"/>
  <c r="B460" i="6"/>
  <c r="B472" i="6"/>
  <c r="B484" i="6"/>
  <c r="B496" i="6"/>
  <c r="B508" i="6"/>
  <c r="B520" i="6"/>
  <c r="B532" i="6"/>
  <c r="B544" i="6"/>
  <c r="B556" i="6"/>
  <c r="B568" i="6"/>
  <c r="B580" i="6"/>
  <c r="B592" i="6"/>
  <c r="B604" i="6"/>
  <c r="B616" i="6"/>
  <c r="B628" i="6"/>
  <c r="B640" i="6"/>
  <c r="B652" i="6"/>
  <c r="B664" i="6"/>
  <c r="B676" i="6"/>
  <c r="B688" i="6"/>
  <c r="B700" i="6"/>
  <c r="B712" i="6"/>
  <c r="B724" i="6"/>
  <c r="B736" i="6"/>
  <c r="B748" i="6"/>
  <c r="B760" i="6"/>
  <c r="B772" i="6"/>
  <c r="B784" i="6"/>
  <c r="B796" i="6"/>
  <c r="B808" i="6"/>
  <c r="B820" i="6"/>
  <c r="B832" i="6"/>
  <c r="B844" i="6"/>
  <c r="B856" i="6"/>
  <c r="B868" i="6"/>
  <c r="J867" i="6"/>
  <c r="K867" i="6"/>
  <c r="H867" i="6"/>
  <c r="B51" i="6"/>
  <c r="B63" i="6"/>
  <c r="B75" i="6"/>
  <c r="B87" i="6"/>
  <c r="B99" i="6"/>
  <c r="B111" i="6"/>
  <c r="B123" i="6"/>
  <c r="B135" i="6"/>
  <c r="B147" i="6"/>
  <c r="B159" i="6"/>
  <c r="B171" i="6"/>
  <c r="B183" i="6"/>
  <c r="B195" i="6"/>
  <c r="B207" i="6"/>
  <c r="B219" i="6"/>
  <c r="B231" i="6"/>
  <c r="B243" i="6"/>
  <c r="B255" i="6"/>
  <c r="B267" i="6"/>
  <c r="B279" i="6"/>
  <c r="B291" i="6"/>
  <c r="B303" i="6"/>
  <c r="B315" i="6"/>
  <c r="B327" i="6"/>
  <c r="B339" i="6"/>
  <c r="B351" i="6"/>
  <c r="B363" i="6"/>
  <c r="B375" i="6"/>
  <c r="B387" i="6"/>
  <c r="B399" i="6"/>
  <c r="B411" i="6"/>
  <c r="B423" i="6"/>
  <c r="B435" i="6"/>
  <c r="B447" i="6"/>
  <c r="B459" i="6"/>
  <c r="B471" i="6"/>
  <c r="B483" i="6"/>
  <c r="B495" i="6"/>
  <c r="B507" i="6"/>
  <c r="B519" i="6"/>
  <c r="B531" i="6"/>
  <c r="B543" i="6"/>
  <c r="B555" i="6"/>
  <c r="B567" i="6"/>
  <c r="B579" i="6"/>
  <c r="B591" i="6"/>
  <c r="B603" i="6"/>
  <c r="B615" i="6"/>
  <c r="B627" i="6"/>
  <c r="B639" i="6"/>
  <c r="B651" i="6"/>
  <c r="B663" i="6"/>
  <c r="B675" i="6"/>
  <c r="B687" i="6"/>
  <c r="B699" i="6"/>
  <c r="B711" i="6"/>
  <c r="B723" i="6"/>
  <c r="B735" i="6"/>
  <c r="B747" i="6"/>
  <c r="B759" i="6"/>
  <c r="B771" i="6"/>
  <c r="B783" i="6"/>
  <c r="B795" i="6"/>
  <c r="B807" i="6"/>
  <c r="B819" i="6"/>
  <c r="B831" i="6"/>
  <c r="B843" i="6"/>
  <c r="B855" i="6"/>
  <c r="B867" i="6"/>
  <c r="J866" i="6"/>
  <c r="K866" i="6"/>
  <c r="H866" i="6"/>
  <c r="B50" i="6"/>
  <c r="B62" i="6"/>
  <c r="B74" i="6"/>
  <c r="B86" i="6"/>
  <c r="B98" i="6"/>
  <c r="B110" i="6"/>
  <c r="B122" i="6"/>
  <c r="B134" i="6"/>
  <c r="B146" i="6"/>
  <c r="B158" i="6"/>
  <c r="B170" i="6"/>
  <c r="B182" i="6"/>
  <c r="B194" i="6"/>
  <c r="B206" i="6"/>
  <c r="B218" i="6"/>
  <c r="B230" i="6"/>
  <c r="B242" i="6"/>
  <c r="B254" i="6"/>
  <c r="B266" i="6"/>
  <c r="B278" i="6"/>
  <c r="B290" i="6"/>
  <c r="B302" i="6"/>
  <c r="B314" i="6"/>
  <c r="B326" i="6"/>
  <c r="B338" i="6"/>
  <c r="B350" i="6"/>
  <c r="B362" i="6"/>
  <c r="B374" i="6"/>
  <c r="B386" i="6"/>
  <c r="B398" i="6"/>
  <c r="B410" i="6"/>
  <c r="B422" i="6"/>
  <c r="B434" i="6"/>
  <c r="B446" i="6"/>
  <c r="B458" i="6"/>
  <c r="B470" i="6"/>
  <c r="B482" i="6"/>
  <c r="B494" i="6"/>
  <c r="B506" i="6"/>
  <c r="B518" i="6"/>
  <c r="B530" i="6"/>
  <c r="B542" i="6"/>
  <c r="B554" i="6"/>
  <c r="B566" i="6"/>
  <c r="B578" i="6"/>
  <c r="B590" i="6"/>
  <c r="B602" i="6"/>
  <c r="B614" i="6"/>
  <c r="B626" i="6"/>
  <c r="B638" i="6"/>
  <c r="B650" i="6"/>
  <c r="B662" i="6"/>
  <c r="B674" i="6"/>
  <c r="B686" i="6"/>
  <c r="B698" i="6"/>
  <c r="B710" i="6"/>
  <c r="B722" i="6"/>
  <c r="B734" i="6"/>
  <c r="B746" i="6"/>
  <c r="B758" i="6"/>
  <c r="B770" i="6"/>
  <c r="B782" i="6"/>
  <c r="B794" i="6"/>
  <c r="B806" i="6"/>
  <c r="B818" i="6"/>
  <c r="B830" i="6"/>
  <c r="B842" i="6"/>
  <c r="B854" i="6"/>
  <c r="B866" i="6"/>
  <c r="J865" i="6"/>
  <c r="K865" i="6"/>
  <c r="H865" i="6"/>
  <c r="B49" i="6"/>
  <c r="B61" i="6"/>
  <c r="B73" i="6"/>
  <c r="B85" i="6"/>
  <c r="B97" i="6"/>
  <c r="B109" i="6"/>
  <c r="B121" i="6"/>
  <c r="B133" i="6"/>
  <c r="B145" i="6"/>
  <c r="B157" i="6"/>
  <c r="B169" i="6"/>
  <c r="B181" i="6"/>
  <c r="B193" i="6"/>
  <c r="B205" i="6"/>
  <c r="B217" i="6"/>
  <c r="B229" i="6"/>
  <c r="B241" i="6"/>
  <c r="B253" i="6"/>
  <c r="B265" i="6"/>
  <c r="B277" i="6"/>
  <c r="B289" i="6"/>
  <c r="B301" i="6"/>
  <c r="B313" i="6"/>
  <c r="B325" i="6"/>
  <c r="B337" i="6"/>
  <c r="B349" i="6"/>
  <c r="B361" i="6"/>
  <c r="B373" i="6"/>
  <c r="B385" i="6"/>
  <c r="B397" i="6"/>
  <c r="B409" i="6"/>
  <c r="B421" i="6"/>
  <c r="B433" i="6"/>
  <c r="B445" i="6"/>
  <c r="B457" i="6"/>
  <c r="B469" i="6"/>
  <c r="B481" i="6"/>
  <c r="B493" i="6"/>
  <c r="B505" i="6"/>
  <c r="B517" i="6"/>
  <c r="B529" i="6"/>
  <c r="B541" i="6"/>
  <c r="B553" i="6"/>
  <c r="B565" i="6"/>
  <c r="B577" i="6"/>
  <c r="B589" i="6"/>
  <c r="B601" i="6"/>
  <c r="B613" i="6"/>
  <c r="B625" i="6"/>
  <c r="B637" i="6"/>
  <c r="B649" i="6"/>
  <c r="B661" i="6"/>
  <c r="B673" i="6"/>
  <c r="B685" i="6"/>
  <c r="B697" i="6"/>
  <c r="B709" i="6"/>
  <c r="B721" i="6"/>
  <c r="B733" i="6"/>
  <c r="B745" i="6"/>
  <c r="B757" i="6"/>
  <c r="B769" i="6"/>
  <c r="B781" i="6"/>
  <c r="B793" i="6"/>
  <c r="B805" i="6"/>
  <c r="B817" i="6"/>
  <c r="B829" i="6"/>
  <c r="B841" i="6"/>
  <c r="B853" i="6"/>
  <c r="B865" i="6"/>
  <c r="J864" i="6"/>
  <c r="K864" i="6"/>
  <c r="H864" i="6"/>
  <c r="B48" i="6"/>
  <c r="B60" i="6"/>
  <c r="B72" i="6"/>
  <c r="B84" i="6"/>
  <c r="B96" i="6"/>
  <c r="B108" i="6"/>
  <c r="B120" i="6"/>
  <c r="B132" i="6"/>
  <c r="B144" i="6"/>
  <c r="B156" i="6"/>
  <c r="B168" i="6"/>
  <c r="B180" i="6"/>
  <c r="B192" i="6"/>
  <c r="B204" i="6"/>
  <c r="B216" i="6"/>
  <c r="B228" i="6"/>
  <c r="B240" i="6"/>
  <c r="B252" i="6"/>
  <c r="B264" i="6"/>
  <c r="B276" i="6"/>
  <c r="B288" i="6"/>
  <c r="B300" i="6"/>
  <c r="B312" i="6"/>
  <c r="B324" i="6"/>
  <c r="B336" i="6"/>
  <c r="B348" i="6"/>
  <c r="B360" i="6"/>
  <c r="B372" i="6"/>
  <c r="B384" i="6"/>
  <c r="B396" i="6"/>
  <c r="B408" i="6"/>
  <c r="B420" i="6"/>
  <c r="B432" i="6"/>
  <c r="B444" i="6"/>
  <c r="B456" i="6"/>
  <c r="B468" i="6"/>
  <c r="B480" i="6"/>
  <c r="B492" i="6"/>
  <c r="B504" i="6"/>
  <c r="B516" i="6"/>
  <c r="B528" i="6"/>
  <c r="B540" i="6"/>
  <c r="B552" i="6"/>
  <c r="B564" i="6"/>
  <c r="B576" i="6"/>
  <c r="B588" i="6"/>
  <c r="B600" i="6"/>
  <c r="B612" i="6"/>
  <c r="B624" i="6"/>
  <c r="B636" i="6"/>
  <c r="B648" i="6"/>
  <c r="B660" i="6"/>
  <c r="B672" i="6"/>
  <c r="B684" i="6"/>
  <c r="B696" i="6"/>
  <c r="B708" i="6"/>
  <c r="B720" i="6"/>
  <c r="B732" i="6"/>
  <c r="B744" i="6"/>
  <c r="B756" i="6"/>
  <c r="B768" i="6"/>
  <c r="B780" i="6"/>
  <c r="B792" i="6"/>
  <c r="B804" i="6"/>
  <c r="B816" i="6"/>
  <c r="B828" i="6"/>
  <c r="B840" i="6"/>
  <c r="B852" i="6"/>
  <c r="B864" i="6"/>
  <c r="J863" i="6"/>
  <c r="K863" i="6"/>
  <c r="H863" i="6"/>
  <c r="B47" i="6"/>
  <c r="B59" i="6"/>
  <c r="B71" i="6"/>
  <c r="B83" i="6"/>
  <c r="B95" i="6"/>
  <c r="B107" i="6"/>
  <c r="B119" i="6"/>
  <c r="B131" i="6"/>
  <c r="B143" i="6"/>
  <c r="B155" i="6"/>
  <c r="B167" i="6"/>
  <c r="B179" i="6"/>
  <c r="B191" i="6"/>
  <c r="B203" i="6"/>
  <c r="B215" i="6"/>
  <c r="B227" i="6"/>
  <c r="B239" i="6"/>
  <c r="B251" i="6"/>
  <c r="B263" i="6"/>
  <c r="B275" i="6"/>
  <c r="B287" i="6"/>
  <c r="B299" i="6"/>
  <c r="B311" i="6"/>
  <c r="B323" i="6"/>
  <c r="B335" i="6"/>
  <c r="B347" i="6"/>
  <c r="B359" i="6"/>
  <c r="B371" i="6"/>
  <c r="B383" i="6"/>
  <c r="B395" i="6"/>
  <c r="B407" i="6"/>
  <c r="B419" i="6"/>
  <c r="B431" i="6"/>
  <c r="B443" i="6"/>
  <c r="B455" i="6"/>
  <c r="B467" i="6"/>
  <c r="B479" i="6"/>
  <c r="B491" i="6"/>
  <c r="B503" i="6"/>
  <c r="B515" i="6"/>
  <c r="B527" i="6"/>
  <c r="B539" i="6"/>
  <c r="B551" i="6"/>
  <c r="B563" i="6"/>
  <c r="B575" i="6"/>
  <c r="B587" i="6"/>
  <c r="B599" i="6"/>
  <c r="B611" i="6"/>
  <c r="B623" i="6"/>
  <c r="B635" i="6"/>
  <c r="B647" i="6"/>
  <c r="B659" i="6"/>
  <c r="B671" i="6"/>
  <c r="B683" i="6"/>
  <c r="B695" i="6"/>
  <c r="B707" i="6"/>
  <c r="B719" i="6"/>
  <c r="B731" i="6"/>
  <c r="B743" i="6"/>
  <c r="B755" i="6"/>
  <c r="B767" i="6"/>
  <c r="B779" i="6"/>
  <c r="B791" i="6"/>
  <c r="B803" i="6"/>
  <c r="B815" i="6"/>
  <c r="B827" i="6"/>
  <c r="B839" i="6"/>
  <c r="B851" i="6"/>
  <c r="B863" i="6"/>
  <c r="J862" i="6"/>
  <c r="K862" i="6"/>
  <c r="H862" i="6"/>
  <c r="B46" i="6"/>
  <c r="B58" i="6"/>
  <c r="B70" i="6"/>
  <c r="B82" i="6"/>
  <c r="B94" i="6"/>
  <c r="B106" i="6"/>
  <c r="B118" i="6"/>
  <c r="B130" i="6"/>
  <c r="B142" i="6"/>
  <c r="B154" i="6"/>
  <c r="B166" i="6"/>
  <c r="B178" i="6"/>
  <c r="B190" i="6"/>
  <c r="B202" i="6"/>
  <c r="B214" i="6"/>
  <c r="B226" i="6"/>
  <c r="B238" i="6"/>
  <c r="B250" i="6"/>
  <c r="B262" i="6"/>
  <c r="B274" i="6"/>
  <c r="B286" i="6"/>
  <c r="B298" i="6"/>
  <c r="B310" i="6"/>
  <c r="B322" i="6"/>
  <c r="B334" i="6"/>
  <c r="B346" i="6"/>
  <c r="B358" i="6"/>
  <c r="B370" i="6"/>
  <c r="B382" i="6"/>
  <c r="B394" i="6"/>
  <c r="B406" i="6"/>
  <c r="B418" i="6"/>
  <c r="B430" i="6"/>
  <c r="B442" i="6"/>
  <c r="B454" i="6"/>
  <c r="B466" i="6"/>
  <c r="B478" i="6"/>
  <c r="B490" i="6"/>
  <c r="B502" i="6"/>
  <c r="B514" i="6"/>
  <c r="B526" i="6"/>
  <c r="B538" i="6"/>
  <c r="B550" i="6"/>
  <c r="B562" i="6"/>
  <c r="B574" i="6"/>
  <c r="B586" i="6"/>
  <c r="B598" i="6"/>
  <c r="B610" i="6"/>
  <c r="B622" i="6"/>
  <c r="B634" i="6"/>
  <c r="B646" i="6"/>
  <c r="B658" i="6"/>
  <c r="B670" i="6"/>
  <c r="B682" i="6"/>
  <c r="B694" i="6"/>
  <c r="B706" i="6"/>
  <c r="B718" i="6"/>
  <c r="B730" i="6"/>
  <c r="B742" i="6"/>
  <c r="B754" i="6"/>
  <c r="B766" i="6"/>
  <c r="B778" i="6"/>
  <c r="B790" i="6"/>
  <c r="B802" i="6"/>
  <c r="B814" i="6"/>
  <c r="B826" i="6"/>
  <c r="B838" i="6"/>
  <c r="B850" i="6"/>
  <c r="B862" i="6"/>
  <c r="J861" i="6"/>
  <c r="K861" i="6"/>
  <c r="H861" i="6"/>
  <c r="B45" i="6"/>
  <c r="B57" i="6"/>
  <c r="B69" i="6"/>
  <c r="B81" i="6"/>
  <c r="B93" i="6"/>
  <c r="B105" i="6"/>
  <c r="B117" i="6"/>
  <c r="B129" i="6"/>
  <c r="B141" i="6"/>
  <c r="B153" i="6"/>
  <c r="B165" i="6"/>
  <c r="B177" i="6"/>
  <c r="B189" i="6"/>
  <c r="B201" i="6"/>
  <c r="B213" i="6"/>
  <c r="B225" i="6"/>
  <c r="B237" i="6"/>
  <c r="B249" i="6"/>
  <c r="B261" i="6"/>
  <c r="B273" i="6"/>
  <c r="B285" i="6"/>
  <c r="B297" i="6"/>
  <c r="B309" i="6"/>
  <c r="B321" i="6"/>
  <c r="B333" i="6"/>
  <c r="B345" i="6"/>
  <c r="B357" i="6"/>
  <c r="B369" i="6"/>
  <c r="B381" i="6"/>
  <c r="B393" i="6"/>
  <c r="B405" i="6"/>
  <c r="B417" i="6"/>
  <c r="B429" i="6"/>
  <c r="B441" i="6"/>
  <c r="B453" i="6"/>
  <c r="B465" i="6"/>
  <c r="B477" i="6"/>
  <c r="B489" i="6"/>
  <c r="B501" i="6"/>
  <c r="B513" i="6"/>
  <c r="B525" i="6"/>
  <c r="B537" i="6"/>
  <c r="B549" i="6"/>
  <c r="B561" i="6"/>
  <c r="B573" i="6"/>
  <c r="B585" i="6"/>
  <c r="B597" i="6"/>
  <c r="B609" i="6"/>
  <c r="B621" i="6"/>
  <c r="B633" i="6"/>
  <c r="B645" i="6"/>
  <c r="B657" i="6"/>
  <c r="B669" i="6"/>
  <c r="B681" i="6"/>
  <c r="B693" i="6"/>
  <c r="B705" i="6"/>
  <c r="B717" i="6"/>
  <c r="B729" i="6"/>
  <c r="B741" i="6"/>
  <c r="B753" i="6"/>
  <c r="B765" i="6"/>
  <c r="B777" i="6"/>
  <c r="B789" i="6"/>
  <c r="B801" i="6"/>
  <c r="B813" i="6"/>
  <c r="B825" i="6"/>
  <c r="B837" i="6"/>
  <c r="B849" i="6"/>
  <c r="B861" i="6"/>
  <c r="J860" i="6"/>
  <c r="K860" i="6"/>
  <c r="H860" i="6"/>
  <c r="J859" i="6"/>
  <c r="K859" i="6"/>
  <c r="H859" i="6"/>
  <c r="J858" i="6"/>
  <c r="K858" i="6"/>
  <c r="H858" i="6"/>
  <c r="J857" i="6"/>
  <c r="K857" i="6"/>
  <c r="H857" i="6"/>
  <c r="J856" i="6"/>
  <c r="K856" i="6"/>
  <c r="H856" i="6"/>
  <c r="J855" i="6"/>
  <c r="K855" i="6"/>
  <c r="H855" i="6"/>
  <c r="J854" i="6"/>
  <c r="K854" i="6"/>
  <c r="H854" i="6"/>
  <c r="J853" i="6"/>
  <c r="K853" i="6"/>
  <c r="H853" i="6"/>
  <c r="J852" i="6"/>
  <c r="K852" i="6"/>
  <c r="H852" i="6"/>
  <c r="J851" i="6"/>
  <c r="K851" i="6"/>
  <c r="H851" i="6"/>
  <c r="J850" i="6"/>
  <c r="K850" i="6"/>
  <c r="H850" i="6"/>
  <c r="J849" i="6"/>
  <c r="K849" i="6"/>
  <c r="H849" i="6"/>
  <c r="J848" i="6"/>
  <c r="K848" i="6"/>
  <c r="H848" i="6"/>
  <c r="J847" i="6"/>
  <c r="K847" i="6"/>
  <c r="H847" i="6"/>
  <c r="J846" i="6"/>
  <c r="K846" i="6"/>
  <c r="H846" i="6"/>
  <c r="J845" i="6"/>
  <c r="K845" i="6"/>
  <c r="H845" i="6"/>
  <c r="J844" i="6"/>
  <c r="K844" i="6"/>
  <c r="H844" i="6"/>
  <c r="J843" i="6"/>
  <c r="K843" i="6"/>
  <c r="H843" i="6"/>
  <c r="J842" i="6"/>
  <c r="K842" i="6"/>
  <c r="H842" i="6"/>
  <c r="J841" i="6"/>
  <c r="K841" i="6"/>
  <c r="H841" i="6"/>
  <c r="J840" i="6"/>
  <c r="K840" i="6"/>
  <c r="H840" i="6"/>
  <c r="J839" i="6"/>
  <c r="K839" i="6"/>
  <c r="H839" i="6"/>
  <c r="J838" i="6"/>
  <c r="K838" i="6"/>
  <c r="H838" i="6"/>
  <c r="J837" i="6"/>
  <c r="K837" i="6"/>
  <c r="H837" i="6"/>
  <c r="J836" i="6"/>
  <c r="K836" i="6"/>
  <c r="H836" i="6"/>
  <c r="J835" i="6"/>
  <c r="K835" i="6"/>
  <c r="H835" i="6"/>
  <c r="J834" i="6"/>
  <c r="K834" i="6"/>
  <c r="H834" i="6"/>
  <c r="J833" i="6"/>
  <c r="K833" i="6"/>
  <c r="H833" i="6"/>
  <c r="J832" i="6"/>
  <c r="K832" i="6"/>
  <c r="H832" i="6"/>
  <c r="J831" i="6"/>
  <c r="K831" i="6"/>
  <c r="H831" i="6"/>
  <c r="J830" i="6"/>
  <c r="K830" i="6"/>
  <c r="H830" i="6"/>
  <c r="J829" i="6"/>
  <c r="K829" i="6"/>
  <c r="H829" i="6"/>
  <c r="J828" i="6"/>
  <c r="K828" i="6"/>
  <c r="H828" i="6"/>
  <c r="J827" i="6"/>
  <c r="K827" i="6"/>
  <c r="H827" i="6"/>
  <c r="J826" i="6"/>
  <c r="K826" i="6"/>
  <c r="H826" i="6"/>
  <c r="J825" i="6"/>
  <c r="K825" i="6"/>
  <c r="H825" i="6"/>
  <c r="J824" i="6"/>
  <c r="K824" i="6"/>
  <c r="H824" i="6"/>
  <c r="J823" i="6"/>
  <c r="K823" i="6"/>
  <c r="H823" i="6"/>
  <c r="J822" i="6"/>
  <c r="K822" i="6"/>
  <c r="H822" i="6"/>
  <c r="J821" i="6"/>
  <c r="K821" i="6"/>
  <c r="H821" i="6"/>
  <c r="J820" i="6"/>
  <c r="K820" i="6"/>
  <c r="H820" i="6"/>
  <c r="J819" i="6"/>
  <c r="K819" i="6"/>
  <c r="H819" i="6"/>
  <c r="J818" i="6"/>
  <c r="K818" i="6"/>
  <c r="H818" i="6"/>
  <c r="J817" i="6"/>
  <c r="K817" i="6"/>
  <c r="H817" i="6"/>
  <c r="J816" i="6"/>
  <c r="K816" i="6"/>
  <c r="H816" i="6"/>
  <c r="J815" i="6"/>
  <c r="K815" i="6"/>
  <c r="H815" i="6"/>
  <c r="J814" i="6"/>
  <c r="K814" i="6"/>
  <c r="H814" i="6"/>
  <c r="J813" i="6"/>
  <c r="K813" i="6"/>
  <c r="H813" i="6"/>
  <c r="J812" i="6"/>
  <c r="K812" i="6"/>
  <c r="H812" i="6"/>
  <c r="J811" i="6"/>
  <c r="K811" i="6"/>
  <c r="H811" i="6"/>
  <c r="J810" i="6"/>
  <c r="K810" i="6"/>
  <c r="H810" i="6"/>
  <c r="J809" i="6"/>
  <c r="K809" i="6"/>
  <c r="H809" i="6"/>
  <c r="J808" i="6"/>
  <c r="K808" i="6"/>
  <c r="H808" i="6"/>
  <c r="J807" i="6"/>
  <c r="K807" i="6"/>
  <c r="H807" i="6"/>
  <c r="J806" i="6"/>
  <c r="K806" i="6"/>
  <c r="H806" i="6"/>
  <c r="J805" i="6"/>
  <c r="K805" i="6"/>
  <c r="H805" i="6"/>
  <c r="J804" i="6"/>
  <c r="K804" i="6"/>
  <c r="H804" i="6"/>
  <c r="J803" i="6"/>
  <c r="K803" i="6"/>
  <c r="H803" i="6"/>
  <c r="J802" i="6"/>
  <c r="K802" i="6"/>
  <c r="H802" i="6"/>
  <c r="J801" i="6"/>
  <c r="K801" i="6"/>
  <c r="H801" i="6"/>
  <c r="J800" i="6"/>
  <c r="K800" i="6"/>
  <c r="H800" i="6"/>
  <c r="J799" i="6"/>
  <c r="K799" i="6"/>
  <c r="H799" i="6"/>
  <c r="J798" i="6"/>
  <c r="K798" i="6"/>
  <c r="H798" i="6"/>
  <c r="J797" i="6"/>
  <c r="K797" i="6"/>
  <c r="H797" i="6"/>
  <c r="J796" i="6"/>
  <c r="K796" i="6"/>
  <c r="H796" i="6"/>
  <c r="J795" i="6"/>
  <c r="K795" i="6"/>
  <c r="H795" i="6"/>
  <c r="J794" i="6"/>
  <c r="K794" i="6"/>
  <c r="H794" i="6"/>
  <c r="J793" i="6"/>
  <c r="K793" i="6"/>
  <c r="H793" i="6"/>
  <c r="J792" i="6"/>
  <c r="K792" i="6"/>
  <c r="H792" i="6"/>
  <c r="J791" i="6"/>
  <c r="K791" i="6"/>
  <c r="H791" i="6"/>
  <c r="J790" i="6"/>
  <c r="K790" i="6"/>
  <c r="H790" i="6"/>
  <c r="J789" i="6"/>
  <c r="K789" i="6"/>
  <c r="H789" i="6"/>
  <c r="J788" i="6"/>
  <c r="K788" i="6"/>
  <c r="H788" i="6"/>
  <c r="J787" i="6"/>
  <c r="K787" i="6"/>
  <c r="H787" i="6"/>
  <c r="J786" i="6"/>
  <c r="K786" i="6"/>
  <c r="H786" i="6"/>
  <c r="J785" i="6"/>
  <c r="K785" i="6"/>
  <c r="H785" i="6"/>
  <c r="J784" i="6"/>
  <c r="K784" i="6"/>
  <c r="H784" i="6"/>
  <c r="J783" i="6"/>
  <c r="K783" i="6"/>
  <c r="H783" i="6"/>
  <c r="J782" i="6"/>
  <c r="K782" i="6"/>
  <c r="H782" i="6"/>
  <c r="J781" i="6"/>
  <c r="K781" i="6"/>
  <c r="H781" i="6"/>
  <c r="J780" i="6"/>
  <c r="K780" i="6"/>
  <c r="H780" i="6"/>
  <c r="J779" i="6"/>
  <c r="K779" i="6"/>
  <c r="H779" i="6"/>
  <c r="J778" i="6"/>
  <c r="K778" i="6"/>
  <c r="H778" i="6"/>
  <c r="J777" i="6"/>
  <c r="K777" i="6"/>
  <c r="H777" i="6"/>
  <c r="J776" i="6"/>
  <c r="K776" i="6"/>
  <c r="H776" i="6"/>
  <c r="J775" i="6"/>
  <c r="K775" i="6"/>
  <c r="H775" i="6"/>
  <c r="J774" i="6"/>
  <c r="K774" i="6"/>
  <c r="H774" i="6"/>
  <c r="J773" i="6"/>
  <c r="K773" i="6"/>
  <c r="H773" i="6"/>
  <c r="J772" i="6"/>
  <c r="K772" i="6"/>
  <c r="H772" i="6"/>
  <c r="J771" i="6"/>
  <c r="K771" i="6"/>
  <c r="H771" i="6"/>
  <c r="J770" i="6"/>
  <c r="K770" i="6"/>
  <c r="H770" i="6"/>
  <c r="J769" i="6"/>
  <c r="K769" i="6"/>
  <c r="H769" i="6"/>
  <c r="J768" i="6"/>
  <c r="K768" i="6"/>
  <c r="H768" i="6"/>
  <c r="J767" i="6"/>
  <c r="K767" i="6"/>
  <c r="H767" i="6"/>
  <c r="J766" i="6"/>
  <c r="K766" i="6"/>
  <c r="H766" i="6"/>
  <c r="J765" i="6"/>
  <c r="K765" i="6"/>
  <c r="H765" i="6"/>
  <c r="J764" i="6"/>
  <c r="K764" i="6"/>
  <c r="H764" i="6"/>
  <c r="J763" i="6"/>
  <c r="K763" i="6"/>
  <c r="H763" i="6"/>
  <c r="J762" i="6"/>
  <c r="K762" i="6"/>
  <c r="H762" i="6"/>
  <c r="J761" i="6"/>
  <c r="K761" i="6"/>
  <c r="H761" i="6"/>
  <c r="J760" i="6"/>
  <c r="K760" i="6"/>
  <c r="H760" i="6"/>
  <c r="J759" i="6"/>
  <c r="K759" i="6"/>
  <c r="H759" i="6"/>
  <c r="J758" i="6"/>
  <c r="K758" i="6"/>
  <c r="H758" i="6"/>
  <c r="J757" i="6"/>
  <c r="K757" i="6"/>
  <c r="H757" i="6"/>
  <c r="J756" i="6"/>
  <c r="K756" i="6"/>
  <c r="H756" i="6"/>
  <c r="J755" i="6"/>
  <c r="K755" i="6"/>
  <c r="H755" i="6"/>
  <c r="J754" i="6"/>
  <c r="K754" i="6"/>
  <c r="H754" i="6"/>
  <c r="J753" i="6"/>
  <c r="K753" i="6"/>
  <c r="H753" i="6"/>
  <c r="J752" i="6"/>
  <c r="K752" i="6"/>
  <c r="H752" i="6"/>
  <c r="J751" i="6"/>
  <c r="K751" i="6"/>
  <c r="H751" i="6"/>
  <c r="J750" i="6"/>
  <c r="K750" i="6"/>
  <c r="H750" i="6"/>
  <c r="J749" i="6"/>
  <c r="K749" i="6"/>
  <c r="H749" i="6"/>
  <c r="J748" i="6"/>
  <c r="K748" i="6"/>
  <c r="H748" i="6"/>
  <c r="J747" i="6"/>
  <c r="K747" i="6"/>
  <c r="H747" i="6"/>
  <c r="J746" i="6"/>
  <c r="K746" i="6"/>
  <c r="H746" i="6"/>
  <c r="J745" i="6"/>
  <c r="K745" i="6"/>
  <c r="H745" i="6"/>
  <c r="J744" i="6"/>
  <c r="K744" i="6"/>
  <c r="H744" i="6"/>
  <c r="J743" i="6"/>
  <c r="K743" i="6"/>
  <c r="H743" i="6"/>
  <c r="J742" i="6"/>
  <c r="K742" i="6"/>
  <c r="H742" i="6"/>
  <c r="J741" i="6"/>
  <c r="K741" i="6"/>
  <c r="H741" i="6"/>
  <c r="J740" i="6"/>
  <c r="K740" i="6"/>
  <c r="H740" i="6"/>
  <c r="J739" i="6"/>
  <c r="K739" i="6"/>
  <c r="H739" i="6"/>
  <c r="J738" i="6"/>
  <c r="K738" i="6"/>
  <c r="H738" i="6"/>
  <c r="J737" i="6"/>
  <c r="K737" i="6"/>
  <c r="H737" i="6"/>
  <c r="J736" i="6"/>
  <c r="K736" i="6"/>
  <c r="H736" i="6"/>
  <c r="J735" i="6"/>
  <c r="K735" i="6"/>
  <c r="H735" i="6"/>
  <c r="J734" i="6"/>
  <c r="K734" i="6"/>
  <c r="H734" i="6"/>
  <c r="J733" i="6"/>
  <c r="K733" i="6"/>
  <c r="H733" i="6"/>
  <c r="J732" i="6"/>
  <c r="K732" i="6"/>
  <c r="H732" i="6"/>
  <c r="J731" i="6"/>
  <c r="K731" i="6"/>
  <c r="H731" i="6"/>
  <c r="J730" i="6"/>
  <c r="K730" i="6"/>
  <c r="H730" i="6"/>
  <c r="J729" i="6"/>
  <c r="K729" i="6"/>
  <c r="H729" i="6"/>
  <c r="J728" i="6"/>
  <c r="K728" i="6"/>
  <c r="H728" i="6"/>
  <c r="J727" i="6"/>
  <c r="K727" i="6"/>
  <c r="H727" i="6"/>
  <c r="J726" i="6"/>
  <c r="K726" i="6"/>
  <c r="H726" i="6"/>
  <c r="J725" i="6"/>
  <c r="K725" i="6"/>
  <c r="H725" i="6"/>
  <c r="J724" i="6"/>
  <c r="K724" i="6"/>
  <c r="H724" i="6"/>
  <c r="J723" i="6"/>
  <c r="K723" i="6"/>
  <c r="H723" i="6"/>
  <c r="J722" i="6"/>
  <c r="K722" i="6"/>
  <c r="H722" i="6"/>
  <c r="J721" i="6"/>
  <c r="K721" i="6"/>
  <c r="H721" i="6"/>
  <c r="J720" i="6"/>
  <c r="K720" i="6"/>
  <c r="H720" i="6"/>
  <c r="J719" i="6"/>
  <c r="K719" i="6"/>
  <c r="H719" i="6"/>
  <c r="J718" i="6"/>
  <c r="K718" i="6"/>
  <c r="H718" i="6"/>
  <c r="J717" i="6"/>
  <c r="K717" i="6"/>
  <c r="H717" i="6"/>
  <c r="J716" i="6"/>
  <c r="K716" i="6"/>
  <c r="H716" i="6"/>
  <c r="J715" i="6"/>
  <c r="K715" i="6"/>
  <c r="H715" i="6"/>
  <c r="J714" i="6"/>
  <c r="K714" i="6"/>
  <c r="H714" i="6"/>
  <c r="J713" i="6"/>
  <c r="K713" i="6"/>
  <c r="H713" i="6"/>
  <c r="J712" i="6"/>
  <c r="K712" i="6"/>
  <c r="H712" i="6"/>
  <c r="J711" i="6"/>
  <c r="K711" i="6"/>
  <c r="H711" i="6"/>
  <c r="J710" i="6"/>
  <c r="K710" i="6"/>
  <c r="H710" i="6"/>
  <c r="J709" i="6"/>
  <c r="K709" i="6"/>
  <c r="H709" i="6"/>
  <c r="J708" i="6"/>
  <c r="K708" i="6"/>
  <c r="H708" i="6"/>
  <c r="J707" i="6"/>
  <c r="K707" i="6"/>
  <c r="H707" i="6"/>
  <c r="J706" i="6"/>
  <c r="K706" i="6"/>
  <c r="H706" i="6"/>
  <c r="J705" i="6"/>
  <c r="K705" i="6"/>
  <c r="H705" i="6"/>
  <c r="J704" i="6"/>
  <c r="K704" i="6"/>
  <c r="H704" i="6"/>
  <c r="J703" i="6"/>
  <c r="K703" i="6"/>
  <c r="H703" i="6"/>
  <c r="J702" i="6"/>
  <c r="K702" i="6"/>
  <c r="H702" i="6"/>
  <c r="J701" i="6"/>
  <c r="K701" i="6"/>
  <c r="H701" i="6"/>
  <c r="J700" i="6"/>
  <c r="K700" i="6"/>
  <c r="H700" i="6"/>
  <c r="J699" i="6"/>
  <c r="K699" i="6"/>
  <c r="H699" i="6"/>
  <c r="J698" i="6"/>
  <c r="K698" i="6"/>
  <c r="H698" i="6"/>
  <c r="J697" i="6"/>
  <c r="K697" i="6"/>
  <c r="H697" i="6"/>
  <c r="J696" i="6"/>
  <c r="K696" i="6"/>
  <c r="H696" i="6"/>
  <c r="J695" i="6"/>
  <c r="K695" i="6"/>
  <c r="H695" i="6"/>
  <c r="J694" i="6"/>
  <c r="K694" i="6"/>
  <c r="H694" i="6"/>
  <c r="J693" i="6"/>
  <c r="K693" i="6"/>
  <c r="H693" i="6"/>
  <c r="J692" i="6"/>
  <c r="K692" i="6"/>
  <c r="H692" i="6"/>
  <c r="J691" i="6"/>
  <c r="K691" i="6"/>
  <c r="H691" i="6"/>
  <c r="J690" i="6"/>
  <c r="K690" i="6"/>
  <c r="H690" i="6"/>
  <c r="J689" i="6"/>
  <c r="K689" i="6"/>
  <c r="H689" i="6"/>
  <c r="J688" i="6"/>
  <c r="K688" i="6"/>
  <c r="H688" i="6"/>
  <c r="J687" i="6"/>
  <c r="K687" i="6"/>
  <c r="H687" i="6"/>
  <c r="J686" i="6"/>
  <c r="K686" i="6"/>
  <c r="H686" i="6"/>
  <c r="J685" i="6"/>
  <c r="K685" i="6"/>
  <c r="H685" i="6"/>
  <c r="J684" i="6"/>
  <c r="K684" i="6"/>
  <c r="H684" i="6"/>
  <c r="J683" i="6"/>
  <c r="K683" i="6"/>
  <c r="H683" i="6"/>
  <c r="J682" i="6"/>
  <c r="K682" i="6"/>
  <c r="H682" i="6"/>
  <c r="J681" i="6"/>
  <c r="K681" i="6"/>
  <c r="H681" i="6"/>
  <c r="J680" i="6"/>
  <c r="K680" i="6"/>
  <c r="H680" i="6"/>
  <c r="J679" i="6"/>
  <c r="K679" i="6"/>
  <c r="H679" i="6"/>
  <c r="J678" i="6"/>
  <c r="K678" i="6"/>
  <c r="H678" i="6"/>
  <c r="J677" i="6"/>
  <c r="K677" i="6"/>
  <c r="H677" i="6"/>
  <c r="J676" i="6"/>
  <c r="K676" i="6"/>
  <c r="H676" i="6"/>
  <c r="J675" i="6"/>
  <c r="K675" i="6"/>
  <c r="H675" i="6"/>
  <c r="J674" i="6"/>
  <c r="K674" i="6"/>
  <c r="H674" i="6"/>
  <c r="J673" i="6"/>
  <c r="K673" i="6"/>
  <c r="H673" i="6"/>
  <c r="J672" i="6"/>
  <c r="K672" i="6"/>
  <c r="H672" i="6"/>
  <c r="J671" i="6"/>
  <c r="K671" i="6"/>
  <c r="H671" i="6"/>
  <c r="J670" i="6"/>
  <c r="K670" i="6"/>
  <c r="H670" i="6"/>
  <c r="J669" i="6"/>
  <c r="K669" i="6"/>
  <c r="H669" i="6"/>
  <c r="J668" i="6"/>
  <c r="K668" i="6"/>
  <c r="H668" i="6"/>
  <c r="J667" i="6"/>
  <c r="K667" i="6"/>
  <c r="H667" i="6"/>
  <c r="J666" i="6"/>
  <c r="K666" i="6"/>
  <c r="H666" i="6"/>
  <c r="J665" i="6"/>
  <c r="K665" i="6"/>
  <c r="H665" i="6"/>
  <c r="J664" i="6"/>
  <c r="K664" i="6"/>
  <c r="H664" i="6"/>
  <c r="J663" i="6"/>
  <c r="K663" i="6"/>
  <c r="H663" i="6"/>
  <c r="J662" i="6"/>
  <c r="K662" i="6"/>
  <c r="H662" i="6"/>
  <c r="J661" i="6"/>
  <c r="K661" i="6"/>
  <c r="H661" i="6"/>
  <c r="J660" i="6"/>
  <c r="K660" i="6"/>
  <c r="H660" i="6"/>
  <c r="J659" i="6"/>
  <c r="K659" i="6"/>
  <c r="H659" i="6"/>
  <c r="J658" i="6"/>
  <c r="K658" i="6"/>
  <c r="H658" i="6"/>
  <c r="J657" i="6"/>
  <c r="K657" i="6"/>
  <c r="H657" i="6"/>
  <c r="J656" i="6"/>
  <c r="K656" i="6"/>
  <c r="H656" i="6"/>
  <c r="J655" i="6"/>
  <c r="K655" i="6"/>
  <c r="H655" i="6"/>
  <c r="J654" i="6"/>
  <c r="K654" i="6"/>
  <c r="H654" i="6"/>
  <c r="J653" i="6"/>
  <c r="K653" i="6"/>
  <c r="H653" i="6"/>
  <c r="J652" i="6"/>
  <c r="K652" i="6"/>
  <c r="H652" i="6"/>
  <c r="J651" i="6"/>
  <c r="K651" i="6"/>
  <c r="H651" i="6"/>
  <c r="J650" i="6"/>
  <c r="K650" i="6"/>
  <c r="H650" i="6"/>
  <c r="J649" i="6"/>
  <c r="K649" i="6"/>
  <c r="H649" i="6"/>
  <c r="J648" i="6"/>
  <c r="K648" i="6"/>
  <c r="H648" i="6"/>
  <c r="J647" i="6"/>
  <c r="K647" i="6"/>
  <c r="H647" i="6"/>
  <c r="J646" i="6"/>
  <c r="K646" i="6"/>
  <c r="H646" i="6"/>
  <c r="J645" i="6"/>
  <c r="K645" i="6"/>
  <c r="H645" i="6"/>
  <c r="J644" i="6"/>
  <c r="K644" i="6"/>
  <c r="H644" i="6"/>
  <c r="J643" i="6"/>
  <c r="K643" i="6"/>
  <c r="H643" i="6"/>
  <c r="J642" i="6"/>
  <c r="K642" i="6"/>
  <c r="H642" i="6"/>
  <c r="J641" i="6"/>
  <c r="K641" i="6"/>
  <c r="H641" i="6"/>
  <c r="J640" i="6"/>
  <c r="K640" i="6"/>
  <c r="H640" i="6"/>
  <c r="J639" i="6"/>
  <c r="K639" i="6"/>
  <c r="H639" i="6"/>
  <c r="J638" i="6"/>
  <c r="K638" i="6"/>
  <c r="H638" i="6"/>
  <c r="J637" i="6"/>
  <c r="K637" i="6"/>
  <c r="H637" i="6"/>
  <c r="J636" i="6"/>
  <c r="K636" i="6"/>
  <c r="H636" i="6"/>
  <c r="J635" i="6"/>
  <c r="K635" i="6"/>
  <c r="H635" i="6"/>
  <c r="J634" i="6"/>
  <c r="K634" i="6"/>
  <c r="H634" i="6"/>
  <c r="J633" i="6"/>
  <c r="K633" i="6"/>
  <c r="H633" i="6"/>
  <c r="J632" i="6"/>
  <c r="K632" i="6"/>
  <c r="H632" i="6"/>
  <c r="J631" i="6"/>
  <c r="K631" i="6"/>
  <c r="H631" i="6"/>
  <c r="J630" i="6"/>
  <c r="K630" i="6"/>
  <c r="H630" i="6"/>
  <c r="J629" i="6"/>
  <c r="K629" i="6"/>
  <c r="H629" i="6"/>
  <c r="J628" i="6"/>
  <c r="K628" i="6"/>
  <c r="H628" i="6"/>
  <c r="J627" i="6"/>
  <c r="K627" i="6"/>
  <c r="H627" i="6"/>
  <c r="J626" i="6"/>
  <c r="K626" i="6"/>
  <c r="H626" i="6"/>
  <c r="J625" i="6"/>
  <c r="K625" i="6"/>
  <c r="H625" i="6"/>
  <c r="J624" i="6"/>
  <c r="K624" i="6"/>
  <c r="H624" i="6"/>
  <c r="J623" i="6"/>
  <c r="K623" i="6"/>
  <c r="H623" i="6"/>
  <c r="J622" i="6"/>
  <c r="K622" i="6"/>
  <c r="H622" i="6"/>
  <c r="J621" i="6"/>
  <c r="K621" i="6"/>
  <c r="H621" i="6"/>
  <c r="J620" i="6"/>
  <c r="K620" i="6"/>
  <c r="H620" i="6"/>
  <c r="J619" i="6"/>
  <c r="K619" i="6"/>
  <c r="H619" i="6"/>
  <c r="J618" i="6"/>
  <c r="K618" i="6"/>
  <c r="H618" i="6"/>
  <c r="J617" i="6"/>
  <c r="K617" i="6"/>
  <c r="H617" i="6"/>
  <c r="J616" i="6"/>
  <c r="K616" i="6"/>
  <c r="H616" i="6"/>
  <c r="J615" i="6"/>
  <c r="K615" i="6"/>
  <c r="H615" i="6"/>
  <c r="J614" i="6"/>
  <c r="K614" i="6"/>
  <c r="H614" i="6"/>
  <c r="J613" i="6"/>
  <c r="K613" i="6"/>
  <c r="H613" i="6"/>
  <c r="J612" i="6"/>
  <c r="K612" i="6"/>
  <c r="H612" i="6"/>
  <c r="J611" i="6"/>
  <c r="K611" i="6"/>
  <c r="H611" i="6"/>
  <c r="J610" i="6"/>
  <c r="K610" i="6"/>
  <c r="H610" i="6"/>
  <c r="J609" i="6"/>
  <c r="K609" i="6"/>
  <c r="H609" i="6"/>
  <c r="J608" i="6"/>
  <c r="K608" i="6"/>
  <c r="H608" i="6"/>
  <c r="J607" i="6"/>
  <c r="K607" i="6"/>
  <c r="H607" i="6"/>
  <c r="J606" i="6"/>
  <c r="K606" i="6"/>
  <c r="H606" i="6"/>
  <c r="J605" i="6"/>
  <c r="K605" i="6"/>
  <c r="H605" i="6"/>
  <c r="J604" i="6"/>
  <c r="K604" i="6"/>
  <c r="H604" i="6"/>
  <c r="J603" i="6"/>
  <c r="K603" i="6"/>
  <c r="H603" i="6"/>
  <c r="J602" i="6"/>
  <c r="K602" i="6"/>
  <c r="H602" i="6"/>
  <c r="J601" i="6"/>
  <c r="K601" i="6"/>
  <c r="H601" i="6"/>
  <c r="J600" i="6"/>
  <c r="K600" i="6"/>
  <c r="H600" i="6"/>
  <c r="J599" i="6"/>
  <c r="K599" i="6"/>
  <c r="H599" i="6"/>
  <c r="J598" i="6"/>
  <c r="K598" i="6"/>
  <c r="H598" i="6"/>
  <c r="J597" i="6"/>
  <c r="K597" i="6"/>
  <c r="H597" i="6"/>
  <c r="J596" i="6"/>
  <c r="K596" i="6"/>
  <c r="H596" i="6"/>
  <c r="J595" i="6"/>
  <c r="K595" i="6"/>
  <c r="H595" i="6"/>
  <c r="J594" i="6"/>
  <c r="K594" i="6"/>
  <c r="H594" i="6"/>
  <c r="J593" i="6"/>
  <c r="K593" i="6"/>
  <c r="H593" i="6"/>
  <c r="J592" i="6"/>
  <c r="K592" i="6"/>
  <c r="H592" i="6"/>
  <c r="J591" i="6"/>
  <c r="K591" i="6"/>
  <c r="H591" i="6"/>
  <c r="J590" i="6"/>
  <c r="K590" i="6"/>
  <c r="H590" i="6"/>
  <c r="J589" i="6"/>
  <c r="K589" i="6"/>
  <c r="H589" i="6"/>
  <c r="J588" i="6"/>
  <c r="K588" i="6"/>
  <c r="H588" i="6"/>
  <c r="J587" i="6"/>
  <c r="K587" i="6"/>
  <c r="H587" i="6"/>
  <c r="J586" i="6"/>
  <c r="K586" i="6"/>
  <c r="H586" i="6"/>
  <c r="J585" i="6"/>
  <c r="K585" i="6"/>
  <c r="H585" i="6"/>
  <c r="J584" i="6"/>
  <c r="K584" i="6"/>
  <c r="H584" i="6"/>
  <c r="J583" i="6"/>
  <c r="K583" i="6"/>
  <c r="H583" i="6"/>
  <c r="J582" i="6"/>
  <c r="K582" i="6"/>
  <c r="H582" i="6"/>
  <c r="J581" i="6"/>
  <c r="K581" i="6"/>
  <c r="H581" i="6"/>
  <c r="J580" i="6"/>
  <c r="K580" i="6"/>
  <c r="H580" i="6"/>
  <c r="J579" i="6"/>
  <c r="K579" i="6"/>
  <c r="H579" i="6"/>
  <c r="J578" i="6"/>
  <c r="K578" i="6"/>
  <c r="H578" i="6"/>
  <c r="J577" i="6"/>
  <c r="K577" i="6"/>
  <c r="H577" i="6"/>
  <c r="J576" i="6"/>
  <c r="K576" i="6"/>
  <c r="H576" i="6"/>
  <c r="J575" i="6"/>
  <c r="K575" i="6"/>
  <c r="H575" i="6"/>
  <c r="J574" i="6"/>
  <c r="K574" i="6"/>
  <c r="H574" i="6"/>
  <c r="J573" i="6"/>
  <c r="K573" i="6"/>
  <c r="H573" i="6"/>
  <c r="J572" i="6"/>
  <c r="K572" i="6"/>
  <c r="H572" i="6"/>
  <c r="J571" i="6"/>
  <c r="K571" i="6"/>
  <c r="H571" i="6"/>
  <c r="J570" i="6"/>
  <c r="K570" i="6"/>
  <c r="H570" i="6"/>
  <c r="J569" i="6"/>
  <c r="K569" i="6"/>
  <c r="H569" i="6"/>
  <c r="J568" i="6"/>
  <c r="K568" i="6"/>
  <c r="H568" i="6"/>
  <c r="J567" i="6"/>
  <c r="K567" i="6"/>
  <c r="H567" i="6"/>
  <c r="J566" i="6"/>
  <c r="K566" i="6"/>
  <c r="H566" i="6"/>
  <c r="J565" i="6"/>
  <c r="K565" i="6"/>
  <c r="H565" i="6"/>
  <c r="J564" i="6"/>
  <c r="K564" i="6"/>
  <c r="H564" i="6"/>
  <c r="J563" i="6"/>
  <c r="K563" i="6"/>
  <c r="H563" i="6"/>
  <c r="J562" i="6"/>
  <c r="K562" i="6"/>
  <c r="H562" i="6"/>
  <c r="J561" i="6"/>
  <c r="K561" i="6"/>
  <c r="H561" i="6"/>
  <c r="J560" i="6"/>
  <c r="K560" i="6"/>
  <c r="H560" i="6"/>
  <c r="J559" i="6"/>
  <c r="K559" i="6"/>
  <c r="H559" i="6"/>
  <c r="J558" i="6"/>
  <c r="K558" i="6"/>
  <c r="H558" i="6"/>
  <c r="J557" i="6"/>
  <c r="K557" i="6"/>
  <c r="H557" i="6"/>
  <c r="J556" i="6"/>
  <c r="K556" i="6"/>
  <c r="H556" i="6"/>
  <c r="J555" i="6"/>
  <c r="K555" i="6"/>
  <c r="H555" i="6"/>
  <c r="J554" i="6"/>
  <c r="K554" i="6"/>
  <c r="H554" i="6"/>
  <c r="J553" i="6"/>
  <c r="K553" i="6"/>
  <c r="H553" i="6"/>
  <c r="J552" i="6"/>
  <c r="K552" i="6"/>
  <c r="H552" i="6"/>
  <c r="J551" i="6"/>
  <c r="K551" i="6"/>
  <c r="H551" i="6"/>
  <c r="J550" i="6"/>
  <c r="K550" i="6"/>
  <c r="H550" i="6"/>
  <c r="J549" i="6"/>
  <c r="K549" i="6"/>
  <c r="H549" i="6"/>
  <c r="J548" i="6"/>
  <c r="K548" i="6"/>
  <c r="H548" i="6"/>
  <c r="J547" i="6"/>
  <c r="K547" i="6"/>
  <c r="H547" i="6"/>
  <c r="J546" i="6"/>
  <c r="K546" i="6"/>
  <c r="H546" i="6"/>
  <c r="J545" i="6"/>
  <c r="K545" i="6"/>
  <c r="H545" i="6"/>
  <c r="J544" i="6"/>
  <c r="K544" i="6"/>
  <c r="H544" i="6"/>
  <c r="J543" i="6"/>
  <c r="K543" i="6"/>
  <c r="H543" i="6"/>
  <c r="J542" i="6"/>
  <c r="K542" i="6"/>
  <c r="H542" i="6"/>
  <c r="J541" i="6"/>
  <c r="K541" i="6"/>
  <c r="H541" i="6"/>
  <c r="J540" i="6"/>
  <c r="K540" i="6"/>
  <c r="H540" i="6"/>
  <c r="J539" i="6"/>
  <c r="K539" i="6"/>
  <c r="H539" i="6"/>
  <c r="J538" i="6"/>
  <c r="K538" i="6"/>
  <c r="H538" i="6"/>
  <c r="J537" i="6"/>
  <c r="K537" i="6"/>
  <c r="H537" i="6"/>
  <c r="J536" i="6"/>
  <c r="K536" i="6"/>
  <c r="H536" i="6"/>
  <c r="J535" i="6"/>
  <c r="K535" i="6"/>
  <c r="H535" i="6"/>
  <c r="J534" i="6"/>
  <c r="K534" i="6"/>
  <c r="H534" i="6"/>
  <c r="J533" i="6"/>
  <c r="K533" i="6"/>
  <c r="H533" i="6"/>
  <c r="J532" i="6"/>
  <c r="K532" i="6"/>
  <c r="H532" i="6"/>
  <c r="J531" i="6"/>
  <c r="K531" i="6"/>
  <c r="H531" i="6"/>
  <c r="J530" i="6"/>
  <c r="K530" i="6"/>
  <c r="H530" i="6"/>
  <c r="J529" i="6"/>
  <c r="K529" i="6"/>
  <c r="H529" i="6"/>
  <c r="J528" i="6"/>
  <c r="K528" i="6"/>
  <c r="H528" i="6"/>
  <c r="J527" i="6"/>
  <c r="K527" i="6"/>
  <c r="H527" i="6"/>
  <c r="J526" i="6"/>
  <c r="K526" i="6"/>
  <c r="H526" i="6"/>
  <c r="J525" i="6"/>
  <c r="K525" i="6"/>
  <c r="H525" i="6"/>
  <c r="J524" i="6"/>
  <c r="K524" i="6"/>
  <c r="H524" i="6"/>
  <c r="J523" i="6"/>
  <c r="K523" i="6"/>
  <c r="H523" i="6"/>
  <c r="J522" i="6"/>
  <c r="K522" i="6"/>
  <c r="H522" i="6"/>
  <c r="J521" i="6"/>
  <c r="K521" i="6"/>
  <c r="H521" i="6"/>
  <c r="J520" i="6"/>
  <c r="K520" i="6"/>
  <c r="H520" i="6"/>
  <c r="J519" i="6"/>
  <c r="K519" i="6"/>
  <c r="H519" i="6"/>
  <c r="J518" i="6"/>
  <c r="K518" i="6"/>
  <c r="H518" i="6"/>
  <c r="J517" i="6"/>
  <c r="K517" i="6"/>
  <c r="H517" i="6"/>
  <c r="J516" i="6"/>
  <c r="K516" i="6"/>
  <c r="H516" i="6"/>
  <c r="J515" i="6"/>
  <c r="K515" i="6"/>
  <c r="H515" i="6"/>
  <c r="J514" i="6"/>
  <c r="K514" i="6"/>
  <c r="H514" i="6"/>
  <c r="J513" i="6"/>
  <c r="K513" i="6"/>
  <c r="H513" i="6"/>
  <c r="J512" i="6"/>
  <c r="K512" i="6"/>
  <c r="H512" i="6"/>
  <c r="J511" i="6"/>
  <c r="K511" i="6"/>
  <c r="H511" i="6"/>
  <c r="J510" i="6"/>
  <c r="K510" i="6"/>
  <c r="H510" i="6"/>
  <c r="J509" i="6"/>
  <c r="K509" i="6"/>
  <c r="H509" i="6"/>
  <c r="J508" i="6"/>
  <c r="K508" i="6"/>
  <c r="H508" i="6"/>
  <c r="J507" i="6"/>
  <c r="K507" i="6"/>
  <c r="H507" i="6"/>
  <c r="J506" i="6"/>
  <c r="K506" i="6"/>
  <c r="H506" i="6"/>
  <c r="J505" i="6"/>
  <c r="K505" i="6"/>
  <c r="H505" i="6"/>
  <c r="J504" i="6"/>
  <c r="K504" i="6"/>
  <c r="H504" i="6"/>
  <c r="J503" i="6"/>
  <c r="K503" i="6"/>
  <c r="H503" i="6"/>
  <c r="J502" i="6"/>
  <c r="K502" i="6"/>
  <c r="H502" i="6"/>
  <c r="J501" i="6"/>
  <c r="K501" i="6"/>
  <c r="H501" i="6"/>
  <c r="J500" i="6"/>
  <c r="K500" i="6"/>
  <c r="H500" i="6"/>
  <c r="J499" i="6"/>
  <c r="K499" i="6"/>
  <c r="H499" i="6"/>
  <c r="J498" i="6"/>
  <c r="K498" i="6"/>
  <c r="H498" i="6"/>
  <c r="J497" i="6"/>
  <c r="K497" i="6"/>
  <c r="H497" i="6"/>
  <c r="J496" i="6"/>
  <c r="K496" i="6"/>
  <c r="H496" i="6"/>
  <c r="J495" i="6"/>
  <c r="K495" i="6"/>
  <c r="H495" i="6"/>
  <c r="J494" i="6"/>
  <c r="K494" i="6"/>
  <c r="H494" i="6"/>
  <c r="J493" i="6"/>
  <c r="K493" i="6"/>
  <c r="H493" i="6"/>
  <c r="J492" i="6"/>
  <c r="K492" i="6"/>
  <c r="H492" i="6"/>
  <c r="J491" i="6"/>
  <c r="K491" i="6"/>
  <c r="H491" i="6"/>
  <c r="J490" i="6"/>
  <c r="K490" i="6"/>
  <c r="H490" i="6"/>
  <c r="J489" i="6"/>
  <c r="K489" i="6"/>
  <c r="H489" i="6"/>
  <c r="J488" i="6"/>
  <c r="K488" i="6"/>
  <c r="H488" i="6"/>
  <c r="J487" i="6"/>
  <c r="K487" i="6"/>
  <c r="H487" i="6"/>
  <c r="J486" i="6"/>
  <c r="K486" i="6"/>
  <c r="H486" i="6"/>
  <c r="J485" i="6"/>
  <c r="K485" i="6"/>
  <c r="H485" i="6"/>
  <c r="J484" i="6"/>
  <c r="K484" i="6"/>
  <c r="H484" i="6"/>
  <c r="J483" i="6"/>
  <c r="K483" i="6"/>
  <c r="H483" i="6"/>
  <c r="J482" i="6"/>
  <c r="K482" i="6"/>
  <c r="H482" i="6"/>
  <c r="J481" i="6"/>
  <c r="K481" i="6"/>
  <c r="H481" i="6"/>
  <c r="J480" i="6"/>
  <c r="K480" i="6"/>
  <c r="H480" i="6"/>
  <c r="J479" i="6"/>
  <c r="K479" i="6"/>
  <c r="H479" i="6"/>
  <c r="J478" i="6"/>
  <c r="K478" i="6"/>
  <c r="H478" i="6"/>
  <c r="J477" i="6"/>
  <c r="K477" i="6"/>
  <c r="H477" i="6"/>
  <c r="J476" i="6"/>
  <c r="K476" i="6"/>
  <c r="H476" i="6"/>
  <c r="J475" i="6"/>
  <c r="K475" i="6"/>
  <c r="H475" i="6"/>
  <c r="J474" i="6"/>
  <c r="K474" i="6"/>
  <c r="H474" i="6"/>
  <c r="J473" i="6"/>
  <c r="K473" i="6"/>
  <c r="H473" i="6"/>
  <c r="J472" i="6"/>
  <c r="K472" i="6"/>
  <c r="H472" i="6"/>
  <c r="J471" i="6"/>
  <c r="K471" i="6"/>
  <c r="H471" i="6"/>
  <c r="J470" i="6"/>
  <c r="K470" i="6"/>
  <c r="H470" i="6"/>
  <c r="J469" i="6"/>
  <c r="K469" i="6"/>
  <c r="H469" i="6"/>
  <c r="J468" i="6"/>
  <c r="K468" i="6"/>
  <c r="H468" i="6"/>
  <c r="J467" i="6"/>
  <c r="K467" i="6"/>
  <c r="H467" i="6"/>
  <c r="J466" i="6"/>
  <c r="K466" i="6"/>
  <c r="H466" i="6"/>
  <c r="J465" i="6"/>
  <c r="K465" i="6"/>
  <c r="H465" i="6"/>
  <c r="J464" i="6"/>
  <c r="K464" i="6"/>
  <c r="H464" i="6"/>
  <c r="J463" i="6"/>
  <c r="K463" i="6"/>
  <c r="H463" i="6"/>
  <c r="J462" i="6"/>
  <c r="K462" i="6"/>
  <c r="H462" i="6"/>
  <c r="J461" i="6"/>
  <c r="K461" i="6"/>
  <c r="H461" i="6"/>
  <c r="J460" i="6"/>
  <c r="K460" i="6"/>
  <c r="H460" i="6"/>
  <c r="J459" i="6"/>
  <c r="K459" i="6"/>
  <c r="H459" i="6"/>
  <c r="J458" i="6"/>
  <c r="K458" i="6"/>
  <c r="H458" i="6"/>
  <c r="J457" i="6"/>
  <c r="K457" i="6"/>
  <c r="H457" i="6"/>
  <c r="J456" i="6"/>
  <c r="K456" i="6"/>
  <c r="H456" i="6"/>
  <c r="J455" i="6"/>
  <c r="K455" i="6"/>
  <c r="H455" i="6"/>
  <c r="J454" i="6"/>
  <c r="K454" i="6"/>
  <c r="H454" i="6"/>
  <c r="J453" i="6"/>
  <c r="K453" i="6"/>
  <c r="H453" i="6"/>
  <c r="J452" i="6"/>
  <c r="K452" i="6"/>
  <c r="H452" i="6"/>
  <c r="J451" i="6"/>
  <c r="K451" i="6"/>
  <c r="H451" i="6"/>
  <c r="J450" i="6"/>
  <c r="K450" i="6"/>
  <c r="H450" i="6"/>
  <c r="J449" i="6"/>
  <c r="K449" i="6"/>
  <c r="H449" i="6"/>
  <c r="J448" i="6"/>
  <c r="K448" i="6"/>
  <c r="H448" i="6"/>
  <c r="J447" i="6"/>
  <c r="K447" i="6"/>
  <c r="H447" i="6"/>
  <c r="J446" i="6"/>
  <c r="K446" i="6"/>
  <c r="H446" i="6"/>
  <c r="J445" i="6"/>
  <c r="K445" i="6"/>
  <c r="H445" i="6"/>
  <c r="J444" i="6"/>
  <c r="K444" i="6"/>
  <c r="H444" i="6"/>
  <c r="J443" i="6"/>
  <c r="K443" i="6"/>
  <c r="H443" i="6"/>
  <c r="J442" i="6"/>
  <c r="K442" i="6"/>
  <c r="H442" i="6"/>
  <c r="J441" i="6"/>
  <c r="K441" i="6"/>
  <c r="H441" i="6"/>
  <c r="J440" i="6"/>
  <c r="K440" i="6"/>
  <c r="H440" i="6"/>
  <c r="J439" i="6"/>
  <c r="K439" i="6"/>
  <c r="H439" i="6"/>
  <c r="J438" i="6"/>
  <c r="K438" i="6"/>
  <c r="H438" i="6"/>
  <c r="J437" i="6"/>
  <c r="K437" i="6"/>
  <c r="H437" i="6"/>
  <c r="J436" i="6"/>
  <c r="K436" i="6"/>
  <c r="H436" i="6"/>
  <c r="J435" i="6"/>
  <c r="K435" i="6"/>
  <c r="H435" i="6"/>
  <c r="J434" i="6"/>
  <c r="K434" i="6"/>
  <c r="H434" i="6"/>
  <c r="J433" i="6"/>
  <c r="K433" i="6"/>
  <c r="H433" i="6"/>
  <c r="J432" i="6"/>
  <c r="K432" i="6"/>
  <c r="H432" i="6"/>
  <c r="J431" i="6"/>
  <c r="K431" i="6"/>
  <c r="H431" i="6"/>
  <c r="J430" i="6"/>
  <c r="K430" i="6"/>
  <c r="H430" i="6"/>
  <c r="J429" i="6"/>
  <c r="K429" i="6"/>
  <c r="H429" i="6"/>
  <c r="J428" i="6"/>
  <c r="K428" i="6"/>
  <c r="H428" i="6"/>
  <c r="J427" i="6"/>
  <c r="K427" i="6"/>
  <c r="H427" i="6"/>
  <c r="J426" i="6"/>
  <c r="K426" i="6"/>
  <c r="H426" i="6"/>
  <c r="J425" i="6"/>
  <c r="K425" i="6"/>
  <c r="H425" i="6"/>
  <c r="J424" i="6"/>
  <c r="K424" i="6"/>
  <c r="H424" i="6"/>
  <c r="J423" i="6"/>
  <c r="K423" i="6"/>
  <c r="H423" i="6"/>
  <c r="J422" i="6"/>
  <c r="K422" i="6"/>
  <c r="H422" i="6"/>
  <c r="J421" i="6"/>
  <c r="K421" i="6"/>
  <c r="H421" i="6"/>
  <c r="J420" i="6"/>
  <c r="K420" i="6"/>
  <c r="H420" i="6"/>
  <c r="J419" i="6"/>
  <c r="K419" i="6"/>
  <c r="H419" i="6"/>
  <c r="J418" i="6"/>
  <c r="K418" i="6"/>
  <c r="H418" i="6"/>
  <c r="J417" i="6"/>
  <c r="K417" i="6"/>
  <c r="H417" i="6"/>
  <c r="J416" i="6"/>
  <c r="K416" i="6"/>
  <c r="H416" i="6"/>
  <c r="J415" i="6"/>
  <c r="K415" i="6"/>
  <c r="H415" i="6"/>
  <c r="J414" i="6"/>
  <c r="K414" i="6"/>
  <c r="H414" i="6"/>
  <c r="J413" i="6"/>
  <c r="K413" i="6"/>
  <c r="H413" i="6"/>
  <c r="J412" i="6"/>
  <c r="K412" i="6"/>
  <c r="H412" i="6"/>
  <c r="J411" i="6"/>
  <c r="K411" i="6"/>
  <c r="H411" i="6"/>
  <c r="J410" i="6"/>
  <c r="K410" i="6"/>
  <c r="H410" i="6"/>
  <c r="J409" i="6"/>
  <c r="K409" i="6"/>
  <c r="H409" i="6"/>
  <c r="J408" i="6"/>
  <c r="K408" i="6"/>
  <c r="H408" i="6"/>
  <c r="J407" i="6"/>
  <c r="K407" i="6"/>
  <c r="H407" i="6"/>
  <c r="J406" i="6"/>
  <c r="K406" i="6"/>
  <c r="H406" i="6"/>
  <c r="J405" i="6"/>
  <c r="K405" i="6"/>
  <c r="H405" i="6"/>
  <c r="J404" i="6"/>
  <c r="K404" i="6"/>
  <c r="H404" i="6"/>
  <c r="J403" i="6"/>
  <c r="K403" i="6"/>
  <c r="H403" i="6"/>
  <c r="J402" i="6"/>
  <c r="K402" i="6"/>
  <c r="H402" i="6"/>
  <c r="J401" i="6"/>
  <c r="K401" i="6"/>
  <c r="H401" i="6"/>
  <c r="J400" i="6"/>
  <c r="K400" i="6"/>
  <c r="H400" i="6"/>
  <c r="J399" i="6"/>
  <c r="K399" i="6"/>
  <c r="H399" i="6"/>
  <c r="J398" i="6"/>
  <c r="K398" i="6"/>
  <c r="H398" i="6"/>
  <c r="J397" i="6"/>
  <c r="K397" i="6"/>
  <c r="H397" i="6"/>
  <c r="J396" i="6"/>
  <c r="K396" i="6"/>
  <c r="H396" i="6"/>
  <c r="J395" i="6"/>
  <c r="K395" i="6"/>
  <c r="H395" i="6"/>
  <c r="J394" i="6"/>
  <c r="K394" i="6"/>
  <c r="H394" i="6"/>
  <c r="J393" i="6"/>
  <c r="K393" i="6"/>
  <c r="H393" i="6"/>
  <c r="J392" i="6"/>
  <c r="K392" i="6"/>
  <c r="H392" i="6"/>
  <c r="J391" i="6"/>
  <c r="K391" i="6"/>
  <c r="H391" i="6"/>
  <c r="J390" i="6"/>
  <c r="K390" i="6"/>
  <c r="H390" i="6"/>
  <c r="J389" i="6"/>
  <c r="K389" i="6"/>
  <c r="H389" i="6"/>
  <c r="J388" i="6"/>
  <c r="K388" i="6"/>
  <c r="H388" i="6"/>
  <c r="J387" i="6"/>
  <c r="K387" i="6"/>
  <c r="H387" i="6"/>
  <c r="J386" i="6"/>
  <c r="K386" i="6"/>
  <c r="H386" i="6"/>
  <c r="J385" i="6"/>
  <c r="K385" i="6"/>
  <c r="H385" i="6"/>
  <c r="J384" i="6"/>
  <c r="K384" i="6"/>
  <c r="H384" i="6"/>
  <c r="J383" i="6"/>
  <c r="K383" i="6"/>
  <c r="H383" i="6"/>
  <c r="J382" i="6"/>
  <c r="K382" i="6"/>
  <c r="H382" i="6"/>
  <c r="J381" i="6"/>
  <c r="K381" i="6"/>
  <c r="H381" i="6"/>
  <c r="J380" i="6"/>
  <c r="K380" i="6"/>
  <c r="H380" i="6"/>
  <c r="J379" i="6"/>
  <c r="K379" i="6"/>
  <c r="H379" i="6"/>
  <c r="J378" i="6"/>
  <c r="K378" i="6"/>
  <c r="H378" i="6"/>
  <c r="J377" i="6"/>
  <c r="K377" i="6"/>
  <c r="H377" i="6"/>
  <c r="J376" i="6"/>
  <c r="K376" i="6"/>
  <c r="H376" i="6"/>
  <c r="J375" i="6"/>
  <c r="K375" i="6"/>
  <c r="H375" i="6"/>
  <c r="J374" i="6"/>
  <c r="K374" i="6"/>
  <c r="H374" i="6"/>
  <c r="J373" i="6"/>
  <c r="K373" i="6"/>
  <c r="H373" i="6"/>
  <c r="J372" i="6"/>
  <c r="K372" i="6"/>
  <c r="H372" i="6"/>
  <c r="J371" i="6"/>
  <c r="K371" i="6"/>
  <c r="H371" i="6"/>
  <c r="J370" i="6"/>
  <c r="K370" i="6"/>
  <c r="H370" i="6"/>
  <c r="J369" i="6"/>
  <c r="K369" i="6"/>
  <c r="H369" i="6"/>
  <c r="J368" i="6"/>
  <c r="K368" i="6"/>
  <c r="H368" i="6"/>
  <c r="J367" i="6"/>
  <c r="K367" i="6"/>
  <c r="H367" i="6"/>
  <c r="J366" i="6"/>
  <c r="K366" i="6"/>
  <c r="H366" i="6"/>
  <c r="J365" i="6"/>
  <c r="K365" i="6"/>
  <c r="H365" i="6"/>
  <c r="J364" i="6"/>
  <c r="K364" i="6"/>
  <c r="H364" i="6"/>
  <c r="J363" i="6"/>
  <c r="K363" i="6"/>
  <c r="H363" i="6"/>
  <c r="J362" i="6"/>
  <c r="K362" i="6"/>
  <c r="H362" i="6"/>
  <c r="J361" i="6"/>
  <c r="K361" i="6"/>
  <c r="H361" i="6"/>
  <c r="J360" i="6"/>
  <c r="K360" i="6"/>
  <c r="H360" i="6"/>
  <c r="J359" i="6"/>
  <c r="K359" i="6"/>
  <c r="H359" i="6"/>
  <c r="J358" i="6"/>
  <c r="K358" i="6"/>
  <c r="H358" i="6"/>
  <c r="J357" i="6"/>
  <c r="K357" i="6"/>
  <c r="H357" i="6"/>
  <c r="J356" i="6"/>
  <c r="K356" i="6"/>
  <c r="H356" i="6"/>
  <c r="J355" i="6"/>
  <c r="K355" i="6"/>
  <c r="H355" i="6"/>
  <c r="J354" i="6"/>
  <c r="K354" i="6"/>
  <c r="H354" i="6"/>
  <c r="J353" i="6"/>
  <c r="K353" i="6"/>
  <c r="H353" i="6"/>
  <c r="J352" i="6"/>
  <c r="K352" i="6"/>
  <c r="H352" i="6"/>
  <c r="J351" i="6"/>
  <c r="K351" i="6"/>
  <c r="H351" i="6"/>
  <c r="J350" i="6"/>
  <c r="K350" i="6"/>
  <c r="H350" i="6"/>
  <c r="J349" i="6"/>
  <c r="K349" i="6"/>
  <c r="H349" i="6"/>
  <c r="J348" i="6"/>
  <c r="K348" i="6"/>
  <c r="H348" i="6"/>
  <c r="J347" i="6"/>
  <c r="K347" i="6"/>
  <c r="H347" i="6"/>
  <c r="J346" i="6"/>
  <c r="K346" i="6"/>
  <c r="H346" i="6"/>
  <c r="J345" i="6"/>
  <c r="K345" i="6"/>
  <c r="H345" i="6"/>
  <c r="J344" i="6"/>
  <c r="K344" i="6"/>
  <c r="H344" i="6"/>
  <c r="J343" i="6"/>
  <c r="K343" i="6"/>
  <c r="H343" i="6"/>
  <c r="J342" i="6"/>
  <c r="K342" i="6"/>
  <c r="H342" i="6"/>
  <c r="J341" i="6"/>
  <c r="K341" i="6"/>
  <c r="H341" i="6"/>
  <c r="J340" i="6"/>
  <c r="K340" i="6"/>
  <c r="H340" i="6"/>
  <c r="J339" i="6"/>
  <c r="K339" i="6"/>
  <c r="H339" i="6"/>
  <c r="J338" i="6"/>
  <c r="K338" i="6"/>
  <c r="H338" i="6"/>
  <c r="J337" i="6"/>
  <c r="K337" i="6"/>
  <c r="H337" i="6"/>
  <c r="J336" i="6"/>
  <c r="K336" i="6"/>
  <c r="H336" i="6"/>
  <c r="J335" i="6"/>
  <c r="K335" i="6"/>
  <c r="H335" i="6"/>
  <c r="J334" i="6"/>
  <c r="K334" i="6"/>
  <c r="H334" i="6"/>
  <c r="J333" i="6"/>
  <c r="K333" i="6"/>
  <c r="H333" i="6"/>
  <c r="J332" i="6"/>
  <c r="K332" i="6"/>
  <c r="H332" i="6"/>
  <c r="J331" i="6"/>
  <c r="K331" i="6"/>
  <c r="H331" i="6"/>
  <c r="J330" i="6"/>
  <c r="K330" i="6"/>
  <c r="H330" i="6"/>
  <c r="J329" i="6"/>
  <c r="K329" i="6"/>
  <c r="H329" i="6"/>
  <c r="J328" i="6"/>
  <c r="K328" i="6"/>
  <c r="H328" i="6"/>
  <c r="J327" i="6"/>
  <c r="K327" i="6"/>
  <c r="H327" i="6"/>
  <c r="J326" i="6"/>
  <c r="K326" i="6"/>
  <c r="H326" i="6"/>
  <c r="J325" i="6"/>
  <c r="K325" i="6"/>
  <c r="H325" i="6"/>
  <c r="J324" i="6"/>
  <c r="K324" i="6"/>
  <c r="H324" i="6"/>
  <c r="J323" i="6"/>
  <c r="K323" i="6"/>
  <c r="H323" i="6"/>
  <c r="J322" i="6"/>
  <c r="K322" i="6"/>
  <c r="H322" i="6"/>
  <c r="J321" i="6"/>
  <c r="K321" i="6"/>
  <c r="H321" i="6"/>
  <c r="J320" i="6"/>
  <c r="K320" i="6"/>
  <c r="H320" i="6"/>
  <c r="J319" i="6"/>
  <c r="K319" i="6"/>
  <c r="H319" i="6"/>
  <c r="J318" i="6"/>
  <c r="K318" i="6"/>
  <c r="H318" i="6"/>
  <c r="J317" i="6"/>
  <c r="K317" i="6"/>
  <c r="H317" i="6"/>
  <c r="J316" i="6"/>
  <c r="K316" i="6"/>
  <c r="H316" i="6"/>
  <c r="J315" i="6"/>
  <c r="K315" i="6"/>
  <c r="H315" i="6"/>
  <c r="J314" i="6"/>
  <c r="K314" i="6"/>
  <c r="H314" i="6"/>
  <c r="J313" i="6"/>
  <c r="K313" i="6"/>
  <c r="H313" i="6"/>
  <c r="J312" i="6"/>
  <c r="K312" i="6"/>
  <c r="H312" i="6"/>
  <c r="J311" i="6"/>
  <c r="K311" i="6"/>
  <c r="H311" i="6"/>
  <c r="J310" i="6"/>
  <c r="K310" i="6"/>
  <c r="H310" i="6"/>
  <c r="J309" i="6"/>
  <c r="K309" i="6"/>
  <c r="H309" i="6"/>
  <c r="J308" i="6"/>
  <c r="K308" i="6"/>
  <c r="H308" i="6"/>
  <c r="J307" i="6"/>
  <c r="K307" i="6"/>
  <c r="H307" i="6"/>
  <c r="J306" i="6"/>
  <c r="K306" i="6"/>
  <c r="H306" i="6"/>
  <c r="J305" i="6"/>
  <c r="K305" i="6"/>
  <c r="H305" i="6"/>
  <c r="J304" i="6"/>
  <c r="K304" i="6"/>
  <c r="H304" i="6"/>
  <c r="J303" i="6"/>
  <c r="K303" i="6"/>
  <c r="H303" i="6"/>
  <c r="J302" i="6"/>
  <c r="K302" i="6"/>
  <c r="H302" i="6"/>
  <c r="J301" i="6"/>
  <c r="K301" i="6"/>
  <c r="H301" i="6"/>
  <c r="J300" i="6"/>
  <c r="K300" i="6"/>
  <c r="H300" i="6"/>
  <c r="J299" i="6"/>
  <c r="K299" i="6"/>
  <c r="H299" i="6"/>
  <c r="J298" i="6"/>
  <c r="K298" i="6"/>
  <c r="H298" i="6"/>
  <c r="J297" i="6"/>
  <c r="K297" i="6"/>
  <c r="H297" i="6"/>
  <c r="J296" i="6"/>
  <c r="K296" i="6"/>
  <c r="H296" i="6"/>
  <c r="J295" i="6"/>
  <c r="K295" i="6"/>
  <c r="H295" i="6"/>
  <c r="J294" i="6"/>
  <c r="K294" i="6"/>
  <c r="H294" i="6"/>
  <c r="J293" i="6"/>
  <c r="K293" i="6"/>
  <c r="H293" i="6"/>
  <c r="J292" i="6"/>
  <c r="K292" i="6"/>
  <c r="H292" i="6"/>
  <c r="J291" i="6"/>
  <c r="K291" i="6"/>
  <c r="H291" i="6"/>
  <c r="J290" i="6"/>
  <c r="K290" i="6"/>
  <c r="H290" i="6"/>
  <c r="J289" i="6"/>
  <c r="K289" i="6"/>
  <c r="H289" i="6"/>
  <c r="J288" i="6"/>
  <c r="K288" i="6"/>
  <c r="H288" i="6"/>
  <c r="J287" i="6"/>
  <c r="K287" i="6"/>
  <c r="H287" i="6"/>
  <c r="J286" i="6"/>
  <c r="K286" i="6"/>
  <c r="H286" i="6"/>
  <c r="J285" i="6"/>
  <c r="K285" i="6"/>
  <c r="H285" i="6"/>
  <c r="J284" i="6"/>
  <c r="K284" i="6"/>
  <c r="H284" i="6"/>
  <c r="J283" i="6"/>
  <c r="K283" i="6"/>
  <c r="H283" i="6"/>
  <c r="J282" i="6"/>
  <c r="K282" i="6"/>
  <c r="H282" i="6"/>
  <c r="J281" i="6"/>
  <c r="K281" i="6"/>
  <c r="H281" i="6"/>
  <c r="J280" i="6"/>
  <c r="K280" i="6"/>
  <c r="H280" i="6"/>
  <c r="J279" i="6"/>
  <c r="K279" i="6"/>
  <c r="H279" i="6"/>
  <c r="J278" i="6"/>
  <c r="K278" i="6"/>
  <c r="H278" i="6"/>
  <c r="J277" i="6"/>
  <c r="K277" i="6"/>
  <c r="H277" i="6"/>
  <c r="J276" i="6"/>
  <c r="K276" i="6"/>
  <c r="H276" i="6"/>
  <c r="J275" i="6"/>
  <c r="K275" i="6"/>
  <c r="H275" i="6"/>
  <c r="J274" i="6"/>
  <c r="K274" i="6"/>
  <c r="H274" i="6"/>
  <c r="J273" i="6"/>
  <c r="K273" i="6"/>
  <c r="H273" i="6"/>
  <c r="J272" i="6"/>
  <c r="K272" i="6"/>
  <c r="H272" i="6"/>
  <c r="J271" i="6"/>
  <c r="K271" i="6"/>
  <c r="H271" i="6"/>
  <c r="J270" i="6"/>
  <c r="K270" i="6"/>
  <c r="H270" i="6"/>
  <c r="J269" i="6"/>
  <c r="K269" i="6"/>
  <c r="H269" i="6"/>
  <c r="J268" i="6"/>
  <c r="K268" i="6"/>
  <c r="H268" i="6"/>
  <c r="J267" i="6"/>
  <c r="K267" i="6"/>
  <c r="H267" i="6"/>
  <c r="J266" i="6"/>
  <c r="K266" i="6"/>
  <c r="H266" i="6"/>
  <c r="J265" i="6"/>
  <c r="K265" i="6"/>
  <c r="H265" i="6"/>
  <c r="J264" i="6"/>
  <c r="K264" i="6"/>
  <c r="H264" i="6"/>
  <c r="J263" i="6"/>
  <c r="K263" i="6"/>
  <c r="H263" i="6"/>
  <c r="J262" i="6"/>
  <c r="K262" i="6"/>
  <c r="H262" i="6"/>
  <c r="J261" i="6"/>
  <c r="K261" i="6"/>
  <c r="H261" i="6"/>
  <c r="J260" i="6"/>
  <c r="K260" i="6"/>
  <c r="H260" i="6"/>
  <c r="J259" i="6"/>
  <c r="K259" i="6"/>
  <c r="H259" i="6"/>
  <c r="J258" i="6"/>
  <c r="K258" i="6"/>
  <c r="H258" i="6"/>
  <c r="J257" i="6"/>
  <c r="K257" i="6"/>
  <c r="H257" i="6"/>
  <c r="J256" i="6"/>
  <c r="K256" i="6"/>
  <c r="H256" i="6"/>
  <c r="J255" i="6"/>
  <c r="K255" i="6"/>
  <c r="H255" i="6"/>
  <c r="J254" i="6"/>
  <c r="K254" i="6"/>
  <c r="H254" i="6"/>
  <c r="J253" i="6"/>
  <c r="K253" i="6"/>
  <c r="H253" i="6"/>
  <c r="J252" i="6"/>
  <c r="K252" i="6"/>
  <c r="H252" i="6"/>
  <c r="J251" i="6"/>
  <c r="K251" i="6"/>
  <c r="H251" i="6"/>
  <c r="J250" i="6"/>
  <c r="K250" i="6"/>
  <c r="H250" i="6"/>
  <c r="J249" i="6"/>
  <c r="K249" i="6"/>
  <c r="H249" i="6"/>
  <c r="J248" i="6"/>
  <c r="K248" i="6"/>
  <c r="H248" i="6"/>
  <c r="J247" i="6"/>
  <c r="K247" i="6"/>
  <c r="H247" i="6"/>
  <c r="J246" i="6"/>
  <c r="K246" i="6"/>
  <c r="H246" i="6"/>
  <c r="J245" i="6"/>
  <c r="K245" i="6"/>
  <c r="H245" i="6"/>
  <c r="J244" i="6"/>
  <c r="K244" i="6"/>
  <c r="H244" i="6"/>
  <c r="J243" i="6"/>
  <c r="K243" i="6"/>
  <c r="H243" i="6"/>
  <c r="J242" i="6"/>
  <c r="K242" i="6"/>
  <c r="H242" i="6"/>
  <c r="J241" i="6"/>
  <c r="K241" i="6"/>
  <c r="H241" i="6"/>
  <c r="J240" i="6"/>
  <c r="K240" i="6"/>
  <c r="H240" i="6"/>
  <c r="J239" i="6"/>
  <c r="K239" i="6"/>
  <c r="H239" i="6"/>
  <c r="J238" i="6"/>
  <c r="K238" i="6"/>
  <c r="H238" i="6"/>
  <c r="J237" i="6"/>
  <c r="K237" i="6"/>
  <c r="H237" i="6"/>
  <c r="J236" i="6"/>
  <c r="K236" i="6"/>
  <c r="H236" i="6"/>
  <c r="J235" i="6"/>
  <c r="K235" i="6"/>
  <c r="H235" i="6"/>
  <c r="J234" i="6"/>
  <c r="K234" i="6"/>
  <c r="H234" i="6"/>
  <c r="J233" i="6"/>
  <c r="K233" i="6"/>
  <c r="H233" i="6"/>
  <c r="J232" i="6"/>
  <c r="K232" i="6"/>
  <c r="H232" i="6"/>
  <c r="J231" i="6"/>
  <c r="K231" i="6"/>
  <c r="H231" i="6"/>
  <c r="J230" i="6"/>
  <c r="K230" i="6"/>
  <c r="H230" i="6"/>
  <c r="J229" i="6"/>
  <c r="K229" i="6"/>
  <c r="H229" i="6"/>
  <c r="J228" i="6"/>
  <c r="K228" i="6"/>
  <c r="H228" i="6"/>
  <c r="J227" i="6"/>
  <c r="K227" i="6"/>
  <c r="H227" i="6"/>
  <c r="J226" i="6"/>
  <c r="K226" i="6"/>
  <c r="H226" i="6"/>
  <c r="J225" i="6"/>
  <c r="K225" i="6"/>
  <c r="H225" i="6"/>
  <c r="J224" i="6"/>
  <c r="K224" i="6"/>
  <c r="H224" i="6"/>
  <c r="J223" i="6"/>
  <c r="K223" i="6"/>
  <c r="H223" i="6"/>
  <c r="J222" i="6"/>
  <c r="K222" i="6"/>
  <c r="H222" i="6"/>
  <c r="J221" i="6"/>
  <c r="K221" i="6"/>
  <c r="H221" i="6"/>
  <c r="J220" i="6"/>
  <c r="K220" i="6"/>
  <c r="H220" i="6"/>
  <c r="J219" i="6"/>
  <c r="K219" i="6"/>
  <c r="H219" i="6"/>
  <c r="J218" i="6"/>
  <c r="K218" i="6"/>
  <c r="H218" i="6"/>
  <c r="J217" i="6"/>
  <c r="K217" i="6"/>
  <c r="H217" i="6"/>
  <c r="J216" i="6"/>
  <c r="K216" i="6"/>
  <c r="H216" i="6"/>
  <c r="J215" i="6"/>
  <c r="K215" i="6"/>
  <c r="H215" i="6"/>
  <c r="J214" i="6"/>
  <c r="K214" i="6"/>
  <c r="H214" i="6"/>
  <c r="J213" i="6"/>
  <c r="K213" i="6"/>
  <c r="H213" i="6"/>
  <c r="J212" i="6"/>
  <c r="K212" i="6"/>
  <c r="H212" i="6"/>
  <c r="J211" i="6"/>
  <c r="K211" i="6"/>
  <c r="H211" i="6"/>
  <c r="J210" i="6"/>
  <c r="K210" i="6"/>
  <c r="H210" i="6"/>
  <c r="J209" i="6"/>
  <c r="K209" i="6"/>
  <c r="H209" i="6"/>
  <c r="J208" i="6"/>
  <c r="K208" i="6"/>
  <c r="H208" i="6"/>
  <c r="J207" i="6"/>
  <c r="K207" i="6"/>
  <c r="H207" i="6"/>
  <c r="J206" i="6"/>
  <c r="K206" i="6"/>
  <c r="H206" i="6"/>
  <c r="J205" i="6"/>
  <c r="K205" i="6"/>
  <c r="H205" i="6"/>
  <c r="J204" i="6"/>
  <c r="K204" i="6"/>
  <c r="H204" i="6"/>
  <c r="J203" i="6"/>
  <c r="K203" i="6"/>
  <c r="H203" i="6"/>
  <c r="J202" i="6"/>
  <c r="K202" i="6"/>
  <c r="H202" i="6"/>
  <c r="J201" i="6"/>
  <c r="K201" i="6"/>
  <c r="H201" i="6"/>
  <c r="J200" i="6"/>
  <c r="K200" i="6"/>
  <c r="H200" i="6"/>
  <c r="J199" i="6"/>
  <c r="K199" i="6"/>
  <c r="H199" i="6"/>
  <c r="J198" i="6"/>
  <c r="K198" i="6"/>
  <c r="H198" i="6"/>
  <c r="J197" i="6"/>
  <c r="K197" i="6"/>
  <c r="H197" i="6"/>
  <c r="J196" i="6"/>
  <c r="K196" i="6"/>
  <c r="H196" i="6"/>
  <c r="J195" i="6"/>
  <c r="K195" i="6"/>
  <c r="H195" i="6"/>
  <c r="J194" i="6"/>
  <c r="K194" i="6"/>
  <c r="H194" i="6"/>
  <c r="J193" i="6"/>
  <c r="K193" i="6"/>
  <c r="H193" i="6"/>
  <c r="J192" i="6"/>
  <c r="K192" i="6"/>
  <c r="H192" i="6"/>
  <c r="J191" i="6"/>
  <c r="K191" i="6"/>
  <c r="H191" i="6"/>
  <c r="J190" i="6"/>
  <c r="K190" i="6"/>
  <c r="H190" i="6"/>
  <c r="J189" i="6"/>
  <c r="K189" i="6"/>
  <c r="H189" i="6"/>
  <c r="J188" i="6"/>
  <c r="K188" i="6"/>
  <c r="H188" i="6"/>
  <c r="J187" i="6"/>
  <c r="K187" i="6"/>
  <c r="H187" i="6"/>
  <c r="J186" i="6"/>
  <c r="K186" i="6"/>
  <c r="H186" i="6"/>
  <c r="J185" i="6"/>
  <c r="K185" i="6"/>
  <c r="H185" i="6"/>
  <c r="J184" i="6"/>
  <c r="K184" i="6"/>
  <c r="H184" i="6"/>
  <c r="J183" i="6"/>
  <c r="K183" i="6"/>
  <c r="H183" i="6"/>
  <c r="J182" i="6"/>
  <c r="K182" i="6"/>
  <c r="H182" i="6"/>
  <c r="J181" i="6"/>
  <c r="K181" i="6"/>
  <c r="H181" i="6"/>
  <c r="J180" i="6"/>
  <c r="K180" i="6"/>
  <c r="H180" i="6"/>
  <c r="J179" i="6"/>
  <c r="K179" i="6"/>
  <c r="H179" i="6"/>
  <c r="J178" i="6"/>
  <c r="K178" i="6"/>
  <c r="H178" i="6"/>
  <c r="J177" i="6"/>
  <c r="K177" i="6"/>
  <c r="H177" i="6"/>
  <c r="J176" i="6"/>
  <c r="K176" i="6"/>
  <c r="H176" i="6"/>
  <c r="J175" i="6"/>
  <c r="K175" i="6"/>
  <c r="H175" i="6"/>
  <c r="J174" i="6"/>
  <c r="K174" i="6"/>
  <c r="H174" i="6"/>
  <c r="J173" i="6"/>
  <c r="K173" i="6"/>
  <c r="H173" i="6"/>
  <c r="J172" i="6"/>
  <c r="K172" i="6"/>
  <c r="H172" i="6"/>
  <c r="J171" i="6"/>
  <c r="K171" i="6"/>
  <c r="H171" i="6"/>
  <c r="J170" i="6"/>
  <c r="K170" i="6"/>
  <c r="H170" i="6"/>
  <c r="J169" i="6"/>
  <c r="K169" i="6"/>
  <c r="H169" i="6"/>
  <c r="J168" i="6"/>
  <c r="K168" i="6"/>
  <c r="H168" i="6"/>
  <c r="J167" i="6"/>
  <c r="K167" i="6"/>
  <c r="H167" i="6"/>
  <c r="J166" i="6"/>
  <c r="K166" i="6"/>
  <c r="H166" i="6"/>
  <c r="J165" i="6"/>
  <c r="K165" i="6"/>
  <c r="H165" i="6"/>
  <c r="J164" i="6"/>
  <c r="K164" i="6"/>
  <c r="H164" i="6"/>
  <c r="J163" i="6"/>
  <c r="K163" i="6"/>
  <c r="H163" i="6"/>
  <c r="J162" i="6"/>
  <c r="K162" i="6"/>
  <c r="H162" i="6"/>
  <c r="J161" i="6"/>
  <c r="K161" i="6"/>
  <c r="H161" i="6"/>
  <c r="J160" i="6"/>
  <c r="K160" i="6"/>
  <c r="H160" i="6"/>
  <c r="J159" i="6"/>
  <c r="K159" i="6"/>
  <c r="H159" i="6"/>
  <c r="J158" i="6"/>
  <c r="K158" i="6"/>
  <c r="H158" i="6"/>
  <c r="J157" i="6"/>
  <c r="K157" i="6"/>
  <c r="H157" i="6"/>
  <c r="J156" i="6"/>
  <c r="K156" i="6"/>
  <c r="H156" i="6"/>
  <c r="J155" i="6"/>
  <c r="K155" i="6"/>
  <c r="H155" i="6"/>
  <c r="J154" i="6"/>
  <c r="K154" i="6"/>
  <c r="H154" i="6"/>
  <c r="J153" i="6"/>
  <c r="K153" i="6"/>
  <c r="H153" i="6"/>
  <c r="J152" i="6"/>
  <c r="K152" i="6"/>
  <c r="H152" i="6"/>
  <c r="J151" i="6"/>
  <c r="K151" i="6"/>
  <c r="H151" i="6"/>
  <c r="J150" i="6"/>
  <c r="K150" i="6"/>
  <c r="H150" i="6"/>
  <c r="J149" i="6"/>
  <c r="K149" i="6"/>
  <c r="H149" i="6"/>
  <c r="J148" i="6"/>
  <c r="K148" i="6"/>
  <c r="H148" i="6"/>
  <c r="J147" i="6"/>
  <c r="K147" i="6"/>
  <c r="H147" i="6"/>
  <c r="J146" i="6"/>
  <c r="K146" i="6"/>
  <c r="H146" i="6"/>
  <c r="J145" i="6"/>
  <c r="K145" i="6"/>
  <c r="H145" i="6"/>
  <c r="J144" i="6"/>
  <c r="K144" i="6"/>
  <c r="H144" i="6"/>
  <c r="J143" i="6"/>
  <c r="K143" i="6"/>
  <c r="H143" i="6"/>
  <c r="J142" i="6"/>
  <c r="K142" i="6"/>
  <c r="H142" i="6"/>
  <c r="J141" i="6"/>
  <c r="K141" i="6"/>
  <c r="H141" i="6"/>
  <c r="J140" i="6"/>
  <c r="K140" i="6"/>
  <c r="H140" i="6"/>
  <c r="J139" i="6"/>
  <c r="K139" i="6"/>
  <c r="H139" i="6"/>
  <c r="J138" i="6"/>
  <c r="K138" i="6"/>
  <c r="H138" i="6"/>
  <c r="J137" i="6"/>
  <c r="K137" i="6"/>
  <c r="H137" i="6"/>
  <c r="J136" i="6"/>
  <c r="K136" i="6"/>
  <c r="H136" i="6"/>
  <c r="J135" i="6"/>
  <c r="K135" i="6"/>
  <c r="H135" i="6"/>
  <c r="J134" i="6"/>
  <c r="K134" i="6"/>
  <c r="H134" i="6"/>
  <c r="J133" i="6"/>
  <c r="K133" i="6"/>
  <c r="H133" i="6"/>
  <c r="J132" i="6"/>
  <c r="K132" i="6"/>
  <c r="H132" i="6"/>
  <c r="J131" i="6"/>
  <c r="K131" i="6"/>
  <c r="H131" i="6"/>
  <c r="J130" i="6"/>
  <c r="K130" i="6"/>
  <c r="H130" i="6"/>
  <c r="J129" i="6"/>
  <c r="K129" i="6"/>
  <c r="H129" i="6"/>
  <c r="J128" i="6"/>
  <c r="K128" i="6"/>
  <c r="H128" i="6"/>
  <c r="J127" i="6"/>
  <c r="K127" i="6"/>
  <c r="H127" i="6"/>
  <c r="J126" i="6"/>
  <c r="K126" i="6"/>
  <c r="H126" i="6"/>
  <c r="J125" i="6"/>
  <c r="K125" i="6"/>
  <c r="H125" i="6"/>
  <c r="J124" i="6"/>
  <c r="K124" i="6"/>
  <c r="H124" i="6"/>
  <c r="J123" i="6"/>
  <c r="K123" i="6"/>
  <c r="H123" i="6"/>
  <c r="J122" i="6"/>
  <c r="K122" i="6"/>
  <c r="H122" i="6"/>
  <c r="J121" i="6"/>
  <c r="K121" i="6"/>
  <c r="H121" i="6"/>
  <c r="J120" i="6"/>
  <c r="K120" i="6"/>
  <c r="H120" i="6"/>
  <c r="J119" i="6"/>
  <c r="K119" i="6"/>
  <c r="H119" i="6"/>
  <c r="J118" i="6"/>
  <c r="K118" i="6"/>
  <c r="H118" i="6"/>
  <c r="J117" i="6"/>
  <c r="K117" i="6"/>
  <c r="H117" i="6"/>
  <c r="J116" i="6"/>
  <c r="K116" i="6"/>
  <c r="H116" i="6"/>
  <c r="J115" i="6"/>
  <c r="K115" i="6"/>
  <c r="H115" i="6"/>
  <c r="J114" i="6"/>
  <c r="K114" i="6"/>
  <c r="H114" i="6"/>
  <c r="J113" i="6"/>
  <c r="K113" i="6"/>
  <c r="H113" i="6"/>
  <c r="J112" i="6"/>
  <c r="K112" i="6"/>
  <c r="H112" i="6"/>
  <c r="J111" i="6"/>
  <c r="K111" i="6"/>
  <c r="H111" i="6"/>
  <c r="J110" i="6"/>
  <c r="K110" i="6"/>
  <c r="H110" i="6"/>
  <c r="J109" i="6"/>
  <c r="K109" i="6"/>
  <c r="H109" i="6"/>
  <c r="J108" i="6"/>
  <c r="K108" i="6"/>
  <c r="H108" i="6"/>
  <c r="J107" i="6"/>
  <c r="K107" i="6"/>
  <c r="H107" i="6"/>
  <c r="J106" i="6"/>
  <c r="K106" i="6"/>
  <c r="H106" i="6"/>
  <c r="J105" i="6"/>
  <c r="K105" i="6"/>
  <c r="H105" i="6"/>
  <c r="J104" i="6"/>
  <c r="K104" i="6"/>
  <c r="H104" i="6"/>
  <c r="J103" i="6"/>
  <c r="K103" i="6"/>
  <c r="H103" i="6"/>
  <c r="J102" i="6"/>
  <c r="K102" i="6"/>
  <c r="H102" i="6"/>
  <c r="J101" i="6"/>
  <c r="K101" i="6"/>
  <c r="H101" i="6"/>
  <c r="J100" i="6"/>
  <c r="K100" i="6"/>
  <c r="H100" i="6"/>
  <c r="J99" i="6"/>
  <c r="K99" i="6"/>
  <c r="H99" i="6"/>
  <c r="J98" i="6"/>
  <c r="K98" i="6"/>
  <c r="H98" i="6"/>
  <c r="J97" i="6"/>
  <c r="K97" i="6"/>
  <c r="H97" i="6"/>
  <c r="J96" i="6"/>
  <c r="K96" i="6"/>
  <c r="H96" i="6"/>
  <c r="J95" i="6"/>
  <c r="K95" i="6"/>
  <c r="H95" i="6"/>
  <c r="J94" i="6"/>
  <c r="K94" i="6"/>
  <c r="H94" i="6"/>
  <c r="J93" i="6"/>
  <c r="K93" i="6"/>
  <c r="H93" i="6"/>
  <c r="J92" i="6"/>
  <c r="K92" i="6"/>
  <c r="H92" i="6"/>
  <c r="J91" i="6"/>
  <c r="K91" i="6"/>
  <c r="H91" i="6"/>
  <c r="J90" i="6"/>
  <c r="K90" i="6"/>
  <c r="H90" i="6"/>
  <c r="J89" i="6"/>
  <c r="K89" i="6"/>
  <c r="H89" i="6"/>
  <c r="J88" i="6"/>
  <c r="K88" i="6"/>
  <c r="H88" i="6"/>
  <c r="J87" i="6"/>
  <c r="K87" i="6"/>
  <c r="H87" i="6"/>
  <c r="J86" i="6"/>
  <c r="K86" i="6"/>
  <c r="H86" i="6"/>
  <c r="J85" i="6"/>
  <c r="K85" i="6"/>
  <c r="H85" i="6"/>
  <c r="J84" i="6"/>
  <c r="K84" i="6"/>
  <c r="H84" i="6"/>
  <c r="J83" i="6"/>
  <c r="K83" i="6"/>
  <c r="H83" i="6"/>
  <c r="J82" i="6"/>
  <c r="K82" i="6"/>
  <c r="H82" i="6"/>
  <c r="J81" i="6"/>
  <c r="K81" i="6"/>
  <c r="H81" i="6"/>
  <c r="J80" i="6"/>
  <c r="K80" i="6"/>
  <c r="H80" i="6"/>
  <c r="J79" i="6"/>
  <c r="K79" i="6"/>
  <c r="H79" i="6"/>
  <c r="J78" i="6"/>
  <c r="K78" i="6"/>
  <c r="H78" i="6"/>
  <c r="J77" i="6"/>
  <c r="K77" i="6"/>
  <c r="H77" i="6"/>
  <c r="J76" i="6"/>
  <c r="K76" i="6"/>
  <c r="H76" i="6"/>
  <c r="J75" i="6"/>
  <c r="K75" i="6"/>
  <c r="H75" i="6"/>
  <c r="J74" i="6"/>
  <c r="K74" i="6"/>
  <c r="H74" i="6"/>
  <c r="J73" i="6"/>
  <c r="K73" i="6"/>
  <c r="H73" i="6"/>
  <c r="J72" i="6"/>
  <c r="K72" i="6"/>
  <c r="H72" i="6"/>
  <c r="J71" i="6"/>
  <c r="K71" i="6"/>
  <c r="H71" i="6"/>
  <c r="J70" i="6"/>
  <c r="K70" i="6"/>
  <c r="H70" i="6"/>
  <c r="J69" i="6"/>
  <c r="K69" i="6"/>
  <c r="H69" i="6"/>
  <c r="J68" i="6"/>
  <c r="K68" i="6"/>
  <c r="H68" i="6"/>
  <c r="J67" i="6"/>
  <c r="K67" i="6"/>
  <c r="H67" i="6"/>
  <c r="J66" i="6"/>
  <c r="K66" i="6"/>
  <c r="H66" i="6"/>
  <c r="J65" i="6"/>
  <c r="K65" i="6"/>
  <c r="H65" i="6"/>
  <c r="J64" i="6"/>
  <c r="K64" i="6"/>
  <c r="H64" i="6"/>
  <c r="J63" i="6"/>
  <c r="K63" i="6"/>
  <c r="H63" i="6"/>
  <c r="J62" i="6"/>
  <c r="K62" i="6"/>
  <c r="H62" i="6"/>
  <c r="J61" i="6"/>
  <c r="K61" i="6"/>
  <c r="H61" i="6"/>
  <c r="J60" i="6"/>
  <c r="K60" i="6"/>
  <c r="H60" i="6"/>
  <c r="J59" i="6"/>
  <c r="K59" i="6"/>
  <c r="H59" i="6"/>
  <c r="J58" i="6"/>
  <c r="K58" i="6"/>
  <c r="H58" i="6"/>
  <c r="J57" i="6"/>
  <c r="K57" i="6"/>
  <c r="H57" i="6"/>
  <c r="J56" i="6"/>
  <c r="K56" i="6"/>
  <c r="H56" i="6"/>
  <c r="J55" i="6"/>
  <c r="K55" i="6"/>
  <c r="H55" i="6"/>
  <c r="J54" i="6"/>
  <c r="K54" i="6"/>
  <c r="H54" i="6"/>
  <c r="J53" i="6"/>
  <c r="K53" i="6"/>
  <c r="H53" i="6"/>
  <c r="J52" i="6"/>
  <c r="K52" i="6"/>
  <c r="H52" i="6"/>
  <c r="J51" i="6"/>
  <c r="K51" i="6"/>
  <c r="H51" i="6"/>
  <c r="J50" i="6"/>
  <c r="K50" i="6"/>
  <c r="H50" i="6"/>
  <c r="J49" i="6"/>
  <c r="K49" i="6"/>
  <c r="H49" i="6"/>
  <c r="J48" i="6"/>
  <c r="K48" i="6"/>
  <c r="H48" i="6"/>
  <c r="J47" i="6"/>
  <c r="K47" i="6"/>
  <c r="H47" i="6"/>
  <c r="J46" i="6"/>
  <c r="K46" i="6"/>
  <c r="H46" i="6"/>
  <c r="J45" i="6"/>
  <c r="K45" i="6"/>
  <c r="H45" i="6"/>
  <c r="J44" i="6"/>
  <c r="K44" i="6"/>
  <c r="H44" i="6"/>
  <c r="J43" i="6"/>
  <c r="K43" i="6"/>
  <c r="H43" i="6"/>
  <c r="J42" i="6"/>
  <c r="K42" i="6"/>
  <c r="H42" i="6"/>
  <c r="J41" i="6"/>
  <c r="K41" i="6"/>
  <c r="H41" i="6"/>
  <c r="J40" i="6"/>
  <c r="K40" i="6"/>
  <c r="H40" i="6"/>
  <c r="J39" i="6"/>
  <c r="K39" i="6"/>
  <c r="H39" i="6"/>
  <c r="J38" i="6"/>
  <c r="K38" i="6"/>
  <c r="H38" i="6"/>
  <c r="J37" i="6"/>
  <c r="K37" i="6"/>
  <c r="H37" i="6"/>
  <c r="J36" i="6"/>
  <c r="K36" i="6"/>
  <c r="H36" i="6"/>
  <c r="J35" i="6"/>
  <c r="K35" i="6"/>
  <c r="H35" i="6"/>
  <c r="J34" i="6"/>
  <c r="K34" i="6"/>
  <c r="H34" i="6"/>
  <c r="J33" i="6"/>
  <c r="K33" i="6"/>
  <c r="H33" i="6"/>
  <c r="J32" i="6"/>
  <c r="K32" i="6"/>
  <c r="H32" i="6"/>
  <c r="J31" i="6"/>
  <c r="K31" i="6"/>
  <c r="H31" i="6"/>
  <c r="J30" i="6"/>
  <c r="K30" i="6"/>
  <c r="H30" i="6"/>
  <c r="J29" i="6"/>
  <c r="K29" i="6"/>
  <c r="H29" i="6"/>
  <c r="J28" i="6"/>
  <c r="K28" i="6"/>
  <c r="H28" i="6"/>
  <c r="J27" i="6"/>
  <c r="K27" i="6"/>
  <c r="H27" i="6"/>
  <c r="J26" i="6"/>
  <c r="K26" i="6"/>
  <c r="H26" i="6"/>
  <c r="J25" i="6"/>
  <c r="K25" i="6"/>
  <c r="H25" i="6"/>
  <c r="J24" i="6"/>
  <c r="K24" i="6"/>
  <c r="H24" i="6"/>
  <c r="J23" i="6"/>
  <c r="K23" i="6"/>
  <c r="H23" i="6"/>
  <c r="J22" i="6"/>
  <c r="K22" i="6"/>
  <c r="H22" i="6"/>
  <c r="J21" i="6"/>
  <c r="K21" i="6"/>
  <c r="H21" i="6"/>
  <c r="J20" i="6"/>
  <c r="K20" i="6"/>
  <c r="H20" i="6"/>
  <c r="J19" i="6"/>
  <c r="K19" i="6"/>
  <c r="H19" i="6"/>
  <c r="J18" i="6"/>
  <c r="K18" i="6"/>
  <c r="H18" i="6"/>
  <c r="J17" i="6"/>
  <c r="K17" i="6"/>
  <c r="H17" i="6"/>
  <c r="J16" i="6"/>
  <c r="K16" i="6"/>
  <c r="H16" i="6"/>
  <c r="J15" i="6"/>
  <c r="K15" i="6"/>
  <c r="H15" i="6"/>
  <c r="J14" i="6"/>
  <c r="K14" i="6"/>
  <c r="H14" i="6"/>
  <c r="J13" i="6"/>
  <c r="K13" i="6"/>
  <c r="H13" i="6"/>
  <c r="J12" i="6"/>
  <c r="K12" i="6"/>
  <c r="H12" i="6"/>
  <c r="J11" i="6"/>
  <c r="K11" i="6"/>
  <c r="H11" i="6"/>
  <c r="J10" i="6"/>
  <c r="K10" i="6"/>
  <c r="H10" i="6"/>
  <c r="J9" i="6"/>
  <c r="K9" i="6"/>
  <c r="H9" i="6"/>
  <c r="I3" i="6"/>
  <c r="F9" i="5"/>
  <c r="I9" i="5"/>
  <c r="D10" i="5"/>
  <c r="F10" i="5"/>
  <c r="I10" i="5"/>
  <c r="D11" i="5"/>
  <c r="F11" i="5"/>
  <c r="I11" i="5"/>
  <c r="D12" i="5"/>
  <c r="F12" i="5"/>
  <c r="I12" i="5"/>
  <c r="D13" i="5"/>
  <c r="F13" i="5"/>
  <c r="I13" i="5"/>
  <c r="D14" i="5"/>
  <c r="F14" i="5"/>
  <c r="I14" i="5"/>
  <c r="D15" i="5"/>
  <c r="F15" i="5"/>
  <c r="I15" i="5"/>
  <c r="D16" i="5"/>
  <c r="F16" i="5"/>
  <c r="I16" i="5"/>
  <c r="D17" i="5"/>
  <c r="F17" i="5"/>
  <c r="I17" i="5"/>
  <c r="D18" i="5"/>
  <c r="F18" i="5"/>
  <c r="I18" i="5"/>
  <c r="D19" i="5"/>
  <c r="F19" i="5"/>
  <c r="I19" i="5"/>
  <c r="D20" i="5"/>
  <c r="F20" i="5"/>
  <c r="I20" i="5"/>
  <c r="D21" i="5"/>
  <c r="F21" i="5"/>
  <c r="I21" i="5"/>
  <c r="D22" i="5"/>
  <c r="F22" i="5"/>
  <c r="I22" i="5"/>
  <c r="D23" i="5"/>
  <c r="F23" i="5"/>
  <c r="I23" i="5"/>
  <c r="D24" i="5"/>
  <c r="F24" i="5"/>
  <c r="I24" i="5"/>
  <c r="D25" i="5"/>
  <c r="F25" i="5"/>
  <c r="I25" i="5"/>
  <c r="D26" i="5"/>
  <c r="F26" i="5"/>
  <c r="I26" i="5"/>
  <c r="D27" i="5"/>
  <c r="F27" i="5"/>
  <c r="I27" i="5"/>
  <c r="D28" i="5"/>
  <c r="F28" i="5"/>
  <c r="I28" i="5"/>
  <c r="D29" i="5"/>
  <c r="F29" i="5"/>
  <c r="I29" i="5"/>
  <c r="D30" i="5"/>
  <c r="F30" i="5"/>
  <c r="I30" i="5"/>
  <c r="D31" i="5"/>
  <c r="F31" i="5"/>
  <c r="I31" i="5"/>
  <c r="D32" i="5"/>
  <c r="F32" i="5"/>
  <c r="I32" i="5"/>
  <c r="D33" i="5"/>
  <c r="F33" i="5"/>
  <c r="I33" i="5"/>
  <c r="D34" i="5"/>
  <c r="F34" i="5"/>
  <c r="I34" i="5"/>
  <c r="D35" i="5"/>
  <c r="F35" i="5"/>
  <c r="I35" i="5"/>
  <c r="D36" i="5"/>
  <c r="F36" i="5"/>
  <c r="I36" i="5"/>
  <c r="D37" i="5"/>
  <c r="F37" i="5"/>
  <c r="I37" i="5"/>
  <c r="D38" i="5"/>
  <c r="F38" i="5"/>
  <c r="I38" i="5"/>
  <c r="D39" i="5"/>
  <c r="F39" i="5"/>
  <c r="I39" i="5"/>
  <c r="D40" i="5"/>
  <c r="F40" i="5"/>
  <c r="I40" i="5"/>
  <c r="D41" i="5"/>
  <c r="F41" i="5"/>
  <c r="I41" i="5"/>
  <c r="D42" i="5"/>
  <c r="F42" i="5"/>
  <c r="I42" i="5"/>
  <c r="D43" i="5"/>
  <c r="F43" i="5"/>
  <c r="I43" i="5"/>
  <c r="D44" i="5"/>
  <c r="F44" i="5"/>
  <c r="I44" i="5"/>
  <c r="D45" i="5"/>
  <c r="F45" i="5"/>
  <c r="I45" i="5"/>
  <c r="D46" i="5"/>
  <c r="F46" i="5"/>
  <c r="I46" i="5"/>
  <c r="D47" i="5"/>
  <c r="F47" i="5"/>
  <c r="I47" i="5"/>
  <c r="D48" i="5"/>
  <c r="F48" i="5"/>
  <c r="I48" i="5"/>
  <c r="D49" i="5"/>
  <c r="F49" i="5"/>
  <c r="I49" i="5"/>
  <c r="D50" i="5"/>
  <c r="F50" i="5"/>
  <c r="I50" i="5"/>
  <c r="D51" i="5"/>
  <c r="F51" i="5"/>
  <c r="I51" i="5"/>
  <c r="D52" i="5"/>
  <c r="F52" i="5"/>
  <c r="I52" i="5"/>
  <c r="D53" i="5"/>
  <c r="F53" i="5"/>
  <c r="I53" i="5"/>
  <c r="D54" i="5"/>
  <c r="F54" i="5"/>
  <c r="I54" i="5"/>
  <c r="D55" i="5"/>
  <c r="F55" i="5"/>
  <c r="I55" i="5"/>
  <c r="D56" i="5"/>
  <c r="F56" i="5"/>
  <c r="I56" i="5"/>
  <c r="D57" i="5"/>
  <c r="F57" i="5"/>
  <c r="I57" i="5"/>
  <c r="D58" i="5"/>
  <c r="F58" i="5"/>
  <c r="I58" i="5"/>
  <c r="D59" i="5"/>
  <c r="F59" i="5"/>
  <c r="I59" i="5"/>
  <c r="D60" i="5"/>
  <c r="F60" i="5"/>
  <c r="I60" i="5"/>
  <c r="D61" i="5"/>
  <c r="F61" i="5"/>
  <c r="I61" i="5"/>
  <c r="D62" i="5"/>
  <c r="F62" i="5"/>
  <c r="I62" i="5"/>
  <c r="D63" i="5"/>
  <c r="F63" i="5"/>
  <c r="I63" i="5"/>
  <c r="D64" i="5"/>
  <c r="F64" i="5"/>
  <c r="I64" i="5"/>
  <c r="D65" i="5"/>
  <c r="F65" i="5"/>
  <c r="I65" i="5"/>
  <c r="D66" i="5"/>
  <c r="F66" i="5"/>
  <c r="I66" i="5"/>
  <c r="D67" i="5"/>
  <c r="F67" i="5"/>
  <c r="I67" i="5"/>
  <c r="D68" i="5"/>
  <c r="F68" i="5"/>
  <c r="I68" i="5"/>
  <c r="D69" i="5"/>
  <c r="F69" i="5"/>
  <c r="I69" i="5"/>
  <c r="D70" i="5"/>
  <c r="F70" i="5"/>
  <c r="I70" i="5"/>
  <c r="D71" i="5"/>
  <c r="F71" i="5"/>
  <c r="I71" i="5"/>
  <c r="D72" i="5"/>
  <c r="F72" i="5"/>
  <c r="I72" i="5"/>
  <c r="D73" i="5"/>
  <c r="F73" i="5"/>
  <c r="I73" i="5"/>
  <c r="D74" i="5"/>
  <c r="F74" i="5"/>
  <c r="I74" i="5"/>
  <c r="D75" i="5"/>
  <c r="F75" i="5"/>
  <c r="I75" i="5"/>
  <c r="D76" i="5"/>
  <c r="F76" i="5"/>
  <c r="I76" i="5"/>
  <c r="D77" i="5"/>
  <c r="F77" i="5"/>
  <c r="I77" i="5"/>
  <c r="D78" i="5"/>
  <c r="F78" i="5"/>
  <c r="I78" i="5"/>
  <c r="D79" i="5"/>
  <c r="F79" i="5"/>
  <c r="I79" i="5"/>
  <c r="D80" i="5"/>
  <c r="F80" i="5"/>
  <c r="I80" i="5"/>
  <c r="D81" i="5"/>
  <c r="F81" i="5"/>
  <c r="I81" i="5"/>
  <c r="D82" i="5"/>
  <c r="F82" i="5"/>
  <c r="I82" i="5"/>
  <c r="D83" i="5"/>
  <c r="F83" i="5"/>
  <c r="I83" i="5"/>
  <c r="D84" i="5"/>
  <c r="F84" i="5"/>
  <c r="I84" i="5"/>
  <c r="D85" i="5"/>
  <c r="F85" i="5"/>
  <c r="I85" i="5"/>
  <c r="D86" i="5"/>
  <c r="F86" i="5"/>
  <c r="I86" i="5"/>
  <c r="D87" i="5"/>
  <c r="F87" i="5"/>
  <c r="I87" i="5"/>
  <c r="D88" i="5"/>
  <c r="F88" i="5"/>
  <c r="I88" i="5"/>
  <c r="D89" i="5"/>
  <c r="F89" i="5"/>
  <c r="I89" i="5"/>
  <c r="D90" i="5"/>
  <c r="F90" i="5"/>
  <c r="I90" i="5"/>
  <c r="D91" i="5"/>
  <c r="F91" i="5"/>
  <c r="I91" i="5"/>
  <c r="D92" i="5"/>
  <c r="F92" i="5"/>
  <c r="I92" i="5"/>
  <c r="D93" i="5"/>
  <c r="F93" i="5"/>
  <c r="I93" i="5"/>
  <c r="D94" i="5"/>
  <c r="F94" i="5"/>
  <c r="I94" i="5"/>
  <c r="D95" i="5"/>
  <c r="F95" i="5"/>
  <c r="I95" i="5"/>
  <c r="D96" i="5"/>
  <c r="F96" i="5"/>
  <c r="I96" i="5"/>
  <c r="D97" i="5"/>
  <c r="F97" i="5"/>
  <c r="I97" i="5"/>
  <c r="D98" i="5"/>
  <c r="F98" i="5"/>
  <c r="I98" i="5"/>
  <c r="D99" i="5"/>
  <c r="F99" i="5"/>
  <c r="I99" i="5"/>
  <c r="D100" i="5"/>
  <c r="F100" i="5"/>
  <c r="I100" i="5"/>
  <c r="D101" i="5"/>
  <c r="F101" i="5"/>
  <c r="I101" i="5"/>
  <c r="D102" i="5"/>
  <c r="F102" i="5"/>
  <c r="I102" i="5"/>
  <c r="D103" i="5"/>
  <c r="F103" i="5"/>
  <c r="I103" i="5"/>
  <c r="D104" i="5"/>
  <c r="F104" i="5"/>
  <c r="I104" i="5"/>
  <c r="D105" i="5"/>
  <c r="F105" i="5"/>
  <c r="I105" i="5"/>
  <c r="D106" i="5"/>
  <c r="F106" i="5"/>
  <c r="I106" i="5"/>
  <c r="D107" i="5"/>
  <c r="F107" i="5"/>
  <c r="I107" i="5"/>
  <c r="D108" i="5"/>
  <c r="F108" i="5"/>
  <c r="I108" i="5"/>
  <c r="D109" i="5"/>
  <c r="F109" i="5"/>
  <c r="I109" i="5"/>
  <c r="D110" i="5"/>
  <c r="F110" i="5"/>
  <c r="I110" i="5"/>
  <c r="D111" i="5"/>
  <c r="F111" i="5"/>
  <c r="I111" i="5"/>
  <c r="D112" i="5"/>
  <c r="F112" i="5"/>
  <c r="I112" i="5"/>
  <c r="D113" i="5"/>
  <c r="F113" i="5"/>
  <c r="I113" i="5"/>
  <c r="D114" i="5"/>
  <c r="F114" i="5"/>
  <c r="I114" i="5"/>
  <c r="D115" i="5"/>
  <c r="F115" i="5"/>
  <c r="I115" i="5"/>
  <c r="D116" i="5"/>
  <c r="F116" i="5"/>
  <c r="I116" i="5"/>
  <c r="D117" i="5"/>
  <c r="F117" i="5"/>
  <c r="I117" i="5"/>
  <c r="D118" i="5"/>
  <c r="F118" i="5"/>
  <c r="I118" i="5"/>
  <c r="D119" i="5"/>
  <c r="F119" i="5"/>
  <c r="I119" i="5"/>
  <c r="D120" i="5"/>
  <c r="F120" i="5"/>
  <c r="I120" i="5"/>
  <c r="D121" i="5"/>
  <c r="F121" i="5"/>
  <c r="I121" i="5"/>
  <c r="D122" i="5"/>
  <c r="F122" i="5"/>
  <c r="I122" i="5"/>
  <c r="D123" i="5"/>
  <c r="F123" i="5"/>
  <c r="I123" i="5"/>
  <c r="D124" i="5"/>
  <c r="F124" i="5"/>
  <c r="I124" i="5"/>
  <c r="D125" i="5"/>
  <c r="F125" i="5"/>
  <c r="I125" i="5"/>
  <c r="D126" i="5"/>
  <c r="F126" i="5"/>
  <c r="I126" i="5"/>
  <c r="D127" i="5"/>
  <c r="F127" i="5"/>
  <c r="I127" i="5"/>
  <c r="D128" i="5"/>
  <c r="F128" i="5"/>
  <c r="I128" i="5"/>
  <c r="D129" i="5"/>
  <c r="F129" i="5"/>
  <c r="I129" i="5"/>
  <c r="D130" i="5"/>
  <c r="F130" i="5"/>
  <c r="I130" i="5"/>
  <c r="D131" i="5"/>
  <c r="F131" i="5"/>
  <c r="I131" i="5"/>
  <c r="D132" i="5"/>
  <c r="F132" i="5"/>
  <c r="I132" i="5"/>
  <c r="D133" i="5"/>
  <c r="F133" i="5"/>
  <c r="I133" i="5"/>
  <c r="D134" i="5"/>
  <c r="F134" i="5"/>
  <c r="I134" i="5"/>
  <c r="D135" i="5"/>
  <c r="F135" i="5"/>
  <c r="I135" i="5"/>
  <c r="D136" i="5"/>
  <c r="F136" i="5"/>
  <c r="I136" i="5"/>
  <c r="D137" i="5"/>
  <c r="F137" i="5"/>
  <c r="I137" i="5"/>
  <c r="D138" i="5"/>
  <c r="F138" i="5"/>
  <c r="I138" i="5"/>
  <c r="D139" i="5"/>
  <c r="F139" i="5"/>
  <c r="I139" i="5"/>
  <c r="D140" i="5"/>
  <c r="F140" i="5"/>
  <c r="I140" i="5"/>
  <c r="D141" i="5"/>
  <c r="F141" i="5"/>
  <c r="I141" i="5"/>
  <c r="D142" i="5"/>
  <c r="F142" i="5"/>
  <c r="I142" i="5"/>
  <c r="D143" i="5"/>
  <c r="F143" i="5"/>
  <c r="I143" i="5"/>
  <c r="D144" i="5"/>
  <c r="F144" i="5"/>
  <c r="I144" i="5"/>
  <c r="D145" i="5"/>
  <c r="F145" i="5"/>
  <c r="I145" i="5"/>
  <c r="D146" i="5"/>
  <c r="F146" i="5"/>
  <c r="I146" i="5"/>
  <c r="D147" i="5"/>
  <c r="F147" i="5"/>
  <c r="I147" i="5"/>
  <c r="D148" i="5"/>
  <c r="F148" i="5"/>
  <c r="I148" i="5"/>
  <c r="D149" i="5"/>
  <c r="F149" i="5"/>
  <c r="I149" i="5"/>
  <c r="D150" i="5"/>
  <c r="F150" i="5"/>
  <c r="I150" i="5"/>
  <c r="D151" i="5"/>
  <c r="F151" i="5"/>
  <c r="I151" i="5"/>
  <c r="D152" i="5"/>
  <c r="F152" i="5"/>
  <c r="I152" i="5"/>
  <c r="D153" i="5"/>
  <c r="F153" i="5"/>
  <c r="I153" i="5"/>
  <c r="D154" i="5"/>
  <c r="F154" i="5"/>
  <c r="I154" i="5"/>
  <c r="D155" i="5"/>
  <c r="F155" i="5"/>
  <c r="I155" i="5"/>
  <c r="D156" i="5"/>
  <c r="F156" i="5"/>
  <c r="I156" i="5"/>
  <c r="D157" i="5"/>
  <c r="F157" i="5"/>
  <c r="I157" i="5"/>
  <c r="D158" i="5"/>
  <c r="F158" i="5"/>
  <c r="I158" i="5"/>
  <c r="D159" i="5"/>
  <c r="F159" i="5"/>
  <c r="I159" i="5"/>
  <c r="D160" i="5"/>
  <c r="F160" i="5"/>
  <c r="I160" i="5"/>
  <c r="D161" i="5"/>
  <c r="F161" i="5"/>
  <c r="I161" i="5"/>
  <c r="D162" i="5"/>
  <c r="F162" i="5"/>
  <c r="I162" i="5"/>
  <c r="D163" i="5"/>
  <c r="F163" i="5"/>
  <c r="I163" i="5"/>
  <c r="D164" i="5"/>
  <c r="F164" i="5"/>
  <c r="I164" i="5"/>
  <c r="D165" i="5"/>
  <c r="F165" i="5"/>
  <c r="I165" i="5"/>
  <c r="D166" i="5"/>
  <c r="F166" i="5"/>
  <c r="I166" i="5"/>
  <c r="D167" i="5"/>
  <c r="F167" i="5"/>
  <c r="I167" i="5"/>
  <c r="D168" i="5"/>
  <c r="F168" i="5"/>
  <c r="I168" i="5"/>
  <c r="D169" i="5"/>
  <c r="F169" i="5"/>
  <c r="I169" i="5"/>
  <c r="D170" i="5"/>
  <c r="F170" i="5"/>
  <c r="I170" i="5"/>
  <c r="D171" i="5"/>
  <c r="F171" i="5"/>
  <c r="I171" i="5"/>
  <c r="D172" i="5"/>
  <c r="F172" i="5"/>
  <c r="I172" i="5"/>
  <c r="D173" i="5"/>
  <c r="F173" i="5"/>
  <c r="I173" i="5"/>
  <c r="D174" i="5"/>
  <c r="F174" i="5"/>
  <c r="I174" i="5"/>
  <c r="D175" i="5"/>
  <c r="F175" i="5"/>
  <c r="I175" i="5"/>
  <c r="D176" i="5"/>
  <c r="F176" i="5"/>
  <c r="I176" i="5"/>
  <c r="D177" i="5"/>
  <c r="F177" i="5"/>
  <c r="I177" i="5"/>
  <c r="D178" i="5"/>
  <c r="F178" i="5"/>
  <c r="I178" i="5"/>
  <c r="D179" i="5"/>
  <c r="F179" i="5"/>
  <c r="I179" i="5"/>
  <c r="D180" i="5"/>
  <c r="F180" i="5"/>
  <c r="I180" i="5"/>
  <c r="D181" i="5"/>
  <c r="F181" i="5"/>
  <c r="I181" i="5"/>
  <c r="D182" i="5"/>
  <c r="F182" i="5"/>
  <c r="I182" i="5"/>
  <c r="D183" i="5"/>
  <c r="F183" i="5"/>
  <c r="I183" i="5"/>
  <c r="D184" i="5"/>
  <c r="F184" i="5"/>
  <c r="I184" i="5"/>
  <c r="D185" i="5"/>
  <c r="F185" i="5"/>
  <c r="I185" i="5"/>
  <c r="D186" i="5"/>
  <c r="F186" i="5"/>
  <c r="I186" i="5"/>
  <c r="D187" i="5"/>
  <c r="F187" i="5"/>
  <c r="I187" i="5"/>
  <c r="D188" i="5"/>
  <c r="F188" i="5"/>
  <c r="I188" i="5"/>
  <c r="D189" i="5"/>
  <c r="F189" i="5"/>
  <c r="I189" i="5"/>
  <c r="D190" i="5"/>
  <c r="F190" i="5"/>
  <c r="I190" i="5"/>
  <c r="D191" i="5"/>
  <c r="F191" i="5"/>
  <c r="I191" i="5"/>
  <c r="D192" i="5"/>
  <c r="F192" i="5"/>
  <c r="I192" i="5"/>
  <c r="D193" i="5"/>
  <c r="F193" i="5"/>
  <c r="I193" i="5"/>
  <c r="D194" i="5"/>
  <c r="F194" i="5"/>
  <c r="I194" i="5"/>
  <c r="D195" i="5"/>
  <c r="F195" i="5"/>
  <c r="I195" i="5"/>
  <c r="D196" i="5"/>
  <c r="F196" i="5"/>
  <c r="I196" i="5"/>
  <c r="D197" i="5"/>
  <c r="F197" i="5"/>
  <c r="I197" i="5"/>
  <c r="D198" i="5"/>
  <c r="F198" i="5"/>
  <c r="I198" i="5"/>
  <c r="D199" i="5"/>
  <c r="F199" i="5"/>
  <c r="I199" i="5"/>
  <c r="D200" i="5"/>
  <c r="F200" i="5"/>
  <c r="I200" i="5"/>
  <c r="D201" i="5"/>
  <c r="F201" i="5"/>
  <c r="I201" i="5"/>
  <c r="D202" i="5"/>
  <c r="F202" i="5"/>
  <c r="I202" i="5"/>
  <c r="D203" i="5"/>
  <c r="F203" i="5"/>
  <c r="I203" i="5"/>
  <c r="D204" i="5"/>
  <c r="F204" i="5"/>
  <c r="I204" i="5"/>
  <c r="D205" i="5"/>
  <c r="F205" i="5"/>
  <c r="I205" i="5"/>
  <c r="D206" i="5"/>
  <c r="F206" i="5"/>
  <c r="I206" i="5"/>
  <c r="D207" i="5"/>
  <c r="F207" i="5"/>
  <c r="I207" i="5"/>
  <c r="D208" i="5"/>
  <c r="F208" i="5"/>
  <c r="I208" i="5"/>
  <c r="D209" i="5"/>
  <c r="F209" i="5"/>
  <c r="I209" i="5"/>
  <c r="D210" i="5"/>
  <c r="F210" i="5"/>
  <c r="I210" i="5"/>
  <c r="D211" i="5"/>
  <c r="F211" i="5"/>
  <c r="I211" i="5"/>
  <c r="D212" i="5"/>
  <c r="F212" i="5"/>
  <c r="I212" i="5"/>
  <c r="D213" i="5"/>
  <c r="F213" i="5"/>
  <c r="I213" i="5"/>
  <c r="D214" i="5"/>
  <c r="F214" i="5"/>
  <c r="I214" i="5"/>
  <c r="D215" i="5"/>
  <c r="F215" i="5"/>
  <c r="I215" i="5"/>
  <c r="D216" i="5"/>
  <c r="F216" i="5"/>
  <c r="I216" i="5"/>
  <c r="D217" i="5"/>
  <c r="F217" i="5"/>
  <c r="I217" i="5"/>
  <c r="D218" i="5"/>
  <c r="F218" i="5"/>
  <c r="I218" i="5"/>
  <c r="D219" i="5"/>
  <c r="F219" i="5"/>
  <c r="I219" i="5"/>
  <c r="D220" i="5"/>
  <c r="F220" i="5"/>
  <c r="I220" i="5"/>
  <c r="D221" i="5"/>
  <c r="F221" i="5"/>
  <c r="I221" i="5"/>
  <c r="D222" i="5"/>
  <c r="F222" i="5"/>
  <c r="I222" i="5"/>
  <c r="D223" i="5"/>
  <c r="F223" i="5"/>
  <c r="I223" i="5"/>
  <c r="D224" i="5"/>
  <c r="F224" i="5"/>
  <c r="I224" i="5"/>
  <c r="D225" i="5"/>
  <c r="F225" i="5"/>
  <c r="I225" i="5"/>
  <c r="D226" i="5"/>
  <c r="F226" i="5"/>
  <c r="I226" i="5"/>
  <c r="D227" i="5"/>
  <c r="F227" i="5"/>
  <c r="I227" i="5"/>
  <c r="D228" i="5"/>
  <c r="F228" i="5"/>
  <c r="I228" i="5"/>
  <c r="D229" i="5"/>
  <c r="F229" i="5"/>
  <c r="I229" i="5"/>
  <c r="D230" i="5"/>
  <c r="F230" i="5"/>
  <c r="I230" i="5"/>
  <c r="D231" i="5"/>
  <c r="F231" i="5"/>
  <c r="I231" i="5"/>
  <c r="D232" i="5"/>
  <c r="F232" i="5"/>
  <c r="I232" i="5"/>
  <c r="D233" i="5"/>
  <c r="F233" i="5"/>
  <c r="I233" i="5"/>
  <c r="D234" i="5"/>
  <c r="F234" i="5"/>
  <c r="I234" i="5"/>
  <c r="D235" i="5"/>
  <c r="F235" i="5"/>
  <c r="I235" i="5"/>
  <c r="D236" i="5"/>
  <c r="F236" i="5"/>
  <c r="I236" i="5"/>
  <c r="D237" i="5"/>
  <c r="F237" i="5"/>
  <c r="I237" i="5"/>
  <c r="D238" i="5"/>
  <c r="F238" i="5"/>
  <c r="I238" i="5"/>
  <c r="D239" i="5"/>
  <c r="F239" i="5"/>
  <c r="I239" i="5"/>
  <c r="D240" i="5"/>
  <c r="F240" i="5"/>
  <c r="I240" i="5"/>
  <c r="D241" i="5"/>
  <c r="F241" i="5"/>
  <c r="I241" i="5"/>
  <c r="D242" i="5"/>
  <c r="F242" i="5"/>
  <c r="I242" i="5"/>
  <c r="D243" i="5"/>
  <c r="F243" i="5"/>
  <c r="I243" i="5"/>
  <c r="D244" i="5"/>
  <c r="F244" i="5"/>
  <c r="I244" i="5"/>
  <c r="D245" i="5"/>
  <c r="F245" i="5"/>
  <c r="I245" i="5"/>
  <c r="D246" i="5"/>
  <c r="F246" i="5"/>
  <c r="I246" i="5"/>
  <c r="D247" i="5"/>
  <c r="F247" i="5"/>
  <c r="I247" i="5"/>
  <c r="D248" i="5"/>
  <c r="F248" i="5"/>
  <c r="I248" i="5"/>
  <c r="D249" i="5"/>
  <c r="F249" i="5"/>
  <c r="I249" i="5"/>
  <c r="D250" i="5"/>
  <c r="F250" i="5"/>
  <c r="I250" i="5"/>
  <c r="D251" i="5"/>
  <c r="F251" i="5"/>
  <c r="I251" i="5"/>
  <c r="D252" i="5"/>
  <c r="F252" i="5"/>
  <c r="I252" i="5"/>
  <c r="D253" i="5"/>
  <c r="F253" i="5"/>
  <c r="I253" i="5"/>
  <c r="D254" i="5"/>
  <c r="F254" i="5"/>
  <c r="I254" i="5"/>
  <c r="D255" i="5"/>
  <c r="F255" i="5"/>
  <c r="I255" i="5"/>
  <c r="D256" i="5"/>
  <c r="F256" i="5"/>
  <c r="I256" i="5"/>
  <c r="D257" i="5"/>
  <c r="F257" i="5"/>
  <c r="I257" i="5"/>
  <c r="D258" i="5"/>
  <c r="F258" i="5"/>
  <c r="I258" i="5"/>
  <c r="D259" i="5"/>
  <c r="F259" i="5"/>
  <c r="I259" i="5"/>
  <c r="D260" i="5"/>
  <c r="F260" i="5"/>
  <c r="I260" i="5"/>
  <c r="D261" i="5"/>
  <c r="F261" i="5"/>
  <c r="I261" i="5"/>
  <c r="D262" i="5"/>
  <c r="F262" i="5"/>
  <c r="I262" i="5"/>
  <c r="D263" i="5"/>
  <c r="F263" i="5"/>
  <c r="I263" i="5"/>
  <c r="D264" i="5"/>
  <c r="F264" i="5"/>
  <c r="I264" i="5"/>
  <c r="D265" i="5"/>
  <c r="F265" i="5"/>
  <c r="I265" i="5"/>
  <c r="D266" i="5"/>
  <c r="F266" i="5"/>
  <c r="I266" i="5"/>
  <c r="D267" i="5"/>
  <c r="F267" i="5"/>
  <c r="I267" i="5"/>
  <c r="D268" i="5"/>
  <c r="F268" i="5"/>
  <c r="I268" i="5"/>
  <c r="D269" i="5"/>
  <c r="F269" i="5"/>
  <c r="I269" i="5"/>
  <c r="D270" i="5"/>
  <c r="F270" i="5"/>
  <c r="I270" i="5"/>
  <c r="D271" i="5"/>
  <c r="F271" i="5"/>
  <c r="I271" i="5"/>
  <c r="D272" i="5"/>
  <c r="F272" i="5"/>
  <c r="I272" i="5"/>
  <c r="D273" i="5"/>
  <c r="F273" i="5"/>
  <c r="I273" i="5"/>
  <c r="D274" i="5"/>
  <c r="F274" i="5"/>
  <c r="I274" i="5"/>
  <c r="D275" i="5"/>
  <c r="F275" i="5"/>
  <c r="I275" i="5"/>
  <c r="D276" i="5"/>
  <c r="F276" i="5"/>
  <c r="I276" i="5"/>
  <c r="D277" i="5"/>
  <c r="F277" i="5"/>
  <c r="I277" i="5"/>
  <c r="D278" i="5"/>
  <c r="F278" i="5"/>
  <c r="I278" i="5"/>
  <c r="D279" i="5"/>
  <c r="F279" i="5"/>
  <c r="I279" i="5"/>
  <c r="D280" i="5"/>
  <c r="F280" i="5"/>
  <c r="I280" i="5"/>
  <c r="D281" i="5"/>
  <c r="F281" i="5"/>
  <c r="I281" i="5"/>
  <c r="D282" i="5"/>
  <c r="F282" i="5"/>
  <c r="I282" i="5"/>
  <c r="D283" i="5"/>
  <c r="F283" i="5"/>
  <c r="I283" i="5"/>
  <c r="D284" i="5"/>
  <c r="F284" i="5"/>
  <c r="I284" i="5"/>
  <c r="D285" i="5"/>
  <c r="F285" i="5"/>
  <c r="I285" i="5"/>
  <c r="D286" i="5"/>
  <c r="F286" i="5"/>
  <c r="I286" i="5"/>
  <c r="D287" i="5"/>
  <c r="F287" i="5"/>
  <c r="I287" i="5"/>
  <c r="D288" i="5"/>
  <c r="F288" i="5"/>
  <c r="I288" i="5"/>
  <c r="D289" i="5"/>
  <c r="F289" i="5"/>
  <c r="I289" i="5"/>
  <c r="D290" i="5"/>
  <c r="F290" i="5"/>
  <c r="I290" i="5"/>
  <c r="D291" i="5"/>
  <c r="F291" i="5"/>
  <c r="I291" i="5"/>
  <c r="D292" i="5"/>
  <c r="F292" i="5"/>
  <c r="I292" i="5"/>
  <c r="D293" i="5"/>
  <c r="F293" i="5"/>
  <c r="I293" i="5"/>
  <c r="D294" i="5"/>
  <c r="F294" i="5"/>
  <c r="I294" i="5"/>
  <c r="D295" i="5"/>
  <c r="F295" i="5"/>
  <c r="I295" i="5"/>
  <c r="D296" i="5"/>
  <c r="F296" i="5"/>
  <c r="I296" i="5"/>
  <c r="D297" i="5"/>
  <c r="F297" i="5"/>
  <c r="I297" i="5"/>
  <c r="D298" i="5"/>
  <c r="F298" i="5"/>
  <c r="I298" i="5"/>
  <c r="D299" i="5"/>
  <c r="F299" i="5"/>
  <c r="I299" i="5"/>
  <c r="D300" i="5"/>
  <c r="F300" i="5"/>
  <c r="I300" i="5"/>
  <c r="D301" i="5"/>
  <c r="F301" i="5"/>
  <c r="I301" i="5"/>
  <c r="D302" i="5"/>
  <c r="F302" i="5"/>
  <c r="I302" i="5"/>
  <c r="D303" i="5"/>
  <c r="F303" i="5"/>
  <c r="I303" i="5"/>
  <c r="D304" i="5"/>
  <c r="F304" i="5"/>
  <c r="I304" i="5"/>
  <c r="D305" i="5"/>
  <c r="F305" i="5"/>
  <c r="I305" i="5"/>
  <c r="D306" i="5"/>
  <c r="F306" i="5"/>
  <c r="I306" i="5"/>
  <c r="D307" i="5"/>
  <c r="F307" i="5"/>
  <c r="I307" i="5"/>
  <c r="D308" i="5"/>
  <c r="F308" i="5"/>
  <c r="I308" i="5"/>
  <c r="D309" i="5"/>
  <c r="F309" i="5"/>
  <c r="I309" i="5"/>
  <c r="D310" i="5"/>
  <c r="F310" i="5"/>
  <c r="I310" i="5"/>
  <c r="D311" i="5"/>
  <c r="F311" i="5"/>
  <c r="I311" i="5"/>
  <c r="D312" i="5"/>
  <c r="F312" i="5"/>
  <c r="I312" i="5"/>
  <c r="D313" i="5"/>
  <c r="F313" i="5"/>
  <c r="I313" i="5"/>
  <c r="D314" i="5"/>
  <c r="F314" i="5"/>
  <c r="I314" i="5"/>
  <c r="D315" i="5"/>
  <c r="F315" i="5"/>
  <c r="I315" i="5"/>
  <c r="D316" i="5"/>
  <c r="F316" i="5"/>
  <c r="I316" i="5"/>
  <c r="D317" i="5"/>
  <c r="F317" i="5"/>
  <c r="I317" i="5"/>
  <c r="D318" i="5"/>
  <c r="F318" i="5"/>
  <c r="I318" i="5"/>
  <c r="D319" i="5"/>
  <c r="F319" i="5"/>
  <c r="I319" i="5"/>
  <c r="D320" i="5"/>
  <c r="F320" i="5"/>
  <c r="I320" i="5"/>
  <c r="D321" i="5"/>
  <c r="F321" i="5"/>
  <c r="I321" i="5"/>
  <c r="D322" i="5"/>
  <c r="F322" i="5"/>
  <c r="I322" i="5"/>
  <c r="D323" i="5"/>
  <c r="F323" i="5"/>
  <c r="I323" i="5"/>
  <c r="D324" i="5"/>
  <c r="F324" i="5"/>
  <c r="I324" i="5"/>
  <c r="D325" i="5"/>
  <c r="F325" i="5"/>
  <c r="I325" i="5"/>
  <c r="D326" i="5"/>
  <c r="F326" i="5"/>
  <c r="I326" i="5"/>
  <c r="D327" i="5"/>
  <c r="F327" i="5"/>
  <c r="I327" i="5"/>
  <c r="D328" i="5"/>
  <c r="F328" i="5"/>
  <c r="I328" i="5"/>
  <c r="D329" i="5"/>
  <c r="F329" i="5"/>
  <c r="I329" i="5"/>
  <c r="D330" i="5"/>
  <c r="F330" i="5"/>
  <c r="I330" i="5"/>
  <c r="D331" i="5"/>
  <c r="F331" i="5"/>
  <c r="I331" i="5"/>
  <c r="D332" i="5"/>
  <c r="F332" i="5"/>
  <c r="I332" i="5"/>
  <c r="D333" i="5"/>
  <c r="F333" i="5"/>
  <c r="I333" i="5"/>
  <c r="D334" i="5"/>
  <c r="F334" i="5"/>
  <c r="I334" i="5"/>
  <c r="D335" i="5"/>
  <c r="F335" i="5"/>
  <c r="I335" i="5"/>
  <c r="D336" i="5"/>
  <c r="F336" i="5"/>
  <c r="I336" i="5"/>
  <c r="D337" i="5"/>
  <c r="F337" i="5"/>
  <c r="I337" i="5"/>
  <c r="D338" i="5"/>
  <c r="F338" i="5"/>
  <c r="I338" i="5"/>
  <c r="D339" i="5"/>
  <c r="F339" i="5"/>
  <c r="I339" i="5"/>
  <c r="D340" i="5"/>
  <c r="F340" i="5"/>
  <c r="I340" i="5"/>
  <c r="D341" i="5"/>
  <c r="F341" i="5"/>
  <c r="I341" i="5"/>
  <c r="D342" i="5"/>
  <c r="F342" i="5"/>
  <c r="I342" i="5"/>
  <c r="D343" i="5"/>
  <c r="F343" i="5"/>
  <c r="I343" i="5"/>
  <c r="D344" i="5"/>
  <c r="F344" i="5"/>
  <c r="I344" i="5"/>
  <c r="D345" i="5"/>
  <c r="F345" i="5"/>
  <c r="I345" i="5"/>
  <c r="D346" i="5"/>
  <c r="F346" i="5"/>
  <c r="I346" i="5"/>
  <c r="D347" i="5"/>
  <c r="F347" i="5"/>
  <c r="I347" i="5"/>
  <c r="D348" i="5"/>
  <c r="F348" i="5"/>
  <c r="I348" i="5"/>
  <c r="D349" i="5"/>
  <c r="F349" i="5"/>
  <c r="I349" i="5"/>
  <c r="D350" i="5"/>
  <c r="F350" i="5"/>
  <c r="I350" i="5"/>
  <c r="D351" i="5"/>
  <c r="F351" i="5"/>
  <c r="I351" i="5"/>
  <c r="D352" i="5"/>
  <c r="F352" i="5"/>
  <c r="I352" i="5"/>
  <c r="D353" i="5"/>
  <c r="F353" i="5"/>
  <c r="I353" i="5"/>
  <c r="D354" i="5"/>
  <c r="F354" i="5"/>
  <c r="I354" i="5"/>
  <c r="D355" i="5"/>
  <c r="F355" i="5"/>
  <c r="I355" i="5"/>
  <c r="D356" i="5"/>
  <c r="F356" i="5"/>
  <c r="I356" i="5"/>
  <c r="D357" i="5"/>
  <c r="F357" i="5"/>
  <c r="I357" i="5"/>
  <c r="D358" i="5"/>
  <c r="F358" i="5"/>
  <c r="I358" i="5"/>
  <c r="D359" i="5"/>
  <c r="F359" i="5"/>
  <c r="I359" i="5"/>
  <c r="D360" i="5"/>
  <c r="F360" i="5"/>
  <c r="I360" i="5"/>
  <c r="D361" i="5"/>
  <c r="F361" i="5"/>
  <c r="I361" i="5"/>
  <c r="D362" i="5"/>
  <c r="F362" i="5"/>
  <c r="I362" i="5"/>
  <c r="D363" i="5"/>
  <c r="F363" i="5"/>
  <c r="I363" i="5"/>
  <c r="D364" i="5"/>
  <c r="F364" i="5"/>
  <c r="I364" i="5"/>
  <c r="D365" i="5"/>
  <c r="F365" i="5"/>
  <c r="I365" i="5"/>
  <c r="D366" i="5"/>
  <c r="F366" i="5"/>
  <c r="I366" i="5"/>
  <c r="D367" i="5"/>
  <c r="F367" i="5"/>
  <c r="I367" i="5"/>
  <c r="D368" i="5"/>
  <c r="F368" i="5"/>
  <c r="I368" i="5"/>
  <c r="D369" i="5"/>
  <c r="F369" i="5"/>
  <c r="I369" i="5"/>
  <c r="D370" i="5"/>
  <c r="F370" i="5"/>
  <c r="I370" i="5"/>
  <c r="D371" i="5"/>
  <c r="F371" i="5"/>
  <c r="I371" i="5"/>
  <c r="D372" i="5"/>
  <c r="F372" i="5"/>
  <c r="I372" i="5"/>
  <c r="D373" i="5"/>
  <c r="F373" i="5"/>
  <c r="I373" i="5"/>
  <c r="D374" i="5"/>
  <c r="F374" i="5"/>
  <c r="I374" i="5"/>
  <c r="D375" i="5"/>
  <c r="F375" i="5"/>
  <c r="I375" i="5"/>
  <c r="D376" i="5"/>
  <c r="F376" i="5"/>
  <c r="I376" i="5"/>
  <c r="D377" i="5"/>
  <c r="F377" i="5"/>
  <c r="I377" i="5"/>
  <c r="D378" i="5"/>
  <c r="F378" i="5"/>
  <c r="I378" i="5"/>
  <c r="D379" i="5"/>
  <c r="F379" i="5"/>
  <c r="I379" i="5"/>
  <c r="D380" i="5"/>
  <c r="F380" i="5"/>
  <c r="I380" i="5"/>
  <c r="D381" i="5"/>
  <c r="F381" i="5"/>
  <c r="I381" i="5"/>
  <c r="D382" i="5"/>
  <c r="F382" i="5"/>
  <c r="I382" i="5"/>
  <c r="D383" i="5"/>
  <c r="F383" i="5"/>
  <c r="I383" i="5"/>
  <c r="D384" i="5"/>
  <c r="F384" i="5"/>
  <c r="I384" i="5"/>
  <c r="D385" i="5"/>
  <c r="F385" i="5"/>
  <c r="I385" i="5"/>
  <c r="D386" i="5"/>
  <c r="F386" i="5"/>
  <c r="I386" i="5"/>
  <c r="D387" i="5"/>
  <c r="F387" i="5"/>
  <c r="I387" i="5"/>
  <c r="D388" i="5"/>
  <c r="F388" i="5"/>
  <c r="I388" i="5"/>
  <c r="D389" i="5"/>
  <c r="F389" i="5"/>
  <c r="I389" i="5"/>
  <c r="D390" i="5"/>
  <c r="F390" i="5"/>
  <c r="I390" i="5"/>
  <c r="D391" i="5"/>
  <c r="F391" i="5"/>
  <c r="I391" i="5"/>
  <c r="D392" i="5"/>
  <c r="F392" i="5"/>
  <c r="I392" i="5"/>
  <c r="D393" i="5"/>
  <c r="F393" i="5"/>
  <c r="I393" i="5"/>
  <c r="D394" i="5"/>
  <c r="F394" i="5"/>
  <c r="I394" i="5"/>
  <c r="D395" i="5"/>
  <c r="F395" i="5"/>
  <c r="I395" i="5"/>
  <c r="D396" i="5"/>
  <c r="F396" i="5"/>
  <c r="I396" i="5"/>
  <c r="D397" i="5"/>
  <c r="F397" i="5"/>
  <c r="I397" i="5"/>
  <c r="D398" i="5"/>
  <c r="F398" i="5"/>
  <c r="I398" i="5"/>
  <c r="D399" i="5"/>
  <c r="F399" i="5"/>
  <c r="I399" i="5"/>
  <c r="D400" i="5"/>
  <c r="F400" i="5"/>
  <c r="I400" i="5"/>
  <c r="D401" i="5"/>
  <c r="F401" i="5"/>
  <c r="I401" i="5"/>
  <c r="D402" i="5"/>
  <c r="F402" i="5"/>
  <c r="I402" i="5"/>
  <c r="D403" i="5"/>
  <c r="F403" i="5"/>
  <c r="I403" i="5"/>
  <c r="D404" i="5"/>
  <c r="F404" i="5"/>
  <c r="I404" i="5"/>
  <c r="D405" i="5"/>
  <c r="F405" i="5"/>
  <c r="I405" i="5"/>
  <c r="D406" i="5"/>
  <c r="F406" i="5"/>
  <c r="I406" i="5"/>
  <c r="D407" i="5"/>
  <c r="F407" i="5"/>
  <c r="I407" i="5"/>
  <c r="D408" i="5"/>
  <c r="F408" i="5"/>
  <c r="I408" i="5"/>
  <c r="D409" i="5"/>
  <c r="F409" i="5"/>
  <c r="I409" i="5"/>
  <c r="D410" i="5"/>
  <c r="F410" i="5"/>
  <c r="I410" i="5"/>
  <c r="D411" i="5"/>
  <c r="F411" i="5"/>
  <c r="I411" i="5"/>
  <c r="D412" i="5"/>
  <c r="F412" i="5"/>
  <c r="I412" i="5"/>
  <c r="D413" i="5"/>
  <c r="F413" i="5"/>
  <c r="I413" i="5"/>
  <c r="D414" i="5"/>
  <c r="F414" i="5"/>
  <c r="I414" i="5"/>
  <c r="D415" i="5"/>
  <c r="F415" i="5"/>
  <c r="I415" i="5"/>
  <c r="D416" i="5"/>
  <c r="F416" i="5"/>
  <c r="I416" i="5"/>
  <c r="D417" i="5"/>
  <c r="F417" i="5"/>
  <c r="I417" i="5"/>
  <c r="D418" i="5"/>
  <c r="F418" i="5"/>
  <c r="I418" i="5"/>
  <c r="D419" i="5"/>
  <c r="F419" i="5"/>
  <c r="I419" i="5"/>
  <c r="D420" i="5"/>
  <c r="F420" i="5"/>
  <c r="I420" i="5"/>
  <c r="D421" i="5"/>
  <c r="F421" i="5"/>
  <c r="I421" i="5"/>
  <c r="D422" i="5"/>
  <c r="F422" i="5"/>
  <c r="I422" i="5"/>
  <c r="D423" i="5"/>
  <c r="F423" i="5"/>
  <c r="I423" i="5"/>
  <c r="D424" i="5"/>
  <c r="F424" i="5"/>
  <c r="I424" i="5"/>
  <c r="D425" i="5"/>
  <c r="F425" i="5"/>
  <c r="I425" i="5"/>
  <c r="D426" i="5"/>
  <c r="F426" i="5"/>
  <c r="I426" i="5"/>
  <c r="D427" i="5"/>
  <c r="F427" i="5"/>
  <c r="I427" i="5"/>
  <c r="D428" i="5"/>
  <c r="F428" i="5"/>
  <c r="I428" i="5"/>
  <c r="D429" i="5"/>
  <c r="F429" i="5"/>
  <c r="I429" i="5"/>
  <c r="D430" i="5"/>
  <c r="F430" i="5"/>
  <c r="I430" i="5"/>
  <c r="D431" i="5"/>
  <c r="F431" i="5"/>
  <c r="I431" i="5"/>
  <c r="D432" i="5"/>
  <c r="F432" i="5"/>
  <c r="I432" i="5"/>
  <c r="D433" i="5"/>
  <c r="F433" i="5"/>
  <c r="I433" i="5"/>
  <c r="D434" i="5"/>
  <c r="F434" i="5"/>
  <c r="I434" i="5"/>
  <c r="D435" i="5"/>
  <c r="F435" i="5"/>
  <c r="I435" i="5"/>
  <c r="D436" i="5"/>
  <c r="F436" i="5"/>
  <c r="I436" i="5"/>
  <c r="D437" i="5"/>
  <c r="F437" i="5"/>
  <c r="I437" i="5"/>
  <c r="D438" i="5"/>
  <c r="F438" i="5"/>
  <c r="I438" i="5"/>
  <c r="D439" i="5"/>
  <c r="F439" i="5"/>
  <c r="I439" i="5"/>
  <c r="D440" i="5"/>
  <c r="F440" i="5"/>
  <c r="I440" i="5"/>
  <c r="D441" i="5"/>
  <c r="F441" i="5"/>
  <c r="I441" i="5"/>
  <c r="D442" i="5"/>
  <c r="F442" i="5"/>
  <c r="I442" i="5"/>
  <c r="D443" i="5"/>
  <c r="F443" i="5"/>
  <c r="I443" i="5"/>
  <c r="D444" i="5"/>
  <c r="F444" i="5"/>
  <c r="I444" i="5"/>
  <c r="D445" i="5"/>
  <c r="F445" i="5"/>
  <c r="I445" i="5"/>
  <c r="D446" i="5"/>
  <c r="F446" i="5"/>
  <c r="I446" i="5"/>
  <c r="D447" i="5"/>
  <c r="F447" i="5"/>
  <c r="I447" i="5"/>
  <c r="D448" i="5"/>
  <c r="F448" i="5"/>
  <c r="I448" i="5"/>
  <c r="D449" i="5"/>
  <c r="F449" i="5"/>
  <c r="I449" i="5"/>
  <c r="D450" i="5"/>
  <c r="F450" i="5"/>
  <c r="I450" i="5"/>
  <c r="D451" i="5"/>
  <c r="F451" i="5"/>
  <c r="I451" i="5"/>
  <c r="D452" i="5"/>
  <c r="F452" i="5"/>
  <c r="I452" i="5"/>
  <c r="D453" i="5"/>
  <c r="F453" i="5"/>
  <c r="I453" i="5"/>
  <c r="D454" i="5"/>
  <c r="F454" i="5"/>
  <c r="I454" i="5"/>
  <c r="D455" i="5"/>
  <c r="F455" i="5"/>
  <c r="I455" i="5"/>
  <c r="D456" i="5"/>
  <c r="F456" i="5"/>
  <c r="I456" i="5"/>
  <c r="D457" i="5"/>
  <c r="F457" i="5"/>
  <c r="I457" i="5"/>
  <c r="D458" i="5"/>
  <c r="F458" i="5"/>
  <c r="I458" i="5"/>
  <c r="D459" i="5"/>
  <c r="F459" i="5"/>
  <c r="I459" i="5"/>
  <c r="D460" i="5"/>
  <c r="F460" i="5"/>
  <c r="I460" i="5"/>
  <c r="D461" i="5"/>
  <c r="F461" i="5"/>
  <c r="I461" i="5"/>
  <c r="D462" i="5"/>
  <c r="F462" i="5"/>
  <c r="I462" i="5"/>
  <c r="D463" i="5"/>
  <c r="F463" i="5"/>
  <c r="I463" i="5"/>
  <c r="D464" i="5"/>
  <c r="F464" i="5"/>
  <c r="I464" i="5"/>
  <c r="D465" i="5"/>
  <c r="F465" i="5"/>
  <c r="I465" i="5"/>
  <c r="D466" i="5"/>
  <c r="F466" i="5"/>
  <c r="I466" i="5"/>
  <c r="D467" i="5"/>
  <c r="F467" i="5"/>
  <c r="I467" i="5"/>
  <c r="D468" i="5"/>
  <c r="F468" i="5"/>
  <c r="I468" i="5"/>
  <c r="D469" i="5"/>
  <c r="F469" i="5"/>
  <c r="I469" i="5"/>
  <c r="D470" i="5"/>
  <c r="F470" i="5"/>
  <c r="I470" i="5"/>
  <c r="D471" i="5"/>
  <c r="F471" i="5"/>
  <c r="I471" i="5"/>
  <c r="D472" i="5"/>
  <c r="F472" i="5"/>
  <c r="I472" i="5"/>
  <c r="D473" i="5"/>
  <c r="F473" i="5"/>
  <c r="I473" i="5"/>
  <c r="D474" i="5"/>
  <c r="F474" i="5"/>
  <c r="I474" i="5"/>
  <c r="D475" i="5"/>
  <c r="F475" i="5"/>
  <c r="I475" i="5"/>
  <c r="D476" i="5"/>
  <c r="F476" i="5"/>
  <c r="I476" i="5"/>
  <c r="D477" i="5"/>
  <c r="F477" i="5"/>
  <c r="I477" i="5"/>
  <c r="D478" i="5"/>
  <c r="F478" i="5"/>
  <c r="I478" i="5"/>
  <c r="D479" i="5"/>
  <c r="F479" i="5"/>
  <c r="I479" i="5"/>
  <c r="D480" i="5"/>
  <c r="F480" i="5"/>
  <c r="I480" i="5"/>
  <c r="D481" i="5"/>
  <c r="F481" i="5"/>
  <c r="I481" i="5"/>
  <c r="D482" i="5"/>
  <c r="F482" i="5"/>
  <c r="I482" i="5"/>
  <c r="D483" i="5"/>
  <c r="F483" i="5"/>
  <c r="I483" i="5"/>
  <c r="D484" i="5"/>
  <c r="F484" i="5"/>
  <c r="I484" i="5"/>
  <c r="D485" i="5"/>
  <c r="F485" i="5"/>
  <c r="I485" i="5"/>
  <c r="D486" i="5"/>
  <c r="F486" i="5"/>
  <c r="I486" i="5"/>
  <c r="D487" i="5"/>
  <c r="F487" i="5"/>
  <c r="I487" i="5"/>
  <c r="D488" i="5"/>
  <c r="F488" i="5"/>
  <c r="I488" i="5"/>
  <c r="D489" i="5"/>
  <c r="F489" i="5"/>
  <c r="I489" i="5"/>
  <c r="D490" i="5"/>
  <c r="F490" i="5"/>
  <c r="I490" i="5"/>
  <c r="D491" i="5"/>
  <c r="F491" i="5"/>
  <c r="I491" i="5"/>
  <c r="D492" i="5"/>
  <c r="F492" i="5"/>
  <c r="I492" i="5"/>
  <c r="D493" i="5"/>
  <c r="F493" i="5"/>
  <c r="I493" i="5"/>
  <c r="D494" i="5"/>
  <c r="F494" i="5"/>
  <c r="I494" i="5"/>
  <c r="D495" i="5"/>
  <c r="F495" i="5"/>
  <c r="I495" i="5"/>
  <c r="D496" i="5"/>
  <c r="F496" i="5"/>
  <c r="I496" i="5"/>
  <c r="D497" i="5"/>
  <c r="F497" i="5"/>
  <c r="I497" i="5"/>
  <c r="D498" i="5"/>
  <c r="F498" i="5"/>
  <c r="I498" i="5"/>
  <c r="D499" i="5"/>
  <c r="F499" i="5"/>
  <c r="I499" i="5"/>
  <c r="D500" i="5"/>
  <c r="F500" i="5"/>
  <c r="I500" i="5"/>
  <c r="D501" i="5"/>
  <c r="F501" i="5"/>
  <c r="I501" i="5"/>
  <c r="D502" i="5"/>
  <c r="F502" i="5"/>
  <c r="I502" i="5"/>
  <c r="D503" i="5"/>
  <c r="F503" i="5"/>
  <c r="I503" i="5"/>
  <c r="D504" i="5"/>
  <c r="F504" i="5"/>
  <c r="I504" i="5"/>
  <c r="D505" i="5"/>
  <c r="F505" i="5"/>
  <c r="I505" i="5"/>
  <c r="D506" i="5"/>
  <c r="F506" i="5"/>
  <c r="I506" i="5"/>
  <c r="D507" i="5"/>
  <c r="F507" i="5"/>
  <c r="I507" i="5"/>
  <c r="D508" i="5"/>
  <c r="F508" i="5"/>
  <c r="I508" i="5"/>
  <c r="D509" i="5"/>
  <c r="F509" i="5"/>
  <c r="I509" i="5"/>
  <c r="D510" i="5"/>
  <c r="F510" i="5"/>
  <c r="I510" i="5"/>
  <c r="D511" i="5"/>
  <c r="F511" i="5"/>
  <c r="I511" i="5"/>
  <c r="D512" i="5"/>
  <c r="F512" i="5"/>
  <c r="I512" i="5"/>
  <c r="D513" i="5"/>
  <c r="F513" i="5"/>
  <c r="I513" i="5"/>
  <c r="D514" i="5"/>
  <c r="F514" i="5"/>
  <c r="I514" i="5"/>
  <c r="D515" i="5"/>
  <c r="F515" i="5"/>
  <c r="I515" i="5"/>
  <c r="D516" i="5"/>
  <c r="F516" i="5"/>
  <c r="I516" i="5"/>
  <c r="D517" i="5"/>
  <c r="F517" i="5"/>
  <c r="I517" i="5"/>
  <c r="D518" i="5"/>
  <c r="F518" i="5"/>
  <c r="I518" i="5"/>
  <c r="D519" i="5"/>
  <c r="F519" i="5"/>
  <c r="I519" i="5"/>
  <c r="D520" i="5"/>
  <c r="F520" i="5"/>
  <c r="I520" i="5"/>
  <c r="D521" i="5"/>
  <c r="F521" i="5"/>
  <c r="I521" i="5"/>
  <c r="D522" i="5"/>
  <c r="F522" i="5"/>
  <c r="I522" i="5"/>
  <c r="D523" i="5"/>
  <c r="F523" i="5"/>
  <c r="I523" i="5"/>
  <c r="D524" i="5"/>
  <c r="F524" i="5"/>
  <c r="I524" i="5"/>
  <c r="D525" i="5"/>
  <c r="F525" i="5"/>
  <c r="I525" i="5"/>
  <c r="D526" i="5"/>
  <c r="F526" i="5"/>
  <c r="I526" i="5"/>
  <c r="D527" i="5"/>
  <c r="F527" i="5"/>
  <c r="I527" i="5"/>
  <c r="D528" i="5"/>
  <c r="F528" i="5"/>
  <c r="I528" i="5"/>
  <c r="D529" i="5"/>
  <c r="F529" i="5"/>
  <c r="I529" i="5"/>
  <c r="D530" i="5"/>
  <c r="F530" i="5"/>
  <c r="I530" i="5"/>
  <c r="D531" i="5"/>
  <c r="F531" i="5"/>
  <c r="I531" i="5"/>
  <c r="D532" i="5"/>
  <c r="F532" i="5"/>
  <c r="I532" i="5"/>
  <c r="D533" i="5"/>
  <c r="F533" i="5"/>
  <c r="I533" i="5"/>
  <c r="D534" i="5"/>
  <c r="F534" i="5"/>
  <c r="I534" i="5"/>
  <c r="D535" i="5"/>
  <c r="F535" i="5"/>
  <c r="I535" i="5"/>
  <c r="D536" i="5"/>
  <c r="F536" i="5"/>
  <c r="I536" i="5"/>
  <c r="D537" i="5"/>
  <c r="F537" i="5"/>
  <c r="I537" i="5"/>
  <c r="D538" i="5"/>
  <c r="F538" i="5"/>
  <c r="I538" i="5"/>
  <c r="D539" i="5"/>
  <c r="F539" i="5"/>
  <c r="I539" i="5"/>
  <c r="D540" i="5"/>
  <c r="F540" i="5"/>
  <c r="I540" i="5"/>
  <c r="D541" i="5"/>
  <c r="F541" i="5"/>
  <c r="I541" i="5"/>
  <c r="D542" i="5"/>
  <c r="F542" i="5"/>
  <c r="I542" i="5"/>
  <c r="D543" i="5"/>
  <c r="F543" i="5"/>
  <c r="I543" i="5"/>
  <c r="D544" i="5"/>
  <c r="F544" i="5"/>
  <c r="I544" i="5"/>
  <c r="D545" i="5"/>
  <c r="F545" i="5"/>
  <c r="I545" i="5"/>
  <c r="D546" i="5"/>
  <c r="F546" i="5"/>
  <c r="I546" i="5"/>
  <c r="D547" i="5"/>
  <c r="F547" i="5"/>
  <c r="I547" i="5"/>
  <c r="D548" i="5"/>
  <c r="F548" i="5"/>
  <c r="I548" i="5"/>
  <c r="D549" i="5"/>
  <c r="F549" i="5"/>
  <c r="I549" i="5"/>
  <c r="D550" i="5"/>
  <c r="F550" i="5"/>
  <c r="I550" i="5"/>
  <c r="D551" i="5"/>
  <c r="F551" i="5"/>
  <c r="I551" i="5"/>
  <c r="D552" i="5"/>
  <c r="F552" i="5"/>
  <c r="I552" i="5"/>
  <c r="D553" i="5"/>
  <c r="F553" i="5"/>
  <c r="I553" i="5"/>
  <c r="D554" i="5"/>
  <c r="F554" i="5"/>
  <c r="I554" i="5"/>
  <c r="D555" i="5"/>
  <c r="F555" i="5"/>
  <c r="I555" i="5"/>
  <c r="D556" i="5"/>
  <c r="F556" i="5"/>
  <c r="I556" i="5"/>
  <c r="D557" i="5"/>
  <c r="F557" i="5"/>
  <c r="I557" i="5"/>
  <c r="D558" i="5"/>
  <c r="F558" i="5"/>
  <c r="I558" i="5"/>
  <c r="D559" i="5"/>
  <c r="F559" i="5"/>
  <c r="I559" i="5"/>
  <c r="D560" i="5"/>
  <c r="F560" i="5"/>
  <c r="I560" i="5"/>
  <c r="D561" i="5"/>
  <c r="F561" i="5"/>
  <c r="I561" i="5"/>
  <c r="D562" i="5"/>
  <c r="F562" i="5"/>
  <c r="I562" i="5"/>
  <c r="D563" i="5"/>
  <c r="F563" i="5"/>
  <c r="I563" i="5"/>
  <c r="D564" i="5"/>
  <c r="F564" i="5"/>
  <c r="I564" i="5"/>
  <c r="D565" i="5"/>
  <c r="F565" i="5"/>
  <c r="I565" i="5"/>
  <c r="D566" i="5"/>
  <c r="F566" i="5"/>
  <c r="I566" i="5"/>
  <c r="D567" i="5"/>
  <c r="F567" i="5"/>
  <c r="I567" i="5"/>
  <c r="D568" i="5"/>
  <c r="F568" i="5"/>
  <c r="I568" i="5"/>
  <c r="D569" i="5"/>
  <c r="F569" i="5"/>
  <c r="I569" i="5"/>
  <c r="D570" i="5"/>
  <c r="F570" i="5"/>
  <c r="I570" i="5"/>
  <c r="D571" i="5"/>
  <c r="F571" i="5"/>
  <c r="I571" i="5"/>
  <c r="D572" i="5"/>
  <c r="F572" i="5"/>
  <c r="I572" i="5"/>
  <c r="D573" i="5"/>
  <c r="F573" i="5"/>
  <c r="I573" i="5"/>
  <c r="D574" i="5"/>
  <c r="F574" i="5"/>
  <c r="I574" i="5"/>
  <c r="D575" i="5"/>
  <c r="F575" i="5"/>
  <c r="I575" i="5"/>
  <c r="D576" i="5"/>
  <c r="F576" i="5"/>
  <c r="I576" i="5"/>
  <c r="D577" i="5"/>
  <c r="F577" i="5"/>
  <c r="I577" i="5"/>
  <c r="D578" i="5"/>
  <c r="F578" i="5"/>
  <c r="I578" i="5"/>
  <c r="D579" i="5"/>
  <c r="F579" i="5"/>
  <c r="I579" i="5"/>
  <c r="D580" i="5"/>
  <c r="F580" i="5"/>
  <c r="I580" i="5"/>
  <c r="D581" i="5"/>
  <c r="F581" i="5"/>
  <c r="I581" i="5"/>
  <c r="D582" i="5"/>
  <c r="F582" i="5"/>
  <c r="I582" i="5"/>
  <c r="D583" i="5"/>
  <c r="F583" i="5"/>
  <c r="I583" i="5"/>
  <c r="D584" i="5"/>
  <c r="F584" i="5"/>
  <c r="I584" i="5"/>
  <c r="D585" i="5"/>
  <c r="F585" i="5"/>
  <c r="I585" i="5"/>
  <c r="D586" i="5"/>
  <c r="F586" i="5"/>
  <c r="I586" i="5"/>
  <c r="D587" i="5"/>
  <c r="F587" i="5"/>
  <c r="I587" i="5"/>
  <c r="D588" i="5"/>
  <c r="F588" i="5"/>
  <c r="I588" i="5"/>
  <c r="D589" i="5"/>
  <c r="F589" i="5"/>
  <c r="I589" i="5"/>
  <c r="D590" i="5"/>
  <c r="F590" i="5"/>
  <c r="I590" i="5"/>
  <c r="D591" i="5"/>
  <c r="F591" i="5"/>
  <c r="I591" i="5"/>
  <c r="D592" i="5"/>
  <c r="F592" i="5"/>
  <c r="I592" i="5"/>
  <c r="D593" i="5"/>
  <c r="F593" i="5"/>
  <c r="I593" i="5"/>
  <c r="D594" i="5"/>
  <c r="F594" i="5"/>
  <c r="I594" i="5"/>
  <c r="D595" i="5"/>
  <c r="F595" i="5"/>
  <c r="I595" i="5"/>
  <c r="D596" i="5"/>
  <c r="F596" i="5"/>
  <c r="I596" i="5"/>
  <c r="D597" i="5"/>
  <c r="F597" i="5"/>
  <c r="I597" i="5"/>
  <c r="D598" i="5"/>
  <c r="F598" i="5"/>
  <c r="I598" i="5"/>
  <c r="D599" i="5"/>
  <c r="F599" i="5"/>
  <c r="I599" i="5"/>
  <c r="D600" i="5"/>
  <c r="F600" i="5"/>
  <c r="I600" i="5"/>
  <c r="D601" i="5"/>
  <c r="F601" i="5"/>
  <c r="I601" i="5"/>
  <c r="D602" i="5"/>
  <c r="F602" i="5"/>
  <c r="I602" i="5"/>
  <c r="D603" i="5"/>
  <c r="F603" i="5"/>
  <c r="I603" i="5"/>
  <c r="D604" i="5"/>
  <c r="F604" i="5"/>
  <c r="I604" i="5"/>
  <c r="D605" i="5"/>
  <c r="F605" i="5"/>
  <c r="I605" i="5"/>
  <c r="D606" i="5"/>
  <c r="F606" i="5"/>
  <c r="I606" i="5"/>
  <c r="D607" i="5"/>
  <c r="F607" i="5"/>
  <c r="I607" i="5"/>
  <c r="D608" i="5"/>
  <c r="F608" i="5"/>
  <c r="I608" i="5"/>
  <c r="D609" i="5"/>
  <c r="F609" i="5"/>
  <c r="I609" i="5"/>
  <c r="D610" i="5"/>
  <c r="F610" i="5"/>
  <c r="I610" i="5"/>
  <c r="D611" i="5"/>
  <c r="F611" i="5"/>
  <c r="I611" i="5"/>
  <c r="D612" i="5"/>
  <c r="F612" i="5"/>
  <c r="I612" i="5"/>
  <c r="D613" i="5"/>
  <c r="F613" i="5"/>
  <c r="I613" i="5"/>
  <c r="D614" i="5"/>
  <c r="F614" i="5"/>
  <c r="I614" i="5"/>
  <c r="D615" i="5"/>
  <c r="F615" i="5"/>
  <c r="I615" i="5"/>
  <c r="D616" i="5"/>
  <c r="F616" i="5"/>
  <c r="I616" i="5"/>
  <c r="D617" i="5"/>
  <c r="F617" i="5"/>
  <c r="I617" i="5"/>
  <c r="D618" i="5"/>
  <c r="F618" i="5"/>
  <c r="I618" i="5"/>
  <c r="D619" i="5"/>
  <c r="F619" i="5"/>
  <c r="I619" i="5"/>
  <c r="D620" i="5"/>
  <c r="F620" i="5"/>
  <c r="I620" i="5"/>
  <c r="D621" i="5"/>
  <c r="F621" i="5"/>
  <c r="I621" i="5"/>
  <c r="D622" i="5"/>
  <c r="F622" i="5"/>
  <c r="I622" i="5"/>
  <c r="D623" i="5"/>
  <c r="F623" i="5"/>
  <c r="I623" i="5"/>
  <c r="D624" i="5"/>
  <c r="F624" i="5"/>
  <c r="I624" i="5"/>
  <c r="D625" i="5"/>
  <c r="F625" i="5"/>
  <c r="I625" i="5"/>
  <c r="D626" i="5"/>
  <c r="F626" i="5"/>
  <c r="I626" i="5"/>
  <c r="D627" i="5"/>
  <c r="F627" i="5"/>
  <c r="I627" i="5"/>
  <c r="D628" i="5"/>
  <c r="F628" i="5"/>
  <c r="I628" i="5"/>
  <c r="D629" i="5"/>
  <c r="F629" i="5"/>
  <c r="I629" i="5"/>
  <c r="D630" i="5"/>
  <c r="F630" i="5"/>
  <c r="I630" i="5"/>
  <c r="D631" i="5"/>
  <c r="F631" i="5"/>
  <c r="I631" i="5"/>
  <c r="D632" i="5"/>
  <c r="F632" i="5"/>
  <c r="I632" i="5"/>
  <c r="D633" i="5"/>
  <c r="F633" i="5"/>
  <c r="I633" i="5"/>
  <c r="D634" i="5"/>
  <c r="F634" i="5"/>
  <c r="I634" i="5"/>
  <c r="D635" i="5"/>
  <c r="F635" i="5"/>
  <c r="I635" i="5"/>
  <c r="D636" i="5"/>
  <c r="F636" i="5"/>
  <c r="I636" i="5"/>
  <c r="D637" i="5"/>
  <c r="F637" i="5"/>
  <c r="I637" i="5"/>
  <c r="D638" i="5"/>
  <c r="F638" i="5"/>
  <c r="I638" i="5"/>
  <c r="D639" i="5"/>
  <c r="F639" i="5"/>
  <c r="I639" i="5"/>
  <c r="D640" i="5"/>
  <c r="F640" i="5"/>
  <c r="I640" i="5"/>
  <c r="D641" i="5"/>
  <c r="F641" i="5"/>
  <c r="I641" i="5"/>
  <c r="D642" i="5"/>
  <c r="F642" i="5"/>
  <c r="I642" i="5"/>
  <c r="D643" i="5"/>
  <c r="F643" i="5"/>
  <c r="I643" i="5"/>
  <c r="D644" i="5"/>
  <c r="F644" i="5"/>
  <c r="I644" i="5"/>
  <c r="D645" i="5"/>
  <c r="F645" i="5"/>
  <c r="I645" i="5"/>
  <c r="D646" i="5"/>
  <c r="F646" i="5"/>
  <c r="I646" i="5"/>
  <c r="D647" i="5"/>
  <c r="F647" i="5"/>
  <c r="I647" i="5"/>
  <c r="D648" i="5"/>
  <c r="F648" i="5"/>
  <c r="I648" i="5"/>
  <c r="D649" i="5"/>
  <c r="F649" i="5"/>
  <c r="I649" i="5"/>
  <c r="D650" i="5"/>
  <c r="F650" i="5"/>
  <c r="I650" i="5"/>
  <c r="D651" i="5"/>
  <c r="F651" i="5"/>
  <c r="I651" i="5"/>
  <c r="D652" i="5"/>
  <c r="F652" i="5"/>
  <c r="I652" i="5"/>
  <c r="D653" i="5"/>
  <c r="F653" i="5"/>
  <c r="I653" i="5"/>
  <c r="D654" i="5"/>
  <c r="F654" i="5"/>
  <c r="I654" i="5"/>
  <c r="D655" i="5"/>
  <c r="F655" i="5"/>
  <c r="I655" i="5"/>
  <c r="D656" i="5"/>
  <c r="F656" i="5"/>
  <c r="I656" i="5"/>
  <c r="D657" i="5"/>
  <c r="F657" i="5"/>
  <c r="I657" i="5"/>
  <c r="D658" i="5"/>
  <c r="F658" i="5"/>
  <c r="I658" i="5"/>
  <c r="D659" i="5"/>
  <c r="F659" i="5"/>
  <c r="I659" i="5"/>
  <c r="D660" i="5"/>
  <c r="F660" i="5"/>
  <c r="I660" i="5"/>
  <c r="D661" i="5"/>
  <c r="F661" i="5"/>
  <c r="I661" i="5"/>
  <c r="D662" i="5"/>
  <c r="F662" i="5"/>
  <c r="I662" i="5"/>
  <c r="D663" i="5"/>
  <c r="F663" i="5"/>
  <c r="I663" i="5"/>
  <c r="D664" i="5"/>
  <c r="F664" i="5"/>
  <c r="I664" i="5"/>
  <c r="D665" i="5"/>
  <c r="F665" i="5"/>
  <c r="I665" i="5"/>
  <c r="D666" i="5"/>
  <c r="F666" i="5"/>
  <c r="I666" i="5"/>
  <c r="D667" i="5"/>
  <c r="F667" i="5"/>
  <c r="I667" i="5"/>
  <c r="D668" i="5"/>
  <c r="F668" i="5"/>
  <c r="I668" i="5"/>
  <c r="D669" i="5"/>
  <c r="F669" i="5"/>
  <c r="I669" i="5"/>
  <c r="D670" i="5"/>
  <c r="F670" i="5"/>
  <c r="I670" i="5"/>
  <c r="D671" i="5"/>
  <c r="F671" i="5"/>
  <c r="I671" i="5"/>
  <c r="D672" i="5"/>
  <c r="F672" i="5"/>
  <c r="I672" i="5"/>
  <c r="D673" i="5"/>
  <c r="F673" i="5"/>
  <c r="I673" i="5"/>
  <c r="D674" i="5"/>
  <c r="F674" i="5"/>
  <c r="I674" i="5"/>
  <c r="D675" i="5"/>
  <c r="F675" i="5"/>
  <c r="I675" i="5"/>
  <c r="D676" i="5"/>
  <c r="F676" i="5"/>
  <c r="I676" i="5"/>
  <c r="D677" i="5"/>
  <c r="F677" i="5"/>
  <c r="I677" i="5"/>
  <c r="D678" i="5"/>
  <c r="F678" i="5"/>
  <c r="I678" i="5"/>
  <c r="D679" i="5"/>
  <c r="F679" i="5"/>
  <c r="I679" i="5"/>
  <c r="D680" i="5"/>
  <c r="F680" i="5"/>
  <c r="I680" i="5"/>
  <c r="D681" i="5"/>
  <c r="F681" i="5"/>
  <c r="I681" i="5"/>
  <c r="D682" i="5"/>
  <c r="F682" i="5"/>
  <c r="I682" i="5"/>
  <c r="D683" i="5"/>
  <c r="F683" i="5"/>
  <c r="I683" i="5"/>
  <c r="D684" i="5"/>
  <c r="F684" i="5"/>
  <c r="I684" i="5"/>
  <c r="D685" i="5"/>
  <c r="F685" i="5"/>
  <c r="I685" i="5"/>
  <c r="D686" i="5"/>
  <c r="F686" i="5"/>
  <c r="I686" i="5"/>
  <c r="D687" i="5"/>
  <c r="F687" i="5"/>
  <c r="I687" i="5"/>
  <c r="D688" i="5"/>
  <c r="F688" i="5"/>
  <c r="I688" i="5"/>
  <c r="D689" i="5"/>
  <c r="F689" i="5"/>
  <c r="I689" i="5"/>
  <c r="D690" i="5"/>
  <c r="F690" i="5"/>
  <c r="I690" i="5"/>
  <c r="D691" i="5"/>
  <c r="F691" i="5"/>
  <c r="I691" i="5"/>
  <c r="D692" i="5"/>
  <c r="F692" i="5"/>
  <c r="I692" i="5"/>
  <c r="D693" i="5"/>
  <c r="F693" i="5"/>
  <c r="I693" i="5"/>
  <c r="D694" i="5"/>
  <c r="F694" i="5"/>
  <c r="I694" i="5"/>
  <c r="D695" i="5"/>
  <c r="F695" i="5"/>
  <c r="I695" i="5"/>
  <c r="D696" i="5"/>
  <c r="F696" i="5"/>
  <c r="I696" i="5"/>
  <c r="D697" i="5"/>
  <c r="F697" i="5"/>
  <c r="I697" i="5"/>
  <c r="D698" i="5"/>
  <c r="F698" i="5"/>
  <c r="I698" i="5"/>
  <c r="D699" i="5"/>
  <c r="F699" i="5"/>
  <c r="I699" i="5"/>
  <c r="D700" i="5"/>
  <c r="F700" i="5"/>
  <c r="I700" i="5"/>
  <c r="D701" i="5"/>
  <c r="F701" i="5"/>
  <c r="I701" i="5"/>
  <c r="D702" i="5"/>
  <c r="F702" i="5"/>
  <c r="I702" i="5"/>
  <c r="D703" i="5"/>
  <c r="F703" i="5"/>
  <c r="I703" i="5"/>
  <c r="D704" i="5"/>
  <c r="F704" i="5"/>
  <c r="I704" i="5"/>
  <c r="D705" i="5"/>
  <c r="F705" i="5"/>
  <c r="I705" i="5"/>
  <c r="D706" i="5"/>
  <c r="F706" i="5"/>
  <c r="I706" i="5"/>
  <c r="D707" i="5"/>
  <c r="F707" i="5"/>
  <c r="I707" i="5"/>
  <c r="D708" i="5"/>
  <c r="F708" i="5"/>
  <c r="I708" i="5"/>
  <c r="D709" i="5"/>
  <c r="F709" i="5"/>
  <c r="I709" i="5"/>
  <c r="D710" i="5"/>
  <c r="F710" i="5"/>
  <c r="I710" i="5"/>
  <c r="D711" i="5"/>
  <c r="F711" i="5"/>
  <c r="I711" i="5"/>
  <c r="D712" i="5"/>
  <c r="F712" i="5"/>
  <c r="I712" i="5"/>
  <c r="D713" i="5"/>
  <c r="F713" i="5"/>
  <c r="I713" i="5"/>
  <c r="D714" i="5"/>
  <c r="F714" i="5"/>
  <c r="I714" i="5"/>
  <c r="D715" i="5"/>
  <c r="F715" i="5"/>
  <c r="I715" i="5"/>
  <c r="D716" i="5"/>
  <c r="F716" i="5"/>
  <c r="I716" i="5"/>
  <c r="D717" i="5"/>
  <c r="F717" i="5"/>
  <c r="I717" i="5"/>
  <c r="D718" i="5"/>
  <c r="F718" i="5"/>
  <c r="I718" i="5"/>
  <c r="D719" i="5"/>
  <c r="F719" i="5"/>
  <c r="I719" i="5"/>
  <c r="D720" i="5"/>
  <c r="F720" i="5"/>
  <c r="I720" i="5"/>
  <c r="D721" i="5"/>
  <c r="F721" i="5"/>
  <c r="I721" i="5"/>
  <c r="D722" i="5"/>
  <c r="F722" i="5"/>
  <c r="I722" i="5"/>
  <c r="D723" i="5"/>
  <c r="F723" i="5"/>
  <c r="I723" i="5"/>
  <c r="D724" i="5"/>
  <c r="F724" i="5"/>
  <c r="I724" i="5"/>
  <c r="D725" i="5"/>
  <c r="F725" i="5"/>
  <c r="I725" i="5"/>
  <c r="D726" i="5"/>
  <c r="F726" i="5"/>
  <c r="I726" i="5"/>
  <c r="D727" i="5"/>
  <c r="F727" i="5"/>
  <c r="I727" i="5"/>
  <c r="D728" i="5"/>
  <c r="F728" i="5"/>
  <c r="I728" i="5"/>
  <c r="D729" i="5"/>
  <c r="F729" i="5"/>
  <c r="I729" i="5"/>
  <c r="D730" i="5"/>
  <c r="F730" i="5"/>
  <c r="I730" i="5"/>
  <c r="D731" i="5"/>
  <c r="F731" i="5"/>
  <c r="I731" i="5"/>
  <c r="D732" i="5"/>
  <c r="F732" i="5"/>
  <c r="I732" i="5"/>
  <c r="D733" i="5"/>
  <c r="F733" i="5"/>
  <c r="I733" i="5"/>
  <c r="D734" i="5"/>
  <c r="F734" i="5"/>
  <c r="I734" i="5"/>
  <c r="D735" i="5"/>
  <c r="F735" i="5"/>
  <c r="I735" i="5"/>
  <c r="D736" i="5"/>
  <c r="F736" i="5"/>
  <c r="I736" i="5"/>
  <c r="D737" i="5"/>
  <c r="F737" i="5"/>
  <c r="I737" i="5"/>
  <c r="D738" i="5"/>
  <c r="F738" i="5"/>
  <c r="I738" i="5"/>
  <c r="D739" i="5"/>
  <c r="F739" i="5"/>
  <c r="I739" i="5"/>
  <c r="D740" i="5"/>
  <c r="F740" i="5"/>
  <c r="I740" i="5"/>
  <c r="D741" i="5"/>
  <c r="F741" i="5"/>
  <c r="I741" i="5"/>
  <c r="D742" i="5"/>
  <c r="F742" i="5"/>
  <c r="I742" i="5"/>
  <c r="D743" i="5"/>
  <c r="F743" i="5"/>
  <c r="I743" i="5"/>
  <c r="D744" i="5"/>
  <c r="F744" i="5"/>
  <c r="I744" i="5"/>
  <c r="D745" i="5"/>
  <c r="F745" i="5"/>
  <c r="I745" i="5"/>
  <c r="D746" i="5"/>
  <c r="F746" i="5"/>
  <c r="I746" i="5"/>
  <c r="D747" i="5"/>
  <c r="F747" i="5"/>
  <c r="I747" i="5"/>
  <c r="D748" i="5"/>
  <c r="F748" i="5"/>
  <c r="I748" i="5"/>
  <c r="D749" i="5"/>
  <c r="F749" i="5"/>
  <c r="I749" i="5"/>
  <c r="D750" i="5"/>
  <c r="F750" i="5"/>
  <c r="I750" i="5"/>
  <c r="D751" i="5"/>
  <c r="F751" i="5"/>
  <c r="I751" i="5"/>
  <c r="D752" i="5"/>
  <c r="F752" i="5"/>
  <c r="I752" i="5"/>
  <c r="D753" i="5"/>
  <c r="F753" i="5"/>
  <c r="I753" i="5"/>
  <c r="D754" i="5"/>
  <c r="F754" i="5"/>
  <c r="I754" i="5"/>
  <c r="D755" i="5"/>
  <c r="F755" i="5"/>
  <c r="I755" i="5"/>
  <c r="D756" i="5"/>
  <c r="F756" i="5"/>
  <c r="I756" i="5"/>
  <c r="D757" i="5"/>
  <c r="F757" i="5"/>
  <c r="I757" i="5"/>
  <c r="D758" i="5"/>
  <c r="F758" i="5"/>
  <c r="I758" i="5"/>
  <c r="D759" i="5"/>
  <c r="F759" i="5"/>
  <c r="I759" i="5"/>
  <c r="D760" i="5"/>
  <c r="F760" i="5"/>
  <c r="I760" i="5"/>
  <c r="D761" i="5"/>
  <c r="F761" i="5"/>
  <c r="I761" i="5"/>
  <c r="D762" i="5"/>
  <c r="F762" i="5"/>
  <c r="I762" i="5"/>
  <c r="D763" i="5"/>
  <c r="F763" i="5"/>
  <c r="I763" i="5"/>
  <c r="D764" i="5"/>
  <c r="F764" i="5"/>
  <c r="I764" i="5"/>
  <c r="D765" i="5"/>
  <c r="F765" i="5"/>
  <c r="I765" i="5"/>
  <c r="D766" i="5"/>
  <c r="F766" i="5"/>
  <c r="I766" i="5"/>
  <c r="D767" i="5"/>
  <c r="F767" i="5"/>
  <c r="I767" i="5"/>
  <c r="D768" i="5"/>
  <c r="F768" i="5"/>
  <c r="I768" i="5"/>
  <c r="D769" i="5"/>
  <c r="F769" i="5"/>
  <c r="I769" i="5"/>
  <c r="D770" i="5"/>
  <c r="F770" i="5"/>
  <c r="I770" i="5"/>
  <c r="D771" i="5"/>
  <c r="F771" i="5"/>
  <c r="I771" i="5"/>
  <c r="D772" i="5"/>
  <c r="F772" i="5"/>
  <c r="I772" i="5"/>
  <c r="D773" i="5"/>
  <c r="F773" i="5"/>
  <c r="I773" i="5"/>
  <c r="D774" i="5"/>
  <c r="F774" i="5"/>
  <c r="I774" i="5"/>
  <c r="D775" i="5"/>
  <c r="F775" i="5"/>
  <c r="I775" i="5"/>
  <c r="D776" i="5"/>
  <c r="F776" i="5"/>
  <c r="I776" i="5"/>
  <c r="D777" i="5"/>
  <c r="F777" i="5"/>
  <c r="I777" i="5"/>
  <c r="D778" i="5"/>
  <c r="F778" i="5"/>
  <c r="I778" i="5"/>
  <c r="D779" i="5"/>
  <c r="F779" i="5"/>
  <c r="I779" i="5"/>
  <c r="D780" i="5"/>
  <c r="F780" i="5"/>
  <c r="I780" i="5"/>
  <c r="D781" i="5"/>
  <c r="F781" i="5"/>
  <c r="I781" i="5"/>
  <c r="D782" i="5"/>
  <c r="F782" i="5"/>
  <c r="I782" i="5"/>
  <c r="D783" i="5"/>
  <c r="F783" i="5"/>
  <c r="I783" i="5"/>
  <c r="D784" i="5"/>
  <c r="F784" i="5"/>
  <c r="I784" i="5"/>
  <c r="D785" i="5"/>
  <c r="F785" i="5"/>
  <c r="I785" i="5"/>
  <c r="D786" i="5"/>
  <c r="F786" i="5"/>
  <c r="I786" i="5"/>
  <c r="D787" i="5"/>
  <c r="F787" i="5"/>
  <c r="I787" i="5"/>
  <c r="D788" i="5"/>
  <c r="F788" i="5"/>
  <c r="I788" i="5"/>
  <c r="D789" i="5"/>
  <c r="F789" i="5"/>
  <c r="I789" i="5"/>
  <c r="D790" i="5"/>
  <c r="F790" i="5"/>
  <c r="I790" i="5"/>
  <c r="D791" i="5"/>
  <c r="F791" i="5"/>
  <c r="I791" i="5"/>
  <c r="D792" i="5"/>
  <c r="F792" i="5"/>
  <c r="I792" i="5"/>
  <c r="D793" i="5"/>
  <c r="F793" i="5"/>
  <c r="I793" i="5"/>
  <c r="D794" i="5"/>
  <c r="F794" i="5"/>
  <c r="I794" i="5"/>
  <c r="D795" i="5"/>
  <c r="F795" i="5"/>
  <c r="I795" i="5"/>
  <c r="D796" i="5"/>
  <c r="F796" i="5"/>
  <c r="I796" i="5"/>
  <c r="D797" i="5"/>
  <c r="F797" i="5"/>
  <c r="I797" i="5"/>
  <c r="D798" i="5"/>
  <c r="F798" i="5"/>
  <c r="I798" i="5"/>
  <c r="D799" i="5"/>
  <c r="F799" i="5"/>
  <c r="I799" i="5"/>
  <c r="D800" i="5"/>
  <c r="F800" i="5"/>
  <c r="I800" i="5"/>
  <c r="D801" i="5"/>
  <c r="F801" i="5"/>
  <c r="I801" i="5"/>
  <c r="D802" i="5"/>
  <c r="F802" i="5"/>
  <c r="I802" i="5"/>
  <c r="D803" i="5"/>
  <c r="F803" i="5"/>
  <c r="I803" i="5"/>
  <c r="D804" i="5"/>
  <c r="F804" i="5"/>
  <c r="I804" i="5"/>
  <c r="D805" i="5"/>
  <c r="F805" i="5"/>
  <c r="I805" i="5"/>
  <c r="D806" i="5"/>
  <c r="F806" i="5"/>
  <c r="I806" i="5"/>
  <c r="D807" i="5"/>
  <c r="F807" i="5"/>
  <c r="I807" i="5"/>
  <c r="D808" i="5"/>
  <c r="F808" i="5"/>
  <c r="I808" i="5"/>
  <c r="D809" i="5"/>
  <c r="F809" i="5"/>
  <c r="I809" i="5"/>
  <c r="D810" i="5"/>
  <c r="F810" i="5"/>
  <c r="I810" i="5"/>
  <c r="D811" i="5"/>
  <c r="F811" i="5"/>
  <c r="I811" i="5"/>
  <c r="D812" i="5"/>
  <c r="F812" i="5"/>
  <c r="I812" i="5"/>
  <c r="D813" i="5"/>
  <c r="F813" i="5"/>
  <c r="I813" i="5"/>
  <c r="D814" i="5"/>
  <c r="F814" i="5"/>
  <c r="I814" i="5"/>
  <c r="D815" i="5"/>
  <c r="F815" i="5"/>
  <c r="I815" i="5"/>
  <c r="D816" i="5"/>
  <c r="F816" i="5"/>
  <c r="I816" i="5"/>
  <c r="D817" i="5"/>
  <c r="F817" i="5"/>
  <c r="I817" i="5"/>
  <c r="D818" i="5"/>
  <c r="F818" i="5"/>
  <c r="I818" i="5"/>
  <c r="D819" i="5"/>
  <c r="F819" i="5"/>
  <c r="I819" i="5"/>
  <c r="D820" i="5"/>
  <c r="F820" i="5"/>
  <c r="I820" i="5"/>
  <c r="D821" i="5"/>
  <c r="F821" i="5"/>
  <c r="I821" i="5"/>
  <c r="D822" i="5"/>
  <c r="F822" i="5"/>
  <c r="I822" i="5"/>
  <c r="D823" i="5"/>
  <c r="F823" i="5"/>
  <c r="I823" i="5"/>
  <c r="D824" i="5"/>
  <c r="F824" i="5"/>
  <c r="I824" i="5"/>
  <c r="D825" i="5"/>
  <c r="F825" i="5"/>
  <c r="I825" i="5"/>
  <c r="D826" i="5"/>
  <c r="F826" i="5"/>
  <c r="I826" i="5"/>
  <c r="D827" i="5"/>
  <c r="F827" i="5"/>
  <c r="I827" i="5"/>
  <c r="D828" i="5"/>
  <c r="F828" i="5"/>
  <c r="I828" i="5"/>
  <c r="D829" i="5"/>
  <c r="F829" i="5"/>
  <c r="I829" i="5"/>
  <c r="D830" i="5"/>
  <c r="F830" i="5"/>
  <c r="I830" i="5"/>
  <c r="D831" i="5"/>
  <c r="F831" i="5"/>
  <c r="I831" i="5"/>
  <c r="D832" i="5"/>
  <c r="F832" i="5"/>
  <c r="I832" i="5"/>
  <c r="D833" i="5"/>
  <c r="F833" i="5"/>
  <c r="I833" i="5"/>
  <c r="D834" i="5"/>
  <c r="F834" i="5"/>
  <c r="I834" i="5"/>
  <c r="D835" i="5"/>
  <c r="F835" i="5"/>
  <c r="I835" i="5"/>
  <c r="D836" i="5"/>
  <c r="F836" i="5"/>
  <c r="I836" i="5"/>
  <c r="D837" i="5"/>
  <c r="F837" i="5"/>
  <c r="I837" i="5"/>
  <c r="D838" i="5"/>
  <c r="F838" i="5"/>
  <c r="I838" i="5"/>
  <c r="D839" i="5"/>
  <c r="F839" i="5"/>
  <c r="I839" i="5"/>
  <c r="D840" i="5"/>
  <c r="F840" i="5"/>
  <c r="I840" i="5"/>
  <c r="D841" i="5"/>
  <c r="F841" i="5"/>
  <c r="I841" i="5"/>
  <c r="D842" i="5"/>
  <c r="F842" i="5"/>
  <c r="I842" i="5"/>
  <c r="D843" i="5"/>
  <c r="F843" i="5"/>
  <c r="I843" i="5"/>
  <c r="D844" i="5"/>
  <c r="F844" i="5"/>
  <c r="I844" i="5"/>
  <c r="D845" i="5"/>
  <c r="F845" i="5"/>
  <c r="I845" i="5"/>
  <c r="D846" i="5"/>
  <c r="F846" i="5"/>
  <c r="I846" i="5"/>
  <c r="D847" i="5"/>
  <c r="F847" i="5"/>
  <c r="I847" i="5"/>
  <c r="D848" i="5"/>
  <c r="F848" i="5"/>
  <c r="I848" i="5"/>
  <c r="D849" i="5"/>
  <c r="F849" i="5"/>
  <c r="I849" i="5"/>
  <c r="D850" i="5"/>
  <c r="F850" i="5"/>
  <c r="I850" i="5"/>
  <c r="D851" i="5"/>
  <c r="F851" i="5"/>
  <c r="I851" i="5"/>
  <c r="D852" i="5"/>
  <c r="F852" i="5"/>
  <c r="I852" i="5"/>
  <c r="D853" i="5"/>
  <c r="F853" i="5"/>
  <c r="I853" i="5"/>
  <c r="D854" i="5"/>
  <c r="F854" i="5"/>
  <c r="I854" i="5"/>
  <c r="D855" i="5"/>
  <c r="F855" i="5"/>
  <c r="I855" i="5"/>
  <c r="D856" i="5"/>
  <c r="F856" i="5"/>
  <c r="I856" i="5"/>
  <c r="D857" i="5"/>
  <c r="F857" i="5"/>
  <c r="I857" i="5"/>
  <c r="D858" i="5"/>
  <c r="F858" i="5"/>
  <c r="I858" i="5"/>
  <c r="D859" i="5"/>
  <c r="F859" i="5"/>
  <c r="I859" i="5"/>
  <c r="D860" i="5"/>
  <c r="F860" i="5"/>
  <c r="I860" i="5"/>
  <c r="D861" i="5"/>
  <c r="F861" i="5"/>
  <c r="I861" i="5"/>
  <c r="D862" i="5"/>
  <c r="F862" i="5"/>
  <c r="I862" i="5"/>
  <c r="D863" i="5"/>
  <c r="F863" i="5"/>
  <c r="I863" i="5"/>
  <c r="D864" i="5"/>
  <c r="F864" i="5"/>
  <c r="I864" i="5"/>
  <c r="D865" i="5"/>
  <c r="F865" i="5"/>
  <c r="I865" i="5"/>
  <c r="D866" i="5"/>
  <c r="F866" i="5"/>
  <c r="I866" i="5"/>
  <c r="D867" i="5"/>
  <c r="F867" i="5"/>
  <c r="I867" i="5"/>
  <c r="D868" i="5"/>
  <c r="F868" i="5"/>
  <c r="I868" i="5"/>
  <c r="D869" i="5"/>
  <c r="F869" i="5"/>
  <c r="I869" i="5"/>
  <c r="D870" i="5"/>
  <c r="F870" i="5"/>
  <c r="I870" i="5"/>
  <c r="D871" i="5"/>
  <c r="F871" i="5"/>
  <c r="I871" i="5"/>
  <c r="D872" i="5"/>
  <c r="F872" i="5"/>
  <c r="J872" i="5"/>
  <c r="K872" i="5"/>
  <c r="I872" i="5"/>
  <c r="H872" i="5"/>
  <c r="B56" i="5"/>
  <c r="B68" i="5"/>
  <c r="B80" i="5"/>
  <c r="B92" i="5"/>
  <c r="B104" i="5"/>
  <c r="B116" i="5"/>
  <c r="B128" i="5"/>
  <c r="B140" i="5"/>
  <c r="B152" i="5"/>
  <c r="B164" i="5"/>
  <c r="B176" i="5"/>
  <c r="B188" i="5"/>
  <c r="B200" i="5"/>
  <c r="B212" i="5"/>
  <c r="B224" i="5"/>
  <c r="B236" i="5"/>
  <c r="B248" i="5"/>
  <c r="B260" i="5"/>
  <c r="B272" i="5"/>
  <c r="B284" i="5"/>
  <c r="B296" i="5"/>
  <c r="B308" i="5"/>
  <c r="B320" i="5"/>
  <c r="B332" i="5"/>
  <c r="B344" i="5"/>
  <c r="B356" i="5"/>
  <c r="B368" i="5"/>
  <c r="B380" i="5"/>
  <c r="B392" i="5"/>
  <c r="B404" i="5"/>
  <c r="B416" i="5"/>
  <c r="B428" i="5"/>
  <c r="B440" i="5"/>
  <c r="B452" i="5"/>
  <c r="B464" i="5"/>
  <c r="B476" i="5"/>
  <c r="B488" i="5"/>
  <c r="B500" i="5"/>
  <c r="B512" i="5"/>
  <c r="B524" i="5"/>
  <c r="B536" i="5"/>
  <c r="B548" i="5"/>
  <c r="B560" i="5"/>
  <c r="B572" i="5"/>
  <c r="B584" i="5"/>
  <c r="B596" i="5"/>
  <c r="B608" i="5"/>
  <c r="B620" i="5"/>
  <c r="B632" i="5"/>
  <c r="B644" i="5"/>
  <c r="B656" i="5"/>
  <c r="B668" i="5"/>
  <c r="B680" i="5"/>
  <c r="B692" i="5"/>
  <c r="B704" i="5"/>
  <c r="B716" i="5"/>
  <c r="B728" i="5"/>
  <c r="B740" i="5"/>
  <c r="B752" i="5"/>
  <c r="B764" i="5"/>
  <c r="B776" i="5"/>
  <c r="B788" i="5"/>
  <c r="B800" i="5"/>
  <c r="B812" i="5"/>
  <c r="B824" i="5"/>
  <c r="B836" i="5"/>
  <c r="B848" i="5"/>
  <c r="B860" i="5"/>
  <c r="B872" i="5"/>
  <c r="J871" i="5"/>
  <c r="K871" i="5"/>
  <c r="H871" i="5"/>
  <c r="B55" i="5"/>
  <c r="B67" i="5"/>
  <c r="B79" i="5"/>
  <c r="B91" i="5"/>
  <c r="B103" i="5"/>
  <c r="B115" i="5"/>
  <c r="B127" i="5"/>
  <c r="B139" i="5"/>
  <c r="B151" i="5"/>
  <c r="B163" i="5"/>
  <c r="B175" i="5"/>
  <c r="B187" i="5"/>
  <c r="B199" i="5"/>
  <c r="B211" i="5"/>
  <c r="B223" i="5"/>
  <c r="B235" i="5"/>
  <c r="B247" i="5"/>
  <c r="B259" i="5"/>
  <c r="B271" i="5"/>
  <c r="B283" i="5"/>
  <c r="B295" i="5"/>
  <c r="B307" i="5"/>
  <c r="B319" i="5"/>
  <c r="B331" i="5"/>
  <c r="B343" i="5"/>
  <c r="B355" i="5"/>
  <c r="B367" i="5"/>
  <c r="B379" i="5"/>
  <c r="B391" i="5"/>
  <c r="B403" i="5"/>
  <c r="B415" i="5"/>
  <c r="B427" i="5"/>
  <c r="B439" i="5"/>
  <c r="B451" i="5"/>
  <c r="B463" i="5"/>
  <c r="B475" i="5"/>
  <c r="B487" i="5"/>
  <c r="B499" i="5"/>
  <c r="B511" i="5"/>
  <c r="B523" i="5"/>
  <c r="B535" i="5"/>
  <c r="B547" i="5"/>
  <c r="B559" i="5"/>
  <c r="B571" i="5"/>
  <c r="B583" i="5"/>
  <c r="B595" i="5"/>
  <c r="B607" i="5"/>
  <c r="B619" i="5"/>
  <c r="B631" i="5"/>
  <c r="B643" i="5"/>
  <c r="B655" i="5"/>
  <c r="B667" i="5"/>
  <c r="B679" i="5"/>
  <c r="B691" i="5"/>
  <c r="B703" i="5"/>
  <c r="B715" i="5"/>
  <c r="B727" i="5"/>
  <c r="B739" i="5"/>
  <c r="B751" i="5"/>
  <c r="B763" i="5"/>
  <c r="B775" i="5"/>
  <c r="B787" i="5"/>
  <c r="B799" i="5"/>
  <c r="B811" i="5"/>
  <c r="B823" i="5"/>
  <c r="B835" i="5"/>
  <c r="B847" i="5"/>
  <c r="B859" i="5"/>
  <c r="B871" i="5"/>
  <c r="J870" i="5"/>
  <c r="K870" i="5"/>
  <c r="H870" i="5"/>
  <c r="B54" i="5"/>
  <c r="B66" i="5"/>
  <c r="B78" i="5"/>
  <c r="B90" i="5"/>
  <c r="B102" i="5"/>
  <c r="B114" i="5"/>
  <c r="B126" i="5"/>
  <c r="B138" i="5"/>
  <c r="B150" i="5"/>
  <c r="B162" i="5"/>
  <c r="B174" i="5"/>
  <c r="B186" i="5"/>
  <c r="B198" i="5"/>
  <c r="B210" i="5"/>
  <c r="B222" i="5"/>
  <c r="B234" i="5"/>
  <c r="B246" i="5"/>
  <c r="B258" i="5"/>
  <c r="B270" i="5"/>
  <c r="B282" i="5"/>
  <c r="B294" i="5"/>
  <c r="B306" i="5"/>
  <c r="B318" i="5"/>
  <c r="B330" i="5"/>
  <c r="B342" i="5"/>
  <c r="B354" i="5"/>
  <c r="B366" i="5"/>
  <c r="B378" i="5"/>
  <c r="B390" i="5"/>
  <c r="B402" i="5"/>
  <c r="B414" i="5"/>
  <c r="B426" i="5"/>
  <c r="B438" i="5"/>
  <c r="B450" i="5"/>
  <c r="B462" i="5"/>
  <c r="B474" i="5"/>
  <c r="B486" i="5"/>
  <c r="B498" i="5"/>
  <c r="B510" i="5"/>
  <c r="B522" i="5"/>
  <c r="B534" i="5"/>
  <c r="B546" i="5"/>
  <c r="B558" i="5"/>
  <c r="B570" i="5"/>
  <c r="B582" i="5"/>
  <c r="B594" i="5"/>
  <c r="B606" i="5"/>
  <c r="B618" i="5"/>
  <c r="B630" i="5"/>
  <c r="B642" i="5"/>
  <c r="B654" i="5"/>
  <c r="B666" i="5"/>
  <c r="B678" i="5"/>
  <c r="B690" i="5"/>
  <c r="B702" i="5"/>
  <c r="B714" i="5"/>
  <c r="B726" i="5"/>
  <c r="B738" i="5"/>
  <c r="B750" i="5"/>
  <c r="B762" i="5"/>
  <c r="B774" i="5"/>
  <c r="B786" i="5"/>
  <c r="B798" i="5"/>
  <c r="B810" i="5"/>
  <c r="B822" i="5"/>
  <c r="B834" i="5"/>
  <c r="B846" i="5"/>
  <c r="B858" i="5"/>
  <c r="B870" i="5"/>
  <c r="J869" i="5"/>
  <c r="K869" i="5"/>
  <c r="H869" i="5"/>
  <c r="B53" i="5"/>
  <c r="B65" i="5"/>
  <c r="B77" i="5"/>
  <c r="B89" i="5"/>
  <c r="B101" i="5"/>
  <c r="B113" i="5"/>
  <c r="B125" i="5"/>
  <c r="B137" i="5"/>
  <c r="B149" i="5"/>
  <c r="B161" i="5"/>
  <c r="B173" i="5"/>
  <c r="B185" i="5"/>
  <c r="B197" i="5"/>
  <c r="B209" i="5"/>
  <c r="B221" i="5"/>
  <c r="B233" i="5"/>
  <c r="B245" i="5"/>
  <c r="B257" i="5"/>
  <c r="B269" i="5"/>
  <c r="B281" i="5"/>
  <c r="B293" i="5"/>
  <c r="B305" i="5"/>
  <c r="B317" i="5"/>
  <c r="B329" i="5"/>
  <c r="B341" i="5"/>
  <c r="B353" i="5"/>
  <c r="B365" i="5"/>
  <c r="B377" i="5"/>
  <c r="B389" i="5"/>
  <c r="B401" i="5"/>
  <c r="B413" i="5"/>
  <c r="B425" i="5"/>
  <c r="B437" i="5"/>
  <c r="B449" i="5"/>
  <c r="B461" i="5"/>
  <c r="B473" i="5"/>
  <c r="B485" i="5"/>
  <c r="B497" i="5"/>
  <c r="B509" i="5"/>
  <c r="B521" i="5"/>
  <c r="B533" i="5"/>
  <c r="B545" i="5"/>
  <c r="B557" i="5"/>
  <c r="B569" i="5"/>
  <c r="B581" i="5"/>
  <c r="B593" i="5"/>
  <c r="B605" i="5"/>
  <c r="B617" i="5"/>
  <c r="B629" i="5"/>
  <c r="B641" i="5"/>
  <c r="B653" i="5"/>
  <c r="B665" i="5"/>
  <c r="B677" i="5"/>
  <c r="B689" i="5"/>
  <c r="B701" i="5"/>
  <c r="B713" i="5"/>
  <c r="B725" i="5"/>
  <c r="B737" i="5"/>
  <c r="B749" i="5"/>
  <c r="B761" i="5"/>
  <c r="B773" i="5"/>
  <c r="B785" i="5"/>
  <c r="B797" i="5"/>
  <c r="B809" i="5"/>
  <c r="B821" i="5"/>
  <c r="B833" i="5"/>
  <c r="B845" i="5"/>
  <c r="B857" i="5"/>
  <c r="B869" i="5"/>
  <c r="J868" i="5"/>
  <c r="K868" i="5"/>
  <c r="H868" i="5"/>
  <c r="B52" i="5"/>
  <c r="B64" i="5"/>
  <c r="B76" i="5"/>
  <c r="B88" i="5"/>
  <c r="B100" i="5"/>
  <c r="B112" i="5"/>
  <c r="B124" i="5"/>
  <c r="B136" i="5"/>
  <c r="B148" i="5"/>
  <c r="B160" i="5"/>
  <c r="B172" i="5"/>
  <c r="B184" i="5"/>
  <c r="B196" i="5"/>
  <c r="B208" i="5"/>
  <c r="B220" i="5"/>
  <c r="B232" i="5"/>
  <c r="B244" i="5"/>
  <c r="B256" i="5"/>
  <c r="B268" i="5"/>
  <c r="B280" i="5"/>
  <c r="B292" i="5"/>
  <c r="B304" i="5"/>
  <c r="B316" i="5"/>
  <c r="B328" i="5"/>
  <c r="B340" i="5"/>
  <c r="B352" i="5"/>
  <c r="B364" i="5"/>
  <c r="B376" i="5"/>
  <c r="B388" i="5"/>
  <c r="B400" i="5"/>
  <c r="B412" i="5"/>
  <c r="B424" i="5"/>
  <c r="B436" i="5"/>
  <c r="B448" i="5"/>
  <c r="B460" i="5"/>
  <c r="B472" i="5"/>
  <c r="B484" i="5"/>
  <c r="B496" i="5"/>
  <c r="B508" i="5"/>
  <c r="B520" i="5"/>
  <c r="B532" i="5"/>
  <c r="B544" i="5"/>
  <c r="B556" i="5"/>
  <c r="B568" i="5"/>
  <c r="B580" i="5"/>
  <c r="B592" i="5"/>
  <c r="B604" i="5"/>
  <c r="B616" i="5"/>
  <c r="B628" i="5"/>
  <c r="B640" i="5"/>
  <c r="B652" i="5"/>
  <c r="B664" i="5"/>
  <c r="B676" i="5"/>
  <c r="B688" i="5"/>
  <c r="B700" i="5"/>
  <c r="B712" i="5"/>
  <c r="B724" i="5"/>
  <c r="B736" i="5"/>
  <c r="B748" i="5"/>
  <c r="B760" i="5"/>
  <c r="B772" i="5"/>
  <c r="B784" i="5"/>
  <c r="B796" i="5"/>
  <c r="B808" i="5"/>
  <c r="B820" i="5"/>
  <c r="B832" i="5"/>
  <c r="B844" i="5"/>
  <c r="B856" i="5"/>
  <c r="B868" i="5"/>
  <c r="J867" i="5"/>
  <c r="K867" i="5"/>
  <c r="H867" i="5"/>
  <c r="B51" i="5"/>
  <c r="B63" i="5"/>
  <c r="B75" i="5"/>
  <c r="B87" i="5"/>
  <c r="B99" i="5"/>
  <c r="B111" i="5"/>
  <c r="B123" i="5"/>
  <c r="B135" i="5"/>
  <c r="B147" i="5"/>
  <c r="B159" i="5"/>
  <c r="B171" i="5"/>
  <c r="B183" i="5"/>
  <c r="B195" i="5"/>
  <c r="B207" i="5"/>
  <c r="B219" i="5"/>
  <c r="B231" i="5"/>
  <c r="B243" i="5"/>
  <c r="B255" i="5"/>
  <c r="B267" i="5"/>
  <c r="B279" i="5"/>
  <c r="B291" i="5"/>
  <c r="B303" i="5"/>
  <c r="B315" i="5"/>
  <c r="B327" i="5"/>
  <c r="B339" i="5"/>
  <c r="B351" i="5"/>
  <c r="B363" i="5"/>
  <c r="B375" i="5"/>
  <c r="B387" i="5"/>
  <c r="B399" i="5"/>
  <c r="B411" i="5"/>
  <c r="B423" i="5"/>
  <c r="B435" i="5"/>
  <c r="B447" i="5"/>
  <c r="B459" i="5"/>
  <c r="B471" i="5"/>
  <c r="B483" i="5"/>
  <c r="B495" i="5"/>
  <c r="B507" i="5"/>
  <c r="B519" i="5"/>
  <c r="B531" i="5"/>
  <c r="B543" i="5"/>
  <c r="B555" i="5"/>
  <c r="B567" i="5"/>
  <c r="B579" i="5"/>
  <c r="B591" i="5"/>
  <c r="B603" i="5"/>
  <c r="B615" i="5"/>
  <c r="B627" i="5"/>
  <c r="B639" i="5"/>
  <c r="B651" i="5"/>
  <c r="B663" i="5"/>
  <c r="B675" i="5"/>
  <c r="B687" i="5"/>
  <c r="B699" i="5"/>
  <c r="B711" i="5"/>
  <c r="B723" i="5"/>
  <c r="B735" i="5"/>
  <c r="B747" i="5"/>
  <c r="B759" i="5"/>
  <c r="B771" i="5"/>
  <c r="B783" i="5"/>
  <c r="B795" i="5"/>
  <c r="B807" i="5"/>
  <c r="B819" i="5"/>
  <c r="B831" i="5"/>
  <c r="B843" i="5"/>
  <c r="B855" i="5"/>
  <c r="B867" i="5"/>
  <c r="J866" i="5"/>
  <c r="K866" i="5"/>
  <c r="H866" i="5"/>
  <c r="B50" i="5"/>
  <c r="B62" i="5"/>
  <c r="B74" i="5"/>
  <c r="B86" i="5"/>
  <c r="B98" i="5"/>
  <c r="B110" i="5"/>
  <c r="B122" i="5"/>
  <c r="B134" i="5"/>
  <c r="B146" i="5"/>
  <c r="B158" i="5"/>
  <c r="B170" i="5"/>
  <c r="B182" i="5"/>
  <c r="B194" i="5"/>
  <c r="B206" i="5"/>
  <c r="B218" i="5"/>
  <c r="B230" i="5"/>
  <c r="B242" i="5"/>
  <c r="B254" i="5"/>
  <c r="B266" i="5"/>
  <c r="B278" i="5"/>
  <c r="B290" i="5"/>
  <c r="B302" i="5"/>
  <c r="B314" i="5"/>
  <c r="B326" i="5"/>
  <c r="B338" i="5"/>
  <c r="B350" i="5"/>
  <c r="B362" i="5"/>
  <c r="B374" i="5"/>
  <c r="B386" i="5"/>
  <c r="B398" i="5"/>
  <c r="B410" i="5"/>
  <c r="B422" i="5"/>
  <c r="B434" i="5"/>
  <c r="B446" i="5"/>
  <c r="B458" i="5"/>
  <c r="B470" i="5"/>
  <c r="B482" i="5"/>
  <c r="B494" i="5"/>
  <c r="B506" i="5"/>
  <c r="B518" i="5"/>
  <c r="B530" i="5"/>
  <c r="B542" i="5"/>
  <c r="B554" i="5"/>
  <c r="B566" i="5"/>
  <c r="B578" i="5"/>
  <c r="B590" i="5"/>
  <c r="B602" i="5"/>
  <c r="B614" i="5"/>
  <c r="B626" i="5"/>
  <c r="B638" i="5"/>
  <c r="B650" i="5"/>
  <c r="B662" i="5"/>
  <c r="B674" i="5"/>
  <c r="B686" i="5"/>
  <c r="B698" i="5"/>
  <c r="B710" i="5"/>
  <c r="B722" i="5"/>
  <c r="B734" i="5"/>
  <c r="B746" i="5"/>
  <c r="B758" i="5"/>
  <c r="B770" i="5"/>
  <c r="B782" i="5"/>
  <c r="B794" i="5"/>
  <c r="B806" i="5"/>
  <c r="B818" i="5"/>
  <c r="B830" i="5"/>
  <c r="B842" i="5"/>
  <c r="B854" i="5"/>
  <c r="B866" i="5"/>
  <c r="J865" i="5"/>
  <c r="K865" i="5"/>
  <c r="H865" i="5"/>
  <c r="B49" i="5"/>
  <c r="B61" i="5"/>
  <c r="B73" i="5"/>
  <c r="B85" i="5"/>
  <c r="B97" i="5"/>
  <c r="B109" i="5"/>
  <c r="B121" i="5"/>
  <c r="B133" i="5"/>
  <c r="B145" i="5"/>
  <c r="B157" i="5"/>
  <c r="B169" i="5"/>
  <c r="B181" i="5"/>
  <c r="B193" i="5"/>
  <c r="B205" i="5"/>
  <c r="B217" i="5"/>
  <c r="B229" i="5"/>
  <c r="B241" i="5"/>
  <c r="B253" i="5"/>
  <c r="B265" i="5"/>
  <c r="B277" i="5"/>
  <c r="B289" i="5"/>
  <c r="B301" i="5"/>
  <c r="B313" i="5"/>
  <c r="B325" i="5"/>
  <c r="B337" i="5"/>
  <c r="B349" i="5"/>
  <c r="B361" i="5"/>
  <c r="B373" i="5"/>
  <c r="B385" i="5"/>
  <c r="B397" i="5"/>
  <c r="B409" i="5"/>
  <c r="B421" i="5"/>
  <c r="B433" i="5"/>
  <c r="B445" i="5"/>
  <c r="B457" i="5"/>
  <c r="B469" i="5"/>
  <c r="B481" i="5"/>
  <c r="B493" i="5"/>
  <c r="B505" i="5"/>
  <c r="B517" i="5"/>
  <c r="B529" i="5"/>
  <c r="B541" i="5"/>
  <c r="B553" i="5"/>
  <c r="B565" i="5"/>
  <c r="B577" i="5"/>
  <c r="B589" i="5"/>
  <c r="B601" i="5"/>
  <c r="B613" i="5"/>
  <c r="B625" i="5"/>
  <c r="B637" i="5"/>
  <c r="B649" i="5"/>
  <c r="B661" i="5"/>
  <c r="B673" i="5"/>
  <c r="B685" i="5"/>
  <c r="B697" i="5"/>
  <c r="B709" i="5"/>
  <c r="B721" i="5"/>
  <c r="B733" i="5"/>
  <c r="B745" i="5"/>
  <c r="B757" i="5"/>
  <c r="B769" i="5"/>
  <c r="B781" i="5"/>
  <c r="B793" i="5"/>
  <c r="B805" i="5"/>
  <c r="B817" i="5"/>
  <c r="B829" i="5"/>
  <c r="B841" i="5"/>
  <c r="B853" i="5"/>
  <c r="B865" i="5"/>
  <c r="J864" i="5"/>
  <c r="K864" i="5"/>
  <c r="H864" i="5"/>
  <c r="B48" i="5"/>
  <c r="B60" i="5"/>
  <c r="B72" i="5"/>
  <c r="B84" i="5"/>
  <c r="B96" i="5"/>
  <c r="B108" i="5"/>
  <c r="B120" i="5"/>
  <c r="B132" i="5"/>
  <c r="B144" i="5"/>
  <c r="B156" i="5"/>
  <c r="B168" i="5"/>
  <c r="B180" i="5"/>
  <c r="B192" i="5"/>
  <c r="B204" i="5"/>
  <c r="B216" i="5"/>
  <c r="B228" i="5"/>
  <c r="B240" i="5"/>
  <c r="B252" i="5"/>
  <c r="B264" i="5"/>
  <c r="B276" i="5"/>
  <c r="B288" i="5"/>
  <c r="B300" i="5"/>
  <c r="B312" i="5"/>
  <c r="B324" i="5"/>
  <c r="B336" i="5"/>
  <c r="B348" i="5"/>
  <c r="B360" i="5"/>
  <c r="B372" i="5"/>
  <c r="B384" i="5"/>
  <c r="B396" i="5"/>
  <c r="B408" i="5"/>
  <c r="B420" i="5"/>
  <c r="B432" i="5"/>
  <c r="B444" i="5"/>
  <c r="B456" i="5"/>
  <c r="B468" i="5"/>
  <c r="B480" i="5"/>
  <c r="B492" i="5"/>
  <c r="B504" i="5"/>
  <c r="B516" i="5"/>
  <c r="B528" i="5"/>
  <c r="B540" i="5"/>
  <c r="B552" i="5"/>
  <c r="B564" i="5"/>
  <c r="B576" i="5"/>
  <c r="B588" i="5"/>
  <c r="B600" i="5"/>
  <c r="B612" i="5"/>
  <c r="B624" i="5"/>
  <c r="B636" i="5"/>
  <c r="B648" i="5"/>
  <c r="B660" i="5"/>
  <c r="B672" i="5"/>
  <c r="B684" i="5"/>
  <c r="B696" i="5"/>
  <c r="B708" i="5"/>
  <c r="B720" i="5"/>
  <c r="B732" i="5"/>
  <c r="B744" i="5"/>
  <c r="B756" i="5"/>
  <c r="B768" i="5"/>
  <c r="B780" i="5"/>
  <c r="B792" i="5"/>
  <c r="B804" i="5"/>
  <c r="B816" i="5"/>
  <c r="B828" i="5"/>
  <c r="B840" i="5"/>
  <c r="B852" i="5"/>
  <c r="B864" i="5"/>
  <c r="J863" i="5"/>
  <c r="K863" i="5"/>
  <c r="H863" i="5"/>
  <c r="B47" i="5"/>
  <c r="B59" i="5"/>
  <c r="B71" i="5"/>
  <c r="B83" i="5"/>
  <c r="B95" i="5"/>
  <c r="B107" i="5"/>
  <c r="B119" i="5"/>
  <c r="B131" i="5"/>
  <c r="B143" i="5"/>
  <c r="B155" i="5"/>
  <c r="B167" i="5"/>
  <c r="B179" i="5"/>
  <c r="B191" i="5"/>
  <c r="B203" i="5"/>
  <c r="B215" i="5"/>
  <c r="B227" i="5"/>
  <c r="B239" i="5"/>
  <c r="B251" i="5"/>
  <c r="B263" i="5"/>
  <c r="B275" i="5"/>
  <c r="B287" i="5"/>
  <c r="B299" i="5"/>
  <c r="B311" i="5"/>
  <c r="B323" i="5"/>
  <c r="B335" i="5"/>
  <c r="B347" i="5"/>
  <c r="B359" i="5"/>
  <c r="B371" i="5"/>
  <c r="B383" i="5"/>
  <c r="B395" i="5"/>
  <c r="B407" i="5"/>
  <c r="B419" i="5"/>
  <c r="B431" i="5"/>
  <c r="B443" i="5"/>
  <c r="B455" i="5"/>
  <c r="B467" i="5"/>
  <c r="B479" i="5"/>
  <c r="B491" i="5"/>
  <c r="B503" i="5"/>
  <c r="B515" i="5"/>
  <c r="B527" i="5"/>
  <c r="B539" i="5"/>
  <c r="B551" i="5"/>
  <c r="B563" i="5"/>
  <c r="B575" i="5"/>
  <c r="B587" i="5"/>
  <c r="B599" i="5"/>
  <c r="B611" i="5"/>
  <c r="B623" i="5"/>
  <c r="B635" i="5"/>
  <c r="B647" i="5"/>
  <c r="B659" i="5"/>
  <c r="B671" i="5"/>
  <c r="B683" i="5"/>
  <c r="B695" i="5"/>
  <c r="B707" i="5"/>
  <c r="B719" i="5"/>
  <c r="B731" i="5"/>
  <c r="B743" i="5"/>
  <c r="B755" i="5"/>
  <c r="B767" i="5"/>
  <c r="B779" i="5"/>
  <c r="B791" i="5"/>
  <c r="B803" i="5"/>
  <c r="B815" i="5"/>
  <c r="B827" i="5"/>
  <c r="B839" i="5"/>
  <c r="B851" i="5"/>
  <c r="B863" i="5"/>
  <c r="J862" i="5"/>
  <c r="K862" i="5"/>
  <c r="H862" i="5"/>
  <c r="B46" i="5"/>
  <c r="B58" i="5"/>
  <c r="B70" i="5"/>
  <c r="B82" i="5"/>
  <c r="B94" i="5"/>
  <c r="B106" i="5"/>
  <c r="B118" i="5"/>
  <c r="B130" i="5"/>
  <c r="B142" i="5"/>
  <c r="B154" i="5"/>
  <c r="B166" i="5"/>
  <c r="B178" i="5"/>
  <c r="B190" i="5"/>
  <c r="B202" i="5"/>
  <c r="B214" i="5"/>
  <c r="B226" i="5"/>
  <c r="B238" i="5"/>
  <c r="B250" i="5"/>
  <c r="B262" i="5"/>
  <c r="B274" i="5"/>
  <c r="B286" i="5"/>
  <c r="B298" i="5"/>
  <c r="B310" i="5"/>
  <c r="B322" i="5"/>
  <c r="B334" i="5"/>
  <c r="B346" i="5"/>
  <c r="B358" i="5"/>
  <c r="B370" i="5"/>
  <c r="B382" i="5"/>
  <c r="B394" i="5"/>
  <c r="B406" i="5"/>
  <c r="B418" i="5"/>
  <c r="B430" i="5"/>
  <c r="B442" i="5"/>
  <c r="B454" i="5"/>
  <c r="B466" i="5"/>
  <c r="B478" i="5"/>
  <c r="B490" i="5"/>
  <c r="B502" i="5"/>
  <c r="B514" i="5"/>
  <c r="B526" i="5"/>
  <c r="B538" i="5"/>
  <c r="B550" i="5"/>
  <c r="B562" i="5"/>
  <c r="B574" i="5"/>
  <c r="B586" i="5"/>
  <c r="B598" i="5"/>
  <c r="B610" i="5"/>
  <c r="B622" i="5"/>
  <c r="B634" i="5"/>
  <c r="B646" i="5"/>
  <c r="B658" i="5"/>
  <c r="B670" i="5"/>
  <c r="B682" i="5"/>
  <c r="B694" i="5"/>
  <c r="B706" i="5"/>
  <c r="B718" i="5"/>
  <c r="B730" i="5"/>
  <c r="B742" i="5"/>
  <c r="B754" i="5"/>
  <c r="B766" i="5"/>
  <c r="B778" i="5"/>
  <c r="B790" i="5"/>
  <c r="B802" i="5"/>
  <c r="B814" i="5"/>
  <c r="B826" i="5"/>
  <c r="B838" i="5"/>
  <c r="B850" i="5"/>
  <c r="B862" i="5"/>
  <c r="J861" i="5"/>
  <c r="K861" i="5"/>
  <c r="H861" i="5"/>
  <c r="B45" i="5"/>
  <c r="B57" i="5"/>
  <c r="B69" i="5"/>
  <c r="B81" i="5"/>
  <c r="B93" i="5"/>
  <c r="B105" i="5"/>
  <c r="B117" i="5"/>
  <c r="B129" i="5"/>
  <c r="B141" i="5"/>
  <c r="B153" i="5"/>
  <c r="B165" i="5"/>
  <c r="B177" i="5"/>
  <c r="B189" i="5"/>
  <c r="B201" i="5"/>
  <c r="B213" i="5"/>
  <c r="B225" i="5"/>
  <c r="B237" i="5"/>
  <c r="B249" i="5"/>
  <c r="B261" i="5"/>
  <c r="B273" i="5"/>
  <c r="B285" i="5"/>
  <c r="B297" i="5"/>
  <c r="B309" i="5"/>
  <c r="B321" i="5"/>
  <c r="B333" i="5"/>
  <c r="B345" i="5"/>
  <c r="B357" i="5"/>
  <c r="B369" i="5"/>
  <c r="B381" i="5"/>
  <c r="B393" i="5"/>
  <c r="B405" i="5"/>
  <c r="B417" i="5"/>
  <c r="B429" i="5"/>
  <c r="B441" i="5"/>
  <c r="B453" i="5"/>
  <c r="B465" i="5"/>
  <c r="B477" i="5"/>
  <c r="B489" i="5"/>
  <c r="B501" i="5"/>
  <c r="B513" i="5"/>
  <c r="B525" i="5"/>
  <c r="B537" i="5"/>
  <c r="B549" i="5"/>
  <c r="B561" i="5"/>
  <c r="B573" i="5"/>
  <c r="B585" i="5"/>
  <c r="B597" i="5"/>
  <c r="B609" i="5"/>
  <c r="B621" i="5"/>
  <c r="B633" i="5"/>
  <c r="B645" i="5"/>
  <c r="B657" i="5"/>
  <c r="B669" i="5"/>
  <c r="B681" i="5"/>
  <c r="B693" i="5"/>
  <c r="B705" i="5"/>
  <c r="B717" i="5"/>
  <c r="B729" i="5"/>
  <c r="B741" i="5"/>
  <c r="B753" i="5"/>
  <c r="B765" i="5"/>
  <c r="B777" i="5"/>
  <c r="B789" i="5"/>
  <c r="B801" i="5"/>
  <c r="B813" i="5"/>
  <c r="B825" i="5"/>
  <c r="B837" i="5"/>
  <c r="B849" i="5"/>
  <c r="B861" i="5"/>
  <c r="J860" i="5"/>
  <c r="K860" i="5"/>
  <c r="H860" i="5"/>
  <c r="J859" i="5"/>
  <c r="K859" i="5"/>
  <c r="H859" i="5"/>
  <c r="J858" i="5"/>
  <c r="K858" i="5"/>
  <c r="H858" i="5"/>
  <c r="J857" i="5"/>
  <c r="K857" i="5"/>
  <c r="H857" i="5"/>
  <c r="J856" i="5"/>
  <c r="K856" i="5"/>
  <c r="H856" i="5"/>
  <c r="J855" i="5"/>
  <c r="K855" i="5"/>
  <c r="H855" i="5"/>
  <c r="J854" i="5"/>
  <c r="K854" i="5"/>
  <c r="H854" i="5"/>
  <c r="J853" i="5"/>
  <c r="K853" i="5"/>
  <c r="H853" i="5"/>
  <c r="J852" i="5"/>
  <c r="K852" i="5"/>
  <c r="H852" i="5"/>
  <c r="J851" i="5"/>
  <c r="K851" i="5"/>
  <c r="H851" i="5"/>
  <c r="J850" i="5"/>
  <c r="K850" i="5"/>
  <c r="H850" i="5"/>
  <c r="J849" i="5"/>
  <c r="K849" i="5"/>
  <c r="H849" i="5"/>
  <c r="J848" i="5"/>
  <c r="K848" i="5"/>
  <c r="H848" i="5"/>
  <c r="J847" i="5"/>
  <c r="K847" i="5"/>
  <c r="H847" i="5"/>
  <c r="J846" i="5"/>
  <c r="K846" i="5"/>
  <c r="H846" i="5"/>
  <c r="J845" i="5"/>
  <c r="K845" i="5"/>
  <c r="H845" i="5"/>
  <c r="J844" i="5"/>
  <c r="K844" i="5"/>
  <c r="H844" i="5"/>
  <c r="J843" i="5"/>
  <c r="K843" i="5"/>
  <c r="H843" i="5"/>
  <c r="J842" i="5"/>
  <c r="K842" i="5"/>
  <c r="H842" i="5"/>
  <c r="J841" i="5"/>
  <c r="K841" i="5"/>
  <c r="H841" i="5"/>
  <c r="J840" i="5"/>
  <c r="K840" i="5"/>
  <c r="H840" i="5"/>
  <c r="J839" i="5"/>
  <c r="K839" i="5"/>
  <c r="H839" i="5"/>
  <c r="J838" i="5"/>
  <c r="K838" i="5"/>
  <c r="H838" i="5"/>
  <c r="J837" i="5"/>
  <c r="K837" i="5"/>
  <c r="H837" i="5"/>
  <c r="J836" i="5"/>
  <c r="K836" i="5"/>
  <c r="H836" i="5"/>
  <c r="J835" i="5"/>
  <c r="K835" i="5"/>
  <c r="H835" i="5"/>
  <c r="J834" i="5"/>
  <c r="K834" i="5"/>
  <c r="H834" i="5"/>
  <c r="J833" i="5"/>
  <c r="K833" i="5"/>
  <c r="H833" i="5"/>
  <c r="J832" i="5"/>
  <c r="K832" i="5"/>
  <c r="H832" i="5"/>
  <c r="J831" i="5"/>
  <c r="K831" i="5"/>
  <c r="H831" i="5"/>
  <c r="J830" i="5"/>
  <c r="K830" i="5"/>
  <c r="H830" i="5"/>
  <c r="J829" i="5"/>
  <c r="K829" i="5"/>
  <c r="H829" i="5"/>
  <c r="J828" i="5"/>
  <c r="K828" i="5"/>
  <c r="H828" i="5"/>
  <c r="J827" i="5"/>
  <c r="K827" i="5"/>
  <c r="H827" i="5"/>
  <c r="J826" i="5"/>
  <c r="K826" i="5"/>
  <c r="H826" i="5"/>
  <c r="J825" i="5"/>
  <c r="K825" i="5"/>
  <c r="H825" i="5"/>
  <c r="J824" i="5"/>
  <c r="K824" i="5"/>
  <c r="H824" i="5"/>
  <c r="J823" i="5"/>
  <c r="K823" i="5"/>
  <c r="H823" i="5"/>
  <c r="J822" i="5"/>
  <c r="K822" i="5"/>
  <c r="H822" i="5"/>
  <c r="J821" i="5"/>
  <c r="K821" i="5"/>
  <c r="H821" i="5"/>
  <c r="J820" i="5"/>
  <c r="K820" i="5"/>
  <c r="H820" i="5"/>
  <c r="J819" i="5"/>
  <c r="K819" i="5"/>
  <c r="H819" i="5"/>
  <c r="J818" i="5"/>
  <c r="K818" i="5"/>
  <c r="H818" i="5"/>
  <c r="J817" i="5"/>
  <c r="K817" i="5"/>
  <c r="H817" i="5"/>
  <c r="J816" i="5"/>
  <c r="K816" i="5"/>
  <c r="H816" i="5"/>
  <c r="J815" i="5"/>
  <c r="K815" i="5"/>
  <c r="H815" i="5"/>
  <c r="J814" i="5"/>
  <c r="K814" i="5"/>
  <c r="H814" i="5"/>
  <c r="J813" i="5"/>
  <c r="K813" i="5"/>
  <c r="H813" i="5"/>
  <c r="J812" i="5"/>
  <c r="K812" i="5"/>
  <c r="H812" i="5"/>
  <c r="J811" i="5"/>
  <c r="K811" i="5"/>
  <c r="H811" i="5"/>
  <c r="J810" i="5"/>
  <c r="K810" i="5"/>
  <c r="H810" i="5"/>
  <c r="J809" i="5"/>
  <c r="K809" i="5"/>
  <c r="H809" i="5"/>
  <c r="J808" i="5"/>
  <c r="K808" i="5"/>
  <c r="H808" i="5"/>
  <c r="J807" i="5"/>
  <c r="K807" i="5"/>
  <c r="H807" i="5"/>
  <c r="J806" i="5"/>
  <c r="K806" i="5"/>
  <c r="H806" i="5"/>
  <c r="J805" i="5"/>
  <c r="K805" i="5"/>
  <c r="H805" i="5"/>
  <c r="J804" i="5"/>
  <c r="K804" i="5"/>
  <c r="H804" i="5"/>
  <c r="J803" i="5"/>
  <c r="K803" i="5"/>
  <c r="H803" i="5"/>
  <c r="J802" i="5"/>
  <c r="K802" i="5"/>
  <c r="H802" i="5"/>
  <c r="J801" i="5"/>
  <c r="K801" i="5"/>
  <c r="H801" i="5"/>
  <c r="J800" i="5"/>
  <c r="K800" i="5"/>
  <c r="H800" i="5"/>
  <c r="J799" i="5"/>
  <c r="K799" i="5"/>
  <c r="H799" i="5"/>
  <c r="J798" i="5"/>
  <c r="K798" i="5"/>
  <c r="H798" i="5"/>
  <c r="J797" i="5"/>
  <c r="K797" i="5"/>
  <c r="H797" i="5"/>
  <c r="J796" i="5"/>
  <c r="K796" i="5"/>
  <c r="H796" i="5"/>
  <c r="J795" i="5"/>
  <c r="K795" i="5"/>
  <c r="H795" i="5"/>
  <c r="J794" i="5"/>
  <c r="K794" i="5"/>
  <c r="H794" i="5"/>
  <c r="J793" i="5"/>
  <c r="K793" i="5"/>
  <c r="H793" i="5"/>
  <c r="J792" i="5"/>
  <c r="K792" i="5"/>
  <c r="H792" i="5"/>
  <c r="J791" i="5"/>
  <c r="K791" i="5"/>
  <c r="H791" i="5"/>
  <c r="J790" i="5"/>
  <c r="K790" i="5"/>
  <c r="H790" i="5"/>
  <c r="J789" i="5"/>
  <c r="K789" i="5"/>
  <c r="H789" i="5"/>
  <c r="J788" i="5"/>
  <c r="K788" i="5"/>
  <c r="H788" i="5"/>
  <c r="J787" i="5"/>
  <c r="K787" i="5"/>
  <c r="H787" i="5"/>
  <c r="J786" i="5"/>
  <c r="K786" i="5"/>
  <c r="H786" i="5"/>
  <c r="J785" i="5"/>
  <c r="K785" i="5"/>
  <c r="H785" i="5"/>
  <c r="J784" i="5"/>
  <c r="K784" i="5"/>
  <c r="H784" i="5"/>
  <c r="J783" i="5"/>
  <c r="K783" i="5"/>
  <c r="H783" i="5"/>
  <c r="J782" i="5"/>
  <c r="K782" i="5"/>
  <c r="H782" i="5"/>
  <c r="J781" i="5"/>
  <c r="K781" i="5"/>
  <c r="H781" i="5"/>
  <c r="J780" i="5"/>
  <c r="K780" i="5"/>
  <c r="H780" i="5"/>
  <c r="J779" i="5"/>
  <c r="K779" i="5"/>
  <c r="H779" i="5"/>
  <c r="J778" i="5"/>
  <c r="K778" i="5"/>
  <c r="H778" i="5"/>
  <c r="J777" i="5"/>
  <c r="K777" i="5"/>
  <c r="H777" i="5"/>
  <c r="J776" i="5"/>
  <c r="K776" i="5"/>
  <c r="H776" i="5"/>
  <c r="J775" i="5"/>
  <c r="K775" i="5"/>
  <c r="H775" i="5"/>
  <c r="J774" i="5"/>
  <c r="K774" i="5"/>
  <c r="H774" i="5"/>
  <c r="J773" i="5"/>
  <c r="K773" i="5"/>
  <c r="H773" i="5"/>
  <c r="J772" i="5"/>
  <c r="K772" i="5"/>
  <c r="H772" i="5"/>
  <c r="J771" i="5"/>
  <c r="K771" i="5"/>
  <c r="H771" i="5"/>
  <c r="J770" i="5"/>
  <c r="K770" i="5"/>
  <c r="H770" i="5"/>
  <c r="J769" i="5"/>
  <c r="K769" i="5"/>
  <c r="H769" i="5"/>
  <c r="J768" i="5"/>
  <c r="K768" i="5"/>
  <c r="H768" i="5"/>
  <c r="J767" i="5"/>
  <c r="K767" i="5"/>
  <c r="H767" i="5"/>
  <c r="J766" i="5"/>
  <c r="K766" i="5"/>
  <c r="H766" i="5"/>
  <c r="J765" i="5"/>
  <c r="K765" i="5"/>
  <c r="H765" i="5"/>
  <c r="J764" i="5"/>
  <c r="K764" i="5"/>
  <c r="H764" i="5"/>
  <c r="J763" i="5"/>
  <c r="K763" i="5"/>
  <c r="H763" i="5"/>
  <c r="J762" i="5"/>
  <c r="K762" i="5"/>
  <c r="H762" i="5"/>
  <c r="J761" i="5"/>
  <c r="K761" i="5"/>
  <c r="H761" i="5"/>
  <c r="J760" i="5"/>
  <c r="K760" i="5"/>
  <c r="H760" i="5"/>
  <c r="J759" i="5"/>
  <c r="K759" i="5"/>
  <c r="H759" i="5"/>
  <c r="J758" i="5"/>
  <c r="K758" i="5"/>
  <c r="H758" i="5"/>
  <c r="J757" i="5"/>
  <c r="K757" i="5"/>
  <c r="H757" i="5"/>
  <c r="J756" i="5"/>
  <c r="K756" i="5"/>
  <c r="H756" i="5"/>
  <c r="J755" i="5"/>
  <c r="K755" i="5"/>
  <c r="H755" i="5"/>
  <c r="J754" i="5"/>
  <c r="K754" i="5"/>
  <c r="H754" i="5"/>
  <c r="J753" i="5"/>
  <c r="K753" i="5"/>
  <c r="H753" i="5"/>
  <c r="J752" i="5"/>
  <c r="K752" i="5"/>
  <c r="H752" i="5"/>
  <c r="J751" i="5"/>
  <c r="K751" i="5"/>
  <c r="H751" i="5"/>
  <c r="J750" i="5"/>
  <c r="K750" i="5"/>
  <c r="H750" i="5"/>
  <c r="J749" i="5"/>
  <c r="K749" i="5"/>
  <c r="H749" i="5"/>
  <c r="J748" i="5"/>
  <c r="K748" i="5"/>
  <c r="H748" i="5"/>
  <c r="J747" i="5"/>
  <c r="K747" i="5"/>
  <c r="H747" i="5"/>
  <c r="J746" i="5"/>
  <c r="K746" i="5"/>
  <c r="H746" i="5"/>
  <c r="J745" i="5"/>
  <c r="K745" i="5"/>
  <c r="H745" i="5"/>
  <c r="J744" i="5"/>
  <c r="K744" i="5"/>
  <c r="H744" i="5"/>
  <c r="J743" i="5"/>
  <c r="K743" i="5"/>
  <c r="H743" i="5"/>
  <c r="J742" i="5"/>
  <c r="K742" i="5"/>
  <c r="H742" i="5"/>
  <c r="J741" i="5"/>
  <c r="K741" i="5"/>
  <c r="H741" i="5"/>
  <c r="J740" i="5"/>
  <c r="K740" i="5"/>
  <c r="H740" i="5"/>
  <c r="J739" i="5"/>
  <c r="K739" i="5"/>
  <c r="H739" i="5"/>
  <c r="J738" i="5"/>
  <c r="K738" i="5"/>
  <c r="H738" i="5"/>
  <c r="J737" i="5"/>
  <c r="K737" i="5"/>
  <c r="H737" i="5"/>
  <c r="J736" i="5"/>
  <c r="K736" i="5"/>
  <c r="H736" i="5"/>
  <c r="J735" i="5"/>
  <c r="K735" i="5"/>
  <c r="H735" i="5"/>
  <c r="J734" i="5"/>
  <c r="K734" i="5"/>
  <c r="H734" i="5"/>
  <c r="J733" i="5"/>
  <c r="K733" i="5"/>
  <c r="H733" i="5"/>
  <c r="J732" i="5"/>
  <c r="K732" i="5"/>
  <c r="H732" i="5"/>
  <c r="J731" i="5"/>
  <c r="K731" i="5"/>
  <c r="H731" i="5"/>
  <c r="J730" i="5"/>
  <c r="K730" i="5"/>
  <c r="H730" i="5"/>
  <c r="J729" i="5"/>
  <c r="K729" i="5"/>
  <c r="H729" i="5"/>
  <c r="J728" i="5"/>
  <c r="K728" i="5"/>
  <c r="H728" i="5"/>
  <c r="J727" i="5"/>
  <c r="K727" i="5"/>
  <c r="H727" i="5"/>
  <c r="J726" i="5"/>
  <c r="K726" i="5"/>
  <c r="H726" i="5"/>
  <c r="J725" i="5"/>
  <c r="K725" i="5"/>
  <c r="H725" i="5"/>
  <c r="J724" i="5"/>
  <c r="K724" i="5"/>
  <c r="H724" i="5"/>
  <c r="J723" i="5"/>
  <c r="K723" i="5"/>
  <c r="H723" i="5"/>
  <c r="J722" i="5"/>
  <c r="K722" i="5"/>
  <c r="H722" i="5"/>
  <c r="J721" i="5"/>
  <c r="K721" i="5"/>
  <c r="H721" i="5"/>
  <c r="J720" i="5"/>
  <c r="K720" i="5"/>
  <c r="H720" i="5"/>
  <c r="J719" i="5"/>
  <c r="K719" i="5"/>
  <c r="H719" i="5"/>
  <c r="J718" i="5"/>
  <c r="K718" i="5"/>
  <c r="H718" i="5"/>
  <c r="J717" i="5"/>
  <c r="K717" i="5"/>
  <c r="H717" i="5"/>
  <c r="J716" i="5"/>
  <c r="K716" i="5"/>
  <c r="H716" i="5"/>
  <c r="J715" i="5"/>
  <c r="K715" i="5"/>
  <c r="H715" i="5"/>
  <c r="J714" i="5"/>
  <c r="K714" i="5"/>
  <c r="H714" i="5"/>
  <c r="J713" i="5"/>
  <c r="K713" i="5"/>
  <c r="H713" i="5"/>
  <c r="J712" i="5"/>
  <c r="K712" i="5"/>
  <c r="H712" i="5"/>
  <c r="J711" i="5"/>
  <c r="K711" i="5"/>
  <c r="H711" i="5"/>
  <c r="J710" i="5"/>
  <c r="K710" i="5"/>
  <c r="H710" i="5"/>
  <c r="J709" i="5"/>
  <c r="K709" i="5"/>
  <c r="H709" i="5"/>
  <c r="J708" i="5"/>
  <c r="K708" i="5"/>
  <c r="H708" i="5"/>
  <c r="J707" i="5"/>
  <c r="K707" i="5"/>
  <c r="H707" i="5"/>
  <c r="J706" i="5"/>
  <c r="K706" i="5"/>
  <c r="H706" i="5"/>
  <c r="J705" i="5"/>
  <c r="K705" i="5"/>
  <c r="H705" i="5"/>
  <c r="J704" i="5"/>
  <c r="K704" i="5"/>
  <c r="H704" i="5"/>
  <c r="J703" i="5"/>
  <c r="K703" i="5"/>
  <c r="H703" i="5"/>
  <c r="J702" i="5"/>
  <c r="K702" i="5"/>
  <c r="H702" i="5"/>
  <c r="J701" i="5"/>
  <c r="K701" i="5"/>
  <c r="H701" i="5"/>
  <c r="J700" i="5"/>
  <c r="K700" i="5"/>
  <c r="H700" i="5"/>
  <c r="J699" i="5"/>
  <c r="K699" i="5"/>
  <c r="H699" i="5"/>
  <c r="J698" i="5"/>
  <c r="K698" i="5"/>
  <c r="H698" i="5"/>
  <c r="J697" i="5"/>
  <c r="K697" i="5"/>
  <c r="H697" i="5"/>
  <c r="J696" i="5"/>
  <c r="K696" i="5"/>
  <c r="H696" i="5"/>
  <c r="J695" i="5"/>
  <c r="K695" i="5"/>
  <c r="H695" i="5"/>
  <c r="J694" i="5"/>
  <c r="K694" i="5"/>
  <c r="H694" i="5"/>
  <c r="J693" i="5"/>
  <c r="K693" i="5"/>
  <c r="H693" i="5"/>
  <c r="J692" i="5"/>
  <c r="K692" i="5"/>
  <c r="H692" i="5"/>
  <c r="J691" i="5"/>
  <c r="K691" i="5"/>
  <c r="H691" i="5"/>
  <c r="J690" i="5"/>
  <c r="K690" i="5"/>
  <c r="H690" i="5"/>
  <c r="J689" i="5"/>
  <c r="K689" i="5"/>
  <c r="H689" i="5"/>
  <c r="J688" i="5"/>
  <c r="K688" i="5"/>
  <c r="H688" i="5"/>
  <c r="J687" i="5"/>
  <c r="K687" i="5"/>
  <c r="H687" i="5"/>
  <c r="J686" i="5"/>
  <c r="K686" i="5"/>
  <c r="H686" i="5"/>
  <c r="J685" i="5"/>
  <c r="K685" i="5"/>
  <c r="H685" i="5"/>
  <c r="J684" i="5"/>
  <c r="K684" i="5"/>
  <c r="H684" i="5"/>
  <c r="J683" i="5"/>
  <c r="K683" i="5"/>
  <c r="H683" i="5"/>
  <c r="J682" i="5"/>
  <c r="K682" i="5"/>
  <c r="H682" i="5"/>
  <c r="J681" i="5"/>
  <c r="K681" i="5"/>
  <c r="H681" i="5"/>
  <c r="J680" i="5"/>
  <c r="K680" i="5"/>
  <c r="H680" i="5"/>
  <c r="J679" i="5"/>
  <c r="K679" i="5"/>
  <c r="H679" i="5"/>
  <c r="J678" i="5"/>
  <c r="K678" i="5"/>
  <c r="H678" i="5"/>
  <c r="J677" i="5"/>
  <c r="K677" i="5"/>
  <c r="H677" i="5"/>
  <c r="J676" i="5"/>
  <c r="K676" i="5"/>
  <c r="H676" i="5"/>
  <c r="J675" i="5"/>
  <c r="K675" i="5"/>
  <c r="H675" i="5"/>
  <c r="J674" i="5"/>
  <c r="K674" i="5"/>
  <c r="H674" i="5"/>
  <c r="J673" i="5"/>
  <c r="K673" i="5"/>
  <c r="H673" i="5"/>
  <c r="J672" i="5"/>
  <c r="K672" i="5"/>
  <c r="H672" i="5"/>
  <c r="J671" i="5"/>
  <c r="K671" i="5"/>
  <c r="H671" i="5"/>
  <c r="J670" i="5"/>
  <c r="K670" i="5"/>
  <c r="H670" i="5"/>
  <c r="J669" i="5"/>
  <c r="K669" i="5"/>
  <c r="H669" i="5"/>
  <c r="J668" i="5"/>
  <c r="K668" i="5"/>
  <c r="H668" i="5"/>
  <c r="J667" i="5"/>
  <c r="K667" i="5"/>
  <c r="H667" i="5"/>
  <c r="J666" i="5"/>
  <c r="K666" i="5"/>
  <c r="H666" i="5"/>
  <c r="J665" i="5"/>
  <c r="K665" i="5"/>
  <c r="H665" i="5"/>
  <c r="J664" i="5"/>
  <c r="K664" i="5"/>
  <c r="H664" i="5"/>
  <c r="J663" i="5"/>
  <c r="K663" i="5"/>
  <c r="H663" i="5"/>
  <c r="J662" i="5"/>
  <c r="K662" i="5"/>
  <c r="H662" i="5"/>
  <c r="J661" i="5"/>
  <c r="K661" i="5"/>
  <c r="H661" i="5"/>
  <c r="J660" i="5"/>
  <c r="K660" i="5"/>
  <c r="H660" i="5"/>
  <c r="J659" i="5"/>
  <c r="K659" i="5"/>
  <c r="H659" i="5"/>
  <c r="J658" i="5"/>
  <c r="K658" i="5"/>
  <c r="H658" i="5"/>
  <c r="J657" i="5"/>
  <c r="K657" i="5"/>
  <c r="H657" i="5"/>
  <c r="J656" i="5"/>
  <c r="K656" i="5"/>
  <c r="H656" i="5"/>
  <c r="J655" i="5"/>
  <c r="K655" i="5"/>
  <c r="H655" i="5"/>
  <c r="J654" i="5"/>
  <c r="K654" i="5"/>
  <c r="H654" i="5"/>
  <c r="J653" i="5"/>
  <c r="K653" i="5"/>
  <c r="H653" i="5"/>
  <c r="J652" i="5"/>
  <c r="K652" i="5"/>
  <c r="H652" i="5"/>
  <c r="J651" i="5"/>
  <c r="K651" i="5"/>
  <c r="H651" i="5"/>
  <c r="J650" i="5"/>
  <c r="K650" i="5"/>
  <c r="H650" i="5"/>
  <c r="J649" i="5"/>
  <c r="K649" i="5"/>
  <c r="H649" i="5"/>
  <c r="J648" i="5"/>
  <c r="K648" i="5"/>
  <c r="H648" i="5"/>
  <c r="J647" i="5"/>
  <c r="K647" i="5"/>
  <c r="H647" i="5"/>
  <c r="J646" i="5"/>
  <c r="K646" i="5"/>
  <c r="H646" i="5"/>
  <c r="J645" i="5"/>
  <c r="K645" i="5"/>
  <c r="H645" i="5"/>
  <c r="J644" i="5"/>
  <c r="K644" i="5"/>
  <c r="H644" i="5"/>
  <c r="J643" i="5"/>
  <c r="K643" i="5"/>
  <c r="H643" i="5"/>
  <c r="J642" i="5"/>
  <c r="K642" i="5"/>
  <c r="H642" i="5"/>
  <c r="J641" i="5"/>
  <c r="K641" i="5"/>
  <c r="H641" i="5"/>
  <c r="J640" i="5"/>
  <c r="K640" i="5"/>
  <c r="H640" i="5"/>
  <c r="J639" i="5"/>
  <c r="K639" i="5"/>
  <c r="H639" i="5"/>
  <c r="J638" i="5"/>
  <c r="K638" i="5"/>
  <c r="H638" i="5"/>
  <c r="J637" i="5"/>
  <c r="K637" i="5"/>
  <c r="H637" i="5"/>
  <c r="J636" i="5"/>
  <c r="K636" i="5"/>
  <c r="H636" i="5"/>
  <c r="J635" i="5"/>
  <c r="K635" i="5"/>
  <c r="H635" i="5"/>
  <c r="J634" i="5"/>
  <c r="K634" i="5"/>
  <c r="H634" i="5"/>
  <c r="J633" i="5"/>
  <c r="K633" i="5"/>
  <c r="H633" i="5"/>
  <c r="J632" i="5"/>
  <c r="K632" i="5"/>
  <c r="H632" i="5"/>
  <c r="J631" i="5"/>
  <c r="K631" i="5"/>
  <c r="H631" i="5"/>
  <c r="J630" i="5"/>
  <c r="K630" i="5"/>
  <c r="H630" i="5"/>
  <c r="J629" i="5"/>
  <c r="K629" i="5"/>
  <c r="H629" i="5"/>
  <c r="J628" i="5"/>
  <c r="K628" i="5"/>
  <c r="H628" i="5"/>
  <c r="J627" i="5"/>
  <c r="K627" i="5"/>
  <c r="H627" i="5"/>
  <c r="J626" i="5"/>
  <c r="K626" i="5"/>
  <c r="H626" i="5"/>
  <c r="J625" i="5"/>
  <c r="K625" i="5"/>
  <c r="H625" i="5"/>
  <c r="J624" i="5"/>
  <c r="K624" i="5"/>
  <c r="H624" i="5"/>
  <c r="J623" i="5"/>
  <c r="K623" i="5"/>
  <c r="H623" i="5"/>
  <c r="J622" i="5"/>
  <c r="K622" i="5"/>
  <c r="H622" i="5"/>
  <c r="J621" i="5"/>
  <c r="K621" i="5"/>
  <c r="H621" i="5"/>
  <c r="J620" i="5"/>
  <c r="K620" i="5"/>
  <c r="H620" i="5"/>
  <c r="J619" i="5"/>
  <c r="K619" i="5"/>
  <c r="H619" i="5"/>
  <c r="J618" i="5"/>
  <c r="K618" i="5"/>
  <c r="H618" i="5"/>
  <c r="J617" i="5"/>
  <c r="K617" i="5"/>
  <c r="H617" i="5"/>
  <c r="J616" i="5"/>
  <c r="K616" i="5"/>
  <c r="H616" i="5"/>
  <c r="J615" i="5"/>
  <c r="K615" i="5"/>
  <c r="H615" i="5"/>
  <c r="J614" i="5"/>
  <c r="K614" i="5"/>
  <c r="H614" i="5"/>
  <c r="J613" i="5"/>
  <c r="K613" i="5"/>
  <c r="H613" i="5"/>
  <c r="J612" i="5"/>
  <c r="K612" i="5"/>
  <c r="H612" i="5"/>
  <c r="J611" i="5"/>
  <c r="K611" i="5"/>
  <c r="H611" i="5"/>
  <c r="J610" i="5"/>
  <c r="K610" i="5"/>
  <c r="H610" i="5"/>
  <c r="J609" i="5"/>
  <c r="K609" i="5"/>
  <c r="H609" i="5"/>
  <c r="J608" i="5"/>
  <c r="K608" i="5"/>
  <c r="H608" i="5"/>
  <c r="J607" i="5"/>
  <c r="K607" i="5"/>
  <c r="H607" i="5"/>
  <c r="J606" i="5"/>
  <c r="K606" i="5"/>
  <c r="H606" i="5"/>
  <c r="J605" i="5"/>
  <c r="K605" i="5"/>
  <c r="H605" i="5"/>
  <c r="J604" i="5"/>
  <c r="K604" i="5"/>
  <c r="H604" i="5"/>
  <c r="J603" i="5"/>
  <c r="K603" i="5"/>
  <c r="H603" i="5"/>
  <c r="J602" i="5"/>
  <c r="K602" i="5"/>
  <c r="H602" i="5"/>
  <c r="J601" i="5"/>
  <c r="K601" i="5"/>
  <c r="H601" i="5"/>
  <c r="J600" i="5"/>
  <c r="K600" i="5"/>
  <c r="H600" i="5"/>
  <c r="J599" i="5"/>
  <c r="K599" i="5"/>
  <c r="H599" i="5"/>
  <c r="J598" i="5"/>
  <c r="K598" i="5"/>
  <c r="H598" i="5"/>
  <c r="J597" i="5"/>
  <c r="K597" i="5"/>
  <c r="H597" i="5"/>
  <c r="J596" i="5"/>
  <c r="K596" i="5"/>
  <c r="H596" i="5"/>
  <c r="J595" i="5"/>
  <c r="K595" i="5"/>
  <c r="H595" i="5"/>
  <c r="J594" i="5"/>
  <c r="K594" i="5"/>
  <c r="H594" i="5"/>
  <c r="J593" i="5"/>
  <c r="K593" i="5"/>
  <c r="H593" i="5"/>
  <c r="J592" i="5"/>
  <c r="K592" i="5"/>
  <c r="H592" i="5"/>
  <c r="J591" i="5"/>
  <c r="K591" i="5"/>
  <c r="H591" i="5"/>
  <c r="J590" i="5"/>
  <c r="K590" i="5"/>
  <c r="H590" i="5"/>
  <c r="J589" i="5"/>
  <c r="K589" i="5"/>
  <c r="H589" i="5"/>
  <c r="J588" i="5"/>
  <c r="K588" i="5"/>
  <c r="H588" i="5"/>
  <c r="J587" i="5"/>
  <c r="K587" i="5"/>
  <c r="H587" i="5"/>
  <c r="J586" i="5"/>
  <c r="K586" i="5"/>
  <c r="H586" i="5"/>
  <c r="J585" i="5"/>
  <c r="K585" i="5"/>
  <c r="H585" i="5"/>
  <c r="J584" i="5"/>
  <c r="K584" i="5"/>
  <c r="H584" i="5"/>
  <c r="J583" i="5"/>
  <c r="K583" i="5"/>
  <c r="H583" i="5"/>
  <c r="J582" i="5"/>
  <c r="K582" i="5"/>
  <c r="H582" i="5"/>
  <c r="J581" i="5"/>
  <c r="K581" i="5"/>
  <c r="H581" i="5"/>
  <c r="J580" i="5"/>
  <c r="K580" i="5"/>
  <c r="H580" i="5"/>
  <c r="J579" i="5"/>
  <c r="K579" i="5"/>
  <c r="H579" i="5"/>
  <c r="J578" i="5"/>
  <c r="K578" i="5"/>
  <c r="H578" i="5"/>
  <c r="J577" i="5"/>
  <c r="K577" i="5"/>
  <c r="H577" i="5"/>
  <c r="J576" i="5"/>
  <c r="K576" i="5"/>
  <c r="H576" i="5"/>
  <c r="J575" i="5"/>
  <c r="K575" i="5"/>
  <c r="H575" i="5"/>
  <c r="J574" i="5"/>
  <c r="K574" i="5"/>
  <c r="H574" i="5"/>
  <c r="J573" i="5"/>
  <c r="K573" i="5"/>
  <c r="H573" i="5"/>
  <c r="J572" i="5"/>
  <c r="K572" i="5"/>
  <c r="H572" i="5"/>
  <c r="J571" i="5"/>
  <c r="K571" i="5"/>
  <c r="H571" i="5"/>
  <c r="J570" i="5"/>
  <c r="K570" i="5"/>
  <c r="H570" i="5"/>
  <c r="J569" i="5"/>
  <c r="K569" i="5"/>
  <c r="H569" i="5"/>
  <c r="J568" i="5"/>
  <c r="K568" i="5"/>
  <c r="H568" i="5"/>
  <c r="J567" i="5"/>
  <c r="K567" i="5"/>
  <c r="H567" i="5"/>
  <c r="J566" i="5"/>
  <c r="K566" i="5"/>
  <c r="H566" i="5"/>
  <c r="J565" i="5"/>
  <c r="K565" i="5"/>
  <c r="H565" i="5"/>
  <c r="J564" i="5"/>
  <c r="K564" i="5"/>
  <c r="H564" i="5"/>
  <c r="J563" i="5"/>
  <c r="K563" i="5"/>
  <c r="H563" i="5"/>
  <c r="J562" i="5"/>
  <c r="K562" i="5"/>
  <c r="H562" i="5"/>
  <c r="J561" i="5"/>
  <c r="K561" i="5"/>
  <c r="H561" i="5"/>
  <c r="J560" i="5"/>
  <c r="K560" i="5"/>
  <c r="H560" i="5"/>
  <c r="J559" i="5"/>
  <c r="K559" i="5"/>
  <c r="H559" i="5"/>
  <c r="J558" i="5"/>
  <c r="K558" i="5"/>
  <c r="H558" i="5"/>
  <c r="J557" i="5"/>
  <c r="K557" i="5"/>
  <c r="H557" i="5"/>
  <c r="J556" i="5"/>
  <c r="K556" i="5"/>
  <c r="H556" i="5"/>
  <c r="J555" i="5"/>
  <c r="K555" i="5"/>
  <c r="H555" i="5"/>
  <c r="J554" i="5"/>
  <c r="K554" i="5"/>
  <c r="H554" i="5"/>
  <c r="J553" i="5"/>
  <c r="K553" i="5"/>
  <c r="H553" i="5"/>
  <c r="J552" i="5"/>
  <c r="K552" i="5"/>
  <c r="H552" i="5"/>
  <c r="J551" i="5"/>
  <c r="K551" i="5"/>
  <c r="H551" i="5"/>
  <c r="J550" i="5"/>
  <c r="K550" i="5"/>
  <c r="H550" i="5"/>
  <c r="J549" i="5"/>
  <c r="K549" i="5"/>
  <c r="H549" i="5"/>
  <c r="J548" i="5"/>
  <c r="K548" i="5"/>
  <c r="H548" i="5"/>
  <c r="J547" i="5"/>
  <c r="K547" i="5"/>
  <c r="H547" i="5"/>
  <c r="J546" i="5"/>
  <c r="K546" i="5"/>
  <c r="H546" i="5"/>
  <c r="J545" i="5"/>
  <c r="K545" i="5"/>
  <c r="H545" i="5"/>
  <c r="J544" i="5"/>
  <c r="K544" i="5"/>
  <c r="H544" i="5"/>
  <c r="J543" i="5"/>
  <c r="K543" i="5"/>
  <c r="H543" i="5"/>
  <c r="J542" i="5"/>
  <c r="K542" i="5"/>
  <c r="H542" i="5"/>
  <c r="J541" i="5"/>
  <c r="K541" i="5"/>
  <c r="H541" i="5"/>
  <c r="J540" i="5"/>
  <c r="K540" i="5"/>
  <c r="H540" i="5"/>
  <c r="J539" i="5"/>
  <c r="K539" i="5"/>
  <c r="H539" i="5"/>
  <c r="J538" i="5"/>
  <c r="K538" i="5"/>
  <c r="H538" i="5"/>
  <c r="J537" i="5"/>
  <c r="K537" i="5"/>
  <c r="H537" i="5"/>
  <c r="J536" i="5"/>
  <c r="K536" i="5"/>
  <c r="H536" i="5"/>
  <c r="J535" i="5"/>
  <c r="K535" i="5"/>
  <c r="H535" i="5"/>
  <c r="J534" i="5"/>
  <c r="K534" i="5"/>
  <c r="H534" i="5"/>
  <c r="J533" i="5"/>
  <c r="K533" i="5"/>
  <c r="H533" i="5"/>
  <c r="J532" i="5"/>
  <c r="K532" i="5"/>
  <c r="H532" i="5"/>
  <c r="J531" i="5"/>
  <c r="K531" i="5"/>
  <c r="H531" i="5"/>
  <c r="J530" i="5"/>
  <c r="K530" i="5"/>
  <c r="H530" i="5"/>
  <c r="J529" i="5"/>
  <c r="K529" i="5"/>
  <c r="H529" i="5"/>
  <c r="J528" i="5"/>
  <c r="K528" i="5"/>
  <c r="H528" i="5"/>
  <c r="J527" i="5"/>
  <c r="K527" i="5"/>
  <c r="H527" i="5"/>
  <c r="J526" i="5"/>
  <c r="K526" i="5"/>
  <c r="H526" i="5"/>
  <c r="J525" i="5"/>
  <c r="K525" i="5"/>
  <c r="H525" i="5"/>
  <c r="J524" i="5"/>
  <c r="K524" i="5"/>
  <c r="H524" i="5"/>
  <c r="J523" i="5"/>
  <c r="K523" i="5"/>
  <c r="H523" i="5"/>
  <c r="J522" i="5"/>
  <c r="K522" i="5"/>
  <c r="H522" i="5"/>
  <c r="J521" i="5"/>
  <c r="K521" i="5"/>
  <c r="H521" i="5"/>
  <c r="J520" i="5"/>
  <c r="K520" i="5"/>
  <c r="H520" i="5"/>
  <c r="J519" i="5"/>
  <c r="K519" i="5"/>
  <c r="H519" i="5"/>
  <c r="J518" i="5"/>
  <c r="K518" i="5"/>
  <c r="H518" i="5"/>
  <c r="J517" i="5"/>
  <c r="K517" i="5"/>
  <c r="H517" i="5"/>
  <c r="J516" i="5"/>
  <c r="K516" i="5"/>
  <c r="H516" i="5"/>
  <c r="J515" i="5"/>
  <c r="K515" i="5"/>
  <c r="H515" i="5"/>
  <c r="J514" i="5"/>
  <c r="K514" i="5"/>
  <c r="H514" i="5"/>
  <c r="J513" i="5"/>
  <c r="K513" i="5"/>
  <c r="H513" i="5"/>
  <c r="J512" i="5"/>
  <c r="K512" i="5"/>
  <c r="H512" i="5"/>
  <c r="J511" i="5"/>
  <c r="K511" i="5"/>
  <c r="H511" i="5"/>
  <c r="J510" i="5"/>
  <c r="K510" i="5"/>
  <c r="H510" i="5"/>
  <c r="J509" i="5"/>
  <c r="K509" i="5"/>
  <c r="H509" i="5"/>
  <c r="J508" i="5"/>
  <c r="K508" i="5"/>
  <c r="H508" i="5"/>
  <c r="J507" i="5"/>
  <c r="K507" i="5"/>
  <c r="H507" i="5"/>
  <c r="J506" i="5"/>
  <c r="K506" i="5"/>
  <c r="H506" i="5"/>
  <c r="J505" i="5"/>
  <c r="K505" i="5"/>
  <c r="H505" i="5"/>
  <c r="J504" i="5"/>
  <c r="K504" i="5"/>
  <c r="H504" i="5"/>
  <c r="J503" i="5"/>
  <c r="K503" i="5"/>
  <c r="H503" i="5"/>
  <c r="J502" i="5"/>
  <c r="K502" i="5"/>
  <c r="H502" i="5"/>
  <c r="J501" i="5"/>
  <c r="K501" i="5"/>
  <c r="H501" i="5"/>
  <c r="J500" i="5"/>
  <c r="K500" i="5"/>
  <c r="H500" i="5"/>
  <c r="J499" i="5"/>
  <c r="K499" i="5"/>
  <c r="H499" i="5"/>
  <c r="J498" i="5"/>
  <c r="K498" i="5"/>
  <c r="H498" i="5"/>
  <c r="J497" i="5"/>
  <c r="K497" i="5"/>
  <c r="H497" i="5"/>
  <c r="J496" i="5"/>
  <c r="K496" i="5"/>
  <c r="H496" i="5"/>
  <c r="J495" i="5"/>
  <c r="K495" i="5"/>
  <c r="H495" i="5"/>
  <c r="J494" i="5"/>
  <c r="K494" i="5"/>
  <c r="H494" i="5"/>
  <c r="J493" i="5"/>
  <c r="K493" i="5"/>
  <c r="H493" i="5"/>
  <c r="J492" i="5"/>
  <c r="K492" i="5"/>
  <c r="H492" i="5"/>
  <c r="J491" i="5"/>
  <c r="K491" i="5"/>
  <c r="H491" i="5"/>
  <c r="J490" i="5"/>
  <c r="K490" i="5"/>
  <c r="H490" i="5"/>
  <c r="J489" i="5"/>
  <c r="K489" i="5"/>
  <c r="H489" i="5"/>
  <c r="J488" i="5"/>
  <c r="K488" i="5"/>
  <c r="H488" i="5"/>
  <c r="J487" i="5"/>
  <c r="K487" i="5"/>
  <c r="H487" i="5"/>
  <c r="J486" i="5"/>
  <c r="K486" i="5"/>
  <c r="H486" i="5"/>
  <c r="J485" i="5"/>
  <c r="K485" i="5"/>
  <c r="H485" i="5"/>
  <c r="J484" i="5"/>
  <c r="K484" i="5"/>
  <c r="H484" i="5"/>
  <c r="J483" i="5"/>
  <c r="K483" i="5"/>
  <c r="H483" i="5"/>
  <c r="J482" i="5"/>
  <c r="K482" i="5"/>
  <c r="H482" i="5"/>
  <c r="J481" i="5"/>
  <c r="K481" i="5"/>
  <c r="H481" i="5"/>
  <c r="J480" i="5"/>
  <c r="K480" i="5"/>
  <c r="H480" i="5"/>
  <c r="J479" i="5"/>
  <c r="K479" i="5"/>
  <c r="H479" i="5"/>
  <c r="J478" i="5"/>
  <c r="K478" i="5"/>
  <c r="H478" i="5"/>
  <c r="J477" i="5"/>
  <c r="K477" i="5"/>
  <c r="H477" i="5"/>
  <c r="J476" i="5"/>
  <c r="K476" i="5"/>
  <c r="H476" i="5"/>
  <c r="J475" i="5"/>
  <c r="K475" i="5"/>
  <c r="H475" i="5"/>
  <c r="J474" i="5"/>
  <c r="K474" i="5"/>
  <c r="H474" i="5"/>
  <c r="J473" i="5"/>
  <c r="K473" i="5"/>
  <c r="H473" i="5"/>
  <c r="J472" i="5"/>
  <c r="K472" i="5"/>
  <c r="H472" i="5"/>
  <c r="J471" i="5"/>
  <c r="K471" i="5"/>
  <c r="H471" i="5"/>
  <c r="J470" i="5"/>
  <c r="K470" i="5"/>
  <c r="H470" i="5"/>
  <c r="J469" i="5"/>
  <c r="K469" i="5"/>
  <c r="H469" i="5"/>
  <c r="J468" i="5"/>
  <c r="K468" i="5"/>
  <c r="H468" i="5"/>
  <c r="J467" i="5"/>
  <c r="K467" i="5"/>
  <c r="H467" i="5"/>
  <c r="J466" i="5"/>
  <c r="K466" i="5"/>
  <c r="H466" i="5"/>
  <c r="J465" i="5"/>
  <c r="K465" i="5"/>
  <c r="H465" i="5"/>
  <c r="J464" i="5"/>
  <c r="K464" i="5"/>
  <c r="H464" i="5"/>
  <c r="J463" i="5"/>
  <c r="K463" i="5"/>
  <c r="H463" i="5"/>
  <c r="J462" i="5"/>
  <c r="K462" i="5"/>
  <c r="H462" i="5"/>
  <c r="J461" i="5"/>
  <c r="K461" i="5"/>
  <c r="H461" i="5"/>
  <c r="J460" i="5"/>
  <c r="K460" i="5"/>
  <c r="H460" i="5"/>
  <c r="J459" i="5"/>
  <c r="K459" i="5"/>
  <c r="H459" i="5"/>
  <c r="J458" i="5"/>
  <c r="K458" i="5"/>
  <c r="H458" i="5"/>
  <c r="J457" i="5"/>
  <c r="K457" i="5"/>
  <c r="H457" i="5"/>
  <c r="J456" i="5"/>
  <c r="K456" i="5"/>
  <c r="H456" i="5"/>
  <c r="J455" i="5"/>
  <c r="K455" i="5"/>
  <c r="H455" i="5"/>
  <c r="J454" i="5"/>
  <c r="K454" i="5"/>
  <c r="H454" i="5"/>
  <c r="J453" i="5"/>
  <c r="K453" i="5"/>
  <c r="H453" i="5"/>
  <c r="J452" i="5"/>
  <c r="K452" i="5"/>
  <c r="H452" i="5"/>
  <c r="J451" i="5"/>
  <c r="K451" i="5"/>
  <c r="H451" i="5"/>
  <c r="J450" i="5"/>
  <c r="K450" i="5"/>
  <c r="H450" i="5"/>
  <c r="J449" i="5"/>
  <c r="K449" i="5"/>
  <c r="H449" i="5"/>
  <c r="J448" i="5"/>
  <c r="K448" i="5"/>
  <c r="H448" i="5"/>
  <c r="J447" i="5"/>
  <c r="K447" i="5"/>
  <c r="H447" i="5"/>
  <c r="J446" i="5"/>
  <c r="K446" i="5"/>
  <c r="H446" i="5"/>
  <c r="J445" i="5"/>
  <c r="K445" i="5"/>
  <c r="H445" i="5"/>
  <c r="J444" i="5"/>
  <c r="K444" i="5"/>
  <c r="H444" i="5"/>
  <c r="J443" i="5"/>
  <c r="K443" i="5"/>
  <c r="H443" i="5"/>
  <c r="J442" i="5"/>
  <c r="K442" i="5"/>
  <c r="H442" i="5"/>
  <c r="J441" i="5"/>
  <c r="K441" i="5"/>
  <c r="H441" i="5"/>
  <c r="J440" i="5"/>
  <c r="K440" i="5"/>
  <c r="H440" i="5"/>
  <c r="J439" i="5"/>
  <c r="K439" i="5"/>
  <c r="H439" i="5"/>
  <c r="J438" i="5"/>
  <c r="K438" i="5"/>
  <c r="H438" i="5"/>
  <c r="J437" i="5"/>
  <c r="K437" i="5"/>
  <c r="H437" i="5"/>
  <c r="J436" i="5"/>
  <c r="K436" i="5"/>
  <c r="H436" i="5"/>
  <c r="J435" i="5"/>
  <c r="K435" i="5"/>
  <c r="H435" i="5"/>
  <c r="J434" i="5"/>
  <c r="K434" i="5"/>
  <c r="H434" i="5"/>
  <c r="J433" i="5"/>
  <c r="K433" i="5"/>
  <c r="H433" i="5"/>
  <c r="J432" i="5"/>
  <c r="K432" i="5"/>
  <c r="H432" i="5"/>
  <c r="J431" i="5"/>
  <c r="K431" i="5"/>
  <c r="H431" i="5"/>
  <c r="J430" i="5"/>
  <c r="K430" i="5"/>
  <c r="H430" i="5"/>
  <c r="J429" i="5"/>
  <c r="K429" i="5"/>
  <c r="H429" i="5"/>
  <c r="J428" i="5"/>
  <c r="K428" i="5"/>
  <c r="H428" i="5"/>
  <c r="J427" i="5"/>
  <c r="K427" i="5"/>
  <c r="H427" i="5"/>
  <c r="J426" i="5"/>
  <c r="K426" i="5"/>
  <c r="H426" i="5"/>
  <c r="J425" i="5"/>
  <c r="K425" i="5"/>
  <c r="H425" i="5"/>
  <c r="J424" i="5"/>
  <c r="K424" i="5"/>
  <c r="H424" i="5"/>
  <c r="J423" i="5"/>
  <c r="K423" i="5"/>
  <c r="H423" i="5"/>
  <c r="J422" i="5"/>
  <c r="K422" i="5"/>
  <c r="H422" i="5"/>
  <c r="J421" i="5"/>
  <c r="K421" i="5"/>
  <c r="H421" i="5"/>
  <c r="J420" i="5"/>
  <c r="K420" i="5"/>
  <c r="H420" i="5"/>
  <c r="J419" i="5"/>
  <c r="K419" i="5"/>
  <c r="H419" i="5"/>
  <c r="J418" i="5"/>
  <c r="K418" i="5"/>
  <c r="H418" i="5"/>
  <c r="J417" i="5"/>
  <c r="K417" i="5"/>
  <c r="H417" i="5"/>
  <c r="J416" i="5"/>
  <c r="K416" i="5"/>
  <c r="H416" i="5"/>
  <c r="J415" i="5"/>
  <c r="K415" i="5"/>
  <c r="H415" i="5"/>
  <c r="J414" i="5"/>
  <c r="K414" i="5"/>
  <c r="H414" i="5"/>
  <c r="J413" i="5"/>
  <c r="K413" i="5"/>
  <c r="H413" i="5"/>
  <c r="J412" i="5"/>
  <c r="K412" i="5"/>
  <c r="H412" i="5"/>
  <c r="J411" i="5"/>
  <c r="K411" i="5"/>
  <c r="H411" i="5"/>
  <c r="J410" i="5"/>
  <c r="K410" i="5"/>
  <c r="H410" i="5"/>
  <c r="J409" i="5"/>
  <c r="K409" i="5"/>
  <c r="H409" i="5"/>
  <c r="J408" i="5"/>
  <c r="K408" i="5"/>
  <c r="H408" i="5"/>
  <c r="J407" i="5"/>
  <c r="K407" i="5"/>
  <c r="H407" i="5"/>
  <c r="J406" i="5"/>
  <c r="K406" i="5"/>
  <c r="H406" i="5"/>
  <c r="J405" i="5"/>
  <c r="K405" i="5"/>
  <c r="H405" i="5"/>
  <c r="J404" i="5"/>
  <c r="K404" i="5"/>
  <c r="H404" i="5"/>
  <c r="J403" i="5"/>
  <c r="K403" i="5"/>
  <c r="H403" i="5"/>
  <c r="J402" i="5"/>
  <c r="K402" i="5"/>
  <c r="H402" i="5"/>
  <c r="J401" i="5"/>
  <c r="K401" i="5"/>
  <c r="H401" i="5"/>
  <c r="J400" i="5"/>
  <c r="K400" i="5"/>
  <c r="H400" i="5"/>
  <c r="J399" i="5"/>
  <c r="K399" i="5"/>
  <c r="H399" i="5"/>
  <c r="J398" i="5"/>
  <c r="K398" i="5"/>
  <c r="H398" i="5"/>
  <c r="J397" i="5"/>
  <c r="K397" i="5"/>
  <c r="H397" i="5"/>
  <c r="J396" i="5"/>
  <c r="K396" i="5"/>
  <c r="H396" i="5"/>
  <c r="J395" i="5"/>
  <c r="K395" i="5"/>
  <c r="H395" i="5"/>
  <c r="J394" i="5"/>
  <c r="K394" i="5"/>
  <c r="H394" i="5"/>
  <c r="J393" i="5"/>
  <c r="K393" i="5"/>
  <c r="H393" i="5"/>
  <c r="J392" i="5"/>
  <c r="K392" i="5"/>
  <c r="H392" i="5"/>
  <c r="J391" i="5"/>
  <c r="K391" i="5"/>
  <c r="H391" i="5"/>
  <c r="J390" i="5"/>
  <c r="K390" i="5"/>
  <c r="H390" i="5"/>
  <c r="J389" i="5"/>
  <c r="K389" i="5"/>
  <c r="H389" i="5"/>
  <c r="J388" i="5"/>
  <c r="K388" i="5"/>
  <c r="H388" i="5"/>
  <c r="J387" i="5"/>
  <c r="K387" i="5"/>
  <c r="H387" i="5"/>
  <c r="J386" i="5"/>
  <c r="K386" i="5"/>
  <c r="H386" i="5"/>
  <c r="J385" i="5"/>
  <c r="K385" i="5"/>
  <c r="H385" i="5"/>
  <c r="J384" i="5"/>
  <c r="K384" i="5"/>
  <c r="H384" i="5"/>
  <c r="J383" i="5"/>
  <c r="K383" i="5"/>
  <c r="H383" i="5"/>
  <c r="J382" i="5"/>
  <c r="K382" i="5"/>
  <c r="H382" i="5"/>
  <c r="J381" i="5"/>
  <c r="K381" i="5"/>
  <c r="H381" i="5"/>
  <c r="J380" i="5"/>
  <c r="K380" i="5"/>
  <c r="H380" i="5"/>
  <c r="J379" i="5"/>
  <c r="K379" i="5"/>
  <c r="H379" i="5"/>
  <c r="J378" i="5"/>
  <c r="K378" i="5"/>
  <c r="H378" i="5"/>
  <c r="J377" i="5"/>
  <c r="K377" i="5"/>
  <c r="H377" i="5"/>
  <c r="J376" i="5"/>
  <c r="K376" i="5"/>
  <c r="H376" i="5"/>
  <c r="J375" i="5"/>
  <c r="K375" i="5"/>
  <c r="H375" i="5"/>
  <c r="J374" i="5"/>
  <c r="K374" i="5"/>
  <c r="H374" i="5"/>
  <c r="J373" i="5"/>
  <c r="K373" i="5"/>
  <c r="H373" i="5"/>
  <c r="J372" i="5"/>
  <c r="K372" i="5"/>
  <c r="H372" i="5"/>
  <c r="J371" i="5"/>
  <c r="K371" i="5"/>
  <c r="H371" i="5"/>
  <c r="J370" i="5"/>
  <c r="K370" i="5"/>
  <c r="H370" i="5"/>
  <c r="J369" i="5"/>
  <c r="K369" i="5"/>
  <c r="H369" i="5"/>
  <c r="J368" i="5"/>
  <c r="K368" i="5"/>
  <c r="H368" i="5"/>
  <c r="J367" i="5"/>
  <c r="K367" i="5"/>
  <c r="H367" i="5"/>
  <c r="J366" i="5"/>
  <c r="K366" i="5"/>
  <c r="H366" i="5"/>
  <c r="J365" i="5"/>
  <c r="K365" i="5"/>
  <c r="H365" i="5"/>
  <c r="J364" i="5"/>
  <c r="K364" i="5"/>
  <c r="H364" i="5"/>
  <c r="J363" i="5"/>
  <c r="K363" i="5"/>
  <c r="H363" i="5"/>
  <c r="J362" i="5"/>
  <c r="K362" i="5"/>
  <c r="H362" i="5"/>
  <c r="J361" i="5"/>
  <c r="K361" i="5"/>
  <c r="H361" i="5"/>
  <c r="J360" i="5"/>
  <c r="K360" i="5"/>
  <c r="H360" i="5"/>
  <c r="J359" i="5"/>
  <c r="K359" i="5"/>
  <c r="H359" i="5"/>
  <c r="J358" i="5"/>
  <c r="K358" i="5"/>
  <c r="H358" i="5"/>
  <c r="J357" i="5"/>
  <c r="K357" i="5"/>
  <c r="H357" i="5"/>
  <c r="J356" i="5"/>
  <c r="K356" i="5"/>
  <c r="H356" i="5"/>
  <c r="J355" i="5"/>
  <c r="K355" i="5"/>
  <c r="H355" i="5"/>
  <c r="J354" i="5"/>
  <c r="K354" i="5"/>
  <c r="H354" i="5"/>
  <c r="J353" i="5"/>
  <c r="K353" i="5"/>
  <c r="H353" i="5"/>
  <c r="J352" i="5"/>
  <c r="K352" i="5"/>
  <c r="H352" i="5"/>
  <c r="J351" i="5"/>
  <c r="K351" i="5"/>
  <c r="H351" i="5"/>
  <c r="J350" i="5"/>
  <c r="K350" i="5"/>
  <c r="H350" i="5"/>
  <c r="J349" i="5"/>
  <c r="K349" i="5"/>
  <c r="H349" i="5"/>
  <c r="J348" i="5"/>
  <c r="K348" i="5"/>
  <c r="H348" i="5"/>
  <c r="J347" i="5"/>
  <c r="K347" i="5"/>
  <c r="H347" i="5"/>
  <c r="J346" i="5"/>
  <c r="K346" i="5"/>
  <c r="H346" i="5"/>
  <c r="J345" i="5"/>
  <c r="K345" i="5"/>
  <c r="H345" i="5"/>
  <c r="J344" i="5"/>
  <c r="K344" i="5"/>
  <c r="H344" i="5"/>
  <c r="J343" i="5"/>
  <c r="K343" i="5"/>
  <c r="H343" i="5"/>
  <c r="J342" i="5"/>
  <c r="K342" i="5"/>
  <c r="H342" i="5"/>
  <c r="J341" i="5"/>
  <c r="K341" i="5"/>
  <c r="H341" i="5"/>
  <c r="J340" i="5"/>
  <c r="K340" i="5"/>
  <c r="H340" i="5"/>
  <c r="J339" i="5"/>
  <c r="K339" i="5"/>
  <c r="H339" i="5"/>
  <c r="J338" i="5"/>
  <c r="K338" i="5"/>
  <c r="H338" i="5"/>
  <c r="J337" i="5"/>
  <c r="K337" i="5"/>
  <c r="H337" i="5"/>
  <c r="J336" i="5"/>
  <c r="K336" i="5"/>
  <c r="H336" i="5"/>
  <c r="J335" i="5"/>
  <c r="K335" i="5"/>
  <c r="H335" i="5"/>
  <c r="J334" i="5"/>
  <c r="K334" i="5"/>
  <c r="H334" i="5"/>
  <c r="J333" i="5"/>
  <c r="K333" i="5"/>
  <c r="H333" i="5"/>
  <c r="J332" i="5"/>
  <c r="K332" i="5"/>
  <c r="H332" i="5"/>
  <c r="J331" i="5"/>
  <c r="K331" i="5"/>
  <c r="H331" i="5"/>
  <c r="J330" i="5"/>
  <c r="K330" i="5"/>
  <c r="H330" i="5"/>
  <c r="J329" i="5"/>
  <c r="K329" i="5"/>
  <c r="H329" i="5"/>
  <c r="J328" i="5"/>
  <c r="K328" i="5"/>
  <c r="H328" i="5"/>
  <c r="J327" i="5"/>
  <c r="K327" i="5"/>
  <c r="H327" i="5"/>
  <c r="J326" i="5"/>
  <c r="K326" i="5"/>
  <c r="H326" i="5"/>
  <c r="J325" i="5"/>
  <c r="K325" i="5"/>
  <c r="H325" i="5"/>
  <c r="J324" i="5"/>
  <c r="K324" i="5"/>
  <c r="H324" i="5"/>
  <c r="J323" i="5"/>
  <c r="K323" i="5"/>
  <c r="H323" i="5"/>
  <c r="J322" i="5"/>
  <c r="K322" i="5"/>
  <c r="H322" i="5"/>
  <c r="J321" i="5"/>
  <c r="K321" i="5"/>
  <c r="H321" i="5"/>
  <c r="J320" i="5"/>
  <c r="K320" i="5"/>
  <c r="H320" i="5"/>
  <c r="J319" i="5"/>
  <c r="K319" i="5"/>
  <c r="H319" i="5"/>
  <c r="J318" i="5"/>
  <c r="K318" i="5"/>
  <c r="H318" i="5"/>
  <c r="J317" i="5"/>
  <c r="K317" i="5"/>
  <c r="H317" i="5"/>
  <c r="J316" i="5"/>
  <c r="K316" i="5"/>
  <c r="H316" i="5"/>
  <c r="J315" i="5"/>
  <c r="K315" i="5"/>
  <c r="H315" i="5"/>
  <c r="J314" i="5"/>
  <c r="K314" i="5"/>
  <c r="H314" i="5"/>
  <c r="J313" i="5"/>
  <c r="K313" i="5"/>
  <c r="H313" i="5"/>
  <c r="J312" i="5"/>
  <c r="K312" i="5"/>
  <c r="H312" i="5"/>
  <c r="J311" i="5"/>
  <c r="K311" i="5"/>
  <c r="H311" i="5"/>
  <c r="J310" i="5"/>
  <c r="K310" i="5"/>
  <c r="H310" i="5"/>
  <c r="J309" i="5"/>
  <c r="K309" i="5"/>
  <c r="H309" i="5"/>
  <c r="J308" i="5"/>
  <c r="K308" i="5"/>
  <c r="H308" i="5"/>
  <c r="J307" i="5"/>
  <c r="K307" i="5"/>
  <c r="H307" i="5"/>
  <c r="J306" i="5"/>
  <c r="K306" i="5"/>
  <c r="H306" i="5"/>
  <c r="J305" i="5"/>
  <c r="K305" i="5"/>
  <c r="H305" i="5"/>
  <c r="J304" i="5"/>
  <c r="K304" i="5"/>
  <c r="H304" i="5"/>
  <c r="J303" i="5"/>
  <c r="K303" i="5"/>
  <c r="H303" i="5"/>
  <c r="J302" i="5"/>
  <c r="K302" i="5"/>
  <c r="H302" i="5"/>
  <c r="J301" i="5"/>
  <c r="K301" i="5"/>
  <c r="H301" i="5"/>
  <c r="J300" i="5"/>
  <c r="K300" i="5"/>
  <c r="H300" i="5"/>
  <c r="J299" i="5"/>
  <c r="K299" i="5"/>
  <c r="H299" i="5"/>
  <c r="J298" i="5"/>
  <c r="K298" i="5"/>
  <c r="H298" i="5"/>
  <c r="J297" i="5"/>
  <c r="K297" i="5"/>
  <c r="H297" i="5"/>
  <c r="J296" i="5"/>
  <c r="K296" i="5"/>
  <c r="H296" i="5"/>
  <c r="J295" i="5"/>
  <c r="K295" i="5"/>
  <c r="H295" i="5"/>
  <c r="J294" i="5"/>
  <c r="K294" i="5"/>
  <c r="H294" i="5"/>
  <c r="J293" i="5"/>
  <c r="K293" i="5"/>
  <c r="H293" i="5"/>
  <c r="J292" i="5"/>
  <c r="K292" i="5"/>
  <c r="H292" i="5"/>
  <c r="J291" i="5"/>
  <c r="K291" i="5"/>
  <c r="H291" i="5"/>
  <c r="J290" i="5"/>
  <c r="K290" i="5"/>
  <c r="H290" i="5"/>
  <c r="J289" i="5"/>
  <c r="K289" i="5"/>
  <c r="H289" i="5"/>
  <c r="J288" i="5"/>
  <c r="K288" i="5"/>
  <c r="H288" i="5"/>
  <c r="J287" i="5"/>
  <c r="K287" i="5"/>
  <c r="H287" i="5"/>
  <c r="J286" i="5"/>
  <c r="K286" i="5"/>
  <c r="H286" i="5"/>
  <c r="J285" i="5"/>
  <c r="K285" i="5"/>
  <c r="H285" i="5"/>
  <c r="J284" i="5"/>
  <c r="K284" i="5"/>
  <c r="H284" i="5"/>
  <c r="J283" i="5"/>
  <c r="K283" i="5"/>
  <c r="H283" i="5"/>
  <c r="J282" i="5"/>
  <c r="K282" i="5"/>
  <c r="H282" i="5"/>
  <c r="J281" i="5"/>
  <c r="K281" i="5"/>
  <c r="H281" i="5"/>
  <c r="J280" i="5"/>
  <c r="K280" i="5"/>
  <c r="H280" i="5"/>
  <c r="J279" i="5"/>
  <c r="K279" i="5"/>
  <c r="H279" i="5"/>
  <c r="J278" i="5"/>
  <c r="K278" i="5"/>
  <c r="H278" i="5"/>
  <c r="J277" i="5"/>
  <c r="K277" i="5"/>
  <c r="H277" i="5"/>
  <c r="J276" i="5"/>
  <c r="K276" i="5"/>
  <c r="H276" i="5"/>
  <c r="J275" i="5"/>
  <c r="K275" i="5"/>
  <c r="H275" i="5"/>
  <c r="J274" i="5"/>
  <c r="K274" i="5"/>
  <c r="H274" i="5"/>
  <c r="J273" i="5"/>
  <c r="K273" i="5"/>
  <c r="H273" i="5"/>
  <c r="J272" i="5"/>
  <c r="K272" i="5"/>
  <c r="H272" i="5"/>
  <c r="J271" i="5"/>
  <c r="K271" i="5"/>
  <c r="H271" i="5"/>
  <c r="J270" i="5"/>
  <c r="K270" i="5"/>
  <c r="H270" i="5"/>
  <c r="J269" i="5"/>
  <c r="K269" i="5"/>
  <c r="H269" i="5"/>
  <c r="J268" i="5"/>
  <c r="K268" i="5"/>
  <c r="H268" i="5"/>
  <c r="J267" i="5"/>
  <c r="K267" i="5"/>
  <c r="H267" i="5"/>
  <c r="J266" i="5"/>
  <c r="K266" i="5"/>
  <c r="H266" i="5"/>
  <c r="J265" i="5"/>
  <c r="K265" i="5"/>
  <c r="H265" i="5"/>
  <c r="J264" i="5"/>
  <c r="K264" i="5"/>
  <c r="H264" i="5"/>
  <c r="J263" i="5"/>
  <c r="K263" i="5"/>
  <c r="H263" i="5"/>
  <c r="J262" i="5"/>
  <c r="K262" i="5"/>
  <c r="H262" i="5"/>
  <c r="J261" i="5"/>
  <c r="K261" i="5"/>
  <c r="H261" i="5"/>
  <c r="J260" i="5"/>
  <c r="K260" i="5"/>
  <c r="H260" i="5"/>
  <c r="J259" i="5"/>
  <c r="K259" i="5"/>
  <c r="H259" i="5"/>
  <c r="J258" i="5"/>
  <c r="K258" i="5"/>
  <c r="H258" i="5"/>
  <c r="J257" i="5"/>
  <c r="K257" i="5"/>
  <c r="H257" i="5"/>
  <c r="J256" i="5"/>
  <c r="K256" i="5"/>
  <c r="H256" i="5"/>
  <c r="J255" i="5"/>
  <c r="K255" i="5"/>
  <c r="H255" i="5"/>
  <c r="J254" i="5"/>
  <c r="K254" i="5"/>
  <c r="H254" i="5"/>
  <c r="J253" i="5"/>
  <c r="K253" i="5"/>
  <c r="H253" i="5"/>
  <c r="J252" i="5"/>
  <c r="K252" i="5"/>
  <c r="H252" i="5"/>
  <c r="J251" i="5"/>
  <c r="K251" i="5"/>
  <c r="H251" i="5"/>
  <c r="J250" i="5"/>
  <c r="K250" i="5"/>
  <c r="H250" i="5"/>
  <c r="J249" i="5"/>
  <c r="K249" i="5"/>
  <c r="H249" i="5"/>
  <c r="J248" i="5"/>
  <c r="K248" i="5"/>
  <c r="H248" i="5"/>
  <c r="J247" i="5"/>
  <c r="K247" i="5"/>
  <c r="H247" i="5"/>
  <c r="J246" i="5"/>
  <c r="K246" i="5"/>
  <c r="H246" i="5"/>
  <c r="J245" i="5"/>
  <c r="K245" i="5"/>
  <c r="H245" i="5"/>
  <c r="J244" i="5"/>
  <c r="K244" i="5"/>
  <c r="H244" i="5"/>
  <c r="J243" i="5"/>
  <c r="K243" i="5"/>
  <c r="H243" i="5"/>
  <c r="J242" i="5"/>
  <c r="K242" i="5"/>
  <c r="H242" i="5"/>
  <c r="J241" i="5"/>
  <c r="K241" i="5"/>
  <c r="H241" i="5"/>
  <c r="J240" i="5"/>
  <c r="K240" i="5"/>
  <c r="H240" i="5"/>
  <c r="J239" i="5"/>
  <c r="K239" i="5"/>
  <c r="H239" i="5"/>
  <c r="J238" i="5"/>
  <c r="K238" i="5"/>
  <c r="H238" i="5"/>
  <c r="J237" i="5"/>
  <c r="K237" i="5"/>
  <c r="H237" i="5"/>
  <c r="J236" i="5"/>
  <c r="K236" i="5"/>
  <c r="H236" i="5"/>
  <c r="J235" i="5"/>
  <c r="K235" i="5"/>
  <c r="H235" i="5"/>
  <c r="J234" i="5"/>
  <c r="K234" i="5"/>
  <c r="H234" i="5"/>
  <c r="J233" i="5"/>
  <c r="K233" i="5"/>
  <c r="H233" i="5"/>
  <c r="J232" i="5"/>
  <c r="K232" i="5"/>
  <c r="H232" i="5"/>
  <c r="J231" i="5"/>
  <c r="K231" i="5"/>
  <c r="H231" i="5"/>
  <c r="J230" i="5"/>
  <c r="K230" i="5"/>
  <c r="H230" i="5"/>
  <c r="J229" i="5"/>
  <c r="K229" i="5"/>
  <c r="H229" i="5"/>
  <c r="J228" i="5"/>
  <c r="K228" i="5"/>
  <c r="H228" i="5"/>
  <c r="J227" i="5"/>
  <c r="K227" i="5"/>
  <c r="H227" i="5"/>
  <c r="J226" i="5"/>
  <c r="K226" i="5"/>
  <c r="H226" i="5"/>
  <c r="J225" i="5"/>
  <c r="K225" i="5"/>
  <c r="H225" i="5"/>
  <c r="J224" i="5"/>
  <c r="K224" i="5"/>
  <c r="H224" i="5"/>
  <c r="J223" i="5"/>
  <c r="K223" i="5"/>
  <c r="H223" i="5"/>
  <c r="J222" i="5"/>
  <c r="K222" i="5"/>
  <c r="H222" i="5"/>
  <c r="J221" i="5"/>
  <c r="K221" i="5"/>
  <c r="H221" i="5"/>
  <c r="J220" i="5"/>
  <c r="K220" i="5"/>
  <c r="H220" i="5"/>
  <c r="J219" i="5"/>
  <c r="K219" i="5"/>
  <c r="H219" i="5"/>
  <c r="J218" i="5"/>
  <c r="K218" i="5"/>
  <c r="H218" i="5"/>
  <c r="J217" i="5"/>
  <c r="K217" i="5"/>
  <c r="H217" i="5"/>
  <c r="J216" i="5"/>
  <c r="K216" i="5"/>
  <c r="H216" i="5"/>
  <c r="J215" i="5"/>
  <c r="K215" i="5"/>
  <c r="H215" i="5"/>
  <c r="J214" i="5"/>
  <c r="K214" i="5"/>
  <c r="H214" i="5"/>
  <c r="J213" i="5"/>
  <c r="K213" i="5"/>
  <c r="H213" i="5"/>
  <c r="J212" i="5"/>
  <c r="K212" i="5"/>
  <c r="H212" i="5"/>
  <c r="J211" i="5"/>
  <c r="K211" i="5"/>
  <c r="H211" i="5"/>
  <c r="J210" i="5"/>
  <c r="K210" i="5"/>
  <c r="H210" i="5"/>
  <c r="J209" i="5"/>
  <c r="K209" i="5"/>
  <c r="H209" i="5"/>
  <c r="J208" i="5"/>
  <c r="K208" i="5"/>
  <c r="H208" i="5"/>
  <c r="J207" i="5"/>
  <c r="K207" i="5"/>
  <c r="H207" i="5"/>
  <c r="J206" i="5"/>
  <c r="K206" i="5"/>
  <c r="H206" i="5"/>
  <c r="J205" i="5"/>
  <c r="K205" i="5"/>
  <c r="H205" i="5"/>
  <c r="J204" i="5"/>
  <c r="K204" i="5"/>
  <c r="H204" i="5"/>
  <c r="J203" i="5"/>
  <c r="K203" i="5"/>
  <c r="H203" i="5"/>
  <c r="J202" i="5"/>
  <c r="K202" i="5"/>
  <c r="H202" i="5"/>
  <c r="J201" i="5"/>
  <c r="K201" i="5"/>
  <c r="H201" i="5"/>
  <c r="J200" i="5"/>
  <c r="K200" i="5"/>
  <c r="H200" i="5"/>
  <c r="J199" i="5"/>
  <c r="K199" i="5"/>
  <c r="H199" i="5"/>
  <c r="J198" i="5"/>
  <c r="K198" i="5"/>
  <c r="H198" i="5"/>
  <c r="J197" i="5"/>
  <c r="K197" i="5"/>
  <c r="H197" i="5"/>
  <c r="J196" i="5"/>
  <c r="K196" i="5"/>
  <c r="H196" i="5"/>
  <c r="J195" i="5"/>
  <c r="K195" i="5"/>
  <c r="H195" i="5"/>
  <c r="J194" i="5"/>
  <c r="K194" i="5"/>
  <c r="H194" i="5"/>
  <c r="J193" i="5"/>
  <c r="K193" i="5"/>
  <c r="H193" i="5"/>
  <c r="J192" i="5"/>
  <c r="K192" i="5"/>
  <c r="H192" i="5"/>
  <c r="J191" i="5"/>
  <c r="K191" i="5"/>
  <c r="H191" i="5"/>
  <c r="J190" i="5"/>
  <c r="K190" i="5"/>
  <c r="H190" i="5"/>
  <c r="J189" i="5"/>
  <c r="K189" i="5"/>
  <c r="H189" i="5"/>
  <c r="J188" i="5"/>
  <c r="K188" i="5"/>
  <c r="H188" i="5"/>
  <c r="J187" i="5"/>
  <c r="K187" i="5"/>
  <c r="H187" i="5"/>
  <c r="J186" i="5"/>
  <c r="K186" i="5"/>
  <c r="H186" i="5"/>
  <c r="J185" i="5"/>
  <c r="K185" i="5"/>
  <c r="H185" i="5"/>
  <c r="J184" i="5"/>
  <c r="K184" i="5"/>
  <c r="H184" i="5"/>
  <c r="J183" i="5"/>
  <c r="K183" i="5"/>
  <c r="H183" i="5"/>
  <c r="J182" i="5"/>
  <c r="K182" i="5"/>
  <c r="H182" i="5"/>
  <c r="J181" i="5"/>
  <c r="K181" i="5"/>
  <c r="H181" i="5"/>
  <c r="J180" i="5"/>
  <c r="K180" i="5"/>
  <c r="H180" i="5"/>
  <c r="J179" i="5"/>
  <c r="K179" i="5"/>
  <c r="H179" i="5"/>
  <c r="J178" i="5"/>
  <c r="K178" i="5"/>
  <c r="H178" i="5"/>
  <c r="J177" i="5"/>
  <c r="K177" i="5"/>
  <c r="H177" i="5"/>
  <c r="J176" i="5"/>
  <c r="K176" i="5"/>
  <c r="H176" i="5"/>
  <c r="J175" i="5"/>
  <c r="K175" i="5"/>
  <c r="H175" i="5"/>
  <c r="J174" i="5"/>
  <c r="K174" i="5"/>
  <c r="H174" i="5"/>
  <c r="J173" i="5"/>
  <c r="K173" i="5"/>
  <c r="H173" i="5"/>
  <c r="J172" i="5"/>
  <c r="K172" i="5"/>
  <c r="H172" i="5"/>
  <c r="J171" i="5"/>
  <c r="K171" i="5"/>
  <c r="H171" i="5"/>
  <c r="J170" i="5"/>
  <c r="K170" i="5"/>
  <c r="H170" i="5"/>
  <c r="J169" i="5"/>
  <c r="K169" i="5"/>
  <c r="H169" i="5"/>
  <c r="J168" i="5"/>
  <c r="K168" i="5"/>
  <c r="H168" i="5"/>
  <c r="J167" i="5"/>
  <c r="K167" i="5"/>
  <c r="H167" i="5"/>
  <c r="J166" i="5"/>
  <c r="K166" i="5"/>
  <c r="H166" i="5"/>
  <c r="J165" i="5"/>
  <c r="K165" i="5"/>
  <c r="H165" i="5"/>
  <c r="J164" i="5"/>
  <c r="K164" i="5"/>
  <c r="H164" i="5"/>
  <c r="J163" i="5"/>
  <c r="K163" i="5"/>
  <c r="H163" i="5"/>
  <c r="J162" i="5"/>
  <c r="K162" i="5"/>
  <c r="H162" i="5"/>
  <c r="J161" i="5"/>
  <c r="K161" i="5"/>
  <c r="H161" i="5"/>
  <c r="J160" i="5"/>
  <c r="K160" i="5"/>
  <c r="H160" i="5"/>
  <c r="J159" i="5"/>
  <c r="K159" i="5"/>
  <c r="H159" i="5"/>
  <c r="J158" i="5"/>
  <c r="K158" i="5"/>
  <c r="H158" i="5"/>
  <c r="J157" i="5"/>
  <c r="K157" i="5"/>
  <c r="H157" i="5"/>
  <c r="J156" i="5"/>
  <c r="K156" i="5"/>
  <c r="H156" i="5"/>
  <c r="J155" i="5"/>
  <c r="K155" i="5"/>
  <c r="H155" i="5"/>
  <c r="J154" i="5"/>
  <c r="K154" i="5"/>
  <c r="H154" i="5"/>
  <c r="J153" i="5"/>
  <c r="K153" i="5"/>
  <c r="H153" i="5"/>
  <c r="J152" i="5"/>
  <c r="K152" i="5"/>
  <c r="H152" i="5"/>
  <c r="J151" i="5"/>
  <c r="K151" i="5"/>
  <c r="H151" i="5"/>
  <c r="J150" i="5"/>
  <c r="K150" i="5"/>
  <c r="H150" i="5"/>
  <c r="J149" i="5"/>
  <c r="K149" i="5"/>
  <c r="H149" i="5"/>
  <c r="J148" i="5"/>
  <c r="K148" i="5"/>
  <c r="H148" i="5"/>
  <c r="J147" i="5"/>
  <c r="K147" i="5"/>
  <c r="H147" i="5"/>
  <c r="J146" i="5"/>
  <c r="K146" i="5"/>
  <c r="H146" i="5"/>
  <c r="J145" i="5"/>
  <c r="K145" i="5"/>
  <c r="H145" i="5"/>
  <c r="J144" i="5"/>
  <c r="K144" i="5"/>
  <c r="H144" i="5"/>
  <c r="J143" i="5"/>
  <c r="K143" i="5"/>
  <c r="H143" i="5"/>
  <c r="J142" i="5"/>
  <c r="K142" i="5"/>
  <c r="H142" i="5"/>
  <c r="J141" i="5"/>
  <c r="K141" i="5"/>
  <c r="H141" i="5"/>
  <c r="J140" i="5"/>
  <c r="K140" i="5"/>
  <c r="H140" i="5"/>
  <c r="J139" i="5"/>
  <c r="K139" i="5"/>
  <c r="H139" i="5"/>
  <c r="J138" i="5"/>
  <c r="K138" i="5"/>
  <c r="H138" i="5"/>
  <c r="J137" i="5"/>
  <c r="K137" i="5"/>
  <c r="H137" i="5"/>
  <c r="J136" i="5"/>
  <c r="K136" i="5"/>
  <c r="H136" i="5"/>
  <c r="J135" i="5"/>
  <c r="K135" i="5"/>
  <c r="H135" i="5"/>
  <c r="J134" i="5"/>
  <c r="K134" i="5"/>
  <c r="H134" i="5"/>
  <c r="J133" i="5"/>
  <c r="K133" i="5"/>
  <c r="H133" i="5"/>
  <c r="J132" i="5"/>
  <c r="K132" i="5"/>
  <c r="H132" i="5"/>
  <c r="J131" i="5"/>
  <c r="K131" i="5"/>
  <c r="H131" i="5"/>
  <c r="J130" i="5"/>
  <c r="K130" i="5"/>
  <c r="H130" i="5"/>
  <c r="J129" i="5"/>
  <c r="K129" i="5"/>
  <c r="H129" i="5"/>
  <c r="J128" i="5"/>
  <c r="K128" i="5"/>
  <c r="H128" i="5"/>
  <c r="J127" i="5"/>
  <c r="K127" i="5"/>
  <c r="H127" i="5"/>
  <c r="J126" i="5"/>
  <c r="K126" i="5"/>
  <c r="H126" i="5"/>
  <c r="J125" i="5"/>
  <c r="K125" i="5"/>
  <c r="H125" i="5"/>
  <c r="J124" i="5"/>
  <c r="K124" i="5"/>
  <c r="H124" i="5"/>
  <c r="J123" i="5"/>
  <c r="K123" i="5"/>
  <c r="H123" i="5"/>
  <c r="J122" i="5"/>
  <c r="K122" i="5"/>
  <c r="H122" i="5"/>
  <c r="J121" i="5"/>
  <c r="K121" i="5"/>
  <c r="H121" i="5"/>
  <c r="J120" i="5"/>
  <c r="K120" i="5"/>
  <c r="H120" i="5"/>
  <c r="J119" i="5"/>
  <c r="K119" i="5"/>
  <c r="H119" i="5"/>
  <c r="J118" i="5"/>
  <c r="K118" i="5"/>
  <c r="H118" i="5"/>
  <c r="J117" i="5"/>
  <c r="K117" i="5"/>
  <c r="H117" i="5"/>
  <c r="J116" i="5"/>
  <c r="K116" i="5"/>
  <c r="H116" i="5"/>
  <c r="J115" i="5"/>
  <c r="K115" i="5"/>
  <c r="H115" i="5"/>
  <c r="J114" i="5"/>
  <c r="K114" i="5"/>
  <c r="H114" i="5"/>
  <c r="J113" i="5"/>
  <c r="K113" i="5"/>
  <c r="H113" i="5"/>
  <c r="J112" i="5"/>
  <c r="K112" i="5"/>
  <c r="H112" i="5"/>
  <c r="J111" i="5"/>
  <c r="K111" i="5"/>
  <c r="H111" i="5"/>
  <c r="J110" i="5"/>
  <c r="K110" i="5"/>
  <c r="H110" i="5"/>
  <c r="J109" i="5"/>
  <c r="K109" i="5"/>
  <c r="H109" i="5"/>
  <c r="J108" i="5"/>
  <c r="K108" i="5"/>
  <c r="H108" i="5"/>
  <c r="J107" i="5"/>
  <c r="K107" i="5"/>
  <c r="H107" i="5"/>
  <c r="J106" i="5"/>
  <c r="K106" i="5"/>
  <c r="H106" i="5"/>
  <c r="J105" i="5"/>
  <c r="K105" i="5"/>
  <c r="H105" i="5"/>
  <c r="J104" i="5"/>
  <c r="K104" i="5"/>
  <c r="H104" i="5"/>
  <c r="J103" i="5"/>
  <c r="K103" i="5"/>
  <c r="H103" i="5"/>
  <c r="J102" i="5"/>
  <c r="K102" i="5"/>
  <c r="H102" i="5"/>
  <c r="J101" i="5"/>
  <c r="K101" i="5"/>
  <c r="H101" i="5"/>
  <c r="J100" i="5"/>
  <c r="K100" i="5"/>
  <c r="H100" i="5"/>
  <c r="J99" i="5"/>
  <c r="K99" i="5"/>
  <c r="H99" i="5"/>
  <c r="J98" i="5"/>
  <c r="K98" i="5"/>
  <c r="H98" i="5"/>
  <c r="J97" i="5"/>
  <c r="K97" i="5"/>
  <c r="H97" i="5"/>
  <c r="J96" i="5"/>
  <c r="K96" i="5"/>
  <c r="H96" i="5"/>
  <c r="J95" i="5"/>
  <c r="K95" i="5"/>
  <c r="H95" i="5"/>
  <c r="J94" i="5"/>
  <c r="K94" i="5"/>
  <c r="H94" i="5"/>
  <c r="J93" i="5"/>
  <c r="K93" i="5"/>
  <c r="H93" i="5"/>
  <c r="J92" i="5"/>
  <c r="K92" i="5"/>
  <c r="H92" i="5"/>
  <c r="J91" i="5"/>
  <c r="K91" i="5"/>
  <c r="H91" i="5"/>
  <c r="J90" i="5"/>
  <c r="K90" i="5"/>
  <c r="H90" i="5"/>
  <c r="J89" i="5"/>
  <c r="K89" i="5"/>
  <c r="H89" i="5"/>
  <c r="J88" i="5"/>
  <c r="K88" i="5"/>
  <c r="H88" i="5"/>
  <c r="J87" i="5"/>
  <c r="K87" i="5"/>
  <c r="H87" i="5"/>
  <c r="J86" i="5"/>
  <c r="K86" i="5"/>
  <c r="H86" i="5"/>
  <c r="J85" i="5"/>
  <c r="K85" i="5"/>
  <c r="H85" i="5"/>
  <c r="J84" i="5"/>
  <c r="K84" i="5"/>
  <c r="H84" i="5"/>
  <c r="J83" i="5"/>
  <c r="K83" i="5"/>
  <c r="H83" i="5"/>
  <c r="J82" i="5"/>
  <c r="K82" i="5"/>
  <c r="H82" i="5"/>
  <c r="J81" i="5"/>
  <c r="K81" i="5"/>
  <c r="H81" i="5"/>
  <c r="J80" i="5"/>
  <c r="K80" i="5"/>
  <c r="H80" i="5"/>
  <c r="J79" i="5"/>
  <c r="K79" i="5"/>
  <c r="H79" i="5"/>
  <c r="J78" i="5"/>
  <c r="K78" i="5"/>
  <c r="H78" i="5"/>
  <c r="J77" i="5"/>
  <c r="K77" i="5"/>
  <c r="H77" i="5"/>
  <c r="J76" i="5"/>
  <c r="K76" i="5"/>
  <c r="H76" i="5"/>
  <c r="J75" i="5"/>
  <c r="K75" i="5"/>
  <c r="H75" i="5"/>
  <c r="J74" i="5"/>
  <c r="K74" i="5"/>
  <c r="H74" i="5"/>
  <c r="J73" i="5"/>
  <c r="K73" i="5"/>
  <c r="H73" i="5"/>
  <c r="J72" i="5"/>
  <c r="K72" i="5"/>
  <c r="H72" i="5"/>
  <c r="J71" i="5"/>
  <c r="K71" i="5"/>
  <c r="H71" i="5"/>
  <c r="J70" i="5"/>
  <c r="K70" i="5"/>
  <c r="H70" i="5"/>
  <c r="J69" i="5"/>
  <c r="K69" i="5"/>
  <c r="H69" i="5"/>
  <c r="J68" i="5"/>
  <c r="K68" i="5"/>
  <c r="H68" i="5"/>
  <c r="J67" i="5"/>
  <c r="K67" i="5"/>
  <c r="H67" i="5"/>
  <c r="J66" i="5"/>
  <c r="K66" i="5"/>
  <c r="H66" i="5"/>
  <c r="J65" i="5"/>
  <c r="K65" i="5"/>
  <c r="H65" i="5"/>
  <c r="J64" i="5"/>
  <c r="K64" i="5"/>
  <c r="H64" i="5"/>
  <c r="J63" i="5"/>
  <c r="K63" i="5"/>
  <c r="H63" i="5"/>
  <c r="J62" i="5"/>
  <c r="K62" i="5"/>
  <c r="H62" i="5"/>
  <c r="J61" i="5"/>
  <c r="K61" i="5"/>
  <c r="H61" i="5"/>
  <c r="J60" i="5"/>
  <c r="K60" i="5"/>
  <c r="H60" i="5"/>
  <c r="J59" i="5"/>
  <c r="K59" i="5"/>
  <c r="H59" i="5"/>
  <c r="J58" i="5"/>
  <c r="K58" i="5"/>
  <c r="H58" i="5"/>
  <c r="J57" i="5"/>
  <c r="K57" i="5"/>
  <c r="H57" i="5"/>
  <c r="J56" i="5"/>
  <c r="K56" i="5"/>
  <c r="H56" i="5"/>
  <c r="J55" i="5"/>
  <c r="K55" i="5"/>
  <c r="H55" i="5"/>
  <c r="J54" i="5"/>
  <c r="K54" i="5"/>
  <c r="H54" i="5"/>
  <c r="J53" i="5"/>
  <c r="K53" i="5"/>
  <c r="H53" i="5"/>
  <c r="J52" i="5"/>
  <c r="K52" i="5"/>
  <c r="H52" i="5"/>
  <c r="J51" i="5"/>
  <c r="K51" i="5"/>
  <c r="H51" i="5"/>
  <c r="J50" i="5"/>
  <c r="K50" i="5"/>
  <c r="H50" i="5"/>
  <c r="J49" i="5"/>
  <c r="K49" i="5"/>
  <c r="H49" i="5"/>
  <c r="J48" i="5"/>
  <c r="K48" i="5"/>
  <c r="H48" i="5"/>
  <c r="J47" i="5"/>
  <c r="K47" i="5"/>
  <c r="H47" i="5"/>
  <c r="J46" i="5"/>
  <c r="K46" i="5"/>
  <c r="H46" i="5"/>
  <c r="J45" i="5"/>
  <c r="K45" i="5"/>
  <c r="H45" i="5"/>
  <c r="J44" i="5"/>
  <c r="K44" i="5"/>
  <c r="H44" i="5"/>
  <c r="J43" i="5"/>
  <c r="K43" i="5"/>
  <c r="H43" i="5"/>
  <c r="J42" i="5"/>
  <c r="K42" i="5"/>
  <c r="H42" i="5"/>
  <c r="J41" i="5"/>
  <c r="K41" i="5"/>
  <c r="H41" i="5"/>
  <c r="J40" i="5"/>
  <c r="K40" i="5"/>
  <c r="H40" i="5"/>
  <c r="J39" i="5"/>
  <c r="K39" i="5"/>
  <c r="H39" i="5"/>
  <c r="J38" i="5"/>
  <c r="K38" i="5"/>
  <c r="H38" i="5"/>
  <c r="J37" i="5"/>
  <c r="K37" i="5"/>
  <c r="H37" i="5"/>
  <c r="J36" i="5"/>
  <c r="K36" i="5"/>
  <c r="H36" i="5"/>
  <c r="J35" i="5"/>
  <c r="K35" i="5"/>
  <c r="H35" i="5"/>
  <c r="J34" i="5"/>
  <c r="K34" i="5"/>
  <c r="H34" i="5"/>
  <c r="J33" i="5"/>
  <c r="K33" i="5"/>
  <c r="H33" i="5"/>
  <c r="J32" i="5"/>
  <c r="K32" i="5"/>
  <c r="H32" i="5"/>
  <c r="J31" i="5"/>
  <c r="K31" i="5"/>
  <c r="H31" i="5"/>
  <c r="J30" i="5"/>
  <c r="K30" i="5"/>
  <c r="H30" i="5"/>
  <c r="J29" i="5"/>
  <c r="K29" i="5"/>
  <c r="H29" i="5"/>
  <c r="J28" i="5"/>
  <c r="K28" i="5"/>
  <c r="H28" i="5"/>
  <c r="J27" i="5"/>
  <c r="K27" i="5"/>
  <c r="H27" i="5"/>
  <c r="J26" i="5"/>
  <c r="K26" i="5"/>
  <c r="H26" i="5"/>
  <c r="J25" i="5"/>
  <c r="K25" i="5"/>
  <c r="H25" i="5"/>
  <c r="J24" i="5"/>
  <c r="K24" i="5"/>
  <c r="H24" i="5"/>
  <c r="J23" i="5"/>
  <c r="K23" i="5"/>
  <c r="H23" i="5"/>
  <c r="J22" i="5"/>
  <c r="K22" i="5"/>
  <c r="H22" i="5"/>
  <c r="J21" i="5"/>
  <c r="K21" i="5"/>
  <c r="H21" i="5"/>
  <c r="J20" i="5"/>
  <c r="K20" i="5"/>
  <c r="H20" i="5"/>
  <c r="J19" i="5"/>
  <c r="K19" i="5"/>
  <c r="H19" i="5"/>
  <c r="J18" i="5"/>
  <c r="K18" i="5"/>
  <c r="H18" i="5"/>
  <c r="J17" i="5"/>
  <c r="K17" i="5"/>
  <c r="H17" i="5"/>
  <c r="J16" i="5"/>
  <c r="K16" i="5"/>
  <c r="H16" i="5"/>
  <c r="J15" i="5"/>
  <c r="K15" i="5"/>
  <c r="H15" i="5"/>
  <c r="J14" i="5"/>
  <c r="K14" i="5"/>
  <c r="H14" i="5"/>
  <c r="J13" i="5"/>
  <c r="K13" i="5"/>
  <c r="H13" i="5"/>
  <c r="J12" i="5"/>
  <c r="K12" i="5"/>
  <c r="H12" i="5"/>
  <c r="J11" i="5"/>
  <c r="K11" i="5"/>
  <c r="H11" i="5"/>
  <c r="J10" i="5"/>
  <c r="K10" i="5"/>
  <c r="H10" i="5"/>
  <c r="J9" i="5"/>
  <c r="K9" i="5"/>
  <c r="H9" i="5"/>
  <c r="I3" i="5"/>
  <c r="F9" i="4"/>
  <c r="I9" i="4"/>
  <c r="D10" i="4"/>
  <c r="F10" i="4"/>
  <c r="I10" i="4"/>
  <c r="D11" i="4"/>
  <c r="F11" i="4"/>
  <c r="I11" i="4"/>
  <c r="D12" i="4"/>
  <c r="F12" i="4"/>
  <c r="I12" i="4"/>
  <c r="D13" i="4"/>
  <c r="F13" i="4"/>
  <c r="I13" i="4"/>
  <c r="D14" i="4"/>
  <c r="F14" i="4"/>
  <c r="I14" i="4"/>
  <c r="D15" i="4"/>
  <c r="F15" i="4"/>
  <c r="I15" i="4"/>
  <c r="D16" i="4"/>
  <c r="F16" i="4"/>
  <c r="I16" i="4"/>
  <c r="D17" i="4"/>
  <c r="F17" i="4"/>
  <c r="I17" i="4"/>
  <c r="D18" i="4"/>
  <c r="F18" i="4"/>
  <c r="I18" i="4"/>
  <c r="D19" i="4"/>
  <c r="F19" i="4"/>
  <c r="I19" i="4"/>
  <c r="D20" i="4"/>
  <c r="F20" i="4"/>
  <c r="I20" i="4"/>
  <c r="D21" i="4"/>
  <c r="F21" i="4"/>
  <c r="I21" i="4"/>
  <c r="D22" i="4"/>
  <c r="F22" i="4"/>
  <c r="I22" i="4"/>
  <c r="D23" i="4"/>
  <c r="F23" i="4"/>
  <c r="I23" i="4"/>
  <c r="D24" i="4"/>
  <c r="F24" i="4"/>
  <c r="I24" i="4"/>
  <c r="D25" i="4"/>
  <c r="F25" i="4"/>
  <c r="I25" i="4"/>
  <c r="D26" i="4"/>
  <c r="F26" i="4"/>
  <c r="I26" i="4"/>
  <c r="D27" i="4"/>
  <c r="F27" i="4"/>
  <c r="I27" i="4"/>
  <c r="D28" i="4"/>
  <c r="F28" i="4"/>
  <c r="I28" i="4"/>
  <c r="D29" i="4"/>
  <c r="F29" i="4"/>
  <c r="I29" i="4"/>
  <c r="D30" i="4"/>
  <c r="F30" i="4"/>
  <c r="I30" i="4"/>
  <c r="D31" i="4"/>
  <c r="F31" i="4"/>
  <c r="I31" i="4"/>
  <c r="D32" i="4"/>
  <c r="F32" i="4"/>
  <c r="I32" i="4"/>
  <c r="D33" i="4"/>
  <c r="F33" i="4"/>
  <c r="I33" i="4"/>
  <c r="D34" i="4"/>
  <c r="F34" i="4"/>
  <c r="I34" i="4"/>
  <c r="D35" i="4"/>
  <c r="F35" i="4"/>
  <c r="I35" i="4"/>
  <c r="D36" i="4"/>
  <c r="F36" i="4"/>
  <c r="I36" i="4"/>
  <c r="D37" i="4"/>
  <c r="F37" i="4"/>
  <c r="I37" i="4"/>
  <c r="D38" i="4"/>
  <c r="F38" i="4"/>
  <c r="I38" i="4"/>
  <c r="D39" i="4"/>
  <c r="F39" i="4"/>
  <c r="I39" i="4"/>
  <c r="D40" i="4"/>
  <c r="F40" i="4"/>
  <c r="I40" i="4"/>
  <c r="D41" i="4"/>
  <c r="F41" i="4"/>
  <c r="I41" i="4"/>
  <c r="D42" i="4"/>
  <c r="F42" i="4"/>
  <c r="I42" i="4"/>
  <c r="D43" i="4"/>
  <c r="F43" i="4"/>
  <c r="I43" i="4"/>
  <c r="D44" i="4"/>
  <c r="F44" i="4"/>
  <c r="I44" i="4"/>
  <c r="D45" i="4"/>
  <c r="F45" i="4"/>
  <c r="I45" i="4"/>
  <c r="D46" i="4"/>
  <c r="F46" i="4"/>
  <c r="I46" i="4"/>
  <c r="D47" i="4"/>
  <c r="F47" i="4"/>
  <c r="I47" i="4"/>
  <c r="D48" i="4"/>
  <c r="F48" i="4"/>
  <c r="I48" i="4"/>
  <c r="D49" i="4"/>
  <c r="F49" i="4"/>
  <c r="I49" i="4"/>
  <c r="D50" i="4"/>
  <c r="F50" i="4"/>
  <c r="I50" i="4"/>
  <c r="D51" i="4"/>
  <c r="F51" i="4"/>
  <c r="I51" i="4"/>
  <c r="D52" i="4"/>
  <c r="F52" i="4"/>
  <c r="I52" i="4"/>
  <c r="D53" i="4"/>
  <c r="F53" i="4"/>
  <c r="I53" i="4"/>
  <c r="D54" i="4"/>
  <c r="F54" i="4"/>
  <c r="I54" i="4"/>
  <c r="D55" i="4"/>
  <c r="F55" i="4"/>
  <c r="I55" i="4"/>
  <c r="D56" i="4"/>
  <c r="F56" i="4"/>
  <c r="I56" i="4"/>
  <c r="D57" i="4"/>
  <c r="F57" i="4"/>
  <c r="I57" i="4"/>
  <c r="D58" i="4"/>
  <c r="F58" i="4"/>
  <c r="I58" i="4"/>
  <c r="D59" i="4"/>
  <c r="F59" i="4"/>
  <c r="I59" i="4"/>
  <c r="D60" i="4"/>
  <c r="F60" i="4"/>
  <c r="I60" i="4"/>
  <c r="D61" i="4"/>
  <c r="F61" i="4"/>
  <c r="I61" i="4"/>
  <c r="D62" i="4"/>
  <c r="F62" i="4"/>
  <c r="I62" i="4"/>
  <c r="D63" i="4"/>
  <c r="F63" i="4"/>
  <c r="I63" i="4"/>
  <c r="D64" i="4"/>
  <c r="F64" i="4"/>
  <c r="I64" i="4"/>
  <c r="D65" i="4"/>
  <c r="F65" i="4"/>
  <c r="I65" i="4"/>
  <c r="D66" i="4"/>
  <c r="F66" i="4"/>
  <c r="I66" i="4"/>
  <c r="D67" i="4"/>
  <c r="F67" i="4"/>
  <c r="I67" i="4"/>
  <c r="D68" i="4"/>
  <c r="F68" i="4"/>
  <c r="I68" i="4"/>
  <c r="D69" i="4"/>
  <c r="F69" i="4"/>
  <c r="I69" i="4"/>
  <c r="D70" i="4"/>
  <c r="F70" i="4"/>
  <c r="I70" i="4"/>
  <c r="D71" i="4"/>
  <c r="F71" i="4"/>
  <c r="I71" i="4"/>
  <c r="D72" i="4"/>
  <c r="F72" i="4"/>
  <c r="I72" i="4"/>
  <c r="D73" i="4"/>
  <c r="F73" i="4"/>
  <c r="I73" i="4"/>
  <c r="D74" i="4"/>
  <c r="F74" i="4"/>
  <c r="I74" i="4"/>
  <c r="D75" i="4"/>
  <c r="F75" i="4"/>
  <c r="I75" i="4"/>
  <c r="D76" i="4"/>
  <c r="F76" i="4"/>
  <c r="I76" i="4"/>
  <c r="D77" i="4"/>
  <c r="F77" i="4"/>
  <c r="I77" i="4"/>
  <c r="D78" i="4"/>
  <c r="F78" i="4"/>
  <c r="I78" i="4"/>
  <c r="D79" i="4"/>
  <c r="F79" i="4"/>
  <c r="I79" i="4"/>
  <c r="D80" i="4"/>
  <c r="F80" i="4"/>
  <c r="I80" i="4"/>
  <c r="D81" i="4"/>
  <c r="F81" i="4"/>
  <c r="I81" i="4"/>
  <c r="D82" i="4"/>
  <c r="F82" i="4"/>
  <c r="I82" i="4"/>
  <c r="D83" i="4"/>
  <c r="F83" i="4"/>
  <c r="I83" i="4"/>
  <c r="D84" i="4"/>
  <c r="F84" i="4"/>
  <c r="I84" i="4"/>
  <c r="D85" i="4"/>
  <c r="F85" i="4"/>
  <c r="I85" i="4"/>
  <c r="D86" i="4"/>
  <c r="F86" i="4"/>
  <c r="I86" i="4"/>
  <c r="D87" i="4"/>
  <c r="F87" i="4"/>
  <c r="I87" i="4"/>
  <c r="D88" i="4"/>
  <c r="F88" i="4"/>
  <c r="I88" i="4"/>
  <c r="D89" i="4"/>
  <c r="F89" i="4"/>
  <c r="I89" i="4"/>
  <c r="D90" i="4"/>
  <c r="F90" i="4"/>
  <c r="I90" i="4"/>
  <c r="D91" i="4"/>
  <c r="F91" i="4"/>
  <c r="I91" i="4"/>
  <c r="D92" i="4"/>
  <c r="F92" i="4"/>
  <c r="I92" i="4"/>
  <c r="D93" i="4"/>
  <c r="F93" i="4"/>
  <c r="I93" i="4"/>
  <c r="D94" i="4"/>
  <c r="F94" i="4"/>
  <c r="I94" i="4"/>
  <c r="D95" i="4"/>
  <c r="F95" i="4"/>
  <c r="I95" i="4"/>
  <c r="D96" i="4"/>
  <c r="F96" i="4"/>
  <c r="I96" i="4"/>
  <c r="D97" i="4"/>
  <c r="F97" i="4"/>
  <c r="I97" i="4"/>
  <c r="D98" i="4"/>
  <c r="F98" i="4"/>
  <c r="I98" i="4"/>
  <c r="D99" i="4"/>
  <c r="F99" i="4"/>
  <c r="I99" i="4"/>
  <c r="D100" i="4"/>
  <c r="F100" i="4"/>
  <c r="I100" i="4"/>
  <c r="D101" i="4"/>
  <c r="F101" i="4"/>
  <c r="I101" i="4"/>
  <c r="D102" i="4"/>
  <c r="F102" i="4"/>
  <c r="I102" i="4"/>
  <c r="D103" i="4"/>
  <c r="F103" i="4"/>
  <c r="I103" i="4"/>
  <c r="D104" i="4"/>
  <c r="F104" i="4"/>
  <c r="I104" i="4"/>
  <c r="D105" i="4"/>
  <c r="F105" i="4"/>
  <c r="I105" i="4"/>
  <c r="D106" i="4"/>
  <c r="F106" i="4"/>
  <c r="I106" i="4"/>
  <c r="D107" i="4"/>
  <c r="F107" i="4"/>
  <c r="I107" i="4"/>
  <c r="D108" i="4"/>
  <c r="F108" i="4"/>
  <c r="I108" i="4"/>
  <c r="D109" i="4"/>
  <c r="F109" i="4"/>
  <c r="I109" i="4"/>
  <c r="D110" i="4"/>
  <c r="F110" i="4"/>
  <c r="I110" i="4"/>
  <c r="D111" i="4"/>
  <c r="F111" i="4"/>
  <c r="I111" i="4"/>
  <c r="D112" i="4"/>
  <c r="F112" i="4"/>
  <c r="I112" i="4"/>
  <c r="D113" i="4"/>
  <c r="F113" i="4"/>
  <c r="I113" i="4"/>
  <c r="D114" i="4"/>
  <c r="F114" i="4"/>
  <c r="I114" i="4"/>
  <c r="D115" i="4"/>
  <c r="F115" i="4"/>
  <c r="I115" i="4"/>
  <c r="D116" i="4"/>
  <c r="F116" i="4"/>
  <c r="I116" i="4"/>
  <c r="D117" i="4"/>
  <c r="F117" i="4"/>
  <c r="I117" i="4"/>
  <c r="D118" i="4"/>
  <c r="F118" i="4"/>
  <c r="I118" i="4"/>
  <c r="D119" i="4"/>
  <c r="F119" i="4"/>
  <c r="I119" i="4"/>
  <c r="D120" i="4"/>
  <c r="F120" i="4"/>
  <c r="I120" i="4"/>
  <c r="D121" i="4"/>
  <c r="F121" i="4"/>
  <c r="I121" i="4"/>
  <c r="D122" i="4"/>
  <c r="F122" i="4"/>
  <c r="I122" i="4"/>
  <c r="D123" i="4"/>
  <c r="F123" i="4"/>
  <c r="I123" i="4"/>
  <c r="D124" i="4"/>
  <c r="F124" i="4"/>
  <c r="I124" i="4"/>
  <c r="D125" i="4"/>
  <c r="F125" i="4"/>
  <c r="I125" i="4"/>
  <c r="D126" i="4"/>
  <c r="F126" i="4"/>
  <c r="I126" i="4"/>
  <c r="D127" i="4"/>
  <c r="F127" i="4"/>
  <c r="I127" i="4"/>
  <c r="D128" i="4"/>
  <c r="F128" i="4"/>
  <c r="I128" i="4"/>
  <c r="D129" i="4"/>
  <c r="F129" i="4"/>
  <c r="I129" i="4"/>
  <c r="D130" i="4"/>
  <c r="F130" i="4"/>
  <c r="I130" i="4"/>
  <c r="D131" i="4"/>
  <c r="F131" i="4"/>
  <c r="I131" i="4"/>
  <c r="D132" i="4"/>
  <c r="F132" i="4"/>
  <c r="I132" i="4"/>
  <c r="D133" i="4"/>
  <c r="F133" i="4"/>
  <c r="I133" i="4"/>
  <c r="D134" i="4"/>
  <c r="F134" i="4"/>
  <c r="I134" i="4"/>
  <c r="D135" i="4"/>
  <c r="F135" i="4"/>
  <c r="I135" i="4"/>
  <c r="D136" i="4"/>
  <c r="F136" i="4"/>
  <c r="I136" i="4"/>
  <c r="D137" i="4"/>
  <c r="F137" i="4"/>
  <c r="I137" i="4"/>
  <c r="D138" i="4"/>
  <c r="F138" i="4"/>
  <c r="I138" i="4"/>
  <c r="D139" i="4"/>
  <c r="F139" i="4"/>
  <c r="I139" i="4"/>
  <c r="D140" i="4"/>
  <c r="F140" i="4"/>
  <c r="I140" i="4"/>
  <c r="D141" i="4"/>
  <c r="F141" i="4"/>
  <c r="I141" i="4"/>
  <c r="D142" i="4"/>
  <c r="F142" i="4"/>
  <c r="I142" i="4"/>
  <c r="D143" i="4"/>
  <c r="F143" i="4"/>
  <c r="I143" i="4"/>
  <c r="D144" i="4"/>
  <c r="F144" i="4"/>
  <c r="I144" i="4"/>
  <c r="D145" i="4"/>
  <c r="F145" i="4"/>
  <c r="I145" i="4"/>
  <c r="D146" i="4"/>
  <c r="F146" i="4"/>
  <c r="I146" i="4"/>
  <c r="D147" i="4"/>
  <c r="F147" i="4"/>
  <c r="I147" i="4"/>
  <c r="D148" i="4"/>
  <c r="F148" i="4"/>
  <c r="I148" i="4"/>
  <c r="D149" i="4"/>
  <c r="F149" i="4"/>
  <c r="I149" i="4"/>
  <c r="D150" i="4"/>
  <c r="F150" i="4"/>
  <c r="I150" i="4"/>
  <c r="D151" i="4"/>
  <c r="F151" i="4"/>
  <c r="I151" i="4"/>
  <c r="D152" i="4"/>
  <c r="F152" i="4"/>
  <c r="I152" i="4"/>
  <c r="D153" i="4"/>
  <c r="F153" i="4"/>
  <c r="I153" i="4"/>
  <c r="D154" i="4"/>
  <c r="F154" i="4"/>
  <c r="I154" i="4"/>
  <c r="D155" i="4"/>
  <c r="F155" i="4"/>
  <c r="I155" i="4"/>
  <c r="D156" i="4"/>
  <c r="F156" i="4"/>
  <c r="I156" i="4"/>
  <c r="D157" i="4"/>
  <c r="F157" i="4"/>
  <c r="I157" i="4"/>
  <c r="D158" i="4"/>
  <c r="F158" i="4"/>
  <c r="I158" i="4"/>
  <c r="D159" i="4"/>
  <c r="F159" i="4"/>
  <c r="I159" i="4"/>
  <c r="D160" i="4"/>
  <c r="F160" i="4"/>
  <c r="I160" i="4"/>
  <c r="D161" i="4"/>
  <c r="F161" i="4"/>
  <c r="I161" i="4"/>
  <c r="D162" i="4"/>
  <c r="F162" i="4"/>
  <c r="I162" i="4"/>
  <c r="D163" i="4"/>
  <c r="F163" i="4"/>
  <c r="I163" i="4"/>
  <c r="D164" i="4"/>
  <c r="F164" i="4"/>
  <c r="I164" i="4"/>
  <c r="D165" i="4"/>
  <c r="F165" i="4"/>
  <c r="I165" i="4"/>
  <c r="D166" i="4"/>
  <c r="F166" i="4"/>
  <c r="I166" i="4"/>
  <c r="D167" i="4"/>
  <c r="F167" i="4"/>
  <c r="I167" i="4"/>
  <c r="D168" i="4"/>
  <c r="F168" i="4"/>
  <c r="I168" i="4"/>
  <c r="D169" i="4"/>
  <c r="F169" i="4"/>
  <c r="I169" i="4"/>
  <c r="D170" i="4"/>
  <c r="F170" i="4"/>
  <c r="I170" i="4"/>
  <c r="D171" i="4"/>
  <c r="F171" i="4"/>
  <c r="I171" i="4"/>
  <c r="D172" i="4"/>
  <c r="F172" i="4"/>
  <c r="I172" i="4"/>
  <c r="D173" i="4"/>
  <c r="F173" i="4"/>
  <c r="I173" i="4"/>
  <c r="D174" i="4"/>
  <c r="F174" i="4"/>
  <c r="I174" i="4"/>
  <c r="D175" i="4"/>
  <c r="F175" i="4"/>
  <c r="I175" i="4"/>
  <c r="D176" i="4"/>
  <c r="F176" i="4"/>
  <c r="I176" i="4"/>
  <c r="D177" i="4"/>
  <c r="F177" i="4"/>
  <c r="I177" i="4"/>
  <c r="D178" i="4"/>
  <c r="F178" i="4"/>
  <c r="I178" i="4"/>
  <c r="D179" i="4"/>
  <c r="F179" i="4"/>
  <c r="I179" i="4"/>
  <c r="D180" i="4"/>
  <c r="F180" i="4"/>
  <c r="I180" i="4"/>
  <c r="D181" i="4"/>
  <c r="F181" i="4"/>
  <c r="I181" i="4"/>
  <c r="D182" i="4"/>
  <c r="F182" i="4"/>
  <c r="I182" i="4"/>
  <c r="D183" i="4"/>
  <c r="F183" i="4"/>
  <c r="I183" i="4"/>
  <c r="D184" i="4"/>
  <c r="F184" i="4"/>
  <c r="I184" i="4"/>
  <c r="D185" i="4"/>
  <c r="F185" i="4"/>
  <c r="I185" i="4"/>
  <c r="D186" i="4"/>
  <c r="F186" i="4"/>
  <c r="I186" i="4"/>
  <c r="D187" i="4"/>
  <c r="F187" i="4"/>
  <c r="I187" i="4"/>
  <c r="D188" i="4"/>
  <c r="F188" i="4"/>
  <c r="I188" i="4"/>
  <c r="D189" i="4"/>
  <c r="F189" i="4"/>
  <c r="I189" i="4"/>
  <c r="D190" i="4"/>
  <c r="F190" i="4"/>
  <c r="I190" i="4"/>
  <c r="D191" i="4"/>
  <c r="F191" i="4"/>
  <c r="I191" i="4"/>
  <c r="D192" i="4"/>
  <c r="F192" i="4"/>
  <c r="I192" i="4"/>
  <c r="D193" i="4"/>
  <c r="F193" i="4"/>
  <c r="I193" i="4"/>
  <c r="D194" i="4"/>
  <c r="F194" i="4"/>
  <c r="I194" i="4"/>
  <c r="D195" i="4"/>
  <c r="F195" i="4"/>
  <c r="I195" i="4"/>
  <c r="D196" i="4"/>
  <c r="F196" i="4"/>
  <c r="I196" i="4"/>
  <c r="D197" i="4"/>
  <c r="F197" i="4"/>
  <c r="I197" i="4"/>
  <c r="D198" i="4"/>
  <c r="F198" i="4"/>
  <c r="I198" i="4"/>
  <c r="D199" i="4"/>
  <c r="F199" i="4"/>
  <c r="I199" i="4"/>
  <c r="D200" i="4"/>
  <c r="F200" i="4"/>
  <c r="I200" i="4"/>
  <c r="D201" i="4"/>
  <c r="F201" i="4"/>
  <c r="I201" i="4"/>
  <c r="D202" i="4"/>
  <c r="F202" i="4"/>
  <c r="I202" i="4"/>
  <c r="D203" i="4"/>
  <c r="F203" i="4"/>
  <c r="I203" i="4"/>
  <c r="D204" i="4"/>
  <c r="F204" i="4"/>
  <c r="I204" i="4"/>
  <c r="D205" i="4"/>
  <c r="F205" i="4"/>
  <c r="I205" i="4"/>
  <c r="D206" i="4"/>
  <c r="F206" i="4"/>
  <c r="I206" i="4"/>
  <c r="D207" i="4"/>
  <c r="F207" i="4"/>
  <c r="I207" i="4"/>
  <c r="D208" i="4"/>
  <c r="F208" i="4"/>
  <c r="I208" i="4"/>
  <c r="D209" i="4"/>
  <c r="F209" i="4"/>
  <c r="I209" i="4"/>
  <c r="D210" i="4"/>
  <c r="F210" i="4"/>
  <c r="I210" i="4"/>
  <c r="D211" i="4"/>
  <c r="F211" i="4"/>
  <c r="I211" i="4"/>
  <c r="D212" i="4"/>
  <c r="F212" i="4"/>
  <c r="I212" i="4"/>
  <c r="D213" i="4"/>
  <c r="F213" i="4"/>
  <c r="I213" i="4"/>
  <c r="D214" i="4"/>
  <c r="F214" i="4"/>
  <c r="I214" i="4"/>
  <c r="D215" i="4"/>
  <c r="F215" i="4"/>
  <c r="I215" i="4"/>
  <c r="D216" i="4"/>
  <c r="F216" i="4"/>
  <c r="I216" i="4"/>
  <c r="D217" i="4"/>
  <c r="F217" i="4"/>
  <c r="I217" i="4"/>
  <c r="D218" i="4"/>
  <c r="F218" i="4"/>
  <c r="I218" i="4"/>
  <c r="D219" i="4"/>
  <c r="F219" i="4"/>
  <c r="I219" i="4"/>
  <c r="D220" i="4"/>
  <c r="F220" i="4"/>
  <c r="I220" i="4"/>
  <c r="D221" i="4"/>
  <c r="F221" i="4"/>
  <c r="I221" i="4"/>
  <c r="D222" i="4"/>
  <c r="F222" i="4"/>
  <c r="I222" i="4"/>
  <c r="D223" i="4"/>
  <c r="F223" i="4"/>
  <c r="I223" i="4"/>
  <c r="D224" i="4"/>
  <c r="F224" i="4"/>
  <c r="I224" i="4"/>
  <c r="D225" i="4"/>
  <c r="F225" i="4"/>
  <c r="I225" i="4"/>
  <c r="D226" i="4"/>
  <c r="F226" i="4"/>
  <c r="I226" i="4"/>
  <c r="D227" i="4"/>
  <c r="F227" i="4"/>
  <c r="I227" i="4"/>
  <c r="D228" i="4"/>
  <c r="F228" i="4"/>
  <c r="I228" i="4"/>
  <c r="D229" i="4"/>
  <c r="F229" i="4"/>
  <c r="I229" i="4"/>
  <c r="D230" i="4"/>
  <c r="F230" i="4"/>
  <c r="I230" i="4"/>
  <c r="D231" i="4"/>
  <c r="F231" i="4"/>
  <c r="I231" i="4"/>
  <c r="D232" i="4"/>
  <c r="F232" i="4"/>
  <c r="I232" i="4"/>
  <c r="D233" i="4"/>
  <c r="F233" i="4"/>
  <c r="I233" i="4"/>
  <c r="D234" i="4"/>
  <c r="F234" i="4"/>
  <c r="I234" i="4"/>
  <c r="D235" i="4"/>
  <c r="F235" i="4"/>
  <c r="I235" i="4"/>
  <c r="D236" i="4"/>
  <c r="F236" i="4"/>
  <c r="I236" i="4"/>
  <c r="D237" i="4"/>
  <c r="F237" i="4"/>
  <c r="I237" i="4"/>
  <c r="D238" i="4"/>
  <c r="F238" i="4"/>
  <c r="I238" i="4"/>
  <c r="D239" i="4"/>
  <c r="F239" i="4"/>
  <c r="I239" i="4"/>
  <c r="D240" i="4"/>
  <c r="F240" i="4"/>
  <c r="I240" i="4"/>
  <c r="D241" i="4"/>
  <c r="F241" i="4"/>
  <c r="I241" i="4"/>
  <c r="D242" i="4"/>
  <c r="F242" i="4"/>
  <c r="I242" i="4"/>
  <c r="D243" i="4"/>
  <c r="F243" i="4"/>
  <c r="I243" i="4"/>
  <c r="D244" i="4"/>
  <c r="F244" i="4"/>
  <c r="I244" i="4"/>
  <c r="D245" i="4"/>
  <c r="F245" i="4"/>
  <c r="I245" i="4"/>
  <c r="D246" i="4"/>
  <c r="F246" i="4"/>
  <c r="I246" i="4"/>
  <c r="D247" i="4"/>
  <c r="F247" i="4"/>
  <c r="I247" i="4"/>
  <c r="D248" i="4"/>
  <c r="F248" i="4"/>
  <c r="I248" i="4"/>
  <c r="D249" i="4"/>
  <c r="F249" i="4"/>
  <c r="I249" i="4"/>
  <c r="D250" i="4"/>
  <c r="F250" i="4"/>
  <c r="I250" i="4"/>
  <c r="D251" i="4"/>
  <c r="F251" i="4"/>
  <c r="I251" i="4"/>
  <c r="D252" i="4"/>
  <c r="F252" i="4"/>
  <c r="I252" i="4"/>
  <c r="D253" i="4"/>
  <c r="F253" i="4"/>
  <c r="I253" i="4"/>
  <c r="D254" i="4"/>
  <c r="F254" i="4"/>
  <c r="I254" i="4"/>
  <c r="D255" i="4"/>
  <c r="F255" i="4"/>
  <c r="I255" i="4"/>
  <c r="D256" i="4"/>
  <c r="F256" i="4"/>
  <c r="I256" i="4"/>
  <c r="D257" i="4"/>
  <c r="F257" i="4"/>
  <c r="I257" i="4"/>
  <c r="D258" i="4"/>
  <c r="F258" i="4"/>
  <c r="I258" i="4"/>
  <c r="D259" i="4"/>
  <c r="F259" i="4"/>
  <c r="I259" i="4"/>
  <c r="D260" i="4"/>
  <c r="F260" i="4"/>
  <c r="I260" i="4"/>
  <c r="D261" i="4"/>
  <c r="F261" i="4"/>
  <c r="I261" i="4"/>
  <c r="D262" i="4"/>
  <c r="F262" i="4"/>
  <c r="I262" i="4"/>
  <c r="D263" i="4"/>
  <c r="F263" i="4"/>
  <c r="I263" i="4"/>
  <c r="D264" i="4"/>
  <c r="F264" i="4"/>
  <c r="I264" i="4"/>
  <c r="D265" i="4"/>
  <c r="F265" i="4"/>
  <c r="I265" i="4"/>
  <c r="D266" i="4"/>
  <c r="F266" i="4"/>
  <c r="I266" i="4"/>
  <c r="D267" i="4"/>
  <c r="F267" i="4"/>
  <c r="I267" i="4"/>
  <c r="D268" i="4"/>
  <c r="F268" i="4"/>
  <c r="I268" i="4"/>
  <c r="D269" i="4"/>
  <c r="F269" i="4"/>
  <c r="I269" i="4"/>
  <c r="D270" i="4"/>
  <c r="F270" i="4"/>
  <c r="I270" i="4"/>
  <c r="D271" i="4"/>
  <c r="F271" i="4"/>
  <c r="I271" i="4"/>
  <c r="D272" i="4"/>
  <c r="F272" i="4"/>
  <c r="I272" i="4"/>
  <c r="D273" i="4"/>
  <c r="F273" i="4"/>
  <c r="I273" i="4"/>
  <c r="D274" i="4"/>
  <c r="F274" i="4"/>
  <c r="I274" i="4"/>
  <c r="D275" i="4"/>
  <c r="F275" i="4"/>
  <c r="I275" i="4"/>
  <c r="D276" i="4"/>
  <c r="F276" i="4"/>
  <c r="I276" i="4"/>
  <c r="D277" i="4"/>
  <c r="F277" i="4"/>
  <c r="I277" i="4"/>
  <c r="D278" i="4"/>
  <c r="F278" i="4"/>
  <c r="I278" i="4"/>
  <c r="D279" i="4"/>
  <c r="F279" i="4"/>
  <c r="I279" i="4"/>
  <c r="D280" i="4"/>
  <c r="F280" i="4"/>
  <c r="I280" i="4"/>
  <c r="D281" i="4"/>
  <c r="F281" i="4"/>
  <c r="I281" i="4"/>
  <c r="D282" i="4"/>
  <c r="F282" i="4"/>
  <c r="I282" i="4"/>
  <c r="D283" i="4"/>
  <c r="F283" i="4"/>
  <c r="I283" i="4"/>
  <c r="D284" i="4"/>
  <c r="F284" i="4"/>
  <c r="I284" i="4"/>
  <c r="D285" i="4"/>
  <c r="F285" i="4"/>
  <c r="I285" i="4"/>
  <c r="D286" i="4"/>
  <c r="F286" i="4"/>
  <c r="I286" i="4"/>
  <c r="D287" i="4"/>
  <c r="F287" i="4"/>
  <c r="I287" i="4"/>
  <c r="D288" i="4"/>
  <c r="F288" i="4"/>
  <c r="I288" i="4"/>
  <c r="D289" i="4"/>
  <c r="F289" i="4"/>
  <c r="I289" i="4"/>
  <c r="D290" i="4"/>
  <c r="F290" i="4"/>
  <c r="I290" i="4"/>
  <c r="D291" i="4"/>
  <c r="F291" i="4"/>
  <c r="I291" i="4"/>
  <c r="D292" i="4"/>
  <c r="F292" i="4"/>
  <c r="I292" i="4"/>
  <c r="D293" i="4"/>
  <c r="F293" i="4"/>
  <c r="I293" i="4"/>
  <c r="D294" i="4"/>
  <c r="F294" i="4"/>
  <c r="I294" i="4"/>
  <c r="D295" i="4"/>
  <c r="F295" i="4"/>
  <c r="I295" i="4"/>
  <c r="D296" i="4"/>
  <c r="F296" i="4"/>
  <c r="I296" i="4"/>
  <c r="D297" i="4"/>
  <c r="F297" i="4"/>
  <c r="I297" i="4"/>
  <c r="D298" i="4"/>
  <c r="F298" i="4"/>
  <c r="I298" i="4"/>
  <c r="D299" i="4"/>
  <c r="F299" i="4"/>
  <c r="I299" i="4"/>
  <c r="D300" i="4"/>
  <c r="F300" i="4"/>
  <c r="I300" i="4"/>
  <c r="D301" i="4"/>
  <c r="F301" i="4"/>
  <c r="I301" i="4"/>
  <c r="D302" i="4"/>
  <c r="F302" i="4"/>
  <c r="I302" i="4"/>
  <c r="D303" i="4"/>
  <c r="F303" i="4"/>
  <c r="I303" i="4"/>
  <c r="D304" i="4"/>
  <c r="F304" i="4"/>
  <c r="I304" i="4"/>
  <c r="D305" i="4"/>
  <c r="F305" i="4"/>
  <c r="I305" i="4"/>
  <c r="D306" i="4"/>
  <c r="F306" i="4"/>
  <c r="I306" i="4"/>
  <c r="D307" i="4"/>
  <c r="F307" i="4"/>
  <c r="I307" i="4"/>
  <c r="D308" i="4"/>
  <c r="F308" i="4"/>
  <c r="I308" i="4"/>
  <c r="D309" i="4"/>
  <c r="F309" i="4"/>
  <c r="I309" i="4"/>
  <c r="D310" i="4"/>
  <c r="F310" i="4"/>
  <c r="I310" i="4"/>
  <c r="D311" i="4"/>
  <c r="F311" i="4"/>
  <c r="I311" i="4"/>
  <c r="D312" i="4"/>
  <c r="F312" i="4"/>
  <c r="I312" i="4"/>
  <c r="D313" i="4"/>
  <c r="F313" i="4"/>
  <c r="I313" i="4"/>
  <c r="D314" i="4"/>
  <c r="F314" i="4"/>
  <c r="I314" i="4"/>
  <c r="D315" i="4"/>
  <c r="F315" i="4"/>
  <c r="I315" i="4"/>
  <c r="D316" i="4"/>
  <c r="F316" i="4"/>
  <c r="I316" i="4"/>
  <c r="D317" i="4"/>
  <c r="F317" i="4"/>
  <c r="I317" i="4"/>
  <c r="D318" i="4"/>
  <c r="F318" i="4"/>
  <c r="I318" i="4"/>
  <c r="D319" i="4"/>
  <c r="F319" i="4"/>
  <c r="I319" i="4"/>
  <c r="D320" i="4"/>
  <c r="F320" i="4"/>
  <c r="I320" i="4"/>
  <c r="D321" i="4"/>
  <c r="F321" i="4"/>
  <c r="I321" i="4"/>
  <c r="D322" i="4"/>
  <c r="F322" i="4"/>
  <c r="I322" i="4"/>
  <c r="D323" i="4"/>
  <c r="F323" i="4"/>
  <c r="I323" i="4"/>
  <c r="D324" i="4"/>
  <c r="F324" i="4"/>
  <c r="I324" i="4"/>
  <c r="D325" i="4"/>
  <c r="F325" i="4"/>
  <c r="I325" i="4"/>
  <c r="D326" i="4"/>
  <c r="F326" i="4"/>
  <c r="I326" i="4"/>
  <c r="D327" i="4"/>
  <c r="F327" i="4"/>
  <c r="I327" i="4"/>
  <c r="D328" i="4"/>
  <c r="F328" i="4"/>
  <c r="I328" i="4"/>
  <c r="D329" i="4"/>
  <c r="F329" i="4"/>
  <c r="I329" i="4"/>
  <c r="D330" i="4"/>
  <c r="F330" i="4"/>
  <c r="I330" i="4"/>
  <c r="D331" i="4"/>
  <c r="F331" i="4"/>
  <c r="I331" i="4"/>
  <c r="D332" i="4"/>
  <c r="F332" i="4"/>
  <c r="I332" i="4"/>
  <c r="D333" i="4"/>
  <c r="F333" i="4"/>
  <c r="I333" i="4"/>
  <c r="D334" i="4"/>
  <c r="F334" i="4"/>
  <c r="I334" i="4"/>
  <c r="D335" i="4"/>
  <c r="F335" i="4"/>
  <c r="I335" i="4"/>
  <c r="D336" i="4"/>
  <c r="F336" i="4"/>
  <c r="I336" i="4"/>
  <c r="D337" i="4"/>
  <c r="F337" i="4"/>
  <c r="I337" i="4"/>
  <c r="D338" i="4"/>
  <c r="F338" i="4"/>
  <c r="I338" i="4"/>
  <c r="D339" i="4"/>
  <c r="F339" i="4"/>
  <c r="I339" i="4"/>
  <c r="D340" i="4"/>
  <c r="F340" i="4"/>
  <c r="I340" i="4"/>
  <c r="D341" i="4"/>
  <c r="F341" i="4"/>
  <c r="I341" i="4"/>
  <c r="D342" i="4"/>
  <c r="F342" i="4"/>
  <c r="I342" i="4"/>
  <c r="D343" i="4"/>
  <c r="F343" i="4"/>
  <c r="I343" i="4"/>
  <c r="D344" i="4"/>
  <c r="F344" i="4"/>
  <c r="I344" i="4"/>
  <c r="D345" i="4"/>
  <c r="F345" i="4"/>
  <c r="I345" i="4"/>
  <c r="D346" i="4"/>
  <c r="F346" i="4"/>
  <c r="I346" i="4"/>
  <c r="D347" i="4"/>
  <c r="F347" i="4"/>
  <c r="I347" i="4"/>
  <c r="D348" i="4"/>
  <c r="F348" i="4"/>
  <c r="I348" i="4"/>
  <c r="D349" i="4"/>
  <c r="F349" i="4"/>
  <c r="I349" i="4"/>
  <c r="D350" i="4"/>
  <c r="F350" i="4"/>
  <c r="I350" i="4"/>
  <c r="D351" i="4"/>
  <c r="F351" i="4"/>
  <c r="I351" i="4"/>
  <c r="D352" i="4"/>
  <c r="F352" i="4"/>
  <c r="I352" i="4"/>
  <c r="D353" i="4"/>
  <c r="F353" i="4"/>
  <c r="I353" i="4"/>
  <c r="D354" i="4"/>
  <c r="F354" i="4"/>
  <c r="I354" i="4"/>
  <c r="D355" i="4"/>
  <c r="F355" i="4"/>
  <c r="I355" i="4"/>
  <c r="D356" i="4"/>
  <c r="F356" i="4"/>
  <c r="I356" i="4"/>
  <c r="D357" i="4"/>
  <c r="F357" i="4"/>
  <c r="I357" i="4"/>
  <c r="D358" i="4"/>
  <c r="F358" i="4"/>
  <c r="I358" i="4"/>
  <c r="D359" i="4"/>
  <c r="F359" i="4"/>
  <c r="I359" i="4"/>
  <c r="D360" i="4"/>
  <c r="F360" i="4"/>
  <c r="I360" i="4"/>
  <c r="D361" i="4"/>
  <c r="F361" i="4"/>
  <c r="I361" i="4"/>
  <c r="D362" i="4"/>
  <c r="F362" i="4"/>
  <c r="I362" i="4"/>
  <c r="D363" i="4"/>
  <c r="F363" i="4"/>
  <c r="I363" i="4"/>
  <c r="D364" i="4"/>
  <c r="F364" i="4"/>
  <c r="I364" i="4"/>
  <c r="D365" i="4"/>
  <c r="F365" i="4"/>
  <c r="I365" i="4"/>
  <c r="D366" i="4"/>
  <c r="F366" i="4"/>
  <c r="I366" i="4"/>
  <c r="D367" i="4"/>
  <c r="F367" i="4"/>
  <c r="I367" i="4"/>
  <c r="D368" i="4"/>
  <c r="F368" i="4"/>
  <c r="I368" i="4"/>
  <c r="D369" i="4"/>
  <c r="F369" i="4"/>
  <c r="I369" i="4"/>
  <c r="D370" i="4"/>
  <c r="F370" i="4"/>
  <c r="I370" i="4"/>
  <c r="D371" i="4"/>
  <c r="F371" i="4"/>
  <c r="I371" i="4"/>
  <c r="D372" i="4"/>
  <c r="F372" i="4"/>
  <c r="I372" i="4"/>
  <c r="D373" i="4"/>
  <c r="F373" i="4"/>
  <c r="I373" i="4"/>
  <c r="D374" i="4"/>
  <c r="F374" i="4"/>
  <c r="I374" i="4"/>
  <c r="D375" i="4"/>
  <c r="F375" i="4"/>
  <c r="I375" i="4"/>
  <c r="D376" i="4"/>
  <c r="F376" i="4"/>
  <c r="I376" i="4"/>
  <c r="D377" i="4"/>
  <c r="F377" i="4"/>
  <c r="I377" i="4"/>
  <c r="D378" i="4"/>
  <c r="F378" i="4"/>
  <c r="I378" i="4"/>
  <c r="D379" i="4"/>
  <c r="F379" i="4"/>
  <c r="I379" i="4"/>
  <c r="D380" i="4"/>
  <c r="F380" i="4"/>
  <c r="I380" i="4"/>
  <c r="D381" i="4"/>
  <c r="F381" i="4"/>
  <c r="I381" i="4"/>
  <c r="D382" i="4"/>
  <c r="F382" i="4"/>
  <c r="I382" i="4"/>
  <c r="D383" i="4"/>
  <c r="F383" i="4"/>
  <c r="I383" i="4"/>
  <c r="D384" i="4"/>
  <c r="F384" i="4"/>
  <c r="I384" i="4"/>
  <c r="D385" i="4"/>
  <c r="F385" i="4"/>
  <c r="I385" i="4"/>
  <c r="D386" i="4"/>
  <c r="F386" i="4"/>
  <c r="I386" i="4"/>
  <c r="D387" i="4"/>
  <c r="F387" i="4"/>
  <c r="I387" i="4"/>
  <c r="D388" i="4"/>
  <c r="F388" i="4"/>
  <c r="I388" i="4"/>
  <c r="D389" i="4"/>
  <c r="F389" i="4"/>
  <c r="I389" i="4"/>
  <c r="D390" i="4"/>
  <c r="F390" i="4"/>
  <c r="I390" i="4"/>
  <c r="D391" i="4"/>
  <c r="F391" i="4"/>
  <c r="I391" i="4"/>
  <c r="D392" i="4"/>
  <c r="F392" i="4"/>
  <c r="I392" i="4"/>
  <c r="D393" i="4"/>
  <c r="F393" i="4"/>
  <c r="I393" i="4"/>
  <c r="D394" i="4"/>
  <c r="F394" i="4"/>
  <c r="I394" i="4"/>
  <c r="D395" i="4"/>
  <c r="F395" i="4"/>
  <c r="I395" i="4"/>
  <c r="D396" i="4"/>
  <c r="F396" i="4"/>
  <c r="I396" i="4"/>
  <c r="D397" i="4"/>
  <c r="F397" i="4"/>
  <c r="I397" i="4"/>
  <c r="D398" i="4"/>
  <c r="F398" i="4"/>
  <c r="I398" i="4"/>
  <c r="D399" i="4"/>
  <c r="F399" i="4"/>
  <c r="I399" i="4"/>
  <c r="D400" i="4"/>
  <c r="F400" i="4"/>
  <c r="I400" i="4"/>
  <c r="D401" i="4"/>
  <c r="F401" i="4"/>
  <c r="I401" i="4"/>
  <c r="D402" i="4"/>
  <c r="F402" i="4"/>
  <c r="I402" i="4"/>
  <c r="D403" i="4"/>
  <c r="F403" i="4"/>
  <c r="I403" i="4"/>
  <c r="D404" i="4"/>
  <c r="F404" i="4"/>
  <c r="I404" i="4"/>
  <c r="D405" i="4"/>
  <c r="F405" i="4"/>
  <c r="I405" i="4"/>
  <c r="D406" i="4"/>
  <c r="F406" i="4"/>
  <c r="I406" i="4"/>
  <c r="D407" i="4"/>
  <c r="F407" i="4"/>
  <c r="I407" i="4"/>
  <c r="D408" i="4"/>
  <c r="F408" i="4"/>
  <c r="I408" i="4"/>
  <c r="D409" i="4"/>
  <c r="F409" i="4"/>
  <c r="I409" i="4"/>
  <c r="D410" i="4"/>
  <c r="F410" i="4"/>
  <c r="I410" i="4"/>
  <c r="D411" i="4"/>
  <c r="F411" i="4"/>
  <c r="I411" i="4"/>
  <c r="D412" i="4"/>
  <c r="F412" i="4"/>
  <c r="I412" i="4"/>
  <c r="D413" i="4"/>
  <c r="F413" i="4"/>
  <c r="I413" i="4"/>
  <c r="D414" i="4"/>
  <c r="F414" i="4"/>
  <c r="I414" i="4"/>
  <c r="D415" i="4"/>
  <c r="F415" i="4"/>
  <c r="I415" i="4"/>
  <c r="D416" i="4"/>
  <c r="F416" i="4"/>
  <c r="I416" i="4"/>
  <c r="D417" i="4"/>
  <c r="F417" i="4"/>
  <c r="I417" i="4"/>
  <c r="D418" i="4"/>
  <c r="F418" i="4"/>
  <c r="I418" i="4"/>
  <c r="D419" i="4"/>
  <c r="F419" i="4"/>
  <c r="I419" i="4"/>
  <c r="D420" i="4"/>
  <c r="F420" i="4"/>
  <c r="I420" i="4"/>
  <c r="D421" i="4"/>
  <c r="F421" i="4"/>
  <c r="I421" i="4"/>
  <c r="D422" i="4"/>
  <c r="F422" i="4"/>
  <c r="I422" i="4"/>
  <c r="D423" i="4"/>
  <c r="F423" i="4"/>
  <c r="I423" i="4"/>
  <c r="D424" i="4"/>
  <c r="F424" i="4"/>
  <c r="I424" i="4"/>
  <c r="D425" i="4"/>
  <c r="F425" i="4"/>
  <c r="I425" i="4"/>
  <c r="D426" i="4"/>
  <c r="F426" i="4"/>
  <c r="I426" i="4"/>
  <c r="D427" i="4"/>
  <c r="F427" i="4"/>
  <c r="I427" i="4"/>
  <c r="D428" i="4"/>
  <c r="F428" i="4"/>
  <c r="I428" i="4"/>
  <c r="D429" i="4"/>
  <c r="F429" i="4"/>
  <c r="I429" i="4"/>
  <c r="D430" i="4"/>
  <c r="F430" i="4"/>
  <c r="I430" i="4"/>
  <c r="D431" i="4"/>
  <c r="F431" i="4"/>
  <c r="I431" i="4"/>
  <c r="D432" i="4"/>
  <c r="F432" i="4"/>
  <c r="I432" i="4"/>
  <c r="D433" i="4"/>
  <c r="F433" i="4"/>
  <c r="I433" i="4"/>
  <c r="D434" i="4"/>
  <c r="F434" i="4"/>
  <c r="I434" i="4"/>
  <c r="D435" i="4"/>
  <c r="F435" i="4"/>
  <c r="I435" i="4"/>
  <c r="D436" i="4"/>
  <c r="F436" i="4"/>
  <c r="I436" i="4"/>
  <c r="D437" i="4"/>
  <c r="F437" i="4"/>
  <c r="I437" i="4"/>
  <c r="D438" i="4"/>
  <c r="F438" i="4"/>
  <c r="I438" i="4"/>
  <c r="D439" i="4"/>
  <c r="F439" i="4"/>
  <c r="I439" i="4"/>
  <c r="D440" i="4"/>
  <c r="F440" i="4"/>
  <c r="I440" i="4"/>
  <c r="D441" i="4"/>
  <c r="F441" i="4"/>
  <c r="I441" i="4"/>
  <c r="D442" i="4"/>
  <c r="F442" i="4"/>
  <c r="I442" i="4"/>
  <c r="D443" i="4"/>
  <c r="F443" i="4"/>
  <c r="I443" i="4"/>
  <c r="D444" i="4"/>
  <c r="F444" i="4"/>
  <c r="I444" i="4"/>
  <c r="D445" i="4"/>
  <c r="F445" i="4"/>
  <c r="I445" i="4"/>
  <c r="D446" i="4"/>
  <c r="F446" i="4"/>
  <c r="I446" i="4"/>
  <c r="D447" i="4"/>
  <c r="F447" i="4"/>
  <c r="I447" i="4"/>
  <c r="D448" i="4"/>
  <c r="F448" i="4"/>
  <c r="I448" i="4"/>
  <c r="D449" i="4"/>
  <c r="F449" i="4"/>
  <c r="I449" i="4"/>
  <c r="D450" i="4"/>
  <c r="F450" i="4"/>
  <c r="I450" i="4"/>
  <c r="D451" i="4"/>
  <c r="F451" i="4"/>
  <c r="I451" i="4"/>
  <c r="D452" i="4"/>
  <c r="F452" i="4"/>
  <c r="I452" i="4"/>
  <c r="D453" i="4"/>
  <c r="F453" i="4"/>
  <c r="I453" i="4"/>
  <c r="D454" i="4"/>
  <c r="F454" i="4"/>
  <c r="I454" i="4"/>
  <c r="D455" i="4"/>
  <c r="F455" i="4"/>
  <c r="I455" i="4"/>
  <c r="D456" i="4"/>
  <c r="F456" i="4"/>
  <c r="I456" i="4"/>
  <c r="D457" i="4"/>
  <c r="F457" i="4"/>
  <c r="I457" i="4"/>
  <c r="D458" i="4"/>
  <c r="F458" i="4"/>
  <c r="I458" i="4"/>
  <c r="D459" i="4"/>
  <c r="F459" i="4"/>
  <c r="I459" i="4"/>
  <c r="D460" i="4"/>
  <c r="F460" i="4"/>
  <c r="I460" i="4"/>
  <c r="D461" i="4"/>
  <c r="F461" i="4"/>
  <c r="I461" i="4"/>
  <c r="D462" i="4"/>
  <c r="F462" i="4"/>
  <c r="I462" i="4"/>
  <c r="D463" i="4"/>
  <c r="F463" i="4"/>
  <c r="I463" i="4"/>
  <c r="D464" i="4"/>
  <c r="F464" i="4"/>
  <c r="I464" i="4"/>
  <c r="D465" i="4"/>
  <c r="F465" i="4"/>
  <c r="I465" i="4"/>
  <c r="D466" i="4"/>
  <c r="F466" i="4"/>
  <c r="I466" i="4"/>
  <c r="D467" i="4"/>
  <c r="F467" i="4"/>
  <c r="I467" i="4"/>
  <c r="D468" i="4"/>
  <c r="F468" i="4"/>
  <c r="I468" i="4"/>
  <c r="D469" i="4"/>
  <c r="F469" i="4"/>
  <c r="I469" i="4"/>
  <c r="D470" i="4"/>
  <c r="F470" i="4"/>
  <c r="I470" i="4"/>
  <c r="D471" i="4"/>
  <c r="F471" i="4"/>
  <c r="I471" i="4"/>
  <c r="D472" i="4"/>
  <c r="F472" i="4"/>
  <c r="I472" i="4"/>
  <c r="D473" i="4"/>
  <c r="F473" i="4"/>
  <c r="I473" i="4"/>
  <c r="D474" i="4"/>
  <c r="F474" i="4"/>
  <c r="I474" i="4"/>
  <c r="D475" i="4"/>
  <c r="F475" i="4"/>
  <c r="I475" i="4"/>
  <c r="D476" i="4"/>
  <c r="F476" i="4"/>
  <c r="I476" i="4"/>
  <c r="D477" i="4"/>
  <c r="F477" i="4"/>
  <c r="I477" i="4"/>
  <c r="D478" i="4"/>
  <c r="F478" i="4"/>
  <c r="I478" i="4"/>
  <c r="D479" i="4"/>
  <c r="F479" i="4"/>
  <c r="I479" i="4"/>
  <c r="D480" i="4"/>
  <c r="F480" i="4"/>
  <c r="I480" i="4"/>
  <c r="D481" i="4"/>
  <c r="F481" i="4"/>
  <c r="I481" i="4"/>
  <c r="D482" i="4"/>
  <c r="F482" i="4"/>
  <c r="I482" i="4"/>
  <c r="D483" i="4"/>
  <c r="F483" i="4"/>
  <c r="I483" i="4"/>
  <c r="D484" i="4"/>
  <c r="F484" i="4"/>
  <c r="I484" i="4"/>
  <c r="D485" i="4"/>
  <c r="F485" i="4"/>
  <c r="I485" i="4"/>
  <c r="D486" i="4"/>
  <c r="F486" i="4"/>
  <c r="I486" i="4"/>
  <c r="D487" i="4"/>
  <c r="F487" i="4"/>
  <c r="I487" i="4"/>
  <c r="D488" i="4"/>
  <c r="F488" i="4"/>
  <c r="I488" i="4"/>
  <c r="D489" i="4"/>
  <c r="F489" i="4"/>
  <c r="I489" i="4"/>
  <c r="D490" i="4"/>
  <c r="F490" i="4"/>
  <c r="I490" i="4"/>
  <c r="D491" i="4"/>
  <c r="F491" i="4"/>
  <c r="I491" i="4"/>
  <c r="D492" i="4"/>
  <c r="F492" i="4"/>
  <c r="I492" i="4"/>
  <c r="D493" i="4"/>
  <c r="F493" i="4"/>
  <c r="I493" i="4"/>
  <c r="D494" i="4"/>
  <c r="F494" i="4"/>
  <c r="I494" i="4"/>
  <c r="D495" i="4"/>
  <c r="F495" i="4"/>
  <c r="I495" i="4"/>
  <c r="D496" i="4"/>
  <c r="F496" i="4"/>
  <c r="I496" i="4"/>
  <c r="D497" i="4"/>
  <c r="F497" i="4"/>
  <c r="I497" i="4"/>
  <c r="D498" i="4"/>
  <c r="F498" i="4"/>
  <c r="I498" i="4"/>
  <c r="D499" i="4"/>
  <c r="F499" i="4"/>
  <c r="I499" i="4"/>
  <c r="D500" i="4"/>
  <c r="F500" i="4"/>
  <c r="I500" i="4"/>
  <c r="D501" i="4"/>
  <c r="F501" i="4"/>
  <c r="I501" i="4"/>
  <c r="D502" i="4"/>
  <c r="F502" i="4"/>
  <c r="I502" i="4"/>
  <c r="D503" i="4"/>
  <c r="F503" i="4"/>
  <c r="I503" i="4"/>
  <c r="D504" i="4"/>
  <c r="F504" i="4"/>
  <c r="I504" i="4"/>
  <c r="D505" i="4"/>
  <c r="F505" i="4"/>
  <c r="I505" i="4"/>
  <c r="D506" i="4"/>
  <c r="F506" i="4"/>
  <c r="I506" i="4"/>
  <c r="D507" i="4"/>
  <c r="F507" i="4"/>
  <c r="I507" i="4"/>
  <c r="D508" i="4"/>
  <c r="F508" i="4"/>
  <c r="I508" i="4"/>
  <c r="D509" i="4"/>
  <c r="F509" i="4"/>
  <c r="I509" i="4"/>
  <c r="D510" i="4"/>
  <c r="F510" i="4"/>
  <c r="I510" i="4"/>
  <c r="D511" i="4"/>
  <c r="F511" i="4"/>
  <c r="I511" i="4"/>
  <c r="D512" i="4"/>
  <c r="F512" i="4"/>
  <c r="I512" i="4"/>
  <c r="D513" i="4"/>
  <c r="F513" i="4"/>
  <c r="I513" i="4"/>
  <c r="D514" i="4"/>
  <c r="F514" i="4"/>
  <c r="I514" i="4"/>
  <c r="D515" i="4"/>
  <c r="F515" i="4"/>
  <c r="I515" i="4"/>
  <c r="D516" i="4"/>
  <c r="F516" i="4"/>
  <c r="I516" i="4"/>
  <c r="D517" i="4"/>
  <c r="F517" i="4"/>
  <c r="I517" i="4"/>
  <c r="D518" i="4"/>
  <c r="F518" i="4"/>
  <c r="I518" i="4"/>
  <c r="D519" i="4"/>
  <c r="F519" i="4"/>
  <c r="I519" i="4"/>
  <c r="D520" i="4"/>
  <c r="F520" i="4"/>
  <c r="I520" i="4"/>
  <c r="D521" i="4"/>
  <c r="F521" i="4"/>
  <c r="I521" i="4"/>
  <c r="D522" i="4"/>
  <c r="F522" i="4"/>
  <c r="I522" i="4"/>
  <c r="D523" i="4"/>
  <c r="F523" i="4"/>
  <c r="I523" i="4"/>
  <c r="D524" i="4"/>
  <c r="F524" i="4"/>
  <c r="I524" i="4"/>
  <c r="D525" i="4"/>
  <c r="F525" i="4"/>
  <c r="I525" i="4"/>
  <c r="D526" i="4"/>
  <c r="F526" i="4"/>
  <c r="I526" i="4"/>
  <c r="D527" i="4"/>
  <c r="F527" i="4"/>
  <c r="I527" i="4"/>
  <c r="D528" i="4"/>
  <c r="F528" i="4"/>
  <c r="I528" i="4"/>
  <c r="D529" i="4"/>
  <c r="F529" i="4"/>
  <c r="I529" i="4"/>
  <c r="D530" i="4"/>
  <c r="F530" i="4"/>
  <c r="I530" i="4"/>
  <c r="D531" i="4"/>
  <c r="F531" i="4"/>
  <c r="I531" i="4"/>
  <c r="D532" i="4"/>
  <c r="F532" i="4"/>
  <c r="I532" i="4"/>
  <c r="D533" i="4"/>
  <c r="F533" i="4"/>
  <c r="I533" i="4"/>
  <c r="D534" i="4"/>
  <c r="F534" i="4"/>
  <c r="I534" i="4"/>
  <c r="D535" i="4"/>
  <c r="F535" i="4"/>
  <c r="I535" i="4"/>
  <c r="D536" i="4"/>
  <c r="F536" i="4"/>
  <c r="I536" i="4"/>
  <c r="D537" i="4"/>
  <c r="F537" i="4"/>
  <c r="I537" i="4"/>
  <c r="D538" i="4"/>
  <c r="F538" i="4"/>
  <c r="I538" i="4"/>
  <c r="D539" i="4"/>
  <c r="F539" i="4"/>
  <c r="I539" i="4"/>
  <c r="D540" i="4"/>
  <c r="F540" i="4"/>
  <c r="I540" i="4"/>
  <c r="D541" i="4"/>
  <c r="F541" i="4"/>
  <c r="I541" i="4"/>
  <c r="D542" i="4"/>
  <c r="F542" i="4"/>
  <c r="I542" i="4"/>
  <c r="D543" i="4"/>
  <c r="F543" i="4"/>
  <c r="I543" i="4"/>
  <c r="D544" i="4"/>
  <c r="F544" i="4"/>
  <c r="I544" i="4"/>
  <c r="D545" i="4"/>
  <c r="F545" i="4"/>
  <c r="I545" i="4"/>
  <c r="D546" i="4"/>
  <c r="F546" i="4"/>
  <c r="I546" i="4"/>
  <c r="D547" i="4"/>
  <c r="F547" i="4"/>
  <c r="I547" i="4"/>
  <c r="D548" i="4"/>
  <c r="F548" i="4"/>
  <c r="I548" i="4"/>
  <c r="D549" i="4"/>
  <c r="F549" i="4"/>
  <c r="I549" i="4"/>
  <c r="D550" i="4"/>
  <c r="F550" i="4"/>
  <c r="I550" i="4"/>
  <c r="D551" i="4"/>
  <c r="F551" i="4"/>
  <c r="I551" i="4"/>
  <c r="D552" i="4"/>
  <c r="F552" i="4"/>
  <c r="I552" i="4"/>
  <c r="D553" i="4"/>
  <c r="F553" i="4"/>
  <c r="I553" i="4"/>
  <c r="D554" i="4"/>
  <c r="F554" i="4"/>
  <c r="I554" i="4"/>
  <c r="D555" i="4"/>
  <c r="F555" i="4"/>
  <c r="I555" i="4"/>
  <c r="D556" i="4"/>
  <c r="F556" i="4"/>
  <c r="I556" i="4"/>
  <c r="D557" i="4"/>
  <c r="F557" i="4"/>
  <c r="I557" i="4"/>
  <c r="D558" i="4"/>
  <c r="F558" i="4"/>
  <c r="I558" i="4"/>
  <c r="D559" i="4"/>
  <c r="F559" i="4"/>
  <c r="I559" i="4"/>
  <c r="D560" i="4"/>
  <c r="F560" i="4"/>
  <c r="I560" i="4"/>
  <c r="D561" i="4"/>
  <c r="F561" i="4"/>
  <c r="I561" i="4"/>
  <c r="D562" i="4"/>
  <c r="F562" i="4"/>
  <c r="I562" i="4"/>
  <c r="D563" i="4"/>
  <c r="F563" i="4"/>
  <c r="I563" i="4"/>
  <c r="D564" i="4"/>
  <c r="F564" i="4"/>
  <c r="I564" i="4"/>
  <c r="D565" i="4"/>
  <c r="F565" i="4"/>
  <c r="I565" i="4"/>
  <c r="D566" i="4"/>
  <c r="F566" i="4"/>
  <c r="I566" i="4"/>
  <c r="D567" i="4"/>
  <c r="F567" i="4"/>
  <c r="I567" i="4"/>
  <c r="D568" i="4"/>
  <c r="F568" i="4"/>
  <c r="I568" i="4"/>
  <c r="D569" i="4"/>
  <c r="F569" i="4"/>
  <c r="I569" i="4"/>
  <c r="D570" i="4"/>
  <c r="F570" i="4"/>
  <c r="I570" i="4"/>
  <c r="D571" i="4"/>
  <c r="F571" i="4"/>
  <c r="I571" i="4"/>
  <c r="D572" i="4"/>
  <c r="F572" i="4"/>
  <c r="I572" i="4"/>
  <c r="D573" i="4"/>
  <c r="F573" i="4"/>
  <c r="I573" i="4"/>
  <c r="D574" i="4"/>
  <c r="F574" i="4"/>
  <c r="I574" i="4"/>
  <c r="D575" i="4"/>
  <c r="F575" i="4"/>
  <c r="I575" i="4"/>
  <c r="D576" i="4"/>
  <c r="F576" i="4"/>
  <c r="I576" i="4"/>
  <c r="D577" i="4"/>
  <c r="F577" i="4"/>
  <c r="I577" i="4"/>
  <c r="D578" i="4"/>
  <c r="F578" i="4"/>
  <c r="I578" i="4"/>
  <c r="D579" i="4"/>
  <c r="F579" i="4"/>
  <c r="I579" i="4"/>
  <c r="D580" i="4"/>
  <c r="F580" i="4"/>
  <c r="I580" i="4"/>
  <c r="D581" i="4"/>
  <c r="F581" i="4"/>
  <c r="I581" i="4"/>
  <c r="D582" i="4"/>
  <c r="F582" i="4"/>
  <c r="I582" i="4"/>
  <c r="D583" i="4"/>
  <c r="F583" i="4"/>
  <c r="I583" i="4"/>
  <c r="D584" i="4"/>
  <c r="F584" i="4"/>
  <c r="I584" i="4"/>
  <c r="D585" i="4"/>
  <c r="F585" i="4"/>
  <c r="I585" i="4"/>
  <c r="D586" i="4"/>
  <c r="F586" i="4"/>
  <c r="I586" i="4"/>
  <c r="D587" i="4"/>
  <c r="F587" i="4"/>
  <c r="I587" i="4"/>
  <c r="D588" i="4"/>
  <c r="F588" i="4"/>
  <c r="I588" i="4"/>
  <c r="D589" i="4"/>
  <c r="F589" i="4"/>
  <c r="I589" i="4"/>
  <c r="D590" i="4"/>
  <c r="F590" i="4"/>
  <c r="I590" i="4"/>
  <c r="D591" i="4"/>
  <c r="F591" i="4"/>
  <c r="I591" i="4"/>
  <c r="D592" i="4"/>
  <c r="F592" i="4"/>
  <c r="I592" i="4"/>
  <c r="D593" i="4"/>
  <c r="F593" i="4"/>
  <c r="I593" i="4"/>
  <c r="D594" i="4"/>
  <c r="F594" i="4"/>
  <c r="I594" i="4"/>
  <c r="D595" i="4"/>
  <c r="F595" i="4"/>
  <c r="I595" i="4"/>
  <c r="D596" i="4"/>
  <c r="F596" i="4"/>
  <c r="I596" i="4"/>
  <c r="D597" i="4"/>
  <c r="F597" i="4"/>
  <c r="I597" i="4"/>
  <c r="D598" i="4"/>
  <c r="F598" i="4"/>
  <c r="I598" i="4"/>
  <c r="D599" i="4"/>
  <c r="F599" i="4"/>
  <c r="I599" i="4"/>
  <c r="D600" i="4"/>
  <c r="F600" i="4"/>
  <c r="I600" i="4"/>
  <c r="D601" i="4"/>
  <c r="F601" i="4"/>
  <c r="I601" i="4"/>
  <c r="D602" i="4"/>
  <c r="F602" i="4"/>
  <c r="I602" i="4"/>
  <c r="D603" i="4"/>
  <c r="F603" i="4"/>
  <c r="I603" i="4"/>
  <c r="D604" i="4"/>
  <c r="F604" i="4"/>
  <c r="I604" i="4"/>
  <c r="D605" i="4"/>
  <c r="F605" i="4"/>
  <c r="I605" i="4"/>
  <c r="D606" i="4"/>
  <c r="F606" i="4"/>
  <c r="I606" i="4"/>
  <c r="D607" i="4"/>
  <c r="F607" i="4"/>
  <c r="I607" i="4"/>
  <c r="D608" i="4"/>
  <c r="F608" i="4"/>
  <c r="I608" i="4"/>
  <c r="D609" i="4"/>
  <c r="F609" i="4"/>
  <c r="I609" i="4"/>
  <c r="D610" i="4"/>
  <c r="F610" i="4"/>
  <c r="I610" i="4"/>
  <c r="D611" i="4"/>
  <c r="F611" i="4"/>
  <c r="I611" i="4"/>
  <c r="D612" i="4"/>
  <c r="F612" i="4"/>
  <c r="I612" i="4"/>
  <c r="D613" i="4"/>
  <c r="F613" i="4"/>
  <c r="I613" i="4"/>
  <c r="D614" i="4"/>
  <c r="F614" i="4"/>
  <c r="I614" i="4"/>
  <c r="D615" i="4"/>
  <c r="F615" i="4"/>
  <c r="I615" i="4"/>
  <c r="D616" i="4"/>
  <c r="F616" i="4"/>
  <c r="I616" i="4"/>
  <c r="D617" i="4"/>
  <c r="F617" i="4"/>
  <c r="I617" i="4"/>
  <c r="D618" i="4"/>
  <c r="F618" i="4"/>
  <c r="I618" i="4"/>
  <c r="D619" i="4"/>
  <c r="F619" i="4"/>
  <c r="I619" i="4"/>
  <c r="D620" i="4"/>
  <c r="F620" i="4"/>
  <c r="I620" i="4"/>
  <c r="D621" i="4"/>
  <c r="F621" i="4"/>
  <c r="I621" i="4"/>
  <c r="D622" i="4"/>
  <c r="F622" i="4"/>
  <c r="I622" i="4"/>
  <c r="D623" i="4"/>
  <c r="F623" i="4"/>
  <c r="I623" i="4"/>
  <c r="D624" i="4"/>
  <c r="F624" i="4"/>
  <c r="I624" i="4"/>
  <c r="D625" i="4"/>
  <c r="F625" i="4"/>
  <c r="I625" i="4"/>
  <c r="D626" i="4"/>
  <c r="F626" i="4"/>
  <c r="I626" i="4"/>
  <c r="D627" i="4"/>
  <c r="F627" i="4"/>
  <c r="I627" i="4"/>
  <c r="D628" i="4"/>
  <c r="F628" i="4"/>
  <c r="I628" i="4"/>
  <c r="D629" i="4"/>
  <c r="F629" i="4"/>
  <c r="I629" i="4"/>
  <c r="D630" i="4"/>
  <c r="F630" i="4"/>
  <c r="I630" i="4"/>
  <c r="D631" i="4"/>
  <c r="F631" i="4"/>
  <c r="I631" i="4"/>
  <c r="D632" i="4"/>
  <c r="F632" i="4"/>
  <c r="I632" i="4"/>
  <c r="D633" i="4"/>
  <c r="F633" i="4"/>
  <c r="I633" i="4"/>
  <c r="D634" i="4"/>
  <c r="F634" i="4"/>
  <c r="I634" i="4"/>
  <c r="D635" i="4"/>
  <c r="F635" i="4"/>
  <c r="I635" i="4"/>
  <c r="D636" i="4"/>
  <c r="F636" i="4"/>
  <c r="I636" i="4"/>
  <c r="D637" i="4"/>
  <c r="F637" i="4"/>
  <c r="I637" i="4"/>
  <c r="D638" i="4"/>
  <c r="F638" i="4"/>
  <c r="I638" i="4"/>
  <c r="D639" i="4"/>
  <c r="F639" i="4"/>
  <c r="I639" i="4"/>
  <c r="D640" i="4"/>
  <c r="F640" i="4"/>
  <c r="I640" i="4"/>
  <c r="D641" i="4"/>
  <c r="F641" i="4"/>
  <c r="I641" i="4"/>
  <c r="D642" i="4"/>
  <c r="F642" i="4"/>
  <c r="I642" i="4"/>
  <c r="D643" i="4"/>
  <c r="F643" i="4"/>
  <c r="I643" i="4"/>
  <c r="D644" i="4"/>
  <c r="F644" i="4"/>
  <c r="I644" i="4"/>
  <c r="D645" i="4"/>
  <c r="F645" i="4"/>
  <c r="I645" i="4"/>
  <c r="D646" i="4"/>
  <c r="F646" i="4"/>
  <c r="I646" i="4"/>
  <c r="D647" i="4"/>
  <c r="F647" i="4"/>
  <c r="I647" i="4"/>
  <c r="D648" i="4"/>
  <c r="F648" i="4"/>
  <c r="I648" i="4"/>
  <c r="D649" i="4"/>
  <c r="F649" i="4"/>
  <c r="I649" i="4"/>
  <c r="D650" i="4"/>
  <c r="F650" i="4"/>
  <c r="I650" i="4"/>
  <c r="D651" i="4"/>
  <c r="F651" i="4"/>
  <c r="I651" i="4"/>
  <c r="D652" i="4"/>
  <c r="F652" i="4"/>
  <c r="I652" i="4"/>
  <c r="D653" i="4"/>
  <c r="F653" i="4"/>
  <c r="I653" i="4"/>
  <c r="D654" i="4"/>
  <c r="F654" i="4"/>
  <c r="I654" i="4"/>
  <c r="D655" i="4"/>
  <c r="F655" i="4"/>
  <c r="I655" i="4"/>
  <c r="D656" i="4"/>
  <c r="F656" i="4"/>
  <c r="I656" i="4"/>
  <c r="D657" i="4"/>
  <c r="F657" i="4"/>
  <c r="I657" i="4"/>
  <c r="D658" i="4"/>
  <c r="F658" i="4"/>
  <c r="I658" i="4"/>
  <c r="D659" i="4"/>
  <c r="F659" i="4"/>
  <c r="I659" i="4"/>
  <c r="D660" i="4"/>
  <c r="F660" i="4"/>
  <c r="I660" i="4"/>
  <c r="D661" i="4"/>
  <c r="F661" i="4"/>
  <c r="I661" i="4"/>
  <c r="D662" i="4"/>
  <c r="F662" i="4"/>
  <c r="I662" i="4"/>
  <c r="D663" i="4"/>
  <c r="F663" i="4"/>
  <c r="I663" i="4"/>
  <c r="D664" i="4"/>
  <c r="F664" i="4"/>
  <c r="I664" i="4"/>
  <c r="D665" i="4"/>
  <c r="F665" i="4"/>
  <c r="I665" i="4"/>
  <c r="D666" i="4"/>
  <c r="F666" i="4"/>
  <c r="I666" i="4"/>
  <c r="D667" i="4"/>
  <c r="F667" i="4"/>
  <c r="I667" i="4"/>
  <c r="D668" i="4"/>
  <c r="F668" i="4"/>
  <c r="I668" i="4"/>
  <c r="D669" i="4"/>
  <c r="F669" i="4"/>
  <c r="I669" i="4"/>
  <c r="D670" i="4"/>
  <c r="F670" i="4"/>
  <c r="I670" i="4"/>
  <c r="D671" i="4"/>
  <c r="F671" i="4"/>
  <c r="I671" i="4"/>
  <c r="D672" i="4"/>
  <c r="F672" i="4"/>
  <c r="I672" i="4"/>
  <c r="D673" i="4"/>
  <c r="F673" i="4"/>
  <c r="I673" i="4"/>
  <c r="D674" i="4"/>
  <c r="F674" i="4"/>
  <c r="I674" i="4"/>
  <c r="D675" i="4"/>
  <c r="F675" i="4"/>
  <c r="I675" i="4"/>
  <c r="D676" i="4"/>
  <c r="F676" i="4"/>
  <c r="I676" i="4"/>
  <c r="D677" i="4"/>
  <c r="F677" i="4"/>
  <c r="I677" i="4"/>
  <c r="D678" i="4"/>
  <c r="F678" i="4"/>
  <c r="I678" i="4"/>
  <c r="D679" i="4"/>
  <c r="F679" i="4"/>
  <c r="I679" i="4"/>
  <c r="D680" i="4"/>
  <c r="F680" i="4"/>
  <c r="I680" i="4"/>
  <c r="D681" i="4"/>
  <c r="F681" i="4"/>
  <c r="I681" i="4"/>
  <c r="D682" i="4"/>
  <c r="F682" i="4"/>
  <c r="I682" i="4"/>
  <c r="D683" i="4"/>
  <c r="F683" i="4"/>
  <c r="I683" i="4"/>
  <c r="D684" i="4"/>
  <c r="F684" i="4"/>
  <c r="I684" i="4"/>
  <c r="D685" i="4"/>
  <c r="F685" i="4"/>
  <c r="I685" i="4"/>
  <c r="D686" i="4"/>
  <c r="F686" i="4"/>
  <c r="I686" i="4"/>
  <c r="D687" i="4"/>
  <c r="F687" i="4"/>
  <c r="I687" i="4"/>
  <c r="D688" i="4"/>
  <c r="F688" i="4"/>
  <c r="I688" i="4"/>
  <c r="D689" i="4"/>
  <c r="F689" i="4"/>
  <c r="I689" i="4"/>
  <c r="D690" i="4"/>
  <c r="F690" i="4"/>
  <c r="I690" i="4"/>
  <c r="D691" i="4"/>
  <c r="F691" i="4"/>
  <c r="I691" i="4"/>
  <c r="D692" i="4"/>
  <c r="F692" i="4"/>
  <c r="I692" i="4"/>
  <c r="D693" i="4"/>
  <c r="F693" i="4"/>
  <c r="I693" i="4"/>
  <c r="D694" i="4"/>
  <c r="F694" i="4"/>
  <c r="I694" i="4"/>
  <c r="D695" i="4"/>
  <c r="F695" i="4"/>
  <c r="I695" i="4"/>
  <c r="D696" i="4"/>
  <c r="F696" i="4"/>
  <c r="I696" i="4"/>
  <c r="D697" i="4"/>
  <c r="F697" i="4"/>
  <c r="I697" i="4"/>
  <c r="D698" i="4"/>
  <c r="F698" i="4"/>
  <c r="I698" i="4"/>
  <c r="D699" i="4"/>
  <c r="F699" i="4"/>
  <c r="I699" i="4"/>
  <c r="D700" i="4"/>
  <c r="F700" i="4"/>
  <c r="I700" i="4"/>
  <c r="D701" i="4"/>
  <c r="F701" i="4"/>
  <c r="I701" i="4"/>
  <c r="D702" i="4"/>
  <c r="F702" i="4"/>
  <c r="I702" i="4"/>
  <c r="D703" i="4"/>
  <c r="F703" i="4"/>
  <c r="I703" i="4"/>
  <c r="D704" i="4"/>
  <c r="F704" i="4"/>
  <c r="I704" i="4"/>
  <c r="D705" i="4"/>
  <c r="F705" i="4"/>
  <c r="I705" i="4"/>
  <c r="D706" i="4"/>
  <c r="F706" i="4"/>
  <c r="I706" i="4"/>
  <c r="D707" i="4"/>
  <c r="F707" i="4"/>
  <c r="I707" i="4"/>
  <c r="D708" i="4"/>
  <c r="F708" i="4"/>
  <c r="I708" i="4"/>
  <c r="D709" i="4"/>
  <c r="F709" i="4"/>
  <c r="I709" i="4"/>
  <c r="D710" i="4"/>
  <c r="F710" i="4"/>
  <c r="I710" i="4"/>
  <c r="D711" i="4"/>
  <c r="F711" i="4"/>
  <c r="I711" i="4"/>
  <c r="D712" i="4"/>
  <c r="F712" i="4"/>
  <c r="I712" i="4"/>
  <c r="D713" i="4"/>
  <c r="F713" i="4"/>
  <c r="I713" i="4"/>
  <c r="D714" i="4"/>
  <c r="F714" i="4"/>
  <c r="I714" i="4"/>
  <c r="D715" i="4"/>
  <c r="F715" i="4"/>
  <c r="I715" i="4"/>
  <c r="D716" i="4"/>
  <c r="F716" i="4"/>
  <c r="I716" i="4"/>
  <c r="D717" i="4"/>
  <c r="F717" i="4"/>
  <c r="I717" i="4"/>
  <c r="D718" i="4"/>
  <c r="F718" i="4"/>
  <c r="I718" i="4"/>
  <c r="D719" i="4"/>
  <c r="F719" i="4"/>
  <c r="I719" i="4"/>
  <c r="D720" i="4"/>
  <c r="F720" i="4"/>
  <c r="I720" i="4"/>
  <c r="D721" i="4"/>
  <c r="F721" i="4"/>
  <c r="I721" i="4"/>
  <c r="D722" i="4"/>
  <c r="F722" i="4"/>
  <c r="I722" i="4"/>
  <c r="D723" i="4"/>
  <c r="F723" i="4"/>
  <c r="I723" i="4"/>
  <c r="D724" i="4"/>
  <c r="F724" i="4"/>
  <c r="I724" i="4"/>
  <c r="D725" i="4"/>
  <c r="F725" i="4"/>
  <c r="I725" i="4"/>
  <c r="D726" i="4"/>
  <c r="F726" i="4"/>
  <c r="I726" i="4"/>
  <c r="D727" i="4"/>
  <c r="F727" i="4"/>
  <c r="I727" i="4"/>
  <c r="D728" i="4"/>
  <c r="F728" i="4"/>
  <c r="I728" i="4"/>
  <c r="D729" i="4"/>
  <c r="F729" i="4"/>
  <c r="I729" i="4"/>
  <c r="D730" i="4"/>
  <c r="F730" i="4"/>
  <c r="I730" i="4"/>
  <c r="D731" i="4"/>
  <c r="F731" i="4"/>
  <c r="I731" i="4"/>
  <c r="D732" i="4"/>
  <c r="F732" i="4"/>
  <c r="I732" i="4"/>
  <c r="D733" i="4"/>
  <c r="F733" i="4"/>
  <c r="I733" i="4"/>
  <c r="D734" i="4"/>
  <c r="F734" i="4"/>
  <c r="I734" i="4"/>
  <c r="D735" i="4"/>
  <c r="F735" i="4"/>
  <c r="I735" i="4"/>
  <c r="D736" i="4"/>
  <c r="F736" i="4"/>
  <c r="I736" i="4"/>
  <c r="D737" i="4"/>
  <c r="F737" i="4"/>
  <c r="I737" i="4"/>
  <c r="D738" i="4"/>
  <c r="F738" i="4"/>
  <c r="I738" i="4"/>
  <c r="D739" i="4"/>
  <c r="F739" i="4"/>
  <c r="I739" i="4"/>
  <c r="D740" i="4"/>
  <c r="F740" i="4"/>
  <c r="I740" i="4"/>
  <c r="D741" i="4"/>
  <c r="F741" i="4"/>
  <c r="I741" i="4"/>
  <c r="D742" i="4"/>
  <c r="F742" i="4"/>
  <c r="I742" i="4"/>
  <c r="D743" i="4"/>
  <c r="F743" i="4"/>
  <c r="I743" i="4"/>
  <c r="D744" i="4"/>
  <c r="F744" i="4"/>
  <c r="I744" i="4"/>
  <c r="D745" i="4"/>
  <c r="F745" i="4"/>
  <c r="I745" i="4"/>
  <c r="D746" i="4"/>
  <c r="F746" i="4"/>
  <c r="I746" i="4"/>
  <c r="D747" i="4"/>
  <c r="F747" i="4"/>
  <c r="I747" i="4"/>
  <c r="D748" i="4"/>
  <c r="F748" i="4"/>
  <c r="I748" i="4"/>
  <c r="D749" i="4"/>
  <c r="F749" i="4"/>
  <c r="I749" i="4"/>
  <c r="D750" i="4"/>
  <c r="F750" i="4"/>
  <c r="I750" i="4"/>
  <c r="D751" i="4"/>
  <c r="F751" i="4"/>
  <c r="I751" i="4"/>
  <c r="D752" i="4"/>
  <c r="F752" i="4"/>
  <c r="I752" i="4"/>
  <c r="D753" i="4"/>
  <c r="F753" i="4"/>
  <c r="I753" i="4"/>
  <c r="D754" i="4"/>
  <c r="F754" i="4"/>
  <c r="I754" i="4"/>
  <c r="D755" i="4"/>
  <c r="F755" i="4"/>
  <c r="I755" i="4"/>
  <c r="D756" i="4"/>
  <c r="F756" i="4"/>
  <c r="I756" i="4"/>
  <c r="D757" i="4"/>
  <c r="F757" i="4"/>
  <c r="I757" i="4"/>
  <c r="D758" i="4"/>
  <c r="F758" i="4"/>
  <c r="I758" i="4"/>
  <c r="D759" i="4"/>
  <c r="F759" i="4"/>
  <c r="I759" i="4"/>
  <c r="D760" i="4"/>
  <c r="F760" i="4"/>
  <c r="I760" i="4"/>
  <c r="D761" i="4"/>
  <c r="F761" i="4"/>
  <c r="I761" i="4"/>
  <c r="D762" i="4"/>
  <c r="F762" i="4"/>
  <c r="I762" i="4"/>
  <c r="D763" i="4"/>
  <c r="F763" i="4"/>
  <c r="I763" i="4"/>
  <c r="D764" i="4"/>
  <c r="F764" i="4"/>
  <c r="I764" i="4"/>
  <c r="D765" i="4"/>
  <c r="F765" i="4"/>
  <c r="I765" i="4"/>
  <c r="D766" i="4"/>
  <c r="F766" i="4"/>
  <c r="I766" i="4"/>
  <c r="D767" i="4"/>
  <c r="F767" i="4"/>
  <c r="I767" i="4"/>
  <c r="D768" i="4"/>
  <c r="F768" i="4"/>
  <c r="I768" i="4"/>
  <c r="D769" i="4"/>
  <c r="F769" i="4"/>
  <c r="I769" i="4"/>
  <c r="D770" i="4"/>
  <c r="F770" i="4"/>
  <c r="I770" i="4"/>
  <c r="D771" i="4"/>
  <c r="F771" i="4"/>
  <c r="I771" i="4"/>
  <c r="D772" i="4"/>
  <c r="F772" i="4"/>
  <c r="I772" i="4"/>
  <c r="D773" i="4"/>
  <c r="F773" i="4"/>
  <c r="I773" i="4"/>
  <c r="D774" i="4"/>
  <c r="F774" i="4"/>
  <c r="I774" i="4"/>
  <c r="D775" i="4"/>
  <c r="F775" i="4"/>
  <c r="I775" i="4"/>
  <c r="D776" i="4"/>
  <c r="F776" i="4"/>
  <c r="I776" i="4"/>
  <c r="D777" i="4"/>
  <c r="F777" i="4"/>
  <c r="I777" i="4"/>
  <c r="D778" i="4"/>
  <c r="F778" i="4"/>
  <c r="I778" i="4"/>
  <c r="D779" i="4"/>
  <c r="F779" i="4"/>
  <c r="I779" i="4"/>
  <c r="D780" i="4"/>
  <c r="F780" i="4"/>
  <c r="I780" i="4"/>
  <c r="D781" i="4"/>
  <c r="F781" i="4"/>
  <c r="I781" i="4"/>
  <c r="D782" i="4"/>
  <c r="F782" i="4"/>
  <c r="I782" i="4"/>
  <c r="D783" i="4"/>
  <c r="F783" i="4"/>
  <c r="I783" i="4"/>
  <c r="D784" i="4"/>
  <c r="F784" i="4"/>
  <c r="I784" i="4"/>
  <c r="D785" i="4"/>
  <c r="F785" i="4"/>
  <c r="I785" i="4"/>
  <c r="D786" i="4"/>
  <c r="F786" i="4"/>
  <c r="I786" i="4"/>
  <c r="D787" i="4"/>
  <c r="F787" i="4"/>
  <c r="I787" i="4"/>
  <c r="D788" i="4"/>
  <c r="F788" i="4"/>
  <c r="I788" i="4"/>
  <c r="D789" i="4"/>
  <c r="F789" i="4"/>
  <c r="I789" i="4"/>
  <c r="D790" i="4"/>
  <c r="F790" i="4"/>
  <c r="I790" i="4"/>
  <c r="D791" i="4"/>
  <c r="F791" i="4"/>
  <c r="I791" i="4"/>
  <c r="D792" i="4"/>
  <c r="F792" i="4"/>
  <c r="I792" i="4"/>
  <c r="D793" i="4"/>
  <c r="F793" i="4"/>
  <c r="I793" i="4"/>
  <c r="D794" i="4"/>
  <c r="F794" i="4"/>
  <c r="I794" i="4"/>
  <c r="D795" i="4"/>
  <c r="F795" i="4"/>
  <c r="I795" i="4"/>
  <c r="D796" i="4"/>
  <c r="F796" i="4"/>
  <c r="I796" i="4"/>
  <c r="D797" i="4"/>
  <c r="F797" i="4"/>
  <c r="I797" i="4"/>
  <c r="D798" i="4"/>
  <c r="F798" i="4"/>
  <c r="I798" i="4"/>
  <c r="D799" i="4"/>
  <c r="F799" i="4"/>
  <c r="I799" i="4"/>
  <c r="D800" i="4"/>
  <c r="F800" i="4"/>
  <c r="I800" i="4"/>
  <c r="D801" i="4"/>
  <c r="F801" i="4"/>
  <c r="I801" i="4"/>
  <c r="D802" i="4"/>
  <c r="F802" i="4"/>
  <c r="I802" i="4"/>
  <c r="D803" i="4"/>
  <c r="F803" i="4"/>
  <c r="I803" i="4"/>
  <c r="D804" i="4"/>
  <c r="F804" i="4"/>
  <c r="I804" i="4"/>
  <c r="D805" i="4"/>
  <c r="F805" i="4"/>
  <c r="I805" i="4"/>
  <c r="D806" i="4"/>
  <c r="F806" i="4"/>
  <c r="I806" i="4"/>
  <c r="D807" i="4"/>
  <c r="F807" i="4"/>
  <c r="I807" i="4"/>
  <c r="D808" i="4"/>
  <c r="F808" i="4"/>
  <c r="I808" i="4"/>
  <c r="D809" i="4"/>
  <c r="F809" i="4"/>
  <c r="I809" i="4"/>
  <c r="D810" i="4"/>
  <c r="F810" i="4"/>
  <c r="I810" i="4"/>
  <c r="D811" i="4"/>
  <c r="F811" i="4"/>
  <c r="I811" i="4"/>
  <c r="D812" i="4"/>
  <c r="F812" i="4"/>
  <c r="I812" i="4"/>
  <c r="D813" i="4"/>
  <c r="F813" i="4"/>
  <c r="I813" i="4"/>
  <c r="D814" i="4"/>
  <c r="F814" i="4"/>
  <c r="I814" i="4"/>
  <c r="D815" i="4"/>
  <c r="F815" i="4"/>
  <c r="I815" i="4"/>
  <c r="D816" i="4"/>
  <c r="F816" i="4"/>
  <c r="I816" i="4"/>
  <c r="D817" i="4"/>
  <c r="F817" i="4"/>
  <c r="I817" i="4"/>
  <c r="D818" i="4"/>
  <c r="F818" i="4"/>
  <c r="I818" i="4"/>
  <c r="D819" i="4"/>
  <c r="F819" i="4"/>
  <c r="I819" i="4"/>
  <c r="D820" i="4"/>
  <c r="F820" i="4"/>
  <c r="I820" i="4"/>
  <c r="D821" i="4"/>
  <c r="F821" i="4"/>
  <c r="I821" i="4"/>
  <c r="D822" i="4"/>
  <c r="F822" i="4"/>
  <c r="I822" i="4"/>
  <c r="D823" i="4"/>
  <c r="F823" i="4"/>
  <c r="I823" i="4"/>
  <c r="D824" i="4"/>
  <c r="F824" i="4"/>
  <c r="I824" i="4"/>
  <c r="D825" i="4"/>
  <c r="F825" i="4"/>
  <c r="I825" i="4"/>
  <c r="D826" i="4"/>
  <c r="F826" i="4"/>
  <c r="I826" i="4"/>
  <c r="D827" i="4"/>
  <c r="F827" i="4"/>
  <c r="I827" i="4"/>
  <c r="D828" i="4"/>
  <c r="F828" i="4"/>
  <c r="I828" i="4"/>
  <c r="D829" i="4"/>
  <c r="F829" i="4"/>
  <c r="I829" i="4"/>
  <c r="D830" i="4"/>
  <c r="F830" i="4"/>
  <c r="I830" i="4"/>
  <c r="D831" i="4"/>
  <c r="F831" i="4"/>
  <c r="I831" i="4"/>
  <c r="D832" i="4"/>
  <c r="F832" i="4"/>
  <c r="I832" i="4"/>
  <c r="D833" i="4"/>
  <c r="F833" i="4"/>
  <c r="I833" i="4"/>
  <c r="D834" i="4"/>
  <c r="F834" i="4"/>
  <c r="I834" i="4"/>
  <c r="D835" i="4"/>
  <c r="F835" i="4"/>
  <c r="I835" i="4"/>
  <c r="D836" i="4"/>
  <c r="F836" i="4"/>
  <c r="I836" i="4"/>
  <c r="D837" i="4"/>
  <c r="F837" i="4"/>
  <c r="I837" i="4"/>
  <c r="D838" i="4"/>
  <c r="F838" i="4"/>
  <c r="I838" i="4"/>
  <c r="D839" i="4"/>
  <c r="F839" i="4"/>
  <c r="I839" i="4"/>
  <c r="D840" i="4"/>
  <c r="F840" i="4"/>
  <c r="I840" i="4"/>
  <c r="D841" i="4"/>
  <c r="F841" i="4"/>
  <c r="I841" i="4"/>
  <c r="D842" i="4"/>
  <c r="F842" i="4"/>
  <c r="I842" i="4"/>
  <c r="D843" i="4"/>
  <c r="F843" i="4"/>
  <c r="I843" i="4"/>
  <c r="D844" i="4"/>
  <c r="F844" i="4"/>
  <c r="I844" i="4"/>
  <c r="D845" i="4"/>
  <c r="F845" i="4"/>
  <c r="I845" i="4"/>
  <c r="D846" i="4"/>
  <c r="F846" i="4"/>
  <c r="I846" i="4"/>
  <c r="D847" i="4"/>
  <c r="F847" i="4"/>
  <c r="I847" i="4"/>
  <c r="D848" i="4"/>
  <c r="F848" i="4"/>
  <c r="I848" i="4"/>
  <c r="D849" i="4"/>
  <c r="F849" i="4"/>
  <c r="I849" i="4"/>
  <c r="D850" i="4"/>
  <c r="F850" i="4"/>
  <c r="I850" i="4"/>
  <c r="D851" i="4"/>
  <c r="F851" i="4"/>
  <c r="I851" i="4"/>
  <c r="D852" i="4"/>
  <c r="F852" i="4"/>
  <c r="I852" i="4"/>
  <c r="D853" i="4"/>
  <c r="F853" i="4"/>
  <c r="I853" i="4"/>
  <c r="D854" i="4"/>
  <c r="F854" i="4"/>
  <c r="I854" i="4"/>
  <c r="D855" i="4"/>
  <c r="F855" i="4"/>
  <c r="I855" i="4"/>
  <c r="D856" i="4"/>
  <c r="F856" i="4"/>
  <c r="I856" i="4"/>
  <c r="D857" i="4"/>
  <c r="F857" i="4"/>
  <c r="I857" i="4"/>
  <c r="D858" i="4"/>
  <c r="F858" i="4"/>
  <c r="I858" i="4"/>
  <c r="D859" i="4"/>
  <c r="F859" i="4"/>
  <c r="I859" i="4"/>
  <c r="D860" i="4"/>
  <c r="F860" i="4"/>
  <c r="I860" i="4"/>
  <c r="D861" i="4"/>
  <c r="F861" i="4"/>
  <c r="I861" i="4"/>
  <c r="D862" i="4"/>
  <c r="F862" i="4"/>
  <c r="I862" i="4"/>
  <c r="D863" i="4"/>
  <c r="F863" i="4"/>
  <c r="I863" i="4"/>
  <c r="D864" i="4"/>
  <c r="F864" i="4"/>
  <c r="I864" i="4"/>
  <c r="D865" i="4"/>
  <c r="F865" i="4"/>
  <c r="I865" i="4"/>
  <c r="D866" i="4"/>
  <c r="F866" i="4"/>
  <c r="I866" i="4"/>
  <c r="D867" i="4"/>
  <c r="F867" i="4"/>
  <c r="I867" i="4"/>
  <c r="D868" i="4"/>
  <c r="F868" i="4"/>
  <c r="I868" i="4"/>
  <c r="D869" i="4"/>
  <c r="F869" i="4"/>
  <c r="I869" i="4"/>
  <c r="D870" i="4"/>
  <c r="F870" i="4"/>
  <c r="I870" i="4"/>
  <c r="D871" i="4"/>
  <c r="F871" i="4"/>
  <c r="I871" i="4"/>
  <c r="D872" i="4"/>
  <c r="F872" i="4"/>
  <c r="J872" i="4"/>
  <c r="K872" i="4"/>
  <c r="I872" i="4"/>
  <c r="H872" i="4"/>
  <c r="B56" i="4"/>
  <c r="B68" i="4"/>
  <c r="B80" i="4"/>
  <c r="B92" i="4"/>
  <c r="B104" i="4"/>
  <c r="B116" i="4"/>
  <c r="B128" i="4"/>
  <c r="B140" i="4"/>
  <c r="B152" i="4"/>
  <c r="B164" i="4"/>
  <c r="B176" i="4"/>
  <c r="B188" i="4"/>
  <c r="B200" i="4"/>
  <c r="B212" i="4"/>
  <c r="B224" i="4"/>
  <c r="B236" i="4"/>
  <c r="B248" i="4"/>
  <c r="B260" i="4"/>
  <c r="B272" i="4"/>
  <c r="B284" i="4"/>
  <c r="B296" i="4"/>
  <c r="B308" i="4"/>
  <c r="B320" i="4"/>
  <c r="B332" i="4"/>
  <c r="B344" i="4"/>
  <c r="B356" i="4"/>
  <c r="B368" i="4"/>
  <c r="B380" i="4"/>
  <c r="B392" i="4"/>
  <c r="B404" i="4"/>
  <c r="B416" i="4"/>
  <c r="B428" i="4"/>
  <c r="B440" i="4"/>
  <c r="B452" i="4"/>
  <c r="B464" i="4"/>
  <c r="B476" i="4"/>
  <c r="B488" i="4"/>
  <c r="B500" i="4"/>
  <c r="B512" i="4"/>
  <c r="B524" i="4"/>
  <c r="B536" i="4"/>
  <c r="B548" i="4"/>
  <c r="B560" i="4"/>
  <c r="B572" i="4"/>
  <c r="B584" i="4"/>
  <c r="B596" i="4"/>
  <c r="B608" i="4"/>
  <c r="B620" i="4"/>
  <c r="B632" i="4"/>
  <c r="B644" i="4"/>
  <c r="B656" i="4"/>
  <c r="B668" i="4"/>
  <c r="B680" i="4"/>
  <c r="B692" i="4"/>
  <c r="B704" i="4"/>
  <c r="B716" i="4"/>
  <c r="B728" i="4"/>
  <c r="B740" i="4"/>
  <c r="B752" i="4"/>
  <c r="B764" i="4"/>
  <c r="B776" i="4"/>
  <c r="B788" i="4"/>
  <c r="B800" i="4"/>
  <c r="B812" i="4"/>
  <c r="B824" i="4"/>
  <c r="B836" i="4"/>
  <c r="B848" i="4"/>
  <c r="B860" i="4"/>
  <c r="B872" i="4"/>
  <c r="J871" i="4"/>
  <c r="K871" i="4"/>
  <c r="H871" i="4"/>
  <c r="B55" i="4"/>
  <c r="B67" i="4"/>
  <c r="B79" i="4"/>
  <c r="B91" i="4"/>
  <c r="B103" i="4"/>
  <c r="B115" i="4"/>
  <c r="B127" i="4"/>
  <c r="B139" i="4"/>
  <c r="B151" i="4"/>
  <c r="B163" i="4"/>
  <c r="B175" i="4"/>
  <c r="B187" i="4"/>
  <c r="B199" i="4"/>
  <c r="B211" i="4"/>
  <c r="B223" i="4"/>
  <c r="B235" i="4"/>
  <c r="B247" i="4"/>
  <c r="B259" i="4"/>
  <c r="B271" i="4"/>
  <c r="B283" i="4"/>
  <c r="B295" i="4"/>
  <c r="B307" i="4"/>
  <c r="B319" i="4"/>
  <c r="B331" i="4"/>
  <c r="B343" i="4"/>
  <c r="B355" i="4"/>
  <c r="B367" i="4"/>
  <c r="B379" i="4"/>
  <c r="B391" i="4"/>
  <c r="B403" i="4"/>
  <c r="B415" i="4"/>
  <c r="B427" i="4"/>
  <c r="B439" i="4"/>
  <c r="B451" i="4"/>
  <c r="B463" i="4"/>
  <c r="B475" i="4"/>
  <c r="B487" i="4"/>
  <c r="B499" i="4"/>
  <c r="B511" i="4"/>
  <c r="B523" i="4"/>
  <c r="B535" i="4"/>
  <c r="B547" i="4"/>
  <c r="B559" i="4"/>
  <c r="B571" i="4"/>
  <c r="B583" i="4"/>
  <c r="B595" i="4"/>
  <c r="B607" i="4"/>
  <c r="B619" i="4"/>
  <c r="B631" i="4"/>
  <c r="B643" i="4"/>
  <c r="B655" i="4"/>
  <c r="B667" i="4"/>
  <c r="B679" i="4"/>
  <c r="B691" i="4"/>
  <c r="B703" i="4"/>
  <c r="B715" i="4"/>
  <c r="B727" i="4"/>
  <c r="B739" i="4"/>
  <c r="B751" i="4"/>
  <c r="B763" i="4"/>
  <c r="B775" i="4"/>
  <c r="B787" i="4"/>
  <c r="B799" i="4"/>
  <c r="B811" i="4"/>
  <c r="B823" i="4"/>
  <c r="B835" i="4"/>
  <c r="B847" i="4"/>
  <c r="B859" i="4"/>
  <c r="B871" i="4"/>
  <c r="J870" i="4"/>
  <c r="K870" i="4"/>
  <c r="H870" i="4"/>
  <c r="B54" i="4"/>
  <c r="B66" i="4"/>
  <c r="B78" i="4"/>
  <c r="B90" i="4"/>
  <c r="B102" i="4"/>
  <c r="B114" i="4"/>
  <c r="B126" i="4"/>
  <c r="B138" i="4"/>
  <c r="B150" i="4"/>
  <c r="B162" i="4"/>
  <c r="B174" i="4"/>
  <c r="B186" i="4"/>
  <c r="B198" i="4"/>
  <c r="B210" i="4"/>
  <c r="B222" i="4"/>
  <c r="B234" i="4"/>
  <c r="B246" i="4"/>
  <c r="B258" i="4"/>
  <c r="B270" i="4"/>
  <c r="B282" i="4"/>
  <c r="B294" i="4"/>
  <c r="B306" i="4"/>
  <c r="B318" i="4"/>
  <c r="B330" i="4"/>
  <c r="B342" i="4"/>
  <c r="B354" i="4"/>
  <c r="B366" i="4"/>
  <c r="B378" i="4"/>
  <c r="B390" i="4"/>
  <c r="B402" i="4"/>
  <c r="B414" i="4"/>
  <c r="B426" i="4"/>
  <c r="B438" i="4"/>
  <c r="B450" i="4"/>
  <c r="B462" i="4"/>
  <c r="B474" i="4"/>
  <c r="B486" i="4"/>
  <c r="B498" i="4"/>
  <c r="B510" i="4"/>
  <c r="B522" i="4"/>
  <c r="B534" i="4"/>
  <c r="B546" i="4"/>
  <c r="B558" i="4"/>
  <c r="B570" i="4"/>
  <c r="B582" i="4"/>
  <c r="B594" i="4"/>
  <c r="B606" i="4"/>
  <c r="B618" i="4"/>
  <c r="B630" i="4"/>
  <c r="B642" i="4"/>
  <c r="B654" i="4"/>
  <c r="B666" i="4"/>
  <c r="B678" i="4"/>
  <c r="B690" i="4"/>
  <c r="B702" i="4"/>
  <c r="B714" i="4"/>
  <c r="B726" i="4"/>
  <c r="B738" i="4"/>
  <c r="B750" i="4"/>
  <c r="B762" i="4"/>
  <c r="B774" i="4"/>
  <c r="B786" i="4"/>
  <c r="B798" i="4"/>
  <c r="B810" i="4"/>
  <c r="B822" i="4"/>
  <c r="B834" i="4"/>
  <c r="B846" i="4"/>
  <c r="B858" i="4"/>
  <c r="B870" i="4"/>
  <c r="J869" i="4"/>
  <c r="K869" i="4"/>
  <c r="H869" i="4"/>
  <c r="B53" i="4"/>
  <c r="B65" i="4"/>
  <c r="B77" i="4"/>
  <c r="B89" i="4"/>
  <c r="B101" i="4"/>
  <c r="B113" i="4"/>
  <c r="B125" i="4"/>
  <c r="B137" i="4"/>
  <c r="B149" i="4"/>
  <c r="B161" i="4"/>
  <c r="B173" i="4"/>
  <c r="B185" i="4"/>
  <c r="B197" i="4"/>
  <c r="B209" i="4"/>
  <c r="B221" i="4"/>
  <c r="B233" i="4"/>
  <c r="B245" i="4"/>
  <c r="B257" i="4"/>
  <c r="B269" i="4"/>
  <c r="B281" i="4"/>
  <c r="B293" i="4"/>
  <c r="B305" i="4"/>
  <c r="B317" i="4"/>
  <c r="B329" i="4"/>
  <c r="B341" i="4"/>
  <c r="B353" i="4"/>
  <c r="B365" i="4"/>
  <c r="B377" i="4"/>
  <c r="B389" i="4"/>
  <c r="B401" i="4"/>
  <c r="B413" i="4"/>
  <c r="B425" i="4"/>
  <c r="B437" i="4"/>
  <c r="B449" i="4"/>
  <c r="B461" i="4"/>
  <c r="B473" i="4"/>
  <c r="B485" i="4"/>
  <c r="B497" i="4"/>
  <c r="B509" i="4"/>
  <c r="B521" i="4"/>
  <c r="B533" i="4"/>
  <c r="B545" i="4"/>
  <c r="B557" i="4"/>
  <c r="B569" i="4"/>
  <c r="B581" i="4"/>
  <c r="B593" i="4"/>
  <c r="B605" i="4"/>
  <c r="B617" i="4"/>
  <c r="B629" i="4"/>
  <c r="B641" i="4"/>
  <c r="B653" i="4"/>
  <c r="B665" i="4"/>
  <c r="B677" i="4"/>
  <c r="B689" i="4"/>
  <c r="B701" i="4"/>
  <c r="B713" i="4"/>
  <c r="B725" i="4"/>
  <c r="B737" i="4"/>
  <c r="B749" i="4"/>
  <c r="B761" i="4"/>
  <c r="B773" i="4"/>
  <c r="B785" i="4"/>
  <c r="B797" i="4"/>
  <c r="B809" i="4"/>
  <c r="B821" i="4"/>
  <c r="B833" i="4"/>
  <c r="B845" i="4"/>
  <c r="B857" i="4"/>
  <c r="B869" i="4"/>
  <c r="J868" i="4"/>
  <c r="K868" i="4"/>
  <c r="H868" i="4"/>
  <c r="B52" i="4"/>
  <c r="B64" i="4"/>
  <c r="B76" i="4"/>
  <c r="B88" i="4"/>
  <c r="B100" i="4"/>
  <c r="B112" i="4"/>
  <c r="B124" i="4"/>
  <c r="B136" i="4"/>
  <c r="B148" i="4"/>
  <c r="B160" i="4"/>
  <c r="B172" i="4"/>
  <c r="B184" i="4"/>
  <c r="B196" i="4"/>
  <c r="B208" i="4"/>
  <c r="B220" i="4"/>
  <c r="B232" i="4"/>
  <c r="B244" i="4"/>
  <c r="B256" i="4"/>
  <c r="B268" i="4"/>
  <c r="B280" i="4"/>
  <c r="B292" i="4"/>
  <c r="B304" i="4"/>
  <c r="B316" i="4"/>
  <c r="B328" i="4"/>
  <c r="B340" i="4"/>
  <c r="B352" i="4"/>
  <c r="B364" i="4"/>
  <c r="B376" i="4"/>
  <c r="B388" i="4"/>
  <c r="B400" i="4"/>
  <c r="B412" i="4"/>
  <c r="B424" i="4"/>
  <c r="B436" i="4"/>
  <c r="B448" i="4"/>
  <c r="B460" i="4"/>
  <c r="B472" i="4"/>
  <c r="B484" i="4"/>
  <c r="B496" i="4"/>
  <c r="B508" i="4"/>
  <c r="B520" i="4"/>
  <c r="B532" i="4"/>
  <c r="B544" i="4"/>
  <c r="B556" i="4"/>
  <c r="B568" i="4"/>
  <c r="B580" i="4"/>
  <c r="B592" i="4"/>
  <c r="B604" i="4"/>
  <c r="B616" i="4"/>
  <c r="B628" i="4"/>
  <c r="B640" i="4"/>
  <c r="B652" i="4"/>
  <c r="B664" i="4"/>
  <c r="B676" i="4"/>
  <c r="B688" i="4"/>
  <c r="B700" i="4"/>
  <c r="B712" i="4"/>
  <c r="B724" i="4"/>
  <c r="B736" i="4"/>
  <c r="B748" i="4"/>
  <c r="B760" i="4"/>
  <c r="B772" i="4"/>
  <c r="B784" i="4"/>
  <c r="B796" i="4"/>
  <c r="B808" i="4"/>
  <c r="B820" i="4"/>
  <c r="B832" i="4"/>
  <c r="B844" i="4"/>
  <c r="B856" i="4"/>
  <c r="B868" i="4"/>
  <c r="J867" i="4"/>
  <c r="K867" i="4"/>
  <c r="H867" i="4"/>
  <c r="B51" i="4"/>
  <c r="B63" i="4"/>
  <c r="B75" i="4"/>
  <c r="B87" i="4"/>
  <c r="B99" i="4"/>
  <c r="B111" i="4"/>
  <c r="B123" i="4"/>
  <c r="B135" i="4"/>
  <c r="B147" i="4"/>
  <c r="B159" i="4"/>
  <c r="B171" i="4"/>
  <c r="B183" i="4"/>
  <c r="B195" i="4"/>
  <c r="B207" i="4"/>
  <c r="B219" i="4"/>
  <c r="B231" i="4"/>
  <c r="B243" i="4"/>
  <c r="B255" i="4"/>
  <c r="B267" i="4"/>
  <c r="B279" i="4"/>
  <c r="B291" i="4"/>
  <c r="B303" i="4"/>
  <c r="B315" i="4"/>
  <c r="B327" i="4"/>
  <c r="B339" i="4"/>
  <c r="B351" i="4"/>
  <c r="B363" i="4"/>
  <c r="B375" i="4"/>
  <c r="B387" i="4"/>
  <c r="B399" i="4"/>
  <c r="B411" i="4"/>
  <c r="B423" i="4"/>
  <c r="B435" i="4"/>
  <c r="B447" i="4"/>
  <c r="B459" i="4"/>
  <c r="B471" i="4"/>
  <c r="B483" i="4"/>
  <c r="B495" i="4"/>
  <c r="B507" i="4"/>
  <c r="B519" i="4"/>
  <c r="B531" i="4"/>
  <c r="B543" i="4"/>
  <c r="B555" i="4"/>
  <c r="B567" i="4"/>
  <c r="B579" i="4"/>
  <c r="B591" i="4"/>
  <c r="B603" i="4"/>
  <c r="B615" i="4"/>
  <c r="B627" i="4"/>
  <c r="B639" i="4"/>
  <c r="B651" i="4"/>
  <c r="B663" i="4"/>
  <c r="B675" i="4"/>
  <c r="B687" i="4"/>
  <c r="B699" i="4"/>
  <c r="B711" i="4"/>
  <c r="B723" i="4"/>
  <c r="B735" i="4"/>
  <c r="B747" i="4"/>
  <c r="B759" i="4"/>
  <c r="B771" i="4"/>
  <c r="B783" i="4"/>
  <c r="B795" i="4"/>
  <c r="B807" i="4"/>
  <c r="B819" i="4"/>
  <c r="B831" i="4"/>
  <c r="B843" i="4"/>
  <c r="B855" i="4"/>
  <c r="B867" i="4"/>
  <c r="J866" i="4"/>
  <c r="K866" i="4"/>
  <c r="H866" i="4"/>
  <c r="B50" i="4"/>
  <c r="B62" i="4"/>
  <c r="B74" i="4"/>
  <c r="B86" i="4"/>
  <c r="B98" i="4"/>
  <c r="B110" i="4"/>
  <c r="B122" i="4"/>
  <c r="B134" i="4"/>
  <c r="B146" i="4"/>
  <c r="B158" i="4"/>
  <c r="B170" i="4"/>
  <c r="B182" i="4"/>
  <c r="B194" i="4"/>
  <c r="B206" i="4"/>
  <c r="B218" i="4"/>
  <c r="B230" i="4"/>
  <c r="B242" i="4"/>
  <c r="B254" i="4"/>
  <c r="B266" i="4"/>
  <c r="B278" i="4"/>
  <c r="B290" i="4"/>
  <c r="B302" i="4"/>
  <c r="B314" i="4"/>
  <c r="B326" i="4"/>
  <c r="B338" i="4"/>
  <c r="B350" i="4"/>
  <c r="B362" i="4"/>
  <c r="B374" i="4"/>
  <c r="B386" i="4"/>
  <c r="B398" i="4"/>
  <c r="B410" i="4"/>
  <c r="B422" i="4"/>
  <c r="B434" i="4"/>
  <c r="B446" i="4"/>
  <c r="B458" i="4"/>
  <c r="B470" i="4"/>
  <c r="B482" i="4"/>
  <c r="B494" i="4"/>
  <c r="B506" i="4"/>
  <c r="B518" i="4"/>
  <c r="B530" i="4"/>
  <c r="B542" i="4"/>
  <c r="B554" i="4"/>
  <c r="B566" i="4"/>
  <c r="B578" i="4"/>
  <c r="B590" i="4"/>
  <c r="B602" i="4"/>
  <c r="B614" i="4"/>
  <c r="B626" i="4"/>
  <c r="B638" i="4"/>
  <c r="B650" i="4"/>
  <c r="B662" i="4"/>
  <c r="B674" i="4"/>
  <c r="B686" i="4"/>
  <c r="B698" i="4"/>
  <c r="B710" i="4"/>
  <c r="B722" i="4"/>
  <c r="B734" i="4"/>
  <c r="B746" i="4"/>
  <c r="B758" i="4"/>
  <c r="B770" i="4"/>
  <c r="B782" i="4"/>
  <c r="B794" i="4"/>
  <c r="B806" i="4"/>
  <c r="B818" i="4"/>
  <c r="B830" i="4"/>
  <c r="B842" i="4"/>
  <c r="B854" i="4"/>
  <c r="B866" i="4"/>
  <c r="J865" i="4"/>
  <c r="K865" i="4"/>
  <c r="H865" i="4"/>
  <c r="B49" i="4"/>
  <c r="B61" i="4"/>
  <c r="B73" i="4"/>
  <c r="B85" i="4"/>
  <c r="B97" i="4"/>
  <c r="B109" i="4"/>
  <c r="B121" i="4"/>
  <c r="B133" i="4"/>
  <c r="B145" i="4"/>
  <c r="B157" i="4"/>
  <c r="B169" i="4"/>
  <c r="B181" i="4"/>
  <c r="B193" i="4"/>
  <c r="B205" i="4"/>
  <c r="B217" i="4"/>
  <c r="B229" i="4"/>
  <c r="B241" i="4"/>
  <c r="B253" i="4"/>
  <c r="B265" i="4"/>
  <c r="B277" i="4"/>
  <c r="B289" i="4"/>
  <c r="B301" i="4"/>
  <c r="B313" i="4"/>
  <c r="B325" i="4"/>
  <c r="B337" i="4"/>
  <c r="B349" i="4"/>
  <c r="B361" i="4"/>
  <c r="B373" i="4"/>
  <c r="B385" i="4"/>
  <c r="B397" i="4"/>
  <c r="B409" i="4"/>
  <c r="B421" i="4"/>
  <c r="B433" i="4"/>
  <c r="B445" i="4"/>
  <c r="B457" i="4"/>
  <c r="B469" i="4"/>
  <c r="B481" i="4"/>
  <c r="B493" i="4"/>
  <c r="B505" i="4"/>
  <c r="B517" i="4"/>
  <c r="B529" i="4"/>
  <c r="B541" i="4"/>
  <c r="B553" i="4"/>
  <c r="B565" i="4"/>
  <c r="B577" i="4"/>
  <c r="B589" i="4"/>
  <c r="B601" i="4"/>
  <c r="B613" i="4"/>
  <c r="B625" i="4"/>
  <c r="B637" i="4"/>
  <c r="B649" i="4"/>
  <c r="B661" i="4"/>
  <c r="B673" i="4"/>
  <c r="B685" i="4"/>
  <c r="B697" i="4"/>
  <c r="B709" i="4"/>
  <c r="B721" i="4"/>
  <c r="B733" i="4"/>
  <c r="B745" i="4"/>
  <c r="B757" i="4"/>
  <c r="B769" i="4"/>
  <c r="B781" i="4"/>
  <c r="B793" i="4"/>
  <c r="B805" i="4"/>
  <c r="B817" i="4"/>
  <c r="B829" i="4"/>
  <c r="B841" i="4"/>
  <c r="B853" i="4"/>
  <c r="B865" i="4"/>
  <c r="J864" i="4"/>
  <c r="K864" i="4"/>
  <c r="H864" i="4"/>
  <c r="B48" i="4"/>
  <c r="B60" i="4"/>
  <c r="B72" i="4"/>
  <c r="B84" i="4"/>
  <c r="B96" i="4"/>
  <c r="B108" i="4"/>
  <c r="B120" i="4"/>
  <c r="B132" i="4"/>
  <c r="B144" i="4"/>
  <c r="B156" i="4"/>
  <c r="B168" i="4"/>
  <c r="B180" i="4"/>
  <c r="B192" i="4"/>
  <c r="B204" i="4"/>
  <c r="B216" i="4"/>
  <c r="B228" i="4"/>
  <c r="B240" i="4"/>
  <c r="B252" i="4"/>
  <c r="B264" i="4"/>
  <c r="B276" i="4"/>
  <c r="B288" i="4"/>
  <c r="B300" i="4"/>
  <c r="B312" i="4"/>
  <c r="B324" i="4"/>
  <c r="B336" i="4"/>
  <c r="B348" i="4"/>
  <c r="B360" i="4"/>
  <c r="B372" i="4"/>
  <c r="B384" i="4"/>
  <c r="B396" i="4"/>
  <c r="B408" i="4"/>
  <c r="B420" i="4"/>
  <c r="B432" i="4"/>
  <c r="B444" i="4"/>
  <c r="B456" i="4"/>
  <c r="B468" i="4"/>
  <c r="B480" i="4"/>
  <c r="B492" i="4"/>
  <c r="B504" i="4"/>
  <c r="B516" i="4"/>
  <c r="B528" i="4"/>
  <c r="B540" i="4"/>
  <c r="B552" i="4"/>
  <c r="B564" i="4"/>
  <c r="B576" i="4"/>
  <c r="B588" i="4"/>
  <c r="B600" i="4"/>
  <c r="B612" i="4"/>
  <c r="B624" i="4"/>
  <c r="B636" i="4"/>
  <c r="B648" i="4"/>
  <c r="B660" i="4"/>
  <c r="B672" i="4"/>
  <c r="B684" i="4"/>
  <c r="B696" i="4"/>
  <c r="B708" i="4"/>
  <c r="B720" i="4"/>
  <c r="B732" i="4"/>
  <c r="B744" i="4"/>
  <c r="B756" i="4"/>
  <c r="B768" i="4"/>
  <c r="B780" i="4"/>
  <c r="B792" i="4"/>
  <c r="B804" i="4"/>
  <c r="B816" i="4"/>
  <c r="B828" i="4"/>
  <c r="B840" i="4"/>
  <c r="B852" i="4"/>
  <c r="B864" i="4"/>
  <c r="J863" i="4"/>
  <c r="K863" i="4"/>
  <c r="H863" i="4"/>
  <c r="B47" i="4"/>
  <c r="B59" i="4"/>
  <c r="B71" i="4"/>
  <c r="B83" i="4"/>
  <c r="B95" i="4"/>
  <c r="B107" i="4"/>
  <c r="B119" i="4"/>
  <c r="B131" i="4"/>
  <c r="B143" i="4"/>
  <c r="B155" i="4"/>
  <c r="B167" i="4"/>
  <c r="B179" i="4"/>
  <c r="B191" i="4"/>
  <c r="B203" i="4"/>
  <c r="B215" i="4"/>
  <c r="B227" i="4"/>
  <c r="B239" i="4"/>
  <c r="B251" i="4"/>
  <c r="B263" i="4"/>
  <c r="B275" i="4"/>
  <c r="B287" i="4"/>
  <c r="B299" i="4"/>
  <c r="B311" i="4"/>
  <c r="B323" i="4"/>
  <c r="B335" i="4"/>
  <c r="B347" i="4"/>
  <c r="B359" i="4"/>
  <c r="B371" i="4"/>
  <c r="B383" i="4"/>
  <c r="B395" i="4"/>
  <c r="B407" i="4"/>
  <c r="B419" i="4"/>
  <c r="B431" i="4"/>
  <c r="B443" i="4"/>
  <c r="B455" i="4"/>
  <c r="B467" i="4"/>
  <c r="B479" i="4"/>
  <c r="B491" i="4"/>
  <c r="B503" i="4"/>
  <c r="B515" i="4"/>
  <c r="B527" i="4"/>
  <c r="B539" i="4"/>
  <c r="B551" i="4"/>
  <c r="B563" i="4"/>
  <c r="B575" i="4"/>
  <c r="B587" i="4"/>
  <c r="B599" i="4"/>
  <c r="B611" i="4"/>
  <c r="B623" i="4"/>
  <c r="B635" i="4"/>
  <c r="B647" i="4"/>
  <c r="B659" i="4"/>
  <c r="B671" i="4"/>
  <c r="B683" i="4"/>
  <c r="B695" i="4"/>
  <c r="B707" i="4"/>
  <c r="B719" i="4"/>
  <c r="B731" i="4"/>
  <c r="B743" i="4"/>
  <c r="B755" i="4"/>
  <c r="B767" i="4"/>
  <c r="B779" i="4"/>
  <c r="B791" i="4"/>
  <c r="B803" i="4"/>
  <c r="B815" i="4"/>
  <c r="B827" i="4"/>
  <c r="B839" i="4"/>
  <c r="B851" i="4"/>
  <c r="B863" i="4"/>
  <c r="J862" i="4"/>
  <c r="K862" i="4"/>
  <c r="H862" i="4"/>
  <c r="B46" i="4"/>
  <c r="B58" i="4"/>
  <c r="B70" i="4"/>
  <c r="B82" i="4"/>
  <c r="B94" i="4"/>
  <c r="B106" i="4"/>
  <c r="B118" i="4"/>
  <c r="B130" i="4"/>
  <c r="B142" i="4"/>
  <c r="B154" i="4"/>
  <c r="B166" i="4"/>
  <c r="B178" i="4"/>
  <c r="B190" i="4"/>
  <c r="B202" i="4"/>
  <c r="B214" i="4"/>
  <c r="B226" i="4"/>
  <c r="B238" i="4"/>
  <c r="B250" i="4"/>
  <c r="B262" i="4"/>
  <c r="B274" i="4"/>
  <c r="B286" i="4"/>
  <c r="B298" i="4"/>
  <c r="B310" i="4"/>
  <c r="B322" i="4"/>
  <c r="B334" i="4"/>
  <c r="B346" i="4"/>
  <c r="B358" i="4"/>
  <c r="B370" i="4"/>
  <c r="B382" i="4"/>
  <c r="B394" i="4"/>
  <c r="B406" i="4"/>
  <c r="B418" i="4"/>
  <c r="B430" i="4"/>
  <c r="B442" i="4"/>
  <c r="B454" i="4"/>
  <c r="B466" i="4"/>
  <c r="B478" i="4"/>
  <c r="B490" i="4"/>
  <c r="B502" i="4"/>
  <c r="B514" i="4"/>
  <c r="B526" i="4"/>
  <c r="B538" i="4"/>
  <c r="B550" i="4"/>
  <c r="B562" i="4"/>
  <c r="B574" i="4"/>
  <c r="B586" i="4"/>
  <c r="B598" i="4"/>
  <c r="B610" i="4"/>
  <c r="B622" i="4"/>
  <c r="B634" i="4"/>
  <c r="B646" i="4"/>
  <c r="B658" i="4"/>
  <c r="B670" i="4"/>
  <c r="B682" i="4"/>
  <c r="B694" i="4"/>
  <c r="B706" i="4"/>
  <c r="B718" i="4"/>
  <c r="B730" i="4"/>
  <c r="B742" i="4"/>
  <c r="B754" i="4"/>
  <c r="B766" i="4"/>
  <c r="B778" i="4"/>
  <c r="B790" i="4"/>
  <c r="B802" i="4"/>
  <c r="B814" i="4"/>
  <c r="B826" i="4"/>
  <c r="B838" i="4"/>
  <c r="B850" i="4"/>
  <c r="B862" i="4"/>
  <c r="J861" i="4"/>
  <c r="K861" i="4"/>
  <c r="H861" i="4"/>
  <c r="B45" i="4"/>
  <c r="B57" i="4"/>
  <c r="B69" i="4"/>
  <c r="B81" i="4"/>
  <c r="B93" i="4"/>
  <c r="B105" i="4"/>
  <c r="B117" i="4"/>
  <c r="B129" i="4"/>
  <c r="B141" i="4"/>
  <c r="B153" i="4"/>
  <c r="B165" i="4"/>
  <c r="B177" i="4"/>
  <c r="B189" i="4"/>
  <c r="B201" i="4"/>
  <c r="B213" i="4"/>
  <c r="B225" i="4"/>
  <c r="B237" i="4"/>
  <c r="B249" i="4"/>
  <c r="B261" i="4"/>
  <c r="B273" i="4"/>
  <c r="B285" i="4"/>
  <c r="B297" i="4"/>
  <c r="B309" i="4"/>
  <c r="B321" i="4"/>
  <c r="B333" i="4"/>
  <c r="B345" i="4"/>
  <c r="B357" i="4"/>
  <c r="B369" i="4"/>
  <c r="B381" i="4"/>
  <c r="B393" i="4"/>
  <c r="B405" i="4"/>
  <c r="B417" i="4"/>
  <c r="B429" i="4"/>
  <c r="B441" i="4"/>
  <c r="B453" i="4"/>
  <c r="B465" i="4"/>
  <c r="B477" i="4"/>
  <c r="B489" i="4"/>
  <c r="B501" i="4"/>
  <c r="B513" i="4"/>
  <c r="B525" i="4"/>
  <c r="B537" i="4"/>
  <c r="B549" i="4"/>
  <c r="B561" i="4"/>
  <c r="B573" i="4"/>
  <c r="B585" i="4"/>
  <c r="B597" i="4"/>
  <c r="B609" i="4"/>
  <c r="B621" i="4"/>
  <c r="B633" i="4"/>
  <c r="B645" i="4"/>
  <c r="B657" i="4"/>
  <c r="B669" i="4"/>
  <c r="B681" i="4"/>
  <c r="B693" i="4"/>
  <c r="B705" i="4"/>
  <c r="B717" i="4"/>
  <c r="B729" i="4"/>
  <c r="B741" i="4"/>
  <c r="B753" i="4"/>
  <c r="B765" i="4"/>
  <c r="B777" i="4"/>
  <c r="B789" i="4"/>
  <c r="B801" i="4"/>
  <c r="B813" i="4"/>
  <c r="B825" i="4"/>
  <c r="B837" i="4"/>
  <c r="B849" i="4"/>
  <c r="B861" i="4"/>
  <c r="J860" i="4"/>
  <c r="K860" i="4"/>
  <c r="H860" i="4"/>
  <c r="J859" i="4"/>
  <c r="K859" i="4"/>
  <c r="H859" i="4"/>
  <c r="J858" i="4"/>
  <c r="K858" i="4"/>
  <c r="H858" i="4"/>
  <c r="J857" i="4"/>
  <c r="K857" i="4"/>
  <c r="H857" i="4"/>
  <c r="J856" i="4"/>
  <c r="K856" i="4"/>
  <c r="H856" i="4"/>
  <c r="J855" i="4"/>
  <c r="K855" i="4"/>
  <c r="H855" i="4"/>
  <c r="J854" i="4"/>
  <c r="K854" i="4"/>
  <c r="H854" i="4"/>
  <c r="J853" i="4"/>
  <c r="K853" i="4"/>
  <c r="H853" i="4"/>
  <c r="J852" i="4"/>
  <c r="K852" i="4"/>
  <c r="H852" i="4"/>
  <c r="J851" i="4"/>
  <c r="K851" i="4"/>
  <c r="H851" i="4"/>
  <c r="J850" i="4"/>
  <c r="K850" i="4"/>
  <c r="H850" i="4"/>
  <c r="J849" i="4"/>
  <c r="K849" i="4"/>
  <c r="H849" i="4"/>
  <c r="J848" i="4"/>
  <c r="K848" i="4"/>
  <c r="H848" i="4"/>
  <c r="J847" i="4"/>
  <c r="K847" i="4"/>
  <c r="H847" i="4"/>
  <c r="J846" i="4"/>
  <c r="K846" i="4"/>
  <c r="H846" i="4"/>
  <c r="J845" i="4"/>
  <c r="K845" i="4"/>
  <c r="H845" i="4"/>
  <c r="J844" i="4"/>
  <c r="K844" i="4"/>
  <c r="H844" i="4"/>
  <c r="J843" i="4"/>
  <c r="K843" i="4"/>
  <c r="H843" i="4"/>
  <c r="J842" i="4"/>
  <c r="K842" i="4"/>
  <c r="H842" i="4"/>
  <c r="J841" i="4"/>
  <c r="K841" i="4"/>
  <c r="H841" i="4"/>
  <c r="J840" i="4"/>
  <c r="K840" i="4"/>
  <c r="H840" i="4"/>
  <c r="J839" i="4"/>
  <c r="K839" i="4"/>
  <c r="H839" i="4"/>
  <c r="J838" i="4"/>
  <c r="K838" i="4"/>
  <c r="H838" i="4"/>
  <c r="J837" i="4"/>
  <c r="K837" i="4"/>
  <c r="H837" i="4"/>
  <c r="J836" i="4"/>
  <c r="K836" i="4"/>
  <c r="H836" i="4"/>
  <c r="J835" i="4"/>
  <c r="K835" i="4"/>
  <c r="H835" i="4"/>
  <c r="J834" i="4"/>
  <c r="K834" i="4"/>
  <c r="H834" i="4"/>
  <c r="J833" i="4"/>
  <c r="K833" i="4"/>
  <c r="H833" i="4"/>
  <c r="J832" i="4"/>
  <c r="K832" i="4"/>
  <c r="H832" i="4"/>
  <c r="J831" i="4"/>
  <c r="K831" i="4"/>
  <c r="H831" i="4"/>
  <c r="J830" i="4"/>
  <c r="K830" i="4"/>
  <c r="H830" i="4"/>
  <c r="J829" i="4"/>
  <c r="K829" i="4"/>
  <c r="H829" i="4"/>
  <c r="J828" i="4"/>
  <c r="K828" i="4"/>
  <c r="H828" i="4"/>
  <c r="J827" i="4"/>
  <c r="K827" i="4"/>
  <c r="H827" i="4"/>
  <c r="J826" i="4"/>
  <c r="K826" i="4"/>
  <c r="H826" i="4"/>
  <c r="J825" i="4"/>
  <c r="K825" i="4"/>
  <c r="H825" i="4"/>
  <c r="J824" i="4"/>
  <c r="K824" i="4"/>
  <c r="H824" i="4"/>
  <c r="J823" i="4"/>
  <c r="K823" i="4"/>
  <c r="H823" i="4"/>
  <c r="J822" i="4"/>
  <c r="K822" i="4"/>
  <c r="H822" i="4"/>
  <c r="J821" i="4"/>
  <c r="K821" i="4"/>
  <c r="H821" i="4"/>
  <c r="J820" i="4"/>
  <c r="K820" i="4"/>
  <c r="H820" i="4"/>
  <c r="J819" i="4"/>
  <c r="K819" i="4"/>
  <c r="H819" i="4"/>
  <c r="J818" i="4"/>
  <c r="K818" i="4"/>
  <c r="H818" i="4"/>
  <c r="J817" i="4"/>
  <c r="K817" i="4"/>
  <c r="H817" i="4"/>
  <c r="J816" i="4"/>
  <c r="K816" i="4"/>
  <c r="H816" i="4"/>
  <c r="J815" i="4"/>
  <c r="K815" i="4"/>
  <c r="H815" i="4"/>
  <c r="J814" i="4"/>
  <c r="K814" i="4"/>
  <c r="H814" i="4"/>
  <c r="J813" i="4"/>
  <c r="K813" i="4"/>
  <c r="H813" i="4"/>
  <c r="J812" i="4"/>
  <c r="K812" i="4"/>
  <c r="H812" i="4"/>
  <c r="J811" i="4"/>
  <c r="K811" i="4"/>
  <c r="H811" i="4"/>
  <c r="J810" i="4"/>
  <c r="K810" i="4"/>
  <c r="H810" i="4"/>
  <c r="J809" i="4"/>
  <c r="K809" i="4"/>
  <c r="H809" i="4"/>
  <c r="J808" i="4"/>
  <c r="K808" i="4"/>
  <c r="H808" i="4"/>
  <c r="J807" i="4"/>
  <c r="K807" i="4"/>
  <c r="H807" i="4"/>
  <c r="J806" i="4"/>
  <c r="K806" i="4"/>
  <c r="H806" i="4"/>
  <c r="J805" i="4"/>
  <c r="K805" i="4"/>
  <c r="H805" i="4"/>
  <c r="J804" i="4"/>
  <c r="K804" i="4"/>
  <c r="H804" i="4"/>
  <c r="J803" i="4"/>
  <c r="K803" i="4"/>
  <c r="H803" i="4"/>
  <c r="J802" i="4"/>
  <c r="K802" i="4"/>
  <c r="H802" i="4"/>
  <c r="J801" i="4"/>
  <c r="K801" i="4"/>
  <c r="H801" i="4"/>
  <c r="J800" i="4"/>
  <c r="K800" i="4"/>
  <c r="H800" i="4"/>
  <c r="J799" i="4"/>
  <c r="K799" i="4"/>
  <c r="H799" i="4"/>
  <c r="J798" i="4"/>
  <c r="K798" i="4"/>
  <c r="H798" i="4"/>
  <c r="J797" i="4"/>
  <c r="K797" i="4"/>
  <c r="H797" i="4"/>
  <c r="J796" i="4"/>
  <c r="K796" i="4"/>
  <c r="H796" i="4"/>
  <c r="J795" i="4"/>
  <c r="K795" i="4"/>
  <c r="H795" i="4"/>
  <c r="J794" i="4"/>
  <c r="K794" i="4"/>
  <c r="H794" i="4"/>
  <c r="J793" i="4"/>
  <c r="K793" i="4"/>
  <c r="H793" i="4"/>
  <c r="J792" i="4"/>
  <c r="K792" i="4"/>
  <c r="H792" i="4"/>
  <c r="J791" i="4"/>
  <c r="K791" i="4"/>
  <c r="H791" i="4"/>
  <c r="J790" i="4"/>
  <c r="K790" i="4"/>
  <c r="H790" i="4"/>
  <c r="J789" i="4"/>
  <c r="K789" i="4"/>
  <c r="H789" i="4"/>
  <c r="J788" i="4"/>
  <c r="K788" i="4"/>
  <c r="H788" i="4"/>
  <c r="J787" i="4"/>
  <c r="K787" i="4"/>
  <c r="H787" i="4"/>
  <c r="J786" i="4"/>
  <c r="K786" i="4"/>
  <c r="H786" i="4"/>
  <c r="J785" i="4"/>
  <c r="K785" i="4"/>
  <c r="H785" i="4"/>
  <c r="J784" i="4"/>
  <c r="K784" i="4"/>
  <c r="H784" i="4"/>
  <c r="J783" i="4"/>
  <c r="K783" i="4"/>
  <c r="H783" i="4"/>
  <c r="J782" i="4"/>
  <c r="K782" i="4"/>
  <c r="H782" i="4"/>
  <c r="J781" i="4"/>
  <c r="K781" i="4"/>
  <c r="H781" i="4"/>
  <c r="J780" i="4"/>
  <c r="K780" i="4"/>
  <c r="H780" i="4"/>
  <c r="J779" i="4"/>
  <c r="K779" i="4"/>
  <c r="H779" i="4"/>
  <c r="J778" i="4"/>
  <c r="K778" i="4"/>
  <c r="H778" i="4"/>
  <c r="J777" i="4"/>
  <c r="K777" i="4"/>
  <c r="H777" i="4"/>
  <c r="J776" i="4"/>
  <c r="K776" i="4"/>
  <c r="H776" i="4"/>
  <c r="J775" i="4"/>
  <c r="K775" i="4"/>
  <c r="H775" i="4"/>
  <c r="J774" i="4"/>
  <c r="K774" i="4"/>
  <c r="H774" i="4"/>
  <c r="J773" i="4"/>
  <c r="K773" i="4"/>
  <c r="H773" i="4"/>
  <c r="J772" i="4"/>
  <c r="K772" i="4"/>
  <c r="H772" i="4"/>
  <c r="J771" i="4"/>
  <c r="K771" i="4"/>
  <c r="H771" i="4"/>
  <c r="J770" i="4"/>
  <c r="K770" i="4"/>
  <c r="H770" i="4"/>
  <c r="J769" i="4"/>
  <c r="K769" i="4"/>
  <c r="H769" i="4"/>
  <c r="J768" i="4"/>
  <c r="K768" i="4"/>
  <c r="H768" i="4"/>
  <c r="J767" i="4"/>
  <c r="K767" i="4"/>
  <c r="H767" i="4"/>
  <c r="J766" i="4"/>
  <c r="K766" i="4"/>
  <c r="H766" i="4"/>
  <c r="J765" i="4"/>
  <c r="K765" i="4"/>
  <c r="H765" i="4"/>
  <c r="J764" i="4"/>
  <c r="K764" i="4"/>
  <c r="H764" i="4"/>
  <c r="J763" i="4"/>
  <c r="K763" i="4"/>
  <c r="H763" i="4"/>
  <c r="J762" i="4"/>
  <c r="K762" i="4"/>
  <c r="H762" i="4"/>
  <c r="J761" i="4"/>
  <c r="K761" i="4"/>
  <c r="H761" i="4"/>
  <c r="J760" i="4"/>
  <c r="K760" i="4"/>
  <c r="H760" i="4"/>
  <c r="J759" i="4"/>
  <c r="K759" i="4"/>
  <c r="H759" i="4"/>
  <c r="J758" i="4"/>
  <c r="K758" i="4"/>
  <c r="H758" i="4"/>
  <c r="J757" i="4"/>
  <c r="K757" i="4"/>
  <c r="H757" i="4"/>
  <c r="J756" i="4"/>
  <c r="K756" i="4"/>
  <c r="H756" i="4"/>
  <c r="J755" i="4"/>
  <c r="K755" i="4"/>
  <c r="H755" i="4"/>
  <c r="J754" i="4"/>
  <c r="K754" i="4"/>
  <c r="H754" i="4"/>
  <c r="J753" i="4"/>
  <c r="K753" i="4"/>
  <c r="H753" i="4"/>
  <c r="J752" i="4"/>
  <c r="K752" i="4"/>
  <c r="H752" i="4"/>
  <c r="J751" i="4"/>
  <c r="K751" i="4"/>
  <c r="H751" i="4"/>
  <c r="J750" i="4"/>
  <c r="K750" i="4"/>
  <c r="H750" i="4"/>
  <c r="J749" i="4"/>
  <c r="K749" i="4"/>
  <c r="H749" i="4"/>
  <c r="J748" i="4"/>
  <c r="K748" i="4"/>
  <c r="H748" i="4"/>
  <c r="J747" i="4"/>
  <c r="K747" i="4"/>
  <c r="H747" i="4"/>
  <c r="J746" i="4"/>
  <c r="K746" i="4"/>
  <c r="H746" i="4"/>
  <c r="J745" i="4"/>
  <c r="K745" i="4"/>
  <c r="H745" i="4"/>
  <c r="J744" i="4"/>
  <c r="K744" i="4"/>
  <c r="H744" i="4"/>
  <c r="J743" i="4"/>
  <c r="K743" i="4"/>
  <c r="H743" i="4"/>
  <c r="J742" i="4"/>
  <c r="K742" i="4"/>
  <c r="H742" i="4"/>
  <c r="J741" i="4"/>
  <c r="K741" i="4"/>
  <c r="H741" i="4"/>
  <c r="J740" i="4"/>
  <c r="K740" i="4"/>
  <c r="H740" i="4"/>
  <c r="J739" i="4"/>
  <c r="K739" i="4"/>
  <c r="H739" i="4"/>
  <c r="J738" i="4"/>
  <c r="K738" i="4"/>
  <c r="H738" i="4"/>
  <c r="J737" i="4"/>
  <c r="K737" i="4"/>
  <c r="H737" i="4"/>
  <c r="J736" i="4"/>
  <c r="K736" i="4"/>
  <c r="H736" i="4"/>
  <c r="J735" i="4"/>
  <c r="K735" i="4"/>
  <c r="H735" i="4"/>
  <c r="J734" i="4"/>
  <c r="K734" i="4"/>
  <c r="H734" i="4"/>
  <c r="J733" i="4"/>
  <c r="K733" i="4"/>
  <c r="H733" i="4"/>
  <c r="J732" i="4"/>
  <c r="K732" i="4"/>
  <c r="H732" i="4"/>
  <c r="J731" i="4"/>
  <c r="K731" i="4"/>
  <c r="H731" i="4"/>
  <c r="J730" i="4"/>
  <c r="K730" i="4"/>
  <c r="H730" i="4"/>
  <c r="J729" i="4"/>
  <c r="K729" i="4"/>
  <c r="H729" i="4"/>
  <c r="J728" i="4"/>
  <c r="K728" i="4"/>
  <c r="H728" i="4"/>
  <c r="J727" i="4"/>
  <c r="K727" i="4"/>
  <c r="H727" i="4"/>
  <c r="J726" i="4"/>
  <c r="K726" i="4"/>
  <c r="H726" i="4"/>
  <c r="J725" i="4"/>
  <c r="K725" i="4"/>
  <c r="H725" i="4"/>
  <c r="J724" i="4"/>
  <c r="K724" i="4"/>
  <c r="H724" i="4"/>
  <c r="J723" i="4"/>
  <c r="K723" i="4"/>
  <c r="H723" i="4"/>
  <c r="J722" i="4"/>
  <c r="K722" i="4"/>
  <c r="H722" i="4"/>
  <c r="J721" i="4"/>
  <c r="K721" i="4"/>
  <c r="H721" i="4"/>
  <c r="J720" i="4"/>
  <c r="K720" i="4"/>
  <c r="H720" i="4"/>
  <c r="J719" i="4"/>
  <c r="K719" i="4"/>
  <c r="H719" i="4"/>
  <c r="J718" i="4"/>
  <c r="K718" i="4"/>
  <c r="H718" i="4"/>
  <c r="J717" i="4"/>
  <c r="K717" i="4"/>
  <c r="H717" i="4"/>
  <c r="J716" i="4"/>
  <c r="K716" i="4"/>
  <c r="H716" i="4"/>
  <c r="J715" i="4"/>
  <c r="K715" i="4"/>
  <c r="H715" i="4"/>
  <c r="J714" i="4"/>
  <c r="K714" i="4"/>
  <c r="H714" i="4"/>
  <c r="J713" i="4"/>
  <c r="K713" i="4"/>
  <c r="H713" i="4"/>
  <c r="J712" i="4"/>
  <c r="K712" i="4"/>
  <c r="H712" i="4"/>
  <c r="J711" i="4"/>
  <c r="K711" i="4"/>
  <c r="H711" i="4"/>
  <c r="J710" i="4"/>
  <c r="K710" i="4"/>
  <c r="H710" i="4"/>
  <c r="J709" i="4"/>
  <c r="K709" i="4"/>
  <c r="H709" i="4"/>
  <c r="J708" i="4"/>
  <c r="K708" i="4"/>
  <c r="H708" i="4"/>
  <c r="J707" i="4"/>
  <c r="K707" i="4"/>
  <c r="H707" i="4"/>
  <c r="J706" i="4"/>
  <c r="K706" i="4"/>
  <c r="H706" i="4"/>
  <c r="J705" i="4"/>
  <c r="K705" i="4"/>
  <c r="H705" i="4"/>
  <c r="J704" i="4"/>
  <c r="K704" i="4"/>
  <c r="H704" i="4"/>
  <c r="J703" i="4"/>
  <c r="K703" i="4"/>
  <c r="H703" i="4"/>
  <c r="J702" i="4"/>
  <c r="K702" i="4"/>
  <c r="H702" i="4"/>
  <c r="J701" i="4"/>
  <c r="K701" i="4"/>
  <c r="H701" i="4"/>
  <c r="J700" i="4"/>
  <c r="K700" i="4"/>
  <c r="H700" i="4"/>
  <c r="J699" i="4"/>
  <c r="K699" i="4"/>
  <c r="H699" i="4"/>
  <c r="J698" i="4"/>
  <c r="K698" i="4"/>
  <c r="H698" i="4"/>
  <c r="J697" i="4"/>
  <c r="K697" i="4"/>
  <c r="H697" i="4"/>
  <c r="J696" i="4"/>
  <c r="K696" i="4"/>
  <c r="H696" i="4"/>
  <c r="J695" i="4"/>
  <c r="K695" i="4"/>
  <c r="H695" i="4"/>
  <c r="J694" i="4"/>
  <c r="K694" i="4"/>
  <c r="H694" i="4"/>
  <c r="J693" i="4"/>
  <c r="K693" i="4"/>
  <c r="H693" i="4"/>
  <c r="J692" i="4"/>
  <c r="K692" i="4"/>
  <c r="H692" i="4"/>
  <c r="J691" i="4"/>
  <c r="K691" i="4"/>
  <c r="H691" i="4"/>
  <c r="J690" i="4"/>
  <c r="K690" i="4"/>
  <c r="H690" i="4"/>
  <c r="J689" i="4"/>
  <c r="K689" i="4"/>
  <c r="H689" i="4"/>
  <c r="J688" i="4"/>
  <c r="K688" i="4"/>
  <c r="H688" i="4"/>
  <c r="J687" i="4"/>
  <c r="K687" i="4"/>
  <c r="H687" i="4"/>
  <c r="J686" i="4"/>
  <c r="K686" i="4"/>
  <c r="H686" i="4"/>
  <c r="J685" i="4"/>
  <c r="K685" i="4"/>
  <c r="H685" i="4"/>
  <c r="J684" i="4"/>
  <c r="K684" i="4"/>
  <c r="H684" i="4"/>
  <c r="J683" i="4"/>
  <c r="K683" i="4"/>
  <c r="H683" i="4"/>
  <c r="J682" i="4"/>
  <c r="K682" i="4"/>
  <c r="H682" i="4"/>
  <c r="J681" i="4"/>
  <c r="K681" i="4"/>
  <c r="H681" i="4"/>
  <c r="J680" i="4"/>
  <c r="K680" i="4"/>
  <c r="H680" i="4"/>
  <c r="J679" i="4"/>
  <c r="K679" i="4"/>
  <c r="H679" i="4"/>
  <c r="J678" i="4"/>
  <c r="K678" i="4"/>
  <c r="H678" i="4"/>
  <c r="J677" i="4"/>
  <c r="K677" i="4"/>
  <c r="H677" i="4"/>
  <c r="J676" i="4"/>
  <c r="K676" i="4"/>
  <c r="H676" i="4"/>
  <c r="J675" i="4"/>
  <c r="K675" i="4"/>
  <c r="H675" i="4"/>
  <c r="J674" i="4"/>
  <c r="K674" i="4"/>
  <c r="H674" i="4"/>
  <c r="J673" i="4"/>
  <c r="K673" i="4"/>
  <c r="H673" i="4"/>
  <c r="J672" i="4"/>
  <c r="K672" i="4"/>
  <c r="H672" i="4"/>
  <c r="J671" i="4"/>
  <c r="K671" i="4"/>
  <c r="H671" i="4"/>
  <c r="J670" i="4"/>
  <c r="K670" i="4"/>
  <c r="H670" i="4"/>
  <c r="J669" i="4"/>
  <c r="K669" i="4"/>
  <c r="H669" i="4"/>
  <c r="J668" i="4"/>
  <c r="K668" i="4"/>
  <c r="H668" i="4"/>
  <c r="J667" i="4"/>
  <c r="K667" i="4"/>
  <c r="H667" i="4"/>
  <c r="J666" i="4"/>
  <c r="K666" i="4"/>
  <c r="H666" i="4"/>
  <c r="J665" i="4"/>
  <c r="K665" i="4"/>
  <c r="H665" i="4"/>
  <c r="J664" i="4"/>
  <c r="K664" i="4"/>
  <c r="H664" i="4"/>
  <c r="J663" i="4"/>
  <c r="K663" i="4"/>
  <c r="H663" i="4"/>
  <c r="J662" i="4"/>
  <c r="K662" i="4"/>
  <c r="H662" i="4"/>
  <c r="J661" i="4"/>
  <c r="K661" i="4"/>
  <c r="H661" i="4"/>
  <c r="J660" i="4"/>
  <c r="K660" i="4"/>
  <c r="H660" i="4"/>
  <c r="J659" i="4"/>
  <c r="K659" i="4"/>
  <c r="H659" i="4"/>
  <c r="J658" i="4"/>
  <c r="K658" i="4"/>
  <c r="H658" i="4"/>
  <c r="J657" i="4"/>
  <c r="K657" i="4"/>
  <c r="H657" i="4"/>
  <c r="J656" i="4"/>
  <c r="K656" i="4"/>
  <c r="H656" i="4"/>
  <c r="J655" i="4"/>
  <c r="K655" i="4"/>
  <c r="H655" i="4"/>
  <c r="J654" i="4"/>
  <c r="K654" i="4"/>
  <c r="H654" i="4"/>
  <c r="J653" i="4"/>
  <c r="K653" i="4"/>
  <c r="H653" i="4"/>
  <c r="J652" i="4"/>
  <c r="K652" i="4"/>
  <c r="H652" i="4"/>
  <c r="J651" i="4"/>
  <c r="K651" i="4"/>
  <c r="H651" i="4"/>
  <c r="J650" i="4"/>
  <c r="K650" i="4"/>
  <c r="H650" i="4"/>
  <c r="J649" i="4"/>
  <c r="K649" i="4"/>
  <c r="H649" i="4"/>
  <c r="J648" i="4"/>
  <c r="K648" i="4"/>
  <c r="H648" i="4"/>
  <c r="J647" i="4"/>
  <c r="K647" i="4"/>
  <c r="H647" i="4"/>
  <c r="J646" i="4"/>
  <c r="K646" i="4"/>
  <c r="H646" i="4"/>
  <c r="J645" i="4"/>
  <c r="K645" i="4"/>
  <c r="H645" i="4"/>
  <c r="J644" i="4"/>
  <c r="K644" i="4"/>
  <c r="H644" i="4"/>
  <c r="J643" i="4"/>
  <c r="K643" i="4"/>
  <c r="H643" i="4"/>
  <c r="J642" i="4"/>
  <c r="K642" i="4"/>
  <c r="H642" i="4"/>
  <c r="J641" i="4"/>
  <c r="K641" i="4"/>
  <c r="H641" i="4"/>
  <c r="J640" i="4"/>
  <c r="K640" i="4"/>
  <c r="H640" i="4"/>
  <c r="J639" i="4"/>
  <c r="K639" i="4"/>
  <c r="H639" i="4"/>
  <c r="J638" i="4"/>
  <c r="K638" i="4"/>
  <c r="H638" i="4"/>
  <c r="J637" i="4"/>
  <c r="K637" i="4"/>
  <c r="H637" i="4"/>
  <c r="J636" i="4"/>
  <c r="K636" i="4"/>
  <c r="H636" i="4"/>
  <c r="J635" i="4"/>
  <c r="K635" i="4"/>
  <c r="H635" i="4"/>
  <c r="J634" i="4"/>
  <c r="K634" i="4"/>
  <c r="H634" i="4"/>
  <c r="J633" i="4"/>
  <c r="K633" i="4"/>
  <c r="H633" i="4"/>
  <c r="J632" i="4"/>
  <c r="K632" i="4"/>
  <c r="H632" i="4"/>
  <c r="J631" i="4"/>
  <c r="K631" i="4"/>
  <c r="H631" i="4"/>
  <c r="J630" i="4"/>
  <c r="K630" i="4"/>
  <c r="H630" i="4"/>
  <c r="J629" i="4"/>
  <c r="K629" i="4"/>
  <c r="H629" i="4"/>
  <c r="J628" i="4"/>
  <c r="K628" i="4"/>
  <c r="H628" i="4"/>
  <c r="J627" i="4"/>
  <c r="K627" i="4"/>
  <c r="H627" i="4"/>
  <c r="J626" i="4"/>
  <c r="K626" i="4"/>
  <c r="H626" i="4"/>
  <c r="J625" i="4"/>
  <c r="K625" i="4"/>
  <c r="H625" i="4"/>
  <c r="J624" i="4"/>
  <c r="K624" i="4"/>
  <c r="H624" i="4"/>
  <c r="J623" i="4"/>
  <c r="K623" i="4"/>
  <c r="H623" i="4"/>
  <c r="J622" i="4"/>
  <c r="K622" i="4"/>
  <c r="H622" i="4"/>
  <c r="J621" i="4"/>
  <c r="K621" i="4"/>
  <c r="H621" i="4"/>
  <c r="J620" i="4"/>
  <c r="K620" i="4"/>
  <c r="H620" i="4"/>
  <c r="J619" i="4"/>
  <c r="K619" i="4"/>
  <c r="H619" i="4"/>
  <c r="J618" i="4"/>
  <c r="K618" i="4"/>
  <c r="H618" i="4"/>
  <c r="J617" i="4"/>
  <c r="K617" i="4"/>
  <c r="H617" i="4"/>
  <c r="J616" i="4"/>
  <c r="K616" i="4"/>
  <c r="H616" i="4"/>
  <c r="J615" i="4"/>
  <c r="K615" i="4"/>
  <c r="H615" i="4"/>
  <c r="J614" i="4"/>
  <c r="K614" i="4"/>
  <c r="H614" i="4"/>
  <c r="J613" i="4"/>
  <c r="K613" i="4"/>
  <c r="H613" i="4"/>
  <c r="J612" i="4"/>
  <c r="K612" i="4"/>
  <c r="H612" i="4"/>
  <c r="J611" i="4"/>
  <c r="K611" i="4"/>
  <c r="H611" i="4"/>
  <c r="J610" i="4"/>
  <c r="K610" i="4"/>
  <c r="H610" i="4"/>
  <c r="J609" i="4"/>
  <c r="K609" i="4"/>
  <c r="H609" i="4"/>
  <c r="J608" i="4"/>
  <c r="K608" i="4"/>
  <c r="H608" i="4"/>
  <c r="J607" i="4"/>
  <c r="K607" i="4"/>
  <c r="H607" i="4"/>
  <c r="J606" i="4"/>
  <c r="K606" i="4"/>
  <c r="H606" i="4"/>
  <c r="J605" i="4"/>
  <c r="K605" i="4"/>
  <c r="H605" i="4"/>
  <c r="J604" i="4"/>
  <c r="K604" i="4"/>
  <c r="H604" i="4"/>
  <c r="J603" i="4"/>
  <c r="K603" i="4"/>
  <c r="H603" i="4"/>
  <c r="J602" i="4"/>
  <c r="K602" i="4"/>
  <c r="H602" i="4"/>
  <c r="J601" i="4"/>
  <c r="K601" i="4"/>
  <c r="H601" i="4"/>
  <c r="J600" i="4"/>
  <c r="K600" i="4"/>
  <c r="H600" i="4"/>
  <c r="J599" i="4"/>
  <c r="K599" i="4"/>
  <c r="H599" i="4"/>
  <c r="J598" i="4"/>
  <c r="K598" i="4"/>
  <c r="H598" i="4"/>
  <c r="J597" i="4"/>
  <c r="K597" i="4"/>
  <c r="H597" i="4"/>
  <c r="J596" i="4"/>
  <c r="K596" i="4"/>
  <c r="H596" i="4"/>
  <c r="J595" i="4"/>
  <c r="K595" i="4"/>
  <c r="H595" i="4"/>
  <c r="J594" i="4"/>
  <c r="K594" i="4"/>
  <c r="H594" i="4"/>
  <c r="J593" i="4"/>
  <c r="K593" i="4"/>
  <c r="H593" i="4"/>
  <c r="J592" i="4"/>
  <c r="K592" i="4"/>
  <c r="H592" i="4"/>
  <c r="J591" i="4"/>
  <c r="K591" i="4"/>
  <c r="H591" i="4"/>
  <c r="J590" i="4"/>
  <c r="K590" i="4"/>
  <c r="H590" i="4"/>
  <c r="J589" i="4"/>
  <c r="K589" i="4"/>
  <c r="H589" i="4"/>
  <c r="J588" i="4"/>
  <c r="K588" i="4"/>
  <c r="H588" i="4"/>
  <c r="J587" i="4"/>
  <c r="K587" i="4"/>
  <c r="H587" i="4"/>
  <c r="J586" i="4"/>
  <c r="K586" i="4"/>
  <c r="H586" i="4"/>
  <c r="J585" i="4"/>
  <c r="K585" i="4"/>
  <c r="H585" i="4"/>
  <c r="J584" i="4"/>
  <c r="K584" i="4"/>
  <c r="H584" i="4"/>
  <c r="J583" i="4"/>
  <c r="K583" i="4"/>
  <c r="H583" i="4"/>
  <c r="J582" i="4"/>
  <c r="K582" i="4"/>
  <c r="H582" i="4"/>
  <c r="J581" i="4"/>
  <c r="K581" i="4"/>
  <c r="H581" i="4"/>
  <c r="J580" i="4"/>
  <c r="K580" i="4"/>
  <c r="H580" i="4"/>
  <c r="J579" i="4"/>
  <c r="K579" i="4"/>
  <c r="H579" i="4"/>
  <c r="J578" i="4"/>
  <c r="K578" i="4"/>
  <c r="H578" i="4"/>
  <c r="J577" i="4"/>
  <c r="K577" i="4"/>
  <c r="H577" i="4"/>
  <c r="J576" i="4"/>
  <c r="K576" i="4"/>
  <c r="H576" i="4"/>
  <c r="J575" i="4"/>
  <c r="K575" i="4"/>
  <c r="H575" i="4"/>
  <c r="J574" i="4"/>
  <c r="K574" i="4"/>
  <c r="H574" i="4"/>
  <c r="J573" i="4"/>
  <c r="K573" i="4"/>
  <c r="H573" i="4"/>
  <c r="J572" i="4"/>
  <c r="K572" i="4"/>
  <c r="H572" i="4"/>
  <c r="J571" i="4"/>
  <c r="K571" i="4"/>
  <c r="H571" i="4"/>
  <c r="J570" i="4"/>
  <c r="K570" i="4"/>
  <c r="H570" i="4"/>
  <c r="J569" i="4"/>
  <c r="K569" i="4"/>
  <c r="H569" i="4"/>
  <c r="J568" i="4"/>
  <c r="K568" i="4"/>
  <c r="H568" i="4"/>
  <c r="J567" i="4"/>
  <c r="K567" i="4"/>
  <c r="H567" i="4"/>
  <c r="J566" i="4"/>
  <c r="K566" i="4"/>
  <c r="H566" i="4"/>
  <c r="J565" i="4"/>
  <c r="K565" i="4"/>
  <c r="H565" i="4"/>
  <c r="J564" i="4"/>
  <c r="K564" i="4"/>
  <c r="H564" i="4"/>
  <c r="J563" i="4"/>
  <c r="K563" i="4"/>
  <c r="H563" i="4"/>
  <c r="J562" i="4"/>
  <c r="K562" i="4"/>
  <c r="H562" i="4"/>
  <c r="J561" i="4"/>
  <c r="K561" i="4"/>
  <c r="H561" i="4"/>
  <c r="J560" i="4"/>
  <c r="K560" i="4"/>
  <c r="H560" i="4"/>
  <c r="J559" i="4"/>
  <c r="K559" i="4"/>
  <c r="H559" i="4"/>
  <c r="J558" i="4"/>
  <c r="K558" i="4"/>
  <c r="H558" i="4"/>
  <c r="J557" i="4"/>
  <c r="K557" i="4"/>
  <c r="H557" i="4"/>
  <c r="J556" i="4"/>
  <c r="K556" i="4"/>
  <c r="H556" i="4"/>
  <c r="J555" i="4"/>
  <c r="K555" i="4"/>
  <c r="H555" i="4"/>
  <c r="J554" i="4"/>
  <c r="K554" i="4"/>
  <c r="H554" i="4"/>
  <c r="J553" i="4"/>
  <c r="K553" i="4"/>
  <c r="H553" i="4"/>
  <c r="J552" i="4"/>
  <c r="K552" i="4"/>
  <c r="H552" i="4"/>
  <c r="J551" i="4"/>
  <c r="K551" i="4"/>
  <c r="H551" i="4"/>
  <c r="J550" i="4"/>
  <c r="K550" i="4"/>
  <c r="H550" i="4"/>
  <c r="J549" i="4"/>
  <c r="K549" i="4"/>
  <c r="H549" i="4"/>
  <c r="J548" i="4"/>
  <c r="K548" i="4"/>
  <c r="H548" i="4"/>
  <c r="J547" i="4"/>
  <c r="K547" i="4"/>
  <c r="H547" i="4"/>
  <c r="J546" i="4"/>
  <c r="K546" i="4"/>
  <c r="H546" i="4"/>
  <c r="J545" i="4"/>
  <c r="K545" i="4"/>
  <c r="H545" i="4"/>
  <c r="J544" i="4"/>
  <c r="K544" i="4"/>
  <c r="H544" i="4"/>
  <c r="J543" i="4"/>
  <c r="K543" i="4"/>
  <c r="H543" i="4"/>
  <c r="J542" i="4"/>
  <c r="K542" i="4"/>
  <c r="H542" i="4"/>
  <c r="J541" i="4"/>
  <c r="K541" i="4"/>
  <c r="H541" i="4"/>
  <c r="J540" i="4"/>
  <c r="K540" i="4"/>
  <c r="H540" i="4"/>
  <c r="J539" i="4"/>
  <c r="K539" i="4"/>
  <c r="H539" i="4"/>
  <c r="J538" i="4"/>
  <c r="K538" i="4"/>
  <c r="H538" i="4"/>
  <c r="J537" i="4"/>
  <c r="K537" i="4"/>
  <c r="H537" i="4"/>
  <c r="J536" i="4"/>
  <c r="K536" i="4"/>
  <c r="H536" i="4"/>
  <c r="J535" i="4"/>
  <c r="K535" i="4"/>
  <c r="H535" i="4"/>
  <c r="J534" i="4"/>
  <c r="K534" i="4"/>
  <c r="H534" i="4"/>
  <c r="J533" i="4"/>
  <c r="K533" i="4"/>
  <c r="H533" i="4"/>
  <c r="J532" i="4"/>
  <c r="K532" i="4"/>
  <c r="H532" i="4"/>
  <c r="J531" i="4"/>
  <c r="K531" i="4"/>
  <c r="H531" i="4"/>
  <c r="J530" i="4"/>
  <c r="K530" i="4"/>
  <c r="H530" i="4"/>
  <c r="J529" i="4"/>
  <c r="K529" i="4"/>
  <c r="H529" i="4"/>
  <c r="J528" i="4"/>
  <c r="K528" i="4"/>
  <c r="H528" i="4"/>
  <c r="J527" i="4"/>
  <c r="K527" i="4"/>
  <c r="H527" i="4"/>
  <c r="J526" i="4"/>
  <c r="K526" i="4"/>
  <c r="H526" i="4"/>
  <c r="J525" i="4"/>
  <c r="K525" i="4"/>
  <c r="H525" i="4"/>
  <c r="J524" i="4"/>
  <c r="K524" i="4"/>
  <c r="H524" i="4"/>
  <c r="J523" i="4"/>
  <c r="K523" i="4"/>
  <c r="H523" i="4"/>
  <c r="J522" i="4"/>
  <c r="K522" i="4"/>
  <c r="H522" i="4"/>
  <c r="J521" i="4"/>
  <c r="K521" i="4"/>
  <c r="H521" i="4"/>
  <c r="J520" i="4"/>
  <c r="K520" i="4"/>
  <c r="H520" i="4"/>
  <c r="J519" i="4"/>
  <c r="K519" i="4"/>
  <c r="H519" i="4"/>
  <c r="J518" i="4"/>
  <c r="K518" i="4"/>
  <c r="H518" i="4"/>
  <c r="J517" i="4"/>
  <c r="K517" i="4"/>
  <c r="H517" i="4"/>
  <c r="J516" i="4"/>
  <c r="K516" i="4"/>
  <c r="H516" i="4"/>
  <c r="J515" i="4"/>
  <c r="K515" i="4"/>
  <c r="H515" i="4"/>
  <c r="J514" i="4"/>
  <c r="K514" i="4"/>
  <c r="H514" i="4"/>
  <c r="J513" i="4"/>
  <c r="K513" i="4"/>
  <c r="H513" i="4"/>
  <c r="J512" i="4"/>
  <c r="K512" i="4"/>
  <c r="H512" i="4"/>
  <c r="J511" i="4"/>
  <c r="K511" i="4"/>
  <c r="H511" i="4"/>
  <c r="J510" i="4"/>
  <c r="K510" i="4"/>
  <c r="H510" i="4"/>
  <c r="J509" i="4"/>
  <c r="K509" i="4"/>
  <c r="H509" i="4"/>
  <c r="J508" i="4"/>
  <c r="K508" i="4"/>
  <c r="H508" i="4"/>
  <c r="J507" i="4"/>
  <c r="K507" i="4"/>
  <c r="H507" i="4"/>
  <c r="J506" i="4"/>
  <c r="K506" i="4"/>
  <c r="H506" i="4"/>
  <c r="J505" i="4"/>
  <c r="K505" i="4"/>
  <c r="H505" i="4"/>
  <c r="J504" i="4"/>
  <c r="K504" i="4"/>
  <c r="H504" i="4"/>
  <c r="J503" i="4"/>
  <c r="K503" i="4"/>
  <c r="H503" i="4"/>
  <c r="J502" i="4"/>
  <c r="K502" i="4"/>
  <c r="H502" i="4"/>
  <c r="J501" i="4"/>
  <c r="K501" i="4"/>
  <c r="H501" i="4"/>
  <c r="J500" i="4"/>
  <c r="K500" i="4"/>
  <c r="H500" i="4"/>
  <c r="J499" i="4"/>
  <c r="K499" i="4"/>
  <c r="H499" i="4"/>
  <c r="J498" i="4"/>
  <c r="K498" i="4"/>
  <c r="H498" i="4"/>
  <c r="J497" i="4"/>
  <c r="K497" i="4"/>
  <c r="H497" i="4"/>
  <c r="J496" i="4"/>
  <c r="K496" i="4"/>
  <c r="H496" i="4"/>
  <c r="J495" i="4"/>
  <c r="K495" i="4"/>
  <c r="H495" i="4"/>
  <c r="J494" i="4"/>
  <c r="K494" i="4"/>
  <c r="H494" i="4"/>
  <c r="J493" i="4"/>
  <c r="K493" i="4"/>
  <c r="H493" i="4"/>
  <c r="J492" i="4"/>
  <c r="K492" i="4"/>
  <c r="H492" i="4"/>
  <c r="J491" i="4"/>
  <c r="K491" i="4"/>
  <c r="H491" i="4"/>
  <c r="J490" i="4"/>
  <c r="K490" i="4"/>
  <c r="H490" i="4"/>
  <c r="J489" i="4"/>
  <c r="K489" i="4"/>
  <c r="H489" i="4"/>
  <c r="J488" i="4"/>
  <c r="K488" i="4"/>
  <c r="H488" i="4"/>
  <c r="J487" i="4"/>
  <c r="K487" i="4"/>
  <c r="H487" i="4"/>
  <c r="J486" i="4"/>
  <c r="K486" i="4"/>
  <c r="H486" i="4"/>
  <c r="J485" i="4"/>
  <c r="K485" i="4"/>
  <c r="H485" i="4"/>
  <c r="J484" i="4"/>
  <c r="K484" i="4"/>
  <c r="H484" i="4"/>
  <c r="J483" i="4"/>
  <c r="K483" i="4"/>
  <c r="H483" i="4"/>
  <c r="J482" i="4"/>
  <c r="K482" i="4"/>
  <c r="H482" i="4"/>
  <c r="J481" i="4"/>
  <c r="K481" i="4"/>
  <c r="H481" i="4"/>
  <c r="J480" i="4"/>
  <c r="K480" i="4"/>
  <c r="H480" i="4"/>
  <c r="J479" i="4"/>
  <c r="K479" i="4"/>
  <c r="H479" i="4"/>
  <c r="J478" i="4"/>
  <c r="K478" i="4"/>
  <c r="H478" i="4"/>
  <c r="J477" i="4"/>
  <c r="K477" i="4"/>
  <c r="H477" i="4"/>
  <c r="J476" i="4"/>
  <c r="K476" i="4"/>
  <c r="H476" i="4"/>
  <c r="J475" i="4"/>
  <c r="K475" i="4"/>
  <c r="H475" i="4"/>
  <c r="J474" i="4"/>
  <c r="K474" i="4"/>
  <c r="H474" i="4"/>
  <c r="J473" i="4"/>
  <c r="K473" i="4"/>
  <c r="H473" i="4"/>
  <c r="J472" i="4"/>
  <c r="K472" i="4"/>
  <c r="H472" i="4"/>
  <c r="J471" i="4"/>
  <c r="K471" i="4"/>
  <c r="H471" i="4"/>
  <c r="J470" i="4"/>
  <c r="K470" i="4"/>
  <c r="H470" i="4"/>
  <c r="J469" i="4"/>
  <c r="K469" i="4"/>
  <c r="H469" i="4"/>
  <c r="J468" i="4"/>
  <c r="K468" i="4"/>
  <c r="H468" i="4"/>
  <c r="J467" i="4"/>
  <c r="K467" i="4"/>
  <c r="H467" i="4"/>
  <c r="J466" i="4"/>
  <c r="K466" i="4"/>
  <c r="H466" i="4"/>
  <c r="J465" i="4"/>
  <c r="K465" i="4"/>
  <c r="H465" i="4"/>
  <c r="J464" i="4"/>
  <c r="K464" i="4"/>
  <c r="H464" i="4"/>
  <c r="J463" i="4"/>
  <c r="K463" i="4"/>
  <c r="H463" i="4"/>
  <c r="J462" i="4"/>
  <c r="K462" i="4"/>
  <c r="H462" i="4"/>
  <c r="J461" i="4"/>
  <c r="K461" i="4"/>
  <c r="H461" i="4"/>
  <c r="J460" i="4"/>
  <c r="K460" i="4"/>
  <c r="H460" i="4"/>
  <c r="J459" i="4"/>
  <c r="K459" i="4"/>
  <c r="H459" i="4"/>
  <c r="J458" i="4"/>
  <c r="K458" i="4"/>
  <c r="H458" i="4"/>
  <c r="J457" i="4"/>
  <c r="K457" i="4"/>
  <c r="H457" i="4"/>
  <c r="J456" i="4"/>
  <c r="K456" i="4"/>
  <c r="H456" i="4"/>
  <c r="J455" i="4"/>
  <c r="K455" i="4"/>
  <c r="H455" i="4"/>
  <c r="J454" i="4"/>
  <c r="K454" i="4"/>
  <c r="H454" i="4"/>
  <c r="J453" i="4"/>
  <c r="K453" i="4"/>
  <c r="H453" i="4"/>
  <c r="J452" i="4"/>
  <c r="K452" i="4"/>
  <c r="H452" i="4"/>
  <c r="J451" i="4"/>
  <c r="K451" i="4"/>
  <c r="H451" i="4"/>
  <c r="J450" i="4"/>
  <c r="K450" i="4"/>
  <c r="H450" i="4"/>
  <c r="J449" i="4"/>
  <c r="K449" i="4"/>
  <c r="H449" i="4"/>
  <c r="J448" i="4"/>
  <c r="K448" i="4"/>
  <c r="H448" i="4"/>
  <c r="J447" i="4"/>
  <c r="K447" i="4"/>
  <c r="H447" i="4"/>
  <c r="J446" i="4"/>
  <c r="K446" i="4"/>
  <c r="H446" i="4"/>
  <c r="J445" i="4"/>
  <c r="K445" i="4"/>
  <c r="H445" i="4"/>
  <c r="J444" i="4"/>
  <c r="K444" i="4"/>
  <c r="H444" i="4"/>
  <c r="J443" i="4"/>
  <c r="K443" i="4"/>
  <c r="H443" i="4"/>
  <c r="J442" i="4"/>
  <c r="K442" i="4"/>
  <c r="H442" i="4"/>
  <c r="J441" i="4"/>
  <c r="K441" i="4"/>
  <c r="H441" i="4"/>
  <c r="J440" i="4"/>
  <c r="K440" i="4"/>
  <c r="H440" i="4"/>
  <c r="J439" i="4"/>
  <c r="K439" i="4"/>
  <c r="H439" i="4"/>
  <c r="J438" i="4"/>
  <c r="K438" i="4"/>
  <c r="H438" i="4"/>
  <c r="J437" i="4"/>
  <c r="K437" i="4"/>
  <c r="H437" i="4"/>
  <c r="J436" i="4"/>
  <c r="K436" i="4"/>
  <c r="H436" i="4"/>
  <c r="J435" i="4"/>
  <c r="K435" i="4"/>
  <c r="H435" i="4"/>
  <c r="J434" i="4"/>
  <c r="K434" i="4"/>
  <c r="H434" i="4"/>
  <c r="J433" i="4"/>
  <c r="K433" i="4"/>
  <c r="H433" i="4"/>
  <c r="J432" i="4"/>
  <c r="K432" i="4"/>
  <c r="H432" i="4"/>
  <c r="J431" i="4"/>
  <c r="K431" i="4"/>
  <c r="H431" i="4"/>
  <c r="J430" i="4"/>
  <c r="K430" i="4"/>
  <c r="H430" i="4"/>
  <c r="J429" i="4"/>
  <c r="K429" i="4"/>
  <c r="H429" i="4"/>
  <c r="J428" i="4"/>
  <c r="K428" i="4"/>
  <c r="H428" i="4"/>
  <c r="J427" i="4"/>
  <c r="K427" i="4"/>
  <c r="H427" i="4"/>
  <c r="J426" i="4"/>
  <c r="K426" i="4"/>
  <c r="H426" i="4"/>
  <c r="J425" i="4"/>
  <c r="K425" i="4"/>
  <c r="H425" i="4"/>
  <c r="J424" i="4"/>
  <c r="K424" i="4"/>
  <c r="H424" i="4"/>
  <c r="J423" i="4"/>
  <c r="K423" i="4"/>
  <c r="H423" i="4"/>
  <c r="J422" i="4"/>
  <c r="K422" i="4"/>
  <c r="H422" i="4"/>
  <c r="J421" i="4"/>
  <c r="K421" i="4"/>
  <c r="H421" i="4"/>
  <c r="J420" i="4"/>
  <c r="K420" i="4"/>
  <c r="H420" i="4"/>
  <c r="J419" i="4"/>
  <c r="K419" i="4"/>
  <c r="H419" i="4"/>
  <c r="J418" i="4"/>
  <c r="K418" i="4"/>
  <c r="H418" i="4"/>
  <c r="J417" i="4"/>
  <c r="K417" i="4"/>
  <c r="H417" i="4"/>
  <c r="J416" i="4"/>
  <c r="K416" i="4"/>
  <c r="H416" i="4"/>
  <c r="J415" i="4"/>
  <c r="K415" i="4"/>
  <c r="H415" i="4"/>
  <c r="J414" i="4"/>
  <c r="K414" i="4"/>
  <c r="H414" i="4"/>
  <c r="J413" i="4"/>
  <c r="K413" i="4"/>
  <c r="H413" i="4"/>
  <c r="J412" i="4"/>
  <c r="K412" i="4"/>
  <c r="H412" i="4"/>
  <c r="J411" i="4"/>
  <c r="K411" i="4"/>
  <c r="H411" i="4"/>
  <c r="J410" i="4"/>
  <c r="K410" i="4"/>
  <c r="H410" i="4"/>
  <c r="J409" i="4"/>
  <c r="K409" i="4"/>
  <c r="H409" i="4"/>
  <c r="J408" i="4"/>
  <c r="K408" i="4"/>
  <c r="H408" i="4"/>
  <c r="J407" i="4"/>
  <c r="K407" i="4"/>
  <c r="H407" i="4"/>
  <c r="J406" i="4"/>
  <c r="K406" i="4"/>
  <c r="H406" i="4"/>
  <c r="J405" i="4"/>
  <c r="K405" i="4"/>
  <c r="H405" i="4"/>
  <c r="J404" i="4"/>
  <c r="K404" i="4"/>
  <c r="H404" i="4"/>
  <c r="J403" i="4"/>
  <c r="K403" i="4"/>
  <c r="H403" i="4"/>
  <c r="J402" i="4"/>
  <c r="K402" i="4"/>
  <c r="H402" i="4"/>
  <c r="J401" i="4"/>
  <c r="K401" i="4"/>
  <c r="H401" i="4"/>
  <c r="J400" i="4"/>
  <c r="K400" i="4"/>
  <c r="H400" i="4"/>
  <c r="J399" i="4"/>
  <c r="K399" i="4"/>
  <c r="H399" i="4"/>
  <c r="J398" i="4"/>
  <c r="K398" i="4"/>
  <c r="H398" i="4"/>
  <c r="J397" i="4"/>
  <c r="K397" i="4"/>
  <c r="H397" i="4"/>
  <c r="J396" i="4"/>
  <c r="K396" i="4"/>
  <c r="H396" i="4"/>
  <c r="J395" i="4"/>
  <c r="K395" i="4"/>
  <c r="H395" i="4"/>
  <c r="J394" i="4"/>
  <c r="K394" i="4"/>
  <c r="H394" i="4"/>
  <c r="J393" i="4"/>
  <c r="K393" i="4"/>
  <c r="H393" i="4"/>
  <c r="J392" i="4"/>
  <c r="K392" i="4"/>
  <c r="H392" i="4"/>
  <c r="J391" i="4"/>
  <c r="K391" i="4"/>
  <c r="H391" i="4"/>
  <c r="J390" i="4"/>
  <c r="K390" i="4"/>
  <c r="H390" i="4"/>
  <c r="J389" i="4"/>
  <c r="K389" i="4"/>
  <c r="H389" i="4"/>
  <c r="J388" i="4"/>
  <c r="K388" i="4"/>
  <c r="H388" i="4"/>
  <c r="J387" i="4"/>
  <c r="K387" i="4"/>
  <c r="H387" i="4"/>
  <c r="J386" i="4"/>
  <c r="K386" i="4"/>
  <c r="H386" i="4"/>
  <c r="J385" i="4"/>
  <c r="K385" i="4"/>
  <c r="H385" i="4"/>
  <c r="J384" i="4"/>
  <c r="K384" i="4"/>
  <c r="H384" i="4"/>
  <c r="J383" i="4"/>
  <c r="K383" i="4"/>
  <c r="H383" i="4"/>
  <c r="J382" i="4"/>
  <c r="K382" i="4"/>
  <c r="H382" i="4"/>
  <c r="J381" i="4"/>
  <c r="K381" i="4"/>
  <c r="H381" i="4"/>
  <c r="J380" i="4"/>
  <c r="K380" i="4"/>
  <c r="H380" i="4"/>
  <c r="J379" i="4"/>
  <c r="K379" i="4"/>
  <c r="H379" i="4"/>
  <c r="J378" i="4"/>
  <c r="K378" i="4"/>
  <c r="H378" i="4"/>
  <c r="J377" i="4"/>
  <c r="K377" i="4"/>
  <c r="H377" i="4"/>
  <c r="J376" i="4"/>
  <c r="K376" i="4"/>
  <c r="H376" i="4"/>
  <c r="J375" i="4"/>
  <c r="K375" i="4"/>
  <c r="H375" i="4"/>
  <c r="J374" i="4"/>
  <c r="K374" i="4"/>
  <c r="H374" i="4"/>
  <c r="J373" i="4"/>
  <c r="K373" i="4"/>
  <c r="H373" i="4"/>
  <c r="J372" i="4"/>
  <c r="K372" i="4"/>
  <c r="H372" i="4"/>
  <c r="J371" i="4"/>
  <c r="K371" i="4"/>
  <c r="H371" i="4"/>
  <c r="J370" i="4"/>
  <c r="K370" i="4"/>
  <c r="H370" i="4"/>
  <c r="J369" i="4"/>
  <c r="K369" i="4"/>
  <c r="H369" i="4"/>
  <c r="J368" i="4"/>
  <c r="K368" i="4"/>
  <c r="H368" i="4"/>
  <c r="J367" i="4"/>
  <c r="K367" i="4"/>
  <c r="H367" i="4"/>
  <c r="J366" i="4"/>
  <c r="K366" i="4"/>
  <c r="H366" i="4"/>
  <c r="J365" i="4"/>
  <c r="K365" i="4"/>
  <c r="H365" i="4"/>
  <c r="J364" i="4"/>
  <c r="K364" i="4"/>
  <c r="H364" i="4"/>
  <c r="J363" i="4"/>
  <c r="K363" i="4"/>
  <c r="H363" i="4"/>
  <c r="J362" i="4"/>
  <c r="K362" i="4"/>
  <c r="H362" i="4"/>
  <c r="J361" i="4"/>
  <c r="K361" i="4"/>
  <c r="H361" i="4"/>
  <c r="J360" i="4"/>
  <c r="K360" i="4"/>
  <c r="H360" i="4"/>
  <c r="J359" i="4"/>
  <c r="K359" i="4"/>
  <c r="H359" i="4"/>
  <c r="J358" i="4"/>
  <c r="K358" i="4"/>
  <c r="H358" i="4"/>
  <c r="J357" i="4"/>
  <c r="K357" i="4"/>
  <c r="H357" i="4"/>
  <c r="J356" i="4"/>
  <c r="K356" i="4"/>
  <c r="H356" i="4"/>
  <c r="J355" i="4"/>
  <c r="K355" i="4"/>
  <c r="H355" i="4"/>
  <c r="J354" i="4"/>
  <c r="K354" i="4"/>
  <c r="H354" i="4"/>
  <c r="J353" i="4"/>
  <c r="K353" i="4"/>
  <c r="H353" i="4"/>
  <c r="J352" i="4"/>
  <c r="K352" i="4"/>
  <c r="H352" i="4"/>
  <c r="J351" i="4"/>
  <c r="K351" i="4"/>
  <c r="H351" i="4"/>
  <c r="J350" i="4"/>
  <c r="K350" i="4"/>
  <c r="H350" i="4"/>
  <c r="J349" i="4"/>
  <c r="K349" i="4"/>
  <c r="H349" i="4"/>
  <c r="J348" i="4"/>
  <c r="K348" i="4"/>
  <c r="H348" i="4"/>
  <c r="J347" i="4"/>
  <c r="K347" i="4"/>
  <c r="H347" i="4"/>
  <c r="J346" i="4"/>
  <c r="K346" i="4"/>
  <c r="H346" i="4"/>
  <c r="J345" i="4"/>
  <c r="K345" i="4"/>
  <c r="H345" i="4"/>
  <c r="J344" i="4"/>
  <c r="K344" i="4"/>
  <c r="H344" i="4"/>
  <c r="J343" i="4"/>
  <c r="K343" i="4"/>
  <c r="H343" i="4"/>
  <c r="J342" i="4"/>
  <c r="K342" i="4"/>
  <c r="H342" i="4"/>
  <c r="J341" i="4"/>
  <c r="K341" i="4"/>
  <c r="H341" i="4"/>
  <c r="J340" i="4"/>
  <c r="K340" i="4"/>
  <c r="H340" i="4"/>
  <c r="J339" i="4"/>
  <c r="K339" i="4"/>
  <c r="H339" i="4"/>
  <c r="J338" i="4"/>
  <c r="K338" i="4"/>
  <c r="H338" i="4"/>
  <c r="J337" i="4"/>
  <c r="K337" i="4"/>
  <c r="H337" i="4"/>
  <c r="J336" i="4"/>
  <c r="K336" i="4"/>
  <c r="H336" i="4"/>
  <c r="J335" i="4"/>
  <c r="K335" i="4"/>
  <c r="H335" i="4"/>
  <c r="J334" i="4"/>
  <c r="K334" i="4"/>
  <c r="H334" i="4"/>
  <c r="J333" i="4"/>
  <c r="K333" i="4"/>
  <c r="H333" i="4"/>
  <c r="J332" i="4"/>
  <c r="K332" i="4"/>
  <c r="H332" i="4"/>
  <c r="J331" i="4"/>
  <c r="K331" i="4"/>
  <c r="H331" i="4"/>
  <c r="J330" i="4"/>
  <c r="K330" i="4"/>
  <c r="H330" i="4"/>
  <c r="J329" i="4"/>
  <c r="K329" i="4"/>
  <c r="H329" i="4"/>
  <c r="J328" i="4"/>
  <c r="K328" i="4"/>
  <c r="H328" i="4"/>
  <c r="J327" i="4"/>
  <c r="K327" i="4"/>
  <c r="H327" i="4"/>
  <c r="J326" i="4"/>
  <c r="K326" i="4"/>
  <c r="H326" i="4"/>
  <c r="J325" i="4"/>
  <c r="K325" i="4"/>
  <c r="H325" i="4"/>
  <c r="J324" i="4"/>
  <c r="K324" i="4"/>
  <c r="H324" i="4"/>
  <c r="J323" i="4"/>
  <c r="K323" i="4"/>
  <c r="H323" i="4"/>
  <c r="J322" i="4"/>
  <c r="K322" i="4"/>
  <c r="H322" i="4"/>
  <c r="J321" i="4"/>
  <c r="K321" i="4"/>
  <c r="H321" i="4"/>
  <c r="J320" i="4"/>
  <c r="K320" i="4"/>
  <c r="H320" i="4"/>
  <c r="J319" i="4"/>
  <c r="K319" i="4"/>
  <c r="H319" i="4"/>
  <c r="J318" i="4"/>
  <c r="K318" i="4"/>
  <c r="H318" i="4"/>
  <c r="J317" i="4"/>
  <c r="K317" i="4"/>
  <c r="H317" i="4"/>
  <c r="J316" i="4"/>
  <c r="K316" i="4"/>
  <c r="H316" i="4"/>
  <c r="J315" i="4"/>
  <c r="K315" i="4"/>
  <c r="H315" i="4"/>
  <c r="J314" i="4"/>
  <c r="K314" i="4"/>
  <c r="H314" i="4"/>
  <c r="J313" i="4"/>
  <c r="K313" i="4"/>
  <c r="H313" i="4"/>
  <c r="J312" i="4"/>
  <c r="K312" i="4"/>
  <c r="H312" i="4"/>
  <c r="J311" i="4"/>
  <c r="K311" i="4"/>
  <c r="H311" i="4"/>
  <c r="J310" i="4"/>
  <c r="K310" i="4"/>
  <c r="H310" i="4"/>
  <c r="J309" i="4"/>
  <c r="K309" i="4"/>
  <c r="H309" i="4"/>
  <c r="J308" i="4"/>
  <c r="K308" i="4"/>
  <c r="H308" i="4"/>
  <c r="J307" i="4"/>
  <c r="K307" i="4"/>
  <c r="H307" i="4"/>
  <c r="J306" i="4"/>
  <c r="K306" i="4"/>
  <c r="H306" i="4"/>
  <c r="J305" i="4"/>
  <c r="K305" i="4"/>
  <c r="H305" i="4"/>
  <c r="J304" i="4"/>
  <c r="K304" i="4"/>
  <c r="H304" i="4"/>
  <c r="J303" i="4"/>
  <c r="K303" i="4"/>
  <c r="H303" i="4"/>
  <c r="J302" i="4"/>
  <c r="K302" i="4"/>
  <c r="H302" i="4"/>
  <c r="J301" i="4"/>
  <c r="K301" i="4"/>
  <c r="H301" i="4"/>
  <c r="J300" i="4"/>
  <c r="K300" i="4"/>
  <c r="H300" i="4"/>
  <c r="J299" i="4"/>
  <c r="K299" i="4"/>
  <c r="H299" i="4"/>
  <c r="J298" i="4"/>
  <c r="K298" i="4"/>
  <c r="H298" i="4"/>
  <c r="J297" i="4"/>
  <c r="K297" i="4"/>
  <c r="H297" i="4"/>
  <c r="J296" i="4"/>
  <c r="K296" i="4"/>
  <c r="H296" i="4"/>
  <c r="J295" i="4"/>
  <c r="K295" i="4"/>
  <c r="H295" i="4"/>
  <c r="J294" i="4"/>
  <c r="K294" i="4"/>
  <c r="H294" i="4"/>
  <c r="J293" i="4"/>
  <c r="K293" i="4"/>
  <c r="H293" i="4"/>
  <c r="J292" i="4"/>
  <c r="K292" i="4"/>
  <c r="H292" i="4"/>
  <c r="J291" i="4"/>
  <c r="K291" i="4"/>
  <c r="H291" i="4"/>
  <c r="J290" i="4"/>
  <c r="K290" i="4"/>
  <c r="H290" i="4"/>
  <c r="J289" i="4"/>
  <c r="K289" i="4"/>
  <c r="H289" i="4"/>
  <c r="J288" i="4"/>
  <c r="K288" i="4"/>
  <c r="H288" i="4"/>
  <c r="J287" i="4"/>
  <c r="K287" i="4"/>
  <c r="H287" i="4"/>
  <c r="J286" i="4"/>
  <c r="K286" i="4"/>
  <c r="H286" i="4"/>
  <c r="J285" i="4"/>
  <c r="K285" i="4"/>
  <c r="H285" i="4"/>
  <c r="J284" i="4"/>
  <c r="K284" i="4"/>
  <c r="H284" i="4"/>
  <c r="J283" i="4"/>
  <c r="K283" i="4"/>
  <c r="H283" i="4"/>
  <c r="J282" i="4"/>
  <c r="K282" i="4"/>
  <c r="H282" i="4"/>
  <c r="J281" i="4"/>
  <c r="K281" i="4"/>
  <c r="H281" i="4"/>
  <c r="J280" i="4"/>
  <c r="K280" i="4"/>
  <c r="H280" i="4"/>
  <c r="J279" i="4"/>
  <c r="K279" i="4"/>
  <c r="H279" i="4"/>
  <c r="J278" i="4"/>
  <c r="K278" i="4"/>
  <c r="H278" i="4"/>
  <c r="J277" i="4"/>
  <c r="K277" i="4"/>
  <c r="H277" i="4"/>
  <c r="J276" i="4"/>
  <c r="K276" i="4"/>
  <c r="H276" i="4"/>
  <c r="J275" i="4"/>
  <c r="K275" i="4"/>
  <c r="H275" i="4"/>
  <c r="J274" i="4"/>
  <c r="K274" i="4"/>
  <c r="H274" i="4"/>
  <c r="J273" i="4"/>
  <c r="K273" i="4"/>
  <c r="H273" i="4"/>
  <c r="J272" i="4"/>
  <c r="K272" i="4"/>
  <c r="H272" i="4"/>
  <c r="J271" i="4"/>
  <c r="K271" i="4"/>
  <c r="H271" i="4"/>
  <c r="J270" i="4"/>
  <c r="K270" i="4"/>
  <c r="H270" i="4"/>
  <c r="J269" i="4"/>
  <c r="K269" i="4"/>
  <c r="H269" i="4"/>
  <c r="J268" i="4"/>
  <c r="K268" i="4"/>
  <c r="H268" i="4"/>
  <c r="J267" i="4"/>
  <c r="K267" i="4"/>
  <c r="H267" i="4"/>
  <c r="J266" i="4"/>
  <c r="K266" i="4"/>
  <c r="H266" i="4"/>
  <c r="J265" i="4"/>
  <c r="K265" i="4"/>
  <c r="H265" i="4"/>
  <c r="J264" i="4"/>
  <c r="K264" i="4"/>
  <c r="H264" i="4"/>
  <c r="J263" i="4"/>
  <c r="K263" i="4"/>
  <c r="H263" i="4"/>
  <c r="J262" i="4"/>
  <c r="K262" i="4"/>
  <c r="H262" i="4"/>
  <c r="J261" i="4"/>
  <c r="K261" i="4"/>
  <c r="H261" i="4"/>
  <c r="J260" i="4"/>
  <c r="K260" i="4"/>
  <c r="H260" i="4"/>
  <c r="J259" i="4"/>
  <c r="K259" i="4"/>
  <c r="H259" i="4"/>
  <c r="J258" i="4"/>
  <c r="K258" i="4"/>
  <c r="H258" i="4"/>
  <c r="J257" i="4"/>
  <c r="K257" i="4"/>
  <c r="H257" i="4"/>
  <c r="J256" i="4"/>
  <c r="K256" i="4"/>
  <c r="H256" i="4"/>
  <c r="J255" i="4"/>
  <c r="K255" i="4"/>
  <c r="H255" i="4"/>
  <c r="J254" i="4"/>
  <c r="K254" i="4"/>
  <c r="H254" i="4"/>
  <c r="J253" i="4"/>
  <c r="K253" i="4"/>
  <c r="H253" i="4"/>
  <c r="J252" i="4"/>
  <c r="K252" i="4"/>
  <c r="H252" i="4"/>
  <c r="J251" i="4"/>
  <c r="K251" i="4"/>
  <c r="H251" i="4"/>
  <c r="J250" i="4"/>
  <c r="K250" i="4"/>
  <c r="H250" i="4"/>
  <c r="J249" i="4"/>
  <c r="K249" i="4"/>
  <c r="H249" i="4"/>
  <c r="J248" i="4"/>
  <c r="K248" i="4"/>
  <c r="H248" i="4"/>
  <c r="J247" i="4"/>
  <c r="K247" i="4"/>
  <c r="H247" i="4"/>
  <c r="J246" i="4"/>
  <c r="K246" i="4"/>
  <c r="H246" i="4"/>
  <c r="J245" i="4"/>
  <c r="K245" i="4"/>
  <c r="H245" i="4"/>
  <c r="J244" i="4"/>
  <c r="K244" i="4"/>
  <c r="H244" i="4"/>
  <c r="J243" i="4"/>
  <c r="K243" i="4"/>
  <c r="H243" i="4"/>
  <c r="J242" i="4"/>
  <c r="K242" i="4"/>
  <c r="H242" i="4"/>
  <c r="J241" i="4"/>
  <c r="K241" i="4"/>
  <c r="H241" i="4"/>
  <c r="J240" i="4"/>
  <c r="K240" i="4"/>
  <c r="H240" i="4"/>
  <c r="J239" i="4"/>
  <c r="K239" i="4"/>
  <c r="H239" i="4"/>
  <c r="J238" i="4"/>
  <c r="K238" i="4"/>
  <c r="H238" i="4"/>
  <c r="J237" i="4"/>
  <c r="K237" i="4"/>
  <c r="H237" i="4"/>
  <c r="J236" i="4"/>
  <c r="K236" i="4"/>
  <c r="H236" i="4"/>
  <c r="J235" i="4"/>
  <c r="K235" i="4"/>
  <c r="H235" i="4"/>
  <c r="J234" i="4"/>
  <c r="K234" i="4"/>
  <c r="H234" i="4"/>
  <c r="J233" i="4"/>
  <c r="K233" i="4"/>
  <c r="H233" i="4"/>
  <c r="J232" i="4"/>
  <c r="K232" i="4"/>
  <c r="H232" i="4"/>
  <c r="J231" i="4"/>
  <c r="K231" i="4"/>
  <c r="H231" i="4"/>
  <c r="J230" i="4"/>
  <c r="K230" i="4"/>
  <c r="H230" i="4"/>
  <c r="J229" i="4"/>
  <c r="K229" i="4"/>
  <c r="H229" i="4"/>
  <c r="J228" i="4"/>
  <c r="K228" i="4"/>
  <c r="H228" i="4"/>
  <c r="J227" i="4"/>
  <c r="K227" i="4"/>
  <c r="H227" i="4"/>
  <c r="J226" i="4"/>
  <c r="K226" i="4"/>
  <c r="H226" i="4"/>
  <c r="J225" i="4"/>
  <c r="K225" i="4"/>
  <c r="H225" i="4"/>
  <c r="J224" i="4"/>
  <c r="K224" i="4"/>
  <c r="H224" i="4"/>
  <c r="J223" i="4"/>
  <c r="K223" i="4"/>
  <c r="H223" i="4"/>
  <c r="J222" i="4"/>
  <c r="K222" i="4"/>
  <c r="H222" i="4"/>
  <c r="J221" i="4"/>
  <c r="K221" i="4"/>
  <c r="H221" i="4"/>
  <c r="J220" i="4"/>
  <c r="K220" i="4"/>
  <c r="H220" i="4"/>
  <c r="J219" i="4"/>
  <c r="K219" i="4"/>
  <c r="H219" i="4"/>
  <c r="J218" i="4"/>
  <c r="K218" i="4"/>
  <c r="H218" i="4"/>
  <c r="J217" i="4"/>
  <c r="K217" i="4"/>
  <c r="H217" i="4"/>
  <c r="J216" i="4"/>
  <c r="K216" i="4"/>
  <c r="H216" i="4"/>
  <c r="J215" i="4"/>
  <c r="K215" i="4"/>
  <c r="H215" i="4"/>
  <c r="J214" i="4"/>
  <c r="K214" i="4"/>
  <c r="H214" i="4"/>
  <c r="J213" i="4"/>
  <c r="K213" i="4"/>
  <c r="H213" i="4"/>
  <c r="J212" i="4"/>
  <c r="K212" i="4"/>
  <c r="H212" i="4"/>
  <c r="J211" i="4"/>
  <c r="K211" i="4"/>
  <c r="H211" i="4"/>
  <c r="J210" i="4"/>
  <c r="K210" i="4"/>
  <c r="H210" i="4"/>
  <c r="J209" i="4"/>
  <c r="K209" i="4"/>
  <c r="H209" i="4"/>
  <c r="J208" i="4"/>
  <c r="K208" i="4"/>
  <c r="H208" i="4"/>
  <c r="J207" i="4"/>
  <c r="K207" i="4"/>
  <c r="H207" i="4"/>
  <c r="J206" i="4"/>
  <c r="K206" i="4"/>
  <c r="H206" i="4"/>
  <c r="J205" i="4"/>
  <c r="K205" i="4"/>
  <c r="H205" i="4"/>
  <c r="J204" i="4"/>
  <c r="K204" i="4"/>
  <c r="H204" i="4"/>
  <c r="J203" i="4"/>
  <c r="K203" i="4"/>
  <c r="H203" i="4"/>
  <c r="J202" i="4"/>
  <c r="K202" i="4"/>
  <c r="H202" i="4"/>
  <c r="J201" i="4"/>
  <c r="K201" i="4"/>
  <c r="H201" i="4"/>
  <c r="J200" i="4"/>
  <c r="K200" i="4"/>
  <c r="H200" i="4"/>
  <c r="J199" i="4"/>
  <c r="K199" i="4"/>
  <c r="H199" i="4"/>
  <c r="J198" i="4"/>
  <c r="K198" i="4"/>
  <c r="H198" i="4"/>
  <c r="J197" i="4"/>
  <c r="K197" i="4"/>
  <c r="H197" i="4"/>
  <c r="J196" i="4"/>
  <c r="K196" i="4"/>
  <c r="H196" i="4"/>
  <c r="J195" i="4"/>
  <c r="K195" i="4"/>
  <c r="H195" i="4"/>
  <c r="J194" i="4"/>
  <c r="K194" i="4"/>
  <c r="H194" i="4"/>
  <c r="J193" i="4"/>
  <c r="K193" i="4"/>
  <c r="H193" i="4"/>
  <c r="J192" i="4"/>
  <c r="K192" i="4"/>
  <c r="H192" i="4"/>
  <c r="J191" i="4"/>
  <c r="K191" i="4"/>
  <c r="H191" i="4"/>
  <c r="J190" i="4"/>
  <c r="K190" i="4"/>
  <c r="H190" i="4"/>
  <c r="J189" i="4"/>
  <c r="K189" i="4"/>
  <c r="H189" i="4"/>
  <c r="J188" i="4"/>
  <c r="K188" i="4"/>
  <c r="H188" i="4"/>
  <c r="J187" i="4"/>
  <c r="K187" i="4"/>
  <c r="H187" i="4"/>
  <c r="J186" i="4"/>
  <c r="K186" i="4"/>
  <c r="H186" i="4"/>
  <c r="J185" i="4"/>
  <c r="K185" i="4"/>
  <c r="H185" i="4"/>
  <c r="J184" i="4"/>
  <c r="K184" i="4"/>
  <c r="H184" i="4"/>
  <c r="J183" i="4"/>
  <c r="K183" i="4"/>
  <c r="H183" i="4"/>
  <c r="J182" i="4"/>
  <c r="K182" i="4"/>
  <c r="H182" i="4"/>
  <c r="J181" i="4"/>
  <c r="K181" i="4"/>
  <c r="H181" i="4"/>
  <c r="J180" i="4"/>
  <c r="K180" i="4"/>
  <c r="H180" i="4"/>
  <c r="J179" i="4"/>
  <c r="K179" i="4"/>
  <c r="H179" i="4"/>
  <c r="J178" i="4"/>
  <c r="K178" i="4"/>
  <c r="H178" i="4"/>
  <c r="J177" i="4"/>
  <c r="K177" i="4"/>
  <c r="H177" i="4"/>
  <c r="J176" i="4"/>
  <c r="K176" i="4"/>
  <c r="H176" i="4"/>
  <c r="J175" i="4"/>
  <c r="K175" i="4"/>
  <c r="H175" i="4"/>
  <c r="J174" i="4"/>
  <c r="K174" i="4"/>
  <c r="H174" i="4"/>
  <c r="J173" i="4"/>
  <c r="K173" i="4"/>
  <c r="H173" i="4"/>
  <c r="J172" i="4"/>
  <c r="K172" i="4"/>
  <c r="H172" i="4"/>
  <c r="J171" i="4"/>
  <c r="K171" i="4"/>
  <c r="H171" i="4"/>
  <c r="J170" i="4"/>
  <c r="K170" i="4"/>
  <c r="H170" i="4"/>
  <c r="J169" i="4"/>
  <c r="K169" i="4"/>
  <c r="H169" i="4"/>
  <c r="J168" i="4"/>
  <c r="K168" i="4"/>
  <c r="H168" i="4"/>
  <c r="J167" i="4"/>
  <c r="K167" i="4"/>
  <c r="H167" i="4"/>
  <c r="J166" i="4"/>
  <c r="K166" i="4"/>
  <c r="H166" i="4"/>
  <c r="J165" i="4"/>
  <c r="K165" i="4"/>
  <c r="H165" i="4"/>
  <c r="J164" i="4"/>
  <c r="K164" i="4"/>
  <c r="H164" i="4"/>
  <c r="J163" i="4"/>
  <c r="K163" i="4"/>
  <c r="H163" i="4"/>
  <c r="J162" i="4"/>
  <c r="K162" i="4"/>
  <c r="H162" i="4"/>
  <c r="J161" i="4"/>
  <c r="K161" i="4"/>
  <c r="H161" i="4"/>
  <c r="J160" i="4"/>
  <c r="K160" i="4"/>
  <c r="H160" i="4"/>
  <c r="J159" i="4"/>
  <c r="K159" i="4"/>
  <c r="H159" i="4"/>
  <c r="J158" i="4"/>
  <c r="K158" i="4"/>
  <c r="H158" i="4"/>
  <c r="J157" i="4"/>
  <c r="K157" i="4"/>
  <c r="H157" i="4"/>
  <c r="J156" i="4"/>
  <c r="K156" i="4"/>
  <c r="H156" i="4"/>
  <c r="J155" i="4"/>
  <c r="K155" i="4"/>
  <c r="H155" i="4"/>
  <c r="J154" i="4"/>
  <c r="K154" i="4"/>
  <c r="H154" i="4"/>
  <c r="J153" i="4"/>
  <c r="K153" i="4"/>
  <c r="H153" i="4"/>
  <c r="J152" i="4"/>
  <c r="K152" i="4"/>
  <c r="H152" i="4"/>
  <c r="J151" i="4"/>
  <c r="K151" i="4"/>
  <c r="H151" i="4"/>
  <c r="J150" i="4"/>
  <c r="K150" i="4"/>
  <c r="H150" i="4"/>
  <c r="J149" i="4"/>
  <c r="K149" i="4"/>
  <c r="H149" i="4"/>
  <c r="J148" i="4"/>
  <c r="K148" i="4"/>
  <c r="H148" i="4"/>
  <c r="J147" i="4"/>
  <c r="K147" i="4"/>
  <c r="H147" i="4"/>
  <c r="J146" i="4"/>
  <c r="K146" i="4"/>
  <c r="H146" i="4"/>
  <c r="J145" i="4"/>
  <c r="K145" i="4"/>
  <c r="H145" i="4"/>
  <c r="J144" i="4"/>
  <c r="K144" i="4"/>
  <c r="H144" i="4"/>
  <c r="J143" i="4"/>
  <c r="K143" i="4"/>
  <c r="H143" i="4"/>
  <c r="J142" i="4"/>
  <c r="K142" i="4"/>
  <c r="H142" i="4"/>
  <c r="J141" i="4"/>
  <c r="K141" i="4"/>
  <c r="H141" i="4"/>
  <c r="J140" i="4"/>
  <c r="K140" i="4"/>
  <c r="H140" i="4"/>
  <c r="J139" i="4"/>
  <c r="K139" i="4"/>
  <c r="H139" i="4"/>
  <c r="J138" i="4"/>
  <c r="K138" i="4"/>
  <c r="H138" i="4"/>
  <c r="J137" i="4"/>
  <c r="K137" i="4"/>
  <c r="H137" i="4"/>
  <c r="J136" i="4"/>
  <c r="K136" i="4"/>
  <c r="H136" i="4"/>
  <c r="J135" i="4"/>
  <c r="K135" i="4"/>
  <c r="H135" i="4"/>
  <c r="J134" i="4"/>
  <c r="K134" i="4"/>
  <c r="H134" i="4"/>
  <c r="J133" i="4"/>
  <c r="K133" i="4"/>
  <c r="H133" i="4"/>
  <c r="J132" i="4"/>
  <c r="K132" i="4"/>
  <c r="H132" i="4"/>
  <c r="J131" i="4"/>
  <c r="K131" i="4"/>
  <c r="H131" i="4"/>
  <c r="J130" i="4"/>
  <c r="K130" i="4"/>
  <c r="H130" i="4"/>
  <c r="J129" i="4"/>
  <c r="K129" i="4"/>
  <c r="H129" i="4"/>
  <c r="J128" i="4"/>
  <c r="K128" i="4"/>
  <c r="H128" i="4"/>
  <c r="J127" i="4"/>
  <c r="K127" i="4"/>
  <c r="H127" i="4"/>
  <c r="J126" i="4"/>
  <c r="K126" i="4"/>
  <c r="H126" i="4"/>
  <c r="J125" i="4"/>
  <c r="K125" i="4"/>
  <c r="H125" i="4"/>
  <c r="J124" i="4"/>
  <c r="K124" i="4"/>
  <c r="H124" i="4"/>
  <c r="J123" i="4"/>
  <c r="K123" i="4"/>
  <c r="H123" i="4"/>
  <c r="J122" i="4"/>
  <c r="K122" i="4"/>
  <c r="H122" i="4"/>
  <c r="J121" i="4"/>
  <c r="K121" i="4"/>
  <c r="H121" i="4"/>
  <c r="J120" i="4"/>
  <c r="K120" i="4"/>
  <c r="H120" i="4"/>
  <c r="J119" i="4"/>
  <c r="K119" i="4"/>
  <c r="H119" i="4"/>
  <c r="J118" i="4"/>
  <c r="K118" i="4"/>
  <c r="H118" i="4"/>
  <c r="J117" i="4"/>
  <c r="K117" i="4"/>
  <c r="H117" i="4"/>
  <c r="J116" i="4"/>
  <c r="K116" i="4"/>
  <c r="H116" i="4"/>
  <c r="J115" i="4"/>
  <c r="K115" i="4"/>
  <c r="H115" i="4"/>
  <c r="J114" i="4"/>
  <c r="K114" i="4"/>
  <c r="H114" i="4"/>
  <c r="J113" i="4"/>
  <c r="K113" i="4"/>
  <c r="H113" i="4"/>
  <c r="J112" i="4"/>
  <c r="K112" i="4"/>
  <c r="H112" i="4"/>
  <c r="J111" i="4"/>
  <c r="K111" i="4"/>
  <c r="H111" i="4"/>
  <c r="J110" i="4"/>
  <c r="K110" i="4"/>
  <c r="H110" i="4"/>
  <c r="J109" i="4"/>
  <c r="K109" i="4"/>
  <c r="H109" i="4"/>
  <c r="J108" i="4"/>
  <c r="K108" i="4"/>
  <c r="H108" i="4"/>
  <c r="J107" i="4"/>
  <c r="K107" i="4"/>
  <c r="H107" i="4"/>
  <c r="J106" i="4"/>
  <c r="K106" i="4"/>
  <c r="H106" i="4"/>
  <c r="J105" i="4"/>
  <c r="K105" i="4"/>
  <c r="H105" i="4"/>
  <c r="J104" i="4"/>
  <c r="K104" i="4"/>
  <c r="H104" i="4"/>
  <c r="J103" i="4"/>
  <c r="K103" i="4"/>
  <c r="H103" i="4"/>
  <c r="J102" i="4"/>
  <c r="K102" i="4"/>
  <c r="H102" i="4"/>
  <c r="J101" i="4"/>
  <c r="K101" i="4"/>
  <c r="H101" i="4"/>
  <c r="J100" i="4"/>
  <c r="K100" i="4"/>
  <c r="H100" i="4"/>
  <c r="J99" i="4"/>
  <c r="K99" i="4"/>
  <c r="H99" i="4"/>
  <c r="J98" i="4"/>
  <c r="K98" i="4"/>
  <c r="H98" i="4"/>
  <c r="J97" i="4"/>
  <c r="K97" i="4"/>
  <c r="H97" i="4"/>
  <c r="J96" i="4"/>
  <c r="K96" i="4"/>
  <c r="H96" i="4"/>
  <c r="J95" i="4"/>
  <c r="K95" i="4"/>
  <c r="H95" i="4"/>
  <c r="J94" i="4"/>
  <c r="K94" i="4"/>
  <c r="H94" i="4"/>
  <c r="J93" i="4"/>
  <c r="K93" i="4"/>
  <c r="H93" i="4"/>
  <c r="J92" i="4"/>
  <c r="K92" i="4"/>
  <c r="H92" i="4"/>
  <c r="J91" i="4"/>
  <c r="K91" i="4"/>
  <c r="H91" i="4"/>
  <c r="J90" i="4"/>
  <c r="K90" i="4"/>
  <c r="H90" i="4"/>
  <c r="J89" i="4"/>
  <c r="K89" i="4"/>
  <c r="H89" i="4"/>
  <c r="J88" i="4"/>
  <c r="K88" i="4"/>
  <c r="H88" i="4"/>
  <c r="J87" i="4"/>
  <c r="K87" i="4"/>
  <c r="H87" i="4"/>
  <c r="J86" i="4"/>
  <c r="K86" i="4"/>
  <c r="H86" i="4"/>
  <c r="J85" i="4"/>
  <c r="K85" i="4"/>
  <c r="H85" i="4"/>
  <c r="J84" i="4"/>
  <c r="K84" i="4"/>
  <c r="H84" i="4"/>
  <c r="J83" i="4"/>
  <c r="K83" i="4"/>
  <c r="H83" i="4"/>
  <c r="J82" i="4"/>
  <c r="K82" i="4"/>
  <c r="H82" i="4"/>
  <c r="J81" i="4"/>
  <c r="K81" i="4"/>
  <c r="H81" i="4"/>
  <c r="J80" i="4"/>
  <c r="K80" i="4"/>
  <c r="H80" i="4"/>
  <c r="J79" i="4"/>
  <c r="K79" i="4"/>
  <c r="H79" i="4"/>
  <c r="J78" i="4"/>
  <c r="K78" i="4"/>
  <c r="H78" i="4"/>
  <c r="J77" i="4"/>
  <c r="K77" i="4"/>
  <c r="H77" i="4"/>
  <c r="J76" i="4"/>
  <c r="K76" i="4"/>
  <c r="H76" i="4"/>
  <c r="J75" i="4"/>
  <c r="K75" i="4"/>
  <c r="H75" i="4"/>
  <c r="J74" i="4"/>
  <c r="K74" i="4"/>
  <c r="H74" i="4"/>
  <c r="J73" i="4"/>
  <c r="K73" i="4"/>
  <c r="H73" i="4"/>
  <c r="J72" i="4"/>
  <c r="K72" i="4"/>
  <c r="H72" i="4"/>
  <c r="J71" i="4"/>
  <c r="K71" i="4"/>
  <c r="H71" i="4"/>
  <c r="J70" i="4"/>
  <c r="K70" i="4"/>
  <c r="H70" i="4"/>
  <c r="J69" i="4"/>
  <c r="K69" i="4"/>
  <c r="H69" i="4"/>
  <c r="J68" i="4"/>
  <c r="K68" i="4"/>
  <c r="H68" i="4"/>
  <c r="J67" i="4"/>
  <c r="K67" i="4"/>
  <c r="H67" i="4"/>
  <c r="J66" i="4"/>
  <c r="K66" i="4"/>
  <c r="H66" i="4"/>
  <c r="J65" i="4"/>
  <c r="K65" i="4"/>
  <c r="H65" i="4"/>
  <c r="J64" i="4"/>
  <c r="K64" i="4"/>
  <c r="H64" i="4"/>
  <c r="J63" i="4"/>
  <c r="K63" i="4"/>
  <c r="H63" i="4"/>
  <c r="J62" i="4"/>
  <c r="K62" i="4"/>
  <c r="H62" i="4"/>
  <c r="J61" i="4"/>
  <c r="K61" i="4"/>
  <c r="H61" i="4"/>
  <c r="J60" i="4"/>
  <c r="K60" i="4"/>
  <c r="H60" i="4"/>
  <c r="J59" i="4"/>
  <c r="K59" i="4"/>
  <c r="H59" i="4"/>
  <c r="J58" i="4"/>
  <c r="K58" i="4"/>
  <c r="H58" i="4"/>
  <c r="J57" i="4"/>
  <c r="K57" i="4"/>
  <c r="H57" i="4"/>
  <c r="J56" i="4"/>
  <c r="K56" i="4"/>
  <c r="H56" i="4"/>
  <c r="J55" i="4"/>
  <c r="K55" i="4"/>
  <c r="H55" i="4"/>
  <c r="J54" i="4"/>
  <c r="K54" i="4"/>
  <c r="H54" i="4"/>
  <c r="J53" i="4"/>
  <c r="K53" i="4"/>
  <c r="H53" i="4"/>
  <c r="J52" i="4"/>
  <c r="K52" i="4"/>
  <c r="H52" i="4"/>
  <c r="J51" i="4"/>
  <c r="K51" i="4"/>
  <c r="H51" i="4"/>
  <c r="J50" i="4"/>
  <c r="K50" i="4"/>
  <c r="H50" i="4"/>
  <c r="J49" i="4"/>
  <c r="K49" i="4"/>
  <c r="H49" i="4"/>
  <c r="J48" i="4"/>
  <c r="K48" i="4"/>
  <c r="H48" i="4"/>
  <c r="J47" i="4"/>
  <c r="K47" i="4"/>
  <c r="H47" i="4"/>
  <c r="J46" i="4"/>
  <c r="K46" i="4"/>
  <c r="H46" i="4"/>
  <c r="J45" i="4"/>
  <c r="K45" i="4"/>
  <c r="H45" i="4"/>
  <c r="J44" i="4"/>
  <c r="K44" i="4"/>
  <c r="H44" i="4"/>
  <c r="J43" i="4"/>
  <c r="K43" i="4"/>
  <c r="H43" i="4"/>
  <c r="J42" i="4"/>
  <c r="K42" i="4"/>
  <c r="H42" i="4"/>
  <c r="J41" i="4"/>
  <c r="K41" i="4"/>
  <c r="H41" i="4"/>
  <c r="J40" i="4"/>
  <c r="K40" i="4"/>
  <c r="H40" i="4"/>
  <c r="J39" i="4"/>
  <c r="K39" i="4"/>
  <c r="H39" i="4"/>
  <c r="J38" i="4"/>
  <c r="K38" i="4"/>
  <c r="H38" i="4"/>
  <c r="J37" i="4"/>
  <c r="K37" i="4"/>
  <c r="H37" i="4"/>
  <c r="J36" i="4"/>
  <c r="K36" i="4"/>
  <c r="H36" i="4"/>
  <c r="J35" i="4"/>
  <c r="K35" i="4"/>
  <c r="H35" i="4"/>
  <c r="J34" i="4"/>
  <c r="K34" i="4"/>
  <c r="H34" i="4"/>
  <c r="J33" i="4"/>
  <c r="K33" i="4"/>
  <c r="H33" i="4"/>
  <c r="J32" i="4"/>
  <c r="K32" i="4"/>
  <c r="H32" i="4"/>
  <c r="J31" i="4"/>
  <c r="K31" i="4"/>
  <c r="H31" i="4"/>
  <c r="J30" i="4"/>
  <c r="K30" i="4"/>
  <c r="H30" i="4"/>
  <c r="J29" i="4"/>
  <c r="K29" i="4"/>
  <c r="H29" i="4"/>
  <c r="J28" i="4"/>
  <c r="K28" i="4"/>
  <c r="H28" i="4"/>
  <c r="J27" i="4"/>
  <c r="K27" i="4"/>
  <c r="H27" i="4"/>
  <c r="J26" i="4"/>
  <c r="K26" i="4"/>
  <c r="H26" i="4"/>
  <c r="J25" i="4"/>
  <c r="K25" i="4"/>
  <c r="H25" i="4"/>
  <c r="J24" i="4"/>
  <c r="K24" i="4"/>
  <c r="H24" i="4"/>
  <c r="J23" i="4"/>
  <c r="K23" i="4"/>
  <c r="H23" i="4"/>
  <c r="J22" i="4"/>
  <c r="K22" i="4"/>
  <c r="H22" i="4"/>
  <c r="J21" i="4"/>
  <c r="K21" i="4"/>
  <c r="H21" i="4"/>
  <c r="J20" i="4"/>
  <c r="K20" i="4"/>
  <c r="H20" i="4"/>
  <c r="J19" i="4"/>
  <c r="K19" i="4"/>
  <c r="H19" i="4"/>
  <c r="J18" i="4"/>
  <c r="K18" i="4"/>
  <c r="H18" i="4"/>
  <c r="J17" i="4"/>
  <c r="K17" i="4"/>
  <c r="H17" i="4"/>
  <c r="J16" i="4"/>
  <c r="K16" i="4"/>
  <c r="H16" i="4"/>
  <c r="J15" i="4"/>
  <c r="K15" i="4"/>
  <c r="H15" i="4"/>
  <c r="J14" i="4"/>
  <c r="K14" i="4"/>
  <c r="H14" i="4"/>
  <c r="J13" i="4"/>
  <c r="K13" i="4"/>
  <c r="H13" i="4"/>
  <c r="J12" i="4"/>
  <c r="K12" i="4"/>
  <c r="H12" i="4"/>
  <c r="J11" i="4"/>
  <c r="K11" i="4"/>
  <c r="H11" i="4"/>
  <c r="J10" i="4"/>
  <c r="K10" i="4"/>
  <c r="H10" i="4"/>
  <c r="J9" i="4"/>
  <c r="K9" i="4"/>
  <c r="H9" i="4"/>
  <c r="I3" i="4"/>
  <c r="H10" i="1"/>
  <c r="H11" i="1"/>
  <c r="H12" i="1"/>
  <c r="H13" i="1"/>
  <c r="H14" i="1"/>
  <c r="H15" i="1"/>
  <c r="H16" i="1"/>
  <c r="H17" i="1"/>
  <c r="H18" i="1"/>
  <c r="H19" i="1"/>
  <c r="H20" i="1"/>
  <c r="I20" i="1"/>
  <c r="D21" i="1"/>
  <c r="F21" i="1"/>
  <c r="H21" i="1"/>
  <c r="I21" i="1"/>
  <c r="D22" i="1"/>
  <c r="F22" i="1"/>
  <c r="H22" i="1"/>
  <c r="I22" i="1"/>
  <c r="D23" i="1"/>
  <c r="F23" i="1"/>
  <c r="H23" i="1"/>
  <c r="I23" i="1"/>
  <c r="D24" i="1"/>
  <c r="F24" i="1"/>
  <c r="H24" i="1"/>
  <c r="I24" i="1"/>
  <c r="D25" i="1"/>
  <c r="F25" i="1"/>
  <c r="H25" i="1"/>
  <c r="I25" i="1"/>
  <c r="D26" i="1"/>
  <c r="F26" i="1"/>
  <c r="H26" i="1"/>
  <c r="I26" i="1"/>
  <c r="D27" i="1"/>
  <c r="F27" i="1"/>
  <c r="H27" i="1"/>
  <c r="I27" i="1"/>
  <c r="D28" i="1"/>
  <c r="F28" i="1"/>
  <c r="H28" i="1"/>
  <c r="I28" i="1"/>
  <c r="D29" i="1"/>
  <c r="F29" i="1"/>
  <c r="H29" i="1"/>
  <c r="I29" i="1"/>
  <c r="D30" i="1"/>
  <c r="F30" i="1"/>
  <c r="H30" i="1"/>
  <c r="I30" i="1"/>
  <c r="D31" i="1"/>
  <c r="F31" i="1"/>
  <c r="H31" i="1"/>
  <c r="I31" i="1"/>
  <c r="D32" i="1"/>
  <c r="F32" i="1"/>
  <c r="H32" i="1"/>
  <c r="I32" i="1"/>
  <c r="D33" i="1"/>
  <c r="F33" i="1"/>
  <c r="H33" i="1"/>
  <c r="I33" i="1"/>
  <c r="D34" i="1"/>
  <c r="F34" i="1"/>
  <c r="H34" i="1"/>
  <c r="I34" i="1"/>
  <c r="D35" i="1"/>
  <c r="F35" i="1"/>
  <c r="H35" i="1"/>
  <c r="I35" i="1"/>
  <c r="D36" i="1"/>
  <c r="F36" i="1"/>
  <c r="H36" i="1"/>
  <c r="I36" i="1"/>
  <c r="D37" i="1"/>
  <c r="F37" i="1"/>
  <c r="H37" i="1"/>
  <c r="I37" i="1"/>
  <c r="D38" i="1"/>
  <c r="F38" i="1"/>
  <c r="H38" i="1"/>
  <c r="I38" i="1"/>
  <c r="D39" i="1"/>
  <c r="F39" i="1"/>
  <c r="H39" i="1"/>
  <c r="I39" i="1"/>
  <c r="D40" i="1"/>
  <c r="F40" i="1"/>
  <c r="H40" i="1"/>
  <c r="I40" i="1"/>
  <c r="D41" i="1"/>
  <c r="F41" i="1"/>
  <c r="H41" i="1"/>
  <c r="I41" i="1"/>
  <c r="D42" i="1"/>
  <c r="F42" i="1"/>
  <c r="H42" i="1"/>
  <c r="I42" i="1"/>
  <c r="D43" i="1"/>
  <c r="F43" i="1"/>
  <c r="H43" i="1"/>
  <c r="I43" i="1"/>
  <c r="D44" i="1"/>
  <c r="F44" i="1"/>
  <c r="H44" i="1"/>
  <c r="I44" i="1"/>
  <c r="D45" i="1"/>
  <c r="F45" i="1"/>
  <c r="H45" i="1"/>
  <c r="I45" i="1"/>
  <c r="D46" i="1"/>
  <c r="F46" i="1"/>
  <c r="H46" i="1"/>
  <c r="I46" i="1"/>
  <c r="D47" i="1"/>
  <c r="F47" i="1"/>
  <c r="H47" i="1"/>
  <c r="I47" i="1"/>
  <c r="D48" i="1"/>
  <c r="F48" i="1"/>
  <c r="H48" i="1"/>
  <c r="I48" i="1"/>
  <c r="D49" i="1"/>
  <c r="F49" i="1"/>
  <c r="H49" i="1"/>
  <c r="I49" i="1"/>
  <c r="D50" i="1"/>
  <c r="F50" i="1"/>
  <c r="H50" i="1"/>
  <c r="I50" i="1"/>
  <c r="D51" i="1"/>
  <c r="F51" i="1"/>
  <c r="H51" i="1"/>
  <c r="I51" i="1"/>
  <c r="D52" i="1"/>
  <c r="F52" i="1"/>
  <c r="H52" i="1"/>
  <c r="I52" i="1"/>
  <c r="D53" i="1"/>
  <c r="F53" i="1"/>
  <c r="H53" i="1"/>
  <c r="I53" i="1"/>
  <c r="D54" i="1"/>
  <c r="F54" i="1"/>
  <c r="H54" i="1"/>
  <c r="I54" i="1"/>
  <c r="D55" i="1"/>
  <c r="F55" i="1"/>
  <c r="H55" i="1"/>
  <c r="I55" i="1"/>
  <c r="D56" i="1"/>
  <c r="F56" i="1"/>
  <c r="H56" i="1"/>
  <c r="I56" i="1"/>
  <c r="D57" i="1"/>
  <c r="F57" i="1"/>
  <c r="H57" i="1"/>
  <c r="I57" i="1"/>
  <c r="D58" i="1"/>
  <c r="F58" i="1"/>
  <c r="H58" i="1"/>
  <c r="I58" i="1"/>
  <c r="D59" i="1"/>
  <c r="F59" i="1"/>
  <c r="H59" i="1"/>
  <c r="I59" i="1"/>
  <c r="D60" i="1"/>
  <c r="F60" i="1"/>
  <c r="H60" i="1"/>
  <c r="I60" i="1"/>
  <c r="D61" i="1"/>
  <c r="F61" i="1"/>
  <c r="H61" i="1"/>
  <c r="I61" i="1"/>
  <c r="D62" i="1"/>
  <c r="F62" i="1"/>
  <c r="H62" i="1"/>
  <c r="I62" i="1"/>
  <c r="D63" i="1"/>
  <c r="F63" i="1"/>
  <c r="H63" i="1"/>
  <c r="I63" i="1"/>
  <c r="D64" i="1"/>
  <c r="F64" i="1"/>
  <c r="H64" i="1"/>
  <c r="I64" i="1"/>
  <c r="D65" i="1"/>
  <c r="F65" i="1"/>
  <c r="H65" i="1"/>
  <c r="I65" i="1"/>
  <c r="D66" i="1"/>
  <c r="F66" i="1"/>
  <c r="H66" i="1"/>
  <c r="I66" i="1"/>
  <c r="D67" i="1"/>
  <c r="F67" i="1"/>
  <c r="H67" i="1"/>
  <c r="I67" i="1"/>
  <c r="D68" i="1"/>
  <c r="F68" i="1"/>
  <c r="H68" i="1"/>
  <c r="I68" i="1"/>
  <c r="D69" i="1"/>
  <c r="F69" i="1"/>
  <c r="H69" i="1"/>
  <c r="I69" i="1"/>
  <c r="D70" i="1"/>
  <c r="F70" i="1"/>
  <c r="H70" i="1"/>
  <c r="I70" i="1"/>
  <c r="D71" i="1"/>
  <c r="F71" i="1"/>
  <c r="H71" i="1"/>
  <c r="I71" i="1"/>
  <c r="D72" i="1"/>
  <c r="F72" i="1"/>
  <c r="H72" i="1"/>
  <c r="I72" i="1"/>
  <c r="D73" i="1"/>
  <c r="F73" i="1"/>
  <c r="H73" i="1"/>
  <c r="I73" i="1"/>
  <c r="D74" i="1"/>
  <c r="F74" i="1"/>
  <c r="H74" i="1"/>
  <c r="I74" i="1"/>
  <c r="D75" i="1"/>
  <c r="F75" i="1"/>
  <c r="H75" i="1"/>
  <c r="I75" i="1"/>
  <c r="D76" i="1"/>
  <c r="F76" i="1"/>
  <c r="H76" i="1"/>
  <c r="I76" i="1"/>
  <c r="D77" i="1"/>
  <c r="F77" i="1"/>
  <c r="H77" i="1"/>
  <c r="I77" i="1"/>
  <c r="D78" i="1"/>
  <c r="F78" i="1"/>
  <c r="H78" i="1"/>
  <c r="I78" i="1"/>
  <c r="D79" i="1"/>
  <c r="F79" i="1"/>
  <c r="H79" i="1"/>
  <c r="I79" i="1"/>
  <c r="D80" i="1"/>
  <c r="F80" i="1"/>
  <c r="H80" i="1"/>
  <c r="I80" i="1"/>
  <c r="D81" i="1"/>
  <c r="F81" i="1"/>
  <c r="H81" i="1"/>
  <c r="I81" i="1"/>
  <c r="D82" i="1"/>
  <c r="F82" i="1"/>
  <c r="H82" i="1"/>
  <c r="I82" i="1"/>
  <c r="D83" i="1"/>
  <c r="F83" i="1"/>
  <c r="H83" i="1"/>
  <c r="I83" i="1"/>
  <c r="D84" i="1"/>
  <c r="F84" i="1"/>
  <c r="H84" i="1"/>
  <c r="I84" i="1"/>
  <c r="D85" i="1"/>
  <c r="F85" i="1"/>
  <c r="H85" i="1"/>
  <c r="I85" i="1"/>
  <c r="D86" i="1"/>
  <c r="F86" i="1"/>
  <c r="H86" i="1"/>
  <c r="I86" i="1"/>
  <c r="D87" i="1"/>
  <c r="F87" i="1"/>
  <c r="H87" i="1"/>
  <c r="I87" i="1"/>
  <c r="D88" i="1"/>
  <c r="F88" i="1"/>
  <c r="H88" i="1"/>
  <c r="I88" i="1"/>
  <c r="D89" i="1"/>
  <c r="F89" i="1"/>
  <c r="H89" i="1"/>
  <c r="I89" i="1"/>
  <c r="D90" i="1"/>
  <c r="F90" i="1"/>
  <c r="H90" i="1"/>
  <c r="I90" i="1"/>
  <c r="D91" i="1"/>
  <c r="F91" i="1"/>
  <c r="H91" i="1"/>
  <c r="I91" i="1"/>
  <c r="D92" i="1"/>
  <c r="F92" i="1"/>
  <c r="H92" i="1"/>
  <c r="I92" i="1"/>
  <c r="D93" i="1"/>
  <c r="F93" i="1"/>
  <c r="H93" i="1"/>
  <c r="I93" i="1"/>
  <c r="D94" i="1"/>
  <c r="F94" i="1"/>
  <c r="H94" i="1"/>
  <c r="I94" i="1"/>
  <c r="D95" i="1"/>
  <c r="F95" i="1"/>
  <c r="H95" i="1"/>
  <c r="I95" i="1"/>
  <c r="D96" i="1"/>
  <c r="F96" i="1"/>
  <c r="H96" i="1"/>
  <c r="I96" i="1"/>
  <c r="D97" i="1"/>
  <c r="F97" i="1"/>
  <c r="H97" i="1"/>
  <c r="I97" i="1"/>
  <c r="D98" i="1"/>
  <c r="F98" i="1"/>
  <c r="H98" i="1"/>
  <c r="I98" i="1"/>
  <c r="D99" i="1"/>
  <c r="F99" i="1"/>
  <c r="H99" i="1"/>
  <c r="I99" i="1"/>
  <c r="D100" i="1"/>
  <c r="F100" i="1"/>
  <c r="H100" i="1"/>
  <c r="I100" i="1"/>
  <c r="D101" i="1"/>
  <c r="F101" i="1"/>
  <c r="H101" i="1"/>
  <c r="I101" i="1"/>
  <c r="D102" i="1"/>
  <c r="F102" i="1"/>
  <c r="H102" i="1"/>
  <c r="I102" i="1"/>
  <c r="D103" i="1"/>
  <c r="F103" i="1"/>
  <c r="H103" i="1"/>
  <c r="I103" i="1"/>
  <c r="D104" i="1"/>
  <c r="F104" i="1"/>
  <c r="H104" i="1"/>
  <c r="I104" i="1"/>
  <c r="D105" i="1"/>
  <c r="F105" i="1"/>
  <c r="H105" i="1"/>
  <c r="I105" i="1"/>
  <c r="D106" i="1"/>
  <c r="F106" i="1"/>
  <c r="H106" i="1"/>
  <c r="I106" i="1"/>
  <c r="D107" i="1"/>
  <c r="F107" i="1"/>
  <c r="H107" i="1"/>
  <c r="I107" i="1"/>
  <c r="D108" i="1"/>
  <c r="F108" i="1"/>
  <c r="H108" i="1"/>
  <c r="I108" i="1"/>
  <c r="D109" i="1"/>
  <c r="F109" i="1"/>
  <c r="H109" i="1"/>
  <c r="I109" i="1"/>
  <c r="D110" i="1"/>
  <c r="F110" i="1"/>
  <c r="H110" i="1"/>
  <c r="I110" i="1"/>
  <c r="D111" i="1"/>
  <c r="F111" i="1"/>
  <c r="H111" i="1"/>
  <c r="I111" i="1"/>
  <c r="D112" i="1"/>
  <c r="F112" i="1"/>
  <c r="H112" i="1"/>
  <c r="I112" i="1"/>
  <c r="D113" i="1"/>
  <c r="F113" i="1"/>
  <c r="H113" i="1"/>
  <c r="I113" i="1"/>
  <c r="D114" i="1"/>
  <c r="F114" i="1"/>
  <c r="H114" i="1"/>
  <c r="I114" i="1"/>
  <c r="D115" i="1"/>
  <c r="F115" i="1"/>
  <c r="H115" i="1"/>
  <c r="I115" i="1"/>
  <c r="D116" i="1"/>
  <c r="F116" i="1"/>
  <c r="H116" i="1"/>
  <c r="I116" i="1"/>
  <c r="D117" i="1"/>
  <c r="F117" i="1"/>
  <c r="H117" i="1"/>
  <c r="I117" i="1"/>
  <c r="D118" i="1"/>
  <c r="F118" i="1"/>
  <c r="H118" i="1"/>
  <c r="I118" i="1"/>
  <c r="D119" i="1"/>
  <c r="F119" i="1"/>
  <c r="H119" i="1"/>
  <c r="I119" i="1"/>
  <c r="D120" i="1"/>
  <c r="F120" i="1"/>
  <c r="H120" i="1"/>
  <c r="I120" i="1"/>
  <c r="D121" i="1"/>
  <c r="F121" i="1"/>
  <c r="H121" i="1"/>
  <c r="I121" i="1"/>
  <c r="D122" i="1"/>
  <c r="F122" i="1"/>
  <c r="H122" i="1"/>
  <c r="I122" i="1"/>
  <c r="D123" i="1"/>
  <c r="F123" i="1"/>
  <c r="H123" i="1"/>
  <c r="I123" i="1"/>
  <c r="D124" i="1"/>
  <c r="F124" i="1"/>
  <c r="H124" i="1"/>
  <c r="I124" i="1"/>
  <c r="D125" i="1"/>
  <c r="F125" i="1"/>
  <c r="H125" i="1"/>
  <c r="I125" i="1"/>
  <c r="D126" i="1"/>
  <c r="F126" i="1"/>
  <c r="H126" i="1"/>
  <c r="I126" i="1"/>
  <c r="D127" i="1"/>
  <c r="F127" i="1"/>
  <c r="H127" i="1"/>
  <c r="I127" i="1"/>
  <c r="D128" i="1"/>
  <c r="F128" i="1"/>
  <c r="H128" i="1"/>
  <c r="I128" i="1"/>
  <c r="D129" i="1"/>
  <c r="F129" i="1"/>
  <c r="H129" i="1"/>
  <c r="I129" i="1"/>
  <c r="D130" i="1"/>
  <c r="F130" i="1"/>
  <c r="H130" i="1"/>
  <c r="I130" i="1"/>
  <c r="D131" i="1"/>
  <c r="F131" i="1"/>
  <c r="H131" i="1"/>
  <c r="I131" i="1"/>
  <c r="D132" i="1"/>
  <c r="F132" i="1"/>
  <c r="H132" i="1"/>
  <c r="I132" i="1"/>
  <c r="D133" i="1"/>
  <c r="F133" i="1"/>
  <c r="H133" i="1"/>
  <c r="I133" i="1"/>
  <c r="D134" i="1"/>
  <c r="F134" i="1"/>
  <c r="H134" i="1"/>
  <c r="I134" i="1"/>
  <c r="D135" i="1"/>
  <c r="F135" i="1"/>
  <c r="H135" i="1"/>
  <c r="I135" i="1"/>
  <c r="D136" i="1"/>
  <c r="F136" i="1"/>
  <c r="H136" i="1"/>
  <c r="I136" i="1"/>
  <c r="D137" i="1"/>
  <c r="F137" i="1"/>
  <c r="H137" i="1"/>
  <c r="I137" i="1"/>
  <c r="D138" i="1"/>
  <c r="F138" i="1"/>
  <c r="H138" i="1"/>
  <c r="I138" i="1"/>
  <c r="D139" i="1"/>
  <c r="F139" i="1"/>
  <c r="H139" i="1"/>
  <c r="I139" i="1"/>
  <c r="D140" i="1"/>
  <c r="F140" i="1"/>
  <c r="H140" i="1"/>
  <c r="I140" i="1"/>
  <c r="D141" i="1"/>
  <c r="F141" i="1"/>
  <c r="H141" i="1"/>
  <c r="I141" i="1"/>
  <c r="D142" i="1"/>
  <c r="F142" i="1"/>
  <c r="H142" i="1"/>
  <c r="I142" i="1"/>
  <c r="D143" i="1"/>
  <c r="F143" i="1"/>
  <c r="H143" i="1"/>
  <c r="I143" i="1"/>
  <c r="D144" i="1"/>
  <c r="F144" i="1"/>
  <c r="H144" i="1"/>
  <c r="I144" i="1"/>
  <c r="D145" i="1"/>
  <c r="F145" i="1"/>
  <c r="H145" i="1"/>
  <c r="I145" i="1"/>
  <c r="D146" i="1"/>
  <c r="F146" i="1"/>
  <c r="H146" i="1"/>
  <c r="I146" i="1"/>
  <c r="D147" i="1"/>
  <c r="F147" i="1"/>
  <c r="H147" i="1"/>
  <c r="I147" i="1"/>
  <c r="D148" i="1"/>
  <c r="F148" i="1"/>
  <c r="H148" i="1"/>
  <c r="I148" i="1"/>
  <c r="D149" i="1"/>
  <c r="F149" i="1"/>
  <c r="H149" i="1"/>
  <c r="I149" i="1"/>
  <c r="D150" i="1"/>
  <c r="F150" i="1"/>
  <c r="H150" i="1"/>
  <c r="I150" i="1"/>
  <c r="D151" i="1"/>
  <c r="F151" i="1"/>
  <c r="H151" i="1"/>
  <c r="I151" i="1"/>
  <c r="D152" i="1"/>
  <c r="F152" i="1"/>
  <c r="H152" i="1"/>
  <c r="I152" i="1"/>
  <c r="D153" i="1"/>
  <c r="F153" i="1"/>
  <c r="H153" i="1"/>
  <c r="I153" i="1"/>
  <c r="D154" i="1"/>
  <c r="F154" i="1"/>
  <c r="H154" i="1"/>
  <c r="I154" i="1"/>
  <c r="D155" i="1"/>
  <c r="F155" i="1"/>
  <c r="H155" i="1"/>
  <c r="I155" i="1"/>
  <c r="D156" i="1"/>
  <c r="F156" i="1"/>
  <c r="H156" i="1"/>
  <c r="I156" i="1"/>
  <c r="D157" i="1"/>
  <c r="F157" i="1"/>
  <c r="H157" i="1"/>
  <c r="I157" i="1"/>
  <c r="D158" i="1"/>
  <c r="F158" i="1"/>
  <c r="H158" i="1"/>
  <c r="I158" i="1"/>
  <c r="D159" i="1"/>
  <c r="F159" i="1"/>
  <c r="H159" i="1"/>
  <c r="I159" i="1"/>
  <c r="D160" i="1"/>
  <c r="F160" i="1"/>
  <c r="H160" i="1"/>
  <c r="I160" i="1"/>
  <c r="D161" i="1"/>
  <c r="F161" i="1"/>
  <c r="H161" i="1"/>
  <c r="I161" i="1"/>
  <c r="D162" i="1"/>
  <c r="F162" i="1"/>
  <c r="H162" i="1"/>
  <c r="I162" i="1"/>
  <c r="D163" i="1"/>
  <c r="F163" i="1"/>
  <c r="H163" i="1"/>
  <c r="I163" i="1"/>
  <c r="D164" i="1"/>
  <c r="F164" i="1"/>
  <c r="H164" i="1"/>
  <c r="I164" i="1"/>
  <c r="D165" i="1"/>
  <c r="F165" i="1"/>
  <c r="H165" i="1"/>
  <c r="I165" i="1"/>
  <c r="D166" i="1"/>
  <c r="F166" i="1"/>
  <c r="H166" i="1"/>
  <c r="I166" i="1"/>
  <c r="D167" i="1"/>
  <c r="F167" i="1"/>
  <c r="H167" i="1"/>
  <c r="I167" i="1"/>
  <c r="D168" i="1"/>
  <c r="F168" i="1"/>
  <c r="H168" i="1"/>
  <c r="I168" i="1"/>
  <c r="D169" i="1"/>
  <c r="F169" i="1"/>
  <c r="H169" i="1"/>
  <c r="I169" i="1"/>
  <c r="D170" i="1"/>
  <c r="F170" i="1"/>
  <c r="H170" i="1"/>
  <c r="I170" i="1"/>
  <c r="D171" i="1"/>
  <c r="F171" i="1"/>
  <c r="H171" i="1"/>
  <c r="I171" i="1"/>
  <c r="D172" i="1"/>
  <c r="F172" i="1"/>
  <c r="H172" i="1"/>
  <c r="I172" i="1"/>
  <c r="D173" i="1"/>
  <c r="F173" i="1"/>
  <c r="H173" i="1"/>
  <c r="I173" i="1"/>
  <c r="D174" i="1"/>
  <c r="F174" i="1"/>
  <c r="H174" i="1"/>
  <c r="I174" i="1"/>
  <c r="D175" i="1"/>
  <c r="F175" i="1"/>
  <c r="H175" i="1"/>
  <c r="I175" i="1"/>
  <c r="D176" i="1"/>
  <c r="F176" i="1"/>
  <c r="H176" i="1"/>
  <c r="I176" i="1"/>
  <c r="D177" i="1"/>
  <c r="F177" i="1"/>
  <c r="H177" i="1"/>
  <c r="I177" i="1"/>
  <c r="D178" i="1"/>
  <c r="F178" i="1"/>
  <c r="H178" i="1"/>
  <c r="I178" i="1"/>
  <c r="D179" i="1"/>
  <c r="F179" i="1"/>
  <c r="H179" i="1"/>
  <c r="I179" i="1"/>
  <c r="D180" i="1"/>
  <c r="F180" i="1"/>
  <c r="H180" i="1"/>
  <c r="I180" i="1"/>
  <c r="D181" i="1"/>
  <c r="F181" i="1"/>
  <c r="H181" i="1"/>
  <c r="I181" i="1"/>
  <c r="D182" i="1"/>
  <c r="F182" i="1"/>
  <c r="H182" i="1"/>
  <c r="I182" i="1"/>
  <c r="D183" i="1"/>
  <c r="F183" i="1"/>
  <c r="H183" i="1"/>
  <c r="I183" i="1"/>
  <c r="D184" i="1"/>
  <c r="F184" i="1"/>
  <c r="H184" i="1"/>
  <c r="I184" i="1"/>
  <c r="D185" i="1"/>
  <c r="F185" i="1"/>
  <c r="H185" i="1"/>
  <c r="I185" i="1"/>
  <c r="D186" i="1"/>
  <c r="F186" i="1"/>
  <c r="H186" i="1"/>
  <c r="I186" i="1"/>
  <c r="D187" i="1"/>
  <c r="F187" i="1"/>
  <c r="H187" i="1"/>
  <c r="I187" i="1"/>
  <c r="D188" i="1"/>
  <c r="F188" i="1"/>
  <c r="H188" i="1"/>
  <c r="I188" i="1"/>
  <c r="D189" i="1"/>
  <c r="F189" i="1"/>
  <c r="H189" i="1"/>
  <c r="I189" i="1"/>
  <c r="D190" i="1"/>
  <c r="F190" i="1"/>
  <c r="H190" i="1"/>
  <c r="I190" i="1"/>
  <c r="D191" i="1"/>
  <c r="F191" i="1"/>
  <c r="H191" i="1"/>
  <c r="I191" i="1"/>
  <c r="D192" i="1"/>
  <c r="F192" i="1"/>
  <c r="H192" i="1"/>
  <c r="I192" i="1"/>
  <c r="D193" i="1"/>
  <c r="F193" i="1"/>
  <c r="H193" i="1"/>
  <c r="I193" i="1"/>
  <c r="D194" i="1"/>
  <c r="F194" i="1"/>
  <c r="H194" i="1"/>
  <c r="I194" i="1"/>
  <c r="D195" i="1"/>
  <c r="F195" i="1"/>
  <c r="H195" i="1"/>
  <c r="I195" i="1"/>
  <c r="D196" i="1"/>
  <c r="F196" i="1"/>
  <c r="H196" i="1"/>
  <c r="I196" i="1"/>
  <c r="D197" i="1"/>
  <c r="F197" i="1"/>
  <c r="H197" i="1"/>
  <c r="I197" i="1"/>
  <c r="D198" i="1"/>
  <c r="F198" i="1"/>
  <c r="H198" i="1"/>
  <c r="I198" i="1"/>
  <c r="D199" i="1"/>
  <c r="F199" i="1"/>
  <c r="H199" i="1"/>
  <c r="I199" i="1"/>
  <c r="D200" i="1"/>
  <c r="F200" i="1"/>
  <c r="H200" i="1"/>
  <c r="I200" i="1"/>
  <c r="D201" i="1"/>
  <c r="F201" i="1"/>
  <c r="H201" i="1"/>
  <c r="I201" i="1"/>
  <c r="D202" i="1"/>
  <c r="F202" i="1"/>
  <c r="H202" i="1"/>
  <c r="I202" i="1"/>
  <c r="D203" i="1"/>
  <c r="F203" i="1"/>
  <c r="H203" i="1"/>
  <c r="I203" i="1"/>
  <c r="D204" i="1"/>
  <c r="F204" i="1"/>
  <c r="H204" i="1"/>
  <c r="I204" i="1"/>
  <c r="D205" i="1"/>
  <c r="F205" i="1"/>
  <c r="H205" i="1"/>
  <c r="I205" i="1"/>
  <c r="D206" i="1"/>
  <c r="F206" i="1"/>
  <c r="H206" i="1"/>
  <c r="I206" i="1"/>
  <c r="D207" i="1"/>
  <c r="F207" i="1"/>
  <c r="H207" i="1"/>
  <c r="I207" i="1"/>
  <c r="D208" i="1"/>
  <c r="F208" i="1"/>
  <c r="H208" i="1"/>
  <c r="I208" i="1"/>
  <c r="D209" i="1"/>
  <c r="F209" i="1"/>
  <c r="H209" i="1"/>
  <c r="I209" i="1"/>
  <c r="D210" i="1"/>
  <c r="F210" i="1"/>
  <c r="H210" i="1"/>
  <c r="I210" i="1"/>
  <c r="D211" i="1"/>
  <c r="F211" i="1"/>
  <c r="H211" i="1"/>
  <c r="I211" i="1"/>
  <c r="D212" i="1"/>
  <c r="F212" i="1"/>
  <c r="H212" i="1"/>
  <c r="I212" i="1"/>
  <c r="D213" i="1"/>
  <c r="F213" i="1"/>
  <c r="H213" i="1"/>
  <c r="I213" i="1"/>
  <c r="D214" i="1"/>
  <c r="F214" i="1"/>
  <c r="H214" i="1"/>
  <c r="I214" i="1"/>
  <c r="D215" i="1"/>
  <c r="F215" i="1"/>
  <c r="H215" i="1"/>
  <c r="I215" i="1"/>
  <c r="D216" i="1"/>
  <c r="F216" i="1"/>
  <c r="H216" i="1"/>
  <c r="I216" i="1"/>
  <c r="D217" i="1"/>
  <c r="F217" i="1"/>
  <c r="H217" i="1"/>
  <c r="I217" i="1"/>
  <c r="D218" i="1"/>
  <c r="F218" i="1"/>
  <c r="H218" i="1"/>
  <c r="I218" i="1"/>
  <c r="D219" i="1"/>
  <c r="F219" i="1"/>
  <c r="H219" i="1"/>
  <c r="I219" i="1"/>
  <c r="D220" i="1"/>
  <c r="F220" i="1"/>
  <c r="H220" i="1"/>
  <c r="I220" i="1"/>
  <c r="D221" i="1"/>
  <c r="F221" i="1"/>
  <c r="H221" i="1"/>
  <c r="I221" i="1"/>
  <c r="D222" i="1"/>
  <c r="F222" i="1"/>
  <c r="H222" i="1"/>
  <c r="I222" i="1"/>
  <c r="D223" i="1"/>
  <c r="F223" i="1"/>
  <c r="H223" i="1"/>
  <c r="I223" i="1"/>
  <c r="D224" i="1"/>
  <c r="F224" i="1"/>
  <c r="H224" i="1"/>
  <c r="I224" i="1"/>
  <c r="D225" i="1"/>
  <c r="F225" i="1"/>
  <c r="H225" i="1"/>
  <c r="I225" i="1"/>
  <c r="D226" i="1"/>
  <c r="F226" i="1"/>
  <c r="H226" i="1"/>
  <c r="I226" i="1"/>
  <c r="D227" i="1"/>
  <c r="F227" i="1"/>
  <c r="H227" i="1"/>
  <c r="I227" i="1"/>
  <c r="D228" i="1"/>
  <c r="F228" i="1"/>
  <c r="H228" i="1"/>
  <c r="I228" i="1"/>
  <c r="D229" i="1"/>
  <c r="F229" i="1"/>
  <c r="H229" i="1"/>
  <c r="I229" i="1"/>
  <c r="D230" i="1"/>
  <c r="F230" i="1"/>
  <c r="H230" i="1"/>
  <c r="I230" i="1"/>
  <c r="D231" i="1"/>
  <c r="F231" i="1"/>
  <c r="H231" i="1"/>
  <c r="I231" i="1"/>
  <c r="D232" i="1"/>
  <c r="F232" i="1"/>
  <c r="H232" i="1"/>
  <c r="I232" i="1"/>
  <c r="D233" i="1"/>
  <c r="F233" i="1"/>
  <c r="H233" i="1"/>
  <c r="I233" i="1"/>
  <c r="D234" i="1"/>
  <c r="F234" i="1"/>
  <c r="H234" i="1"/>
  <c r="I234" i="1"/>
  <c r="D235" i="1"/>
  <c r="F235" i="1"/>
  <c r="H235" i="1"/>
  <c r="I235" i="1"/>
  <c r="D236" i="1"/>
  <c r="F236" i="1"/>
  <c r="H236" i="1"/>
  <c r="I236" i="1"/>
  <c r="D237" i="1"/>
  <c r="F237" i="1"/>
  <c r="H237" i="1"/>
  <c r="I237" i="1"/>
  <c r="D238" i="1"/>
  <c r="F238" i="1"/>
  <c r="H238" i="1"/>
  <c r="I238" i="1"/>
  <c r="D239" i="1"/>
  <c r="F239" i="1"/>
  <c r="H239" i="1"/>
  <c r="I239" i="1"/>
  <c r="D240" i="1"/>
  <c r="F240" i="1"/>
  <c r="H240" i="1"/>
  <c r="I240" i="1"/>
  <c r="D241" i="1"/>
  <c r="F241" i="1"/>
  <c r="H241" i="1"/>
  <c r="I241" i="1"/>
  <c r="D242" i="1"/>
  <c r="F242" i="1"/>
  <c r="H242" i="1"/>
  <c r="I242" i="1"/>
  <c r="D243" i="1"/>
  <c r="F243" i="1"/>
  <c r="H243" i="1"/>
  <c r="I243" i="1"/>
  <c r="D244" i="1"/>
  <c r="F244" i="1"/>
  <c r="H244" i="1"/>
  <c r="I244" i="1"/>
  <c r="D245" i="1"/>
  <c r="F245" i="1"/>
  <c r="H245" i="1"/>
  <c r="I245" i="1"/>
  <c r="D246" i="1"/>
  <c r="F246" i="1"/>
  <c r="H246" i="1"/>
  <c r="I246" i="1"/>
  <c r="D247" i="1"/>
  <c r="F247" i="1"/>
  <c r="H247" i="1"/>
  <c r="I247" i="1"/>
  <c r="D248" i="1"/>
  <c r="F248" i="1"/>
  <c r="H248" i="1"/>
  <c r="I248" i="1"/>
  <c r="D249" i="1"/>
  <c r="F249" i="1"/>
  <c r="H249" i="1"/>
  <c r="I249" i="1"/>
  <c r="D250" i="1"/>
  <c r="F250" i="1"/>
  <c r="H250" i="1"/>
  <c r="I250" i="1"/>
  <c r="D251" i="1"/>
  <c r="F251" i="1"/>
  <c r="H251" i="1"/>
  <c r="I251" i="1"/>
  <c r="D252" i="1"/>
  <c r="F252" i="1"/>
  <c r="H252" i="1"/>
  <c r="I252" i="1"/>
  <c r="D253" i="1"/>
  <c r="F253" i="1"/>
  <c r="H253" i="1"/>
  <c r="I253" i="1"/>
  <c r="D254" i="1"/>
  <c r="F254" i="1"/>
  <c r="H254" i="1"/>
  <c r="I254" i="1"/>
  <c r="D255" i="1"/>
  <c r="F255" i="1"/>
  <c r="H255" i="1"/>
  <c r="I255" i="1"/>
  <c r="D256" i="1"/>
  <c r="F256" i="1"/>
  <c r="H256" i="1"/>
  <c r="I256" i="1"/>
  <c r="D257" i="1"/>
  <c r="F257" i="1"/>
  <c r="H257" i="1"/>
  <c r="I257" i="1"/>
  <c r="D258" i="1"/>
  <c r="F258" i="1"/>
  <c r="H258" i="1"/>
  <c r="I258" i="1"/>
  <c r="D259" i="1"/>
  <c r="F259" i="1"/>
  <c r="H259" i="1"/>
  <c r="I259" i="1"/>
  <c r="D260" i="1"/>
  <c r="F260" i="1"/>
  <c r="H260" i="1"/>
  <c r="I260" i="1"/>
  <c r="D261" i="1"/>
  <c r="F261" i="1"/>
  <c r="H261" i="1"/>
  <c r="I261" i="1"/>
  <c r="D262" i="1"/>
  <c r="F262" i="1"/>
  <c r="H262" i="1"/>
  <c r="I262" i="1"/>
  <c r="D263" i="1"/>
  <c r="F263" i="1"/>
  <c r="H263" i="1"/>
  <c r="I263" i="1"/>
  <c r="D264" i="1"/>
  <c r="F264" i="1"/>
  <c r="H264" i="1"/>
  <c r="I264" i="1"/>
  <c r="D265" i="1"/>
  <c r="F265" i="1"/>
  <c r="H265" i="1"/>
  <c r="I265" i="1"/>
  <c r="D266" i="1"/>
  <c r="F266" i="1"/>
  <c r="H266" i="1"/>
  <c r="I266" i="1"/>
  <c r="D267" i="1"/>
  <c r="F267" i="1"/>
  <c r="H267" i="1"/>
  <c r="I267" i="1"/>
  <c r="D268" i="1"/>
  <c r="F268" i="1"/>
  <c r="H268" i="1"/>
  <c r="I268" i="1"/>
  <c r="D269" i="1"/>
  <c r="F269" i="1"/>
  <c r="H269" i="1"/>
  <c r="I269" i="1"/>
  <c r="D270" i="1"/>
  <c r="F270" i="1"/>
  <c r="H270" i="1"/>
  <c r="I270" i="1"/>
  <c r="D271" i="1"/>
  <c r="F271" i="1"/>
  <c r="H271" i="1"/>
  <c r="I271" i="1"/>
  <c r="D272" i="1"/>
  <c r="F272" i="1"/>
  <c r="H272" i="1"/>
  <c r="I272" i="1"/>
  <c r="D273" i="1"/>
  <c r="F273" i="1"/>
  <c r="H273" i="1"/>
  <c r="I273" i="1"/>
  <c r="D274" i="1"/>
  <c r="F274" i="1"/>
  <c r="H274" i="1"/>
  <c r="I274" i="1"/>
  <c r="D275" i="1"/>
  <c r="F275" i="1"/>
  <c r="H275" i="1"/>
  <c r="I275" i="1"/>
  <c r="D276" i="1"/>
  <c r="F276" i="1"/>
  <c r="H276" i="1"/>
  <c r="I276" i="1"/>
  <c r="D277" i="1"/>
  <c r="F277" i="1"/>
  <c r="H277" i="1"/>
  <c r="I277" i="1"/>
  <c r="D278" i="1"/>
  <c r="F278" i="1"/>
  <c r="H278" i="1"/>
  <c r="I278" i="1"/>
  <c r="D279" i="1"/>
  <c r="F279" i="1"/>
  <c r="H279" i="1"/>
  <c r="I279" i="1"/>
  <c r="D280" i="1"/>
  <c r="F280" i="1"/>
  <c r="H280" i="1"/>
  <c r="I280" i="1"/>
  <c r="D281" i="1"/>
  <c r="F281" i="1"/>
  <c r="H281" i="1"/>
  <c r="I281" i="1"/>
  <c r="D282" i="1"/>
  <c r="F282" i="1"/>
  <c r="H282" i="1"/>
  <c r="I282" i="1"/>
  <c r="D283" i="1"/>
  <c r="F283" i="1"/>
  <c r="H283" i="1"/>
  <c r="I283" i="1"/>
  <c r="D284" i="1"/>
  <c r="F284" i="1"/>
  <c r="H284" i="1"/>
  <c r="I284" i="1"/>
  <c r="D285" i="1"/>
  <c r="F285" i="1"/>
  <c r="H285" i="1"/>
  <c r="I285" i="1"/>
  <c r="D286" i="1"/>
  <c r="F286" i="1"/>
  <c r="H286" i="1"/>
  <c r="I286" i="1"/>
  <c r="D287" i="1"/>
  <c r="F287" i="1"/>
  <c r="H287" i="1"/>
  <c r="I287" i="1"/>
  <c r="D288" i="1"/>
  <c r="F288" i="1"/>
  <c r="H288" i="1"/>
  <c r="I288" i="1"/>
  <c r="D289" i="1"/>
  <c r="F289" i="1"/>
  <c r="H289" i="1"/>
  <c r="I289" i="1"/>
  <c r="D290" i="1"/>
  <c r="F290" i="1"/>
  <c r="H290" i="1"/>
  <c r="I290" i="1"/>
  <c r="D291" i="1"/>
  <c r="F291" i="1"/>
  <c r="H291" i="1"/>
  <c r="I291" i="1"/>
  <c r="D292" i="1"/>
  <c r="F292" i="1"/>
  <c r="H292" i="1"/>
  <c r="I292" i="1"/>
  <c r="D293" i="1"/>
  <c r="F293" i="1"/>
  <c r="H293" i="1"/>
  <c r="I293" i="1"/>
  <c r="D294" i="1"/>
  <c r="F294" i="1"/>
  <c r="H294" i="1"/>
  <c r="I294" i="1"/>
  <c r="D295" i="1"/>
  <c r="F295" i="1"/>
  <c r="H295" i="1"/>
  <c r="I295" i="1"/>
  <c r="D296" i="1"/>
  <c r="F296" i="1"/>
  <c r="H296" i="1"/>
  <c r="I296" i="1"/>
  <c r="D297" i="1"/>
  <c r="F297" i="1"/>
  <c r="H297" i="1"/>
  <c r="I297" i="1"/>
  <c r="D298" i="1"/>
  <c r="F298" i="1"/>
  <c r="H298" i="1"/>
  <c r="I298" i="1"/>
  <c r="D299" i="1"/>
  <c r="F299" i="1"/>
  <c r="H299" i="1"/>
  <c r="I299" i="1"/>
  <c r="D300" i="1"/>
  <c r="F300" i="1"/>
  <c r="H300" i="1"/>
  <c r="I300" i="1"/>
  <c r="D301" i="1"/>
  <c r="F301" i="1"/>
  <c r="H301" i="1"/>
  <c r="I301" i="1"/>
  <c r="D302" i="1"/>
  <c r="F302" i="1"/>
  <c r="H302" i="1"/>
  <c r="I302" i="1"/>
  <c r="D303" i="1"/>
  <c r="F303" i="1"/>
  <c r="H303" i="1"/>
  <c r="I303" i="1"/>
  <c r="D304" i="1"/>
  <c r="F304" i="1"/>
  <c r="H304" i="1"/>
  <c r="I304" i="1"/>
  <c r="D305" i="1"/>
  <c r="F305" i="1"/>
  <c r="H305" i="1"/>
  <c r="I305" i="1"/>
  <c r="D306" i="1"/>
  <c r="F306" i="1"/>
  <c r="H306" i="1"/>
  <c r="I306" i="1"/>
  <c r="D307" i="1"/>
  <c r="F307" i="1"/>
  <c r="H307" i="1"/>
  <c r="I307" i="1"/>
  <c r="D308" i="1"/>
  <c r="F308" i="1"/>
  <c r="H308" i="1"/>
  <c r="I308" i="1"/>
  <c r="D309" i="1"/>
  <c r="F309" i="1"/>
  <c r="H309" i="1"/>
  <c r="I309" i="1"/>
  <c r="D310" i="1"/>
  <c r="F310" i="1"/>
  <c r="H310" i="1"/>
  <c r="I310" i="1"/>
  <c r="D311" i="1"/>
  <c r="F311" i="1"/>
  <c r="H311" i="1"/>
  <c r="I311" i="1"/>
  <c r="D312" i="1"/>
  <c r="F312" i="1"/>
  <c r="H312" i="1"/>
  <c r="I312" i="1"/>
  <c r="D313" i="1"/>
  <c r="F313" i="1"/>
  <c r="H313" i="1"/>
  <c r="I313" i="1"/>
  <c r="D314" i="1"/>
  <c r="F314" i="1"/>
  <c r="H314" i="1"/>
  <c r="I314" i="1"/>
  <c r="D315" i="1"/>
  <c r="F315" i="1"/>
  <c r="H315" i="1"/>
  <c r="I315" i="1"/>
  <c r="D316" i="1"/>
  <c r="F316" i="1"/>
  <c r="H316" i="1"/>
  <c r="I316" i="1"/>
  <c r="D317" i="1"/>
  <c r="F317" i="1"/>
  <c r="H317" i="1"/>
  <c r="I317" i="1"/>
  <c r="D318" i="1"/>
  <c r="F318" i="1"/>
  <c r="H318" i="1"/>
  <c r="I318" i="1"/>
  <c r="D319" i="1"/>
  <c r="F319" i="1"/>
  <c r="H319" i="1"/>
  <c r="I319" i="1"/>
  <c r="D320" i="1"/>
  <c r="F320" i="1"/>
  <c r="H320" i="1"/>
  <c r="I320" i="1"/>
  <c r="D321" i="1"/>
  <c r="F321" i="1"/>
  <c r="H321" i="1"/>
  <c r="I321" i="1"/>
  <c r="D322" i="1"/>
  <c r="F322" i="1"/>
  <c r="H322" i="1"/>
  <c r="I322" i="1"/>
  <c r="D323" i="1"/>
  <c r="F323" i="1"/>
  <c r="H323" i="1"/>
  <c r="I323" i="1"/>
  <c r="D324" i="1"/>
  <c r="F324" i="1"/>
  <c r="H324" i="1"/>
  <c r="I324" i="1"/>
  <c r="D325" i="1"/>
  <c r="F325" i="1"/>
  <c r="H325" i="1"/>
  <c r="I325" i="1"/>
  <c r="D326" i="1"/>
  <c r="F326" i="1"/>
  <c r="H326" i="1"/>
  <c r="I326" i="1"/>
  <c r="D327" i="1"/>
  <c r="F327" i="1"/>
  <c r="H327" i="1"/>
  <c r="I327" i="1"/>
  <c r="D328" i="1"/>
  <c r="F328" i="1"/>
  <c r="H328" i="1"/>
  <c r="I328" i="1"/>
  <c r="D329" i="1"/>
  <c r="F329" i="1"/>
  <c r="H329" i="1"/>
  <c r="I329" i="1"/>
  <c r="D330" i="1"/>
  <c r="F330" i="1"/>
  <c r="H330" i="1"/>
  <c r="I330" i="1"/>
  <c r="D331" i="1"/>
  <c r="F331" i="1"/>
  <c r="H331" i="1"/>
  <c r="I331" i="1"/>
  <c r="D332" i="1"/>
  <c r="F332" i="1"/>
  <c r="H332" i="1"/>
  <c r="I332" i="1"/>
  <c r="D333" i="1"/>
  <c r="F333" i="1"/>
  <c r="H333" i="1"/>
  <c r="I333" i="1"/>
  <c r="D334" i="1"/>
  <c r="F334" i="1"/>
  <c r="H334" i="1"/>
  <c r="I334" i="1"/>
  <c r="D335" i="1"/>
  <c r="F335" i="1"/>
  <c r="H335" i="1"/>
  <c r="I335" i="1"/>
  <c r="D336" i="1"/>
  <c r="F336" i="1"/>
  <c r="H336" i="1"/>
  <c r="I336" i="1"/>
  <c r="D337" i="1"/>
  <c r="F337" i="1"/>
  <c r="H337" i="1"/>
  <c r="I337" i="1"/>
  <c r="D338" i="1"/>
  <c r="F338" i="1"/>
  <c r="H338" i="1"/>
  <c r="I338" i="1"/>
  <c r="D339" i="1"/>
  <c r="F339" i="1"/>
  <c r="H339" i="1"/>
  <c r="I339" i="1"/>
  <c r="D340" i="1"/>
  <c r="F340" i="1"/>
  <c r="H340" i="1"/>
  <c r="I340" i="1"/>
  <c r="D341" i="1"/>
  <c r="F341" i="1"/>
  <c r="H341" i="1"/>
  <c r="I341" i="1"/>
  <c r="D342" i="1"/>
  <c r="F342" i="1"/>
  <c r="H342" i="1"/>
  <c r="I342" i="1"/>
  <c r="D343" i="1"/>
  <c r="F343" i="1"/>
  <c r="H343" i="1"/>
  <c r="I343" i="1"/>
  <c r="D344" i="1"/>
  <c r="F344" i="1"/>
  <c r="H344" i="1"/>
  <c r="I344" i="1"/>
  <c r="D345" i="1"/>
  <c r="F345" i="1"/>
  <c r="H345" i="1"/>
  <c r="I345" i="1"/>
  <c r="D346" i="1"/>
  <c r="F346" i="1"/>
  <c r="H346" i="1"/>
  <c r="I346" i="1"/>
  <c r="D347" i="1"/>
  <c r="F347" i="1"/>
  <c r="H347" i="1"/>
  <c r="I347" i="1"/>
  <c r="D348" i="1"/>
  <c r="F348" i="1"/>
  <c r="H348" i="1"/>
  <c r="I348" i="1"/>
  <c r="D349" i="1"/>
  <c r="F349" i="1"/>
  <c r="H349" i="1"/>
  <c r="I349" i="1"/>
  <c r="D350" i="1"/>
  <c r="F350" i="1"/>
  <c r="H350" i="1"/>
  <c r="I350" i="1"/>
  <c r="D351" i="1"/>
  <c r="F351" i="1"/>
  <c r="H351" i="1"/>
  <c r="I351" i="1"/>
  <c r="D352" i="1"/>
  <c r="F352" i="1"/>
  <c r="H352" i="1"/>
  <c r="I352" i="1"/>
  <c r="D353" i="1"/>
  <c r="F353" i="1"/>
  <c r="H353" i="1"/>
  <c r="I353" i="1"/>
  <c r="D354" i="1"/>
  <c r="F354" i="1"/>
  <c r="H354" i="1"/>
  <c r="I354" i="1"/>
  <c r="D355" i="1"/>
  <c r="F355" i="1"/>
  <c r="H355" i="1"/>
  <c r="I355" i="1"/>
  <c r="D356" i="1"/>
  <c r="F356" i="1"/>
  <c r="H356" i="1"/>
  <c r="I356" i="1"/>
  <c r="D357" i="1"/>
  <c r="F357" i="1"/>
  <c r="H357" i="1"/>
  <c r="I357" i="1"/>
  <c r="D358" i="1"/>
  <c r="F358" i="1"/>
  <c r="H358" i="1"/>
  <c r="I358" i="1"/>
  <c r="D359" i="1"/>
  <c r="F359" i="1"/>
  <c r="H359" i="1"/>
  <c r="I359" i="1"/>
  <c r="D360" i="1"/>
  <c r="F360" i="1"/>
  <c r="H360" i="1"/>
  <c r="I360" i="1"/>
  <c r="D361" i="1"/>
  <c r="F361" i="1"/>
  <c r="H361" i="1"/>
  <c r="I361" i="1"/>
  <c r="D362" i="1"/>
  <c r="F362" i="1"/>
  <c r="H362" i="1"/>
  <c r="I362" i="1"/>
  <c r="D363" i="1"/>
  <c r="F363" i="1"/>
  <c r="H363" i="1"/>
  <c r="I363" i="1"/>
  <c r="D364" i="1"/>
  <c r="F364" i="1"/>
  <c r="H364" i="1"/>
  <c r="I364" i="1"/>
  <c r="D365" i="1"/>
  <c r="F365" i="1"/>
  <c r="H365" i="1"/>
  <c r="I365" i="1"/>
  <c r="D366" i="1"/>
  <c r="F366" i="1"/>
  <c r="H366" i="1"/>
  <c r="I366" i="1"/>
  <c r="D367" i="1"/>
  <c r="F367" i="1"/>
  <c r="H367" i="1"/>
  <c r="I367" i="1"/>
  <c r="D368" i="1"/>
  <c r="F368" i="1"/>
  <c r="H368" i="1"/>
  <c r="I368" i="1"/>
  <c r="D369" i="1"/>
  <c r="F369" i="1"/>
  <c r="H369" i="1"/>
  <c r="I369" i="1"/>
  <c r="D370" i="1"/>
  <c r="F370" i="1"/>
  <c r="H370" i="1"/>
  <c r="I370" i="1"/>
  <c r="D371" i="1"/>
  <c r="F371" i="1"/>
  <c r="H371" i="1"/>
  <c r="I371" i="1"/>
  <c r="D372" i="1"/>
  <c r="F372" i="1"/>
  <c r="H372" i="1"/>
  <c r="I372" i="1"/>
  <c r="D373" i="1"/>
  <c r="F373" i="1"/>
  <c r="H373" i="1"/>
  <c r="I373" i="1"/>
  <c r="D374" i="1"/>
  <c r="F374" i="1"/>
  <c r="H374" i="1"/>
  <c r="I374" i="1"/>
  <c r="D375" i="1"/>
  <c r="F375" i="1"/>
  <c r="H375" i="1"/>
  <c r="I375" i="1"/>
  <c r="D376" i="1"/>
  <c r="F376" i="1"/>
  <c r="H376" i="1"/>
  <c r="I376" i="1"/>
  <c r="D377" i="1"/>
  <c r="F377" i="1"/>
  <c r="H377" i="1"/>
  <c r="I377" i="1"/>
  <c r="D378" i="1"/>
  <c r="F378" i="1"/>
  <c r="H378" i="1"/>
  <c r="I378" i="1"/>
  <c r="D379" i="1"/>
  <c r="F379" i="1"/>
  <c r="H379" i="1"/>
  <c r="I379" i="1"/>
  <c r="D380" i="1"/>
  <c r="F380" i="1"/>
  <c r="H380" i="1"/>
  <c r="I380" i="1"/>
  <c r="D381" i="1"/>
  <c r="F381" i="1"/>
  <c r="H381" i="1"/>
  <c r="I381" i="1"/>
  <c r="D382" i="1"/>
  <c r="F382" i="1"/>
  <c r="H382" i="1"/>
  <c r="I382" i="1"/>
  <c r="D383" i="1"/>
  <c r="F383" i="1"/>
  <c r="H383" i="1"/>
  <c r="I383" i="1"/>
  <c r="D384" i="1"/>
  <c r="F384" i="1"/>
  <c r="H384" i="1"/>
  <c r="I384" i="1"/>
  <c r="D385" i="1"/>
  <c r="F385" i="1"/>
  <c r="H385" i="1"/>
  <c r="I385" i="1"/>
  <c r="D386" i="1"/>
  <c r="F386" i="1"/>
  <c r="H386" i="1"/>
  <c r="I386" i="1"/>
  <c r="D387" i="1"/>
  <c r="F387" i="1"/>
  <c r="H387" i="1"/>
  <c r="I387" i="1"/>
  <c r="D388" i="1"/>
  <c r="F388" i="1"/>
  <c r="H388" i="1"/>
  <c r="I388" i="1"/>
  <c r="D389" i="1"/>
  <c r="F389" i="1"/>
  <c r="H389" i="1"/>
  <c r="I389" i="1"/>
  <c r="D390" i="1"/>
  <c r="F390" i="1"/>
  <c r="H390" i="1"/>
  <c r="I390" i="1"/>
  <c r="D391" i="1"/>
  <c r="F391" i="1"/>
  <c r="H391" i="1"/>
  <c r="I391" i="1"/>
  <c r="D392" i="1"/>
  <c r="F392" i="1"/>
  <c r="H392" i="1"/>
  <c r="I392" i="1"/>
  <c r="D393" i="1"/>
  <c r="F393" i="1"/>
  <c r="H393" i="1"/>
  <c r="I393" i="1"/>
  <c r="D394" i="1"/>
  <c r="F394" i="1"/>
  <c r="H394" i="1"/>
  <c r="I394" i="1"/>
  <c r="D395" i="1"/>
  <c r="F395" i="1"/>
  <c r="H395" i="1"/>
  <c r="I395" i="1"/>
  <c r="D396" i="1"/>
  <c r="F396" i="1"/>
  <c r="H396" i="1"/>
  <c r="I396" i="1"/>
  <c r="D397" i="1"/>
  <c r="F397" i="1"/>
  <c r="H397" i="1"/>
  <c r="I397" i="1"/>
  <c r="D398" i="1"/>
  <c r="F398" i="1"/>
  <c r="H398" i="1"/>
  <c r="I398" i="1"/>
  <c r="D399" i="1"/>
  <c r="F399" i="1"/>
  <c r="H399" i="1"/>
  <c r="I399" i="1"/>
  <c r="D400" i="1"/>
  <c r="F400" i="1"/>
  <c r="H400" i="1"/>
  <c r="I400" i="1"/>
  <c r="D401" i="1"/>
  <c r="F401" i="1"/>
  <c r="H401" i="1"/>
  <c r="I401" i="1"/>
  <c r="D402" i="1"/>
  <c r="F402" i="1"/>
  <c r="H402" i="1"/>
  <c r="I402" i="1"/>
  <c r="D403" i="1"/>
  <c r="F403" i="1"/>
  <c r="H403" i="1"/>
  <c r="I403" i="1"/>
  <c r="D404" i="1"/>
  <c r="F404" i="1"/>
  <c r="H404" i="1"/>
  <c r="I404" i="1"/>
  <c r="D405" i="1"/>
  <c r="F405" i="1"/>
  <c r="H405" i="1"/>
  <c r="I405" i="1"/>
  <c r="D406" i="1"/>
  <c r="F406" i="1"/>
  <c r="H406" i="1"/>
  <c r="I406" i="1"/>
  <c r="D407" i="1"/>
  <c r="F407" i="1"/>
  <c r="H407" i="1"/>
  <c r="I407" i="1"/>
  <c r="D408" i="1"/>
  <c r="F408" i="1"/>
  <c r="H408" i="1"/>
  <c r="I408" i="1"/>
  <c r="D409" i="1"/>
  <c r="F409" i="1"/>
  <c r="H409" i="1"/>
  <c r="I409" i="1"/>
  <c r="D410" i="1"/>
  <c r="F410" i="1"/>
  <c r="H410" i="1"/>
  <c r="I410" i="1"/>
  <c r="D411" i="1"/>
  <c r="F411" i="1"/>
  <c r="H411" i="1"/>
  <c r="I411" i="1"/>
  <c r="D412" i="1"/>
  <c r="F412" i="1"/>
  <c r="H412" i="1"/>
  <c r="I412" i="1"/>
  <c r="D413" i="1"/>
  <c r="F413" i="1"/>
  <c r="H413" i="1"/>
  <c r="I413" i="1"/>
  <c r="D414" i="1"/>
  <c r="F414" i="1"/>
  <c r="H414" i="1"/>
  <c r="I414" i="1"/>
  <c r="D415" i="1"/>
  <c r="F415" i="1"/>
  <c r="H415" i="1"/>
  <c r="I415" i="1"/>
  <c r="D416" i="1"/>
  <c r="F416" i="1"/>
  <c r="H416" i="1"/>
  <c r="I416" i="1"/>
  <c r="D417" i="1"/>
  <c r="F417" i="1"/>
  <c r="H417" i="1"/>
  <c r="I417" i="1"/>
  <c r="D418" i="1"/>
  <c r="F418" i="1"/>
  <c r="H418" i="1"/>
  <c r="I418" i="1"/>
  <c r="D419" i="1"/>
  <c r="F419" i="1"/>
  <c r="H419" i="1"/>
  <c r="I419" i="1"/>
  <c r="D420" i="1"/>
  <c r="F420" i="1"/>
  <c r="H420" i="1"/>
  <c r="I420" i="1"/>
  <c r="D421" i="1"/>
  <c r="F421" i="1"/>
  <c r="H421" i="1"/>
  <c r="I421" i="1"/>
  <c r="D422" i="1"/>
  <c r="F422" i="1"/>
  <c r="H422" i="1"/>
  <c r="I422" i="1"/>
  <c r="D423" i="1"/>
  <c r="F423" i="1"/>
  <c r="H423" i="1"/>
  <c r="I423" i="1"/>
  <c r="D424" i="1"/>
  <c r="F424" i="1"/>
  <c r="H424" i="1"/>
  <c r="I424" i="1"/>
  <c r="D425" i="1"/>
  <c r="F425" i="1"/>
  <c r="H425" i="1"/>
  <c r="I425" i="1"/>
  <c r="D426" i="1"/>
  <c r="F426" i="1"/>
  <c r="H426" i="1"/>
  <c r="I426" i="1"/>
  <c r="D427" i="1"/>
  <c r="F427" i="1"/>
  <c r="H427" i="1"/>
  <c r="I427" i="1"/>
  <c r="D428" i="1"/>
  <c r="F428" i="1"/>
  <c r="H428" i="1"/>
  <c r="I428" i="1"/>
  <c r="D429" i="1"/>
  <c r="F429" i="1"/>
  <c r="H429" i="1"/>
  <c r="I429" i="1"/>
  <c r="D430" i="1"/>
  <c r="F430" i="1"/>
  <c r="H430" i="1"/>
  <c r="I430" i="1"/>
  <c r="D431" i="1"/>
  <c r="F431" i="1"/>
  <c r="H431" i="1"/>
  <c r="I431" i="1"/>
  <c r="D432" i="1"/>
  <c r="F432" i="1"/>
  <c r="H432" i="1"/>
  <c r="I432" i="1"/>
  <c r="D433" i="1"/>
  <c r="F433" i="1"/>
  <c r="H433" i="1"/>
  <c r="I433" i="1"/>
  <c r="D434" i="1"/>
  <c r="F434" i="1"/>
  <c r="H434" i="1"/>
  <c r="I434" i="1"/>
  <c r="D435" i="1"/>
  <c r="F435" i="1"/>
  <c r="H435" i="1"/>
  <c r="I435" i="1"/>
  <c r="D436" i="1"/>
  <c r="F436" i="1"/>
  <c r="H436" i="1"/>
  <c r="I436" i="1"/>
  <c r="D437" i="1"/>
  <c r="F437" i="1"/>
  <c r="H437" i="1"/>
  <c r="I437" i="1"/>
  <c r="D438" i="1"/>
  <c r="F438" i="1"/>
  <c r="H438" i="1"/>
  <c r="I438" i="1"/>
  <c r="D439" i="1"/>
  <c r="F439" i="1"/>
  <c r="H439" i="1"/>
  <c r="I439" i="1"/>
  <c r="D440" i="1"/>
  <c r="F440" i="1"/>
  <c r="H440" i="1"/>
  <c r="I440" i="1"/>
  <c r="D441" i="1"/>
  <c r="F441" i="1"/>
  <c r="H441" i="1"/>
  <c r="I441" i="1"/>
  <c r="D442" i="1"/>
  <c r="F442" i="1"/>
  <c r="H442" i="1"/>
  <c r="I442" i="1"/>
  <c r="D443" i="1"/>
  <c r="F443" i="1"/>
  <c r="H443" i="1"/>
  <c r="I443" i="1"/>
  <c r="D444" i="1"/>
  <c r="F444" i="1"/>
  <c r="H444" i="1"/>
  <c r="I444" i="1"/>
  <c r="D445" i="1"/>
  <c r="F445" i="1"/>
  <c r="H445" i="1"/>
  <c r="I445" i="1"/>
  <c r="D446" i="1"/>
  <c r="F446" i="1"/>
  <c r="H446" i="1"/>
  <c r="I446" i="1"/>
  <c r="D447" i="1"/>
  <c r="F447" i="1"/>
  <c r="H447" i="1"/>
  <c r="I447" i="1"/>
  <c r="D448" i="1"/>
  <c r="F448" i="1"/>
  <c r="H448" i="1"/>
  <c r="I448" i="1"/>
  <c r="D449" i="1"/>
  <c r="F449" i="1"/>
  <c r="H449" i="1"/>
  <c r="I449" i="1"/>
  <c r="D450" i="1"/>
  <c r="F450" i="1"/>
  <c r="H450" i="1"/>
  <c r="I450" i="1"/>
  <c r="D451" i="1"/>
  <c r="F451" i="1"/>
  <c r="H451" i="1"/>
  <c r="I451" i="1"/>
  <c r="D452" i="1"/>
  <c r="F452" i="1"/>
  <c r="H452" i="1"/>
  <c r="I452" i="1"/>
  <c r="D453" i="1"/>
  <c r="F453" i="1"/>
  <c r="H453" i="1"/>
  <c r="I453" i="1"/>
  <c r="D454" i="1"/>
  <c r="F454" i="1"/>
  <c r="H454" i="1"/>
  <c r="I454" i="1"/>
  <c r="D455" i="1"/>
  <c r="F455" i="1"/>
  <c r="H455" i="1"/>
  <c r="I455" i="1"/>
  <c r="D456" i="1"/>
  <c r="F456" i="1"/>
  <c r="H456" i="1"/>
  <c r="I456" i="1"/>
  <c r="D457" i="1"/>
  <c r="F457" i="1"/>
  <c r="H457" i="1"/>
  <c r="I457" i="1"/>
  <c r="D458" i="1"/>
  <c r="F458" i="1"/>
  <c r="H458" i="1"/>
  <c r="I458" i="1"/>
  <c r="D459" i="1"/>
  <c r="F459" i="1"/>
  <c r="H459" i="1"/>
  <c r="I459" i="1"/>
  <c r="D460" i="1"/>
  <c r="F460" i="1"/>
  <c r="H460" i="1"/>
  <c r="I460" i="1"/>
  <c r="D461" i="1"/>
  <c r="F461" i="1"/>
  <c r="H461" i="1"/>
  <c r="I461" i="1"/>
  <c r="D462" i="1"/>
  <c r="F462" i="1"/>
  <c r="H462" i="1"/>
  <c r="I462" i="1"/>
  <c r="D463" i="1"/>
  <c r="F463" i="1"/>
  <c r="H463" i="1"/>
  <c r="I463" i="1"/>
  <c r="D464" i="1"/>
  <c r="F464" i="1"/>
  <c r="H464" i="1"/>
  <c r="I464" i="1"/>
  <c r="D465" i="1"/>
  <c r="F465" i="1"/>
  <c r="H465" i="1"/>
  <c r="I465" i="1"/>
  <c r="D466" i="1"/>
  <c r="F466" i="1"/>
  <c r="H466" i="1"/>
  <c r="I466" i="1"/>
  <c r="D467" i="1"/>
  <c r="F467" i="1"/>
  <c r="H467" i="1"/>
  <c r="I467" i="1"/>
  <c r="D468" i="1"/>
  <c r="F468" i="1"/>
  <c r="H468" i="1"/>
  <c r="I468" i="1"/>
  <c r="D469" i="1"/>
  <c r="F469" i="1"/>
  <c r="H469" i="1"/>
  <c r="I469" i="1"/>
  <c r="D470" i="1"/>
  <c r="F470" i="1"/>
  <c r="H470" i="1"/>
  <c r="I470" i="1"/>
  <c r="D471" i="1"/>
  <c r="F471" i="1"/>
  <c r="H471" i="1"/>
  <c r="I471" i="1"/>
  <c r="D472" i="1"/>
  <c r="F472" i="1"/>
  <c r="H472" i="1"/>
  <c r="I472" i="1"/>
  <c r="D473" i="1"/>
  <c r="F473" i="1"/>
  <c r="H473" i="1"/>
  <c r="I473" i="1"/>
  <c r="D474" i="1"/>
  <c r="F474" i="1"/>
  <c r="H474" i="1"/>
  <c r="I474" i="1"/>
  <c r="D475" i="1"/>
  <c r="F475" i="1"/>
  <c r="H475" i="1"/>
  <c r="I475" i="1"/>
  <c r="D476" i="1"/>
  <c r="F476" i="1"/>
  <c r="H476" i="1"/>
  <c r="I476" i="1"/>
  <c r="D477" i="1"/>
  <c r="F477" i="1"/>
  <c r="H477" i="1"/>
  <c r="I477" i="1"/>
  <c r="D478" i="1"/>
  <c r="F478" i="1"/>
  <c r="H478" i="1"/>
  <c r="I478" i="1"/>
  <c r="D479" i="1"/>
  <c r="F479" i="1"/>
  <c r="H479" i="1"/>
  <c r="I479" i="1"/>
  <c r="D480" i="1"/>
  <c r="F480" i="1"/>
  <c r="H480" i="1"/>
  <c r="I480" i="1"/>
  <c r="D481" i="1"/>
  <c r="F481" i="1"/>
  <c r="H481" i="1"/>
  <c r="I481" i="1"/>
  <c r="D482" i="1"/>
  <c r="F482" i="1"/>
  <c r="H482" i="1"/>
  <c r="I482" i="1"/>
  <c r="D483" i="1"/>
  <c r="F483" i="1"/>
  <c r="H483" i="1"/>
  <c r="I483" i="1"/>
  <c r="D484" i="1"/>
  <c r="F484" i="1"/>
  <c r="H484" i="1"/>
  <c r="I484" i="1"/>
  <c r="D485" i="1"/>
  <c r="F485" i="1"/>
  <c r="H485" i="1"/>
  <c r="I485" i="1"/>
  <c r="D486" i="1"/>
  <c r="F486" i="1"/>
  <c r="H486" i="1"/>
  <c r="I486" i="1"/>
  <c r="D487" i="1"/>
  <c r="F487" i="1"/>
  <c r="H487" i="1"/>
  <c r="I487" i="1"/>
  <c r="D488" i="1"/>
  <c r="F488" i="1"/>
  <c r="H488" i="1"/>
  <c r="I488" i="1"/>
  <c r="D489" i="1"/>
  <c r="F489" i="1"/>
  <c r="H489" i="1"/>
  <c r="I489" i="1"/>
  <c r="D490" i="1"/>
  <c r="F490" i="1"/>
  <c r="H490" i="1"/>
  <c r="I490" i="1"/>
  <c r="D491" i="1"/>
  <c r="F491" i="1"/>
  <c r="H491" i="1"/>
  <c r="I491" i="1"/>
  <c r="D492" i="1"/>
  <c r="F492" i="1"/>
  <c r="H492" i="1"/>
  <c r="I492" i="1"/>
  <c r="D493" i="1"/>
  <c r="F493" i="1"/>
  <c r="H493" i="1"/>
  <c r="I493" i="1"/>
  <c r="D494" i="1"/>
  <c r="F494" i="1"/>
  <c r="H494" i="1"/>
  <c r="I494" i="1"/>
  <c r="D495" i="1"/>
  <c r="F495" i="1"/>
  <c r="H495" i="1"/>
  <c r="I495" i="1"/>
  <c r="D496" i="1"/>
  <c r="F496" i="1"/>
  <c r="H496" i="1"/>
  <c r="I496" i="1"/>
  <c r="D497" i="1"/>
  <c r="F497" i="1"/>
  <c r="H497" i="1"/>
  <c r="I497" i="1"/>
  <c r="D498" i="1"/>
  <c r="F498" i="1"/>
  <c r="H498" i="1"/>
  <c r="I498" i="1"/>
  <c r="D499" i="1"/>
  <c r="F499" i="1"/>
  <c r="H499" i="1"/>
  <c r="I499" i="1"/>
  <c r="D500" i="1"/>
  <c r="F500" i="1"/>
  <c r="H500" i="1"/>
  <c r="I500" i="1"/>
  <c r="D501" i="1"/>
  <c r="F501" i="1"/>
  <c r="H501" i="1"/>
  <c r="I501" i="1"/>
  <c r="D502" i="1"/>
  <c r="F502" i="1"/>
  <c r="H502" i="1"/>
  <c r="I502" i="1"/>
  <c r="D503" i="1"/>
  <c r="F503" i="1"/>
  <c r="H503" i="1"/>
  <c r="I503" i="1"/>
  <c r="D504" i="1"/>
  <c r="F504" i="1"/>
  <c r="H504" i="1"/>
  <c r="I504" i="1"/>
  <c r="D505" i="1"/>
  <c r="F505" i="1"/>
  <c r="H505" i="1"/>
  <c r="I505" i="1"/>
  <c r="D506" i="1"/>
  <c r="F506" i="1"/>
  <c r="H506" i="1"/>
  <c r="I506" i="1"/>
  <c r="D507" i="1"/>
  <c r="F507" i="1"/>
  <c r="H507" i="1"/>
  <c r="I507" i="1"/>
  <c r="D508" i="1"/>
  <c r="F508" i="1"/>
  <c r="H508" i="1"/>
  <c r="I508" i="1"/>
  <c r="D509" i="1"/>
  <c r="F509" i="1"/>
  <c r="H509" i="1"/>
  <c r="I509" i="1"/>
  <c r="D510" i="1"/>
  <c r="F510" i="1"/>
  <c r="H510" i="1"/>
  <c r="I510" i="1"/>
  <c r="D511" i="1"/>
  <c r="F511" i="1"/>
  <c r="H511" i="1"/>
  <c r="I511" i="1"/>
  <c r="D512" i="1"/>
  <c r="F512" i="1"/>
  <c r="H512" i="1"/>
  <c r="I512" i="1"/>
  <c r="D513" i="1"/>
  <c r="F513" i="1"/>
  <c r="H513" i="1"/>
  <c r="I513" i="1"/>
  <c r="D514" i="1"/>
  <c r="F514" i="1"/>
  <c r="H514" i="1"/>
  <c r="I514" i="1"/>
  <c r="D515" i="1"/>
  <c r="F515" i="1"/>
  <c r="H515" i="1"/>
  <c r="I515" i="1"/>
  <c r="D516" i="1"/>
  <c r="F516" i="1"/>
  <c r="H516" i="1"/>
  <c r="I516" i="1"/>
  <c r="D517" i="1"/>
  <c r="F517" i="1"/>
  <c r="H517" i="1"/>
  <c r="I517" i="1"/>
  <c r="D518" i="1"/>
  <c r="F518" i="1"/>
  <c r="H518" i="1"/>
  <c r="I518" i="1"/>
  <c r="D519" i="1"/>
  <c r="F519" i="1"/>
  <c r="H519" i="1"/>
  <c r="I519" i="1"/>
  <c r="D520" i="1"/>
  <c r="F520" i="1"/>
  <c r="H520" i="1"/>
  <c r="I520" i="1"/>
  <c r="D521" i="1"/>
  <c r="F521" i="1"/>
  <c r="H521" i="1"/>
  <c r="I521" i="1"/>
  <c r="D522" i="1"/>
  <c r="F522" i="1"/>
  <c r="H522" i="1"/>
  <c r="I522" i="1"/>
  <c r="D523" i="1"/>
  <c r="F523" i="1"/>
  <c r="H523" i="1"/>
  <c r="I523" i="1"/>
  <c r="D524" i="1"/>
  <c r="F524" i="1"/>
  <c r="H524" i="1"/>
  <c r="I524" i="1"/>
  <c r="D525" i="1"/>
  <c r="F525" i="1"/>
  <c r="H525" i="1"/>
  <c r="I525" i="1"/>
  <c r="D526" i="1"/>
  <c r="F526" i="1"/>
  <c r="H526" i="1"/>
  <c r="I526" i="1"/>
  <c r="D527" i="1"/>
  <c r="F527" i="1"/>
  <c r="H527" i="1"/>
  <c r="I527" i="1"/>
  <c r="D528" i="1"/>
  <c r="F528" i="1"/>
  <c r="H528" i="1"/>
  <c r="I528" i="1"/>
  <c r="D529" i="1"/>
  <c r="F529" i="1"/>
  <c r="H529" i="1"/>
  <c r="I529" i="1"/>
  <c r="D530" i="1"/>
  <c r="F530" i="1"/>
  <c r="H530" i="1"/>
  <c r="I530" i="1"/>
  <c r="D531" i="1"/>
  <c r="F531" i="1"/>
  <c r="H531" i="1"/>
  <c r="I531" i="1"/>
  <c r="D532" i="1"/>
  <c r="F532" i="1"/>
  <c r="H532" i="1"/>
  <c r="I532" i="1"/>
  <c r="D533" i="1"/>
  <c r="F533" i="1"/>
  <c r="H533" i="1"/>
  <c r="I533" i="1"/>
  <c r="D534" i="1"/>
  <c r="F534" i="1"/>
  <c r="H534" i="1"/>
  <c r="I534" i="1"/>
  <c r="D535" i="1"/>
  <c r="F535" i="1"/>
  <c r="H535" i="1"/>
  <c r="I535" i="1"/>
  <c r="D536" i="1"/>
  <c r="F536" i="1"/>
  <c r="H536" i="1"/>
  <c r="I536" i="1"/>
  <c r="D537" i="1"/>
  <c r="F537" i="1"/>
  <c r="H537" i="1"/>
  <c r="I537" i="1"/>
  <c r="D538" i="1"/>
  <c r="F538" i="1"/>
  <c r="H538" i="1"/>
  <c r="I538" i="1"/>
  <c r="D539" i="1"/>
  <c r="F539" i="1"/>
  <c r="H539" i="1"/>
  <c r="I539" i="1"/>
  <c r="D540" i="1"/>
  <c r="F540" i="1"/>
  <c r="H540" i="1"/>
  <c r="I540" i="1"/>
  <c r="D541" i="1"/>
  <c r="F541" i="1"/>
  <c r="H541" i="1"/>
  <c r="I541" i="1"/>
  <c r="D542" i="1"/>
  <c r="F542" i="1"/>
  <c r="H542" i="1"/>
  <c r="I542" i="1"/>
  <c r="D543" i="1"/>
  <c r="F543" i="1"/>
  <c r="H543" i="1"/>
  <c r="I543" i="1"/>
  <c r="D544" i="1"/>
  <c r="F544" i="1"/>
  <c r="H544" i="1"/>
  <c r="I544" i="1"/>
  <c r="D545" i="1"/>
  <c r="F545" i="1"/>
  <c r="H545" i="1"/>
  <c r="I545" i="1"/>
  <c r="D546" i="1"/>
  <c r="F546" i="1"/>
  <c r="H546" i="1"/>
  <c r="I546" i="1"/>
  <c r="D547" i="1"/>
  <c r="F547" i="1"/>
  <c r="H547" i="1"/>
  <c r="I547" i="1"/>
  <c r="D548" i="1"/>
  <c r="F548" i="1"/>
  <c r="H548" i="1"/>
  <c r="I548" i="1"/>
  <c r="D549" i="1"/>
  <c r="F549" i="1"/>
  <c r="H549" i="1"/>
  <c r="I549" i="1"/>
  <c r="D550" i="1"/>
  <c r="F550" i="1"/>
  <c r="H550" i="1"/>
  <c r="I550" i="1"/>
  <c r="D551" i="1"/>
  <c r="F551" i="1"/>
  <c r="H551" i="1"/>
  <c r="I551" i="1"/>
  <c r="D552" i="1"/>
  <c r="F552" i="1"/>
  <c r="H552" i="1"/>
  <c r="I552" i="1"/>
  <c r="D553" i="1"/>
  <c r="F553" i="1"/>
  <c r="H553" i="1"/>
  <c r="I553" i="1"/>
  <c r="D554" i="1"/>
  <c r="F554" i="1"/>
  <c r="H554" i="1"/>
  <c r="I554" i="1"/>
  <c r="D555" i="1"/>
  <c r="F555" i="1"/>
  <c r="H555" i="1"/>
  <c r="I555" i="1"/>
  <c r="D556" i="1"/>
  <c r="F556" i="1"/>
  <c r="H556" i="1"/>
  <c r="I556" i="1"/>
  <c r="D557" i="1"/>
  <c r="F557" i="1"/>
  <c r="H557" i="1"/>
  <c r="I557" i="1"/>
  <c r="D558" i="1"/>
  <c r="F558" i="1"/>
  <c r="H558" i="1"/>
  <c r="I558" i="1"/>
  <c r="D559" i="1"/>
  <c r="F559" i="1"/>
  <c r="H559" i="1"/>
  <c r="I559" i="1"/>
  <c r="D560" i="1"/>
  <c r="F560" i="1"/>
  <c r="H560" i="1"/>
  <c r="I560" i="1"/>
  <c r="D561" i="1"/>
  <c r="F561" i="1"/>
  <c r="H561" i="1"/>
  <c r="I561" i="1"/>
  <c r="D562" i="1"/>
  <c r="F562" i="1"/>
  <c r="H562" i="1"/>
  <c r="I562" i="1"/>
  <c r="D563" i="1"/>
  <c r="F563" i="1"/>
  <c r="H563" i="1"/>
  <c r="I563" i="1"/>
  <c r="D564" i="1"/>
  <c r="F564" i="1"/>
  <c r="H564" i="1"/>
  <c r="I564" i="1"/>
  <c r="D565" i="1"/>
  <c r="F565" i="1"/>
  <c r="H565" i="1"/>
  <c r="I565" i="1"/>
  <c r="D566" i="1"/>
  <c r="F566" i="1"/>
  <c r="H566" i="1"/>
  <c r="I566" i="1"/>
  <c r="D567" i="1"/>
  <c r="F567" i="1"/>
  <c r="H567" i="1"/>
  <c r="I567" i="1"/>
  <c r="D568" i="1"/>
  <c r="F568" i="1"/>
  <c r="H568" i="1"/>
  <c r="I568" i="1"/>
  <c r="D569" i="1"/>
  <c r="F569" i="1"/>
  <c r="H569" i="1"/>
  <c r="I569" i="1"/>
  <c r="D570" i="1"/>
  <c r="F570" i="1"/>
  <c r="H570" i="1"/>
  <c r="I570" i="1"/>
  <c r="D571" i="1"/>
  <c r="F571" i="1"/>
  <c r="H571" i="1"/>
  <c r="I571" i="1"/>
  <c r="D572" i="1"/>
  <c r="F572" i="1"/>
  <c r="H572" i="1"/>
  <c r="I572" i="1"/>
  <c r="D573" i="1"/>
  <c r="F573" i="1"/>
  <c r="H573" i="1"/>
  <c r="I573" i="1"/>
  <c r="D574" i="1"/>
  <c r="F574" i="1"/>
  <c r="H574" i="1"/>
  <c r="I574" i="1"/>
  <c r="D575" i="1"/>
  <c r="F575" i="1"/>
  <c r="H575" i="1"/>
  <c r="I575" i="1"/>
  <c r="D576" i="1"/>
  <c r="F576" i="1"/>
  <c r="H576" i="1"/>
  <c r="I576" i="1"/>
  <c r="D577" i="1"/>
  <c r="F577" i="1"/>
  <c r="H577" i="1"/>
  <c r="I577" i="1"/>
  <c r="D578" i="1"/>
  <c r="F578" i="1"/>
  <c r="H578" i="1"/>
  <c r="I578" i="1"/>
  <c r="D579" i="1"/>
  <c r="F579" i="1"/>
  <c r="H579" i="1"/>
  <c r="I579" i="1"/>
  <c r="D580" i="1"/>
  <c r="F580" i="1"/>
  <c r="H580" i="1"/>
  <c r="I580" i="1"/>
  <c r="D581" i="1"/>
  <c r="F581" i="1"/>
  <c r="H581" i="1"/>
  <c r="I581" i="1"/>
  <c r="D582" i="1"/>
  <c r="F582" i="1"/>
  <c r="H582" i="1"/>
  <c r="I582" i="1"/>
  <c r="D583" i="1"/>
  <c r="F583" i="1"/>
  <c r="H583" i="1"/>
  <c r="I583" i="1"/>
  <c r="D584" i="1"/>
  <c r="F584" i="1"/>
  <c r="H584" i="1"/>
  <c r="I584" i="1"/>
  <c r="D585" i="1"/>
  <c r="F585" i="1"/>
  <c r="H585" i="1"/>
  <c r="I585" i="1"/>
  <c r="D586" i="1"/>
  <c r="F586" i="1"/>
  <c r="H586" i="1"/>
  <c r="I586" i="1"/>
  <c r="D587" i="1"/>
  <c r="F587" i="1"/>
  <c r="H587" i="1"/>
  <c r="I587" i="1"/>
  <c r="D588" i="1"/>
  <c r="F588" i="1"/>
  <c r="H588" i="1"/>
  <c r="I588" i="1"/>
  <c r="D589" i="1"/>
  <c r="F589" i="1"/>
  <c r="H589" i="1"/>
  <c r="I589" i="1"/>
  <c r="D590" i="1"/>
  <c r="F590" i="1"/>
  <c r="H590" i="1"/>
  <c r="I590" i="1"/>
  <c r="D591" i="1"/>
  <c r="F591" i="1"/>
  <c r="H591" i="1"/>
  <c r="I591" i="1"/>
  <c r="D592" i="1"/>
  <c r="F592" i="1"/>
  <c r="H592" i="1"/>
  <c r="I592" i="1"/>
  <c r="D593" i="1"/>
  <c r="F593" i="1"/>
  <c r="H593" i="1"/>
  <c r="I593" i="1"/>
  <c r="D594" i="1"/>
  <c r="F594" i="1"/>
  <c r="H594" i="1"/>
  <c r="I594" i="1"/>
  <c r="D595" i="1"/>
  <c r="F595" i="1"/>
  <c r="H595" i="1"/>
  <c r="I595" i="1"/>
  <c r="D596" i="1"/>
  <c r="F596" i="1"/>
  <c r="H596" i="1"/>
  <c r="I596" i="1"/>
  <c r="D597" i="1"/>
  <c r="F597" i="1"/>
  <c r="H597" i="1"/>
  <c r="I597" i="1"/>
  <c r="D598" i="1"/>
  <c r="F598" i="1"/>
  <c r="H598" i="1"/>
  <c r="I598" i="1"/>
  <c r="D599" i="1"/>
  <c r="F599" i="1"/>
  <c r="H599" i="1"/>
  <c r="I599" i="1"/>
  <c r="D600" i="1"/>
  <c r="F600" i="1"/>
  <c r="H600" i="1"/>
  <c r="I600" i="1"/>
  <c r="D601" i="1"/>
  <c r="F601" i="1"/>
  <c r="H601" i="1"/>
  <c r="I601" i="1"/>
  <c r="D602" i="1"/>
  <c r="F602" i="1"/>
  <c r="H602" i="1"/>
  <c r="I602" i="1"/>
  <c r="D603" i="1"/>
  <c r="F603" i="1"/>
  <c r="H603" i="1"/>
  <c r="I603" i="1"/>
  <c r="D604" i="1"/>
  <c r="F604" i="1"/>
  <c r="H604" i="1"/>
  <c r="I604" i="1"/>
  <c r="D605" i="1"/>
  <c r="F605" i="1"/>
  <c r="H605" i="1"/>
  <c r="I605" i="1"/>
  <c r="D606" i="1"/>
  <c r="F606" i="1"/>
  <c r="H606" i="1"/>
  <c r="I606" i="1"/>
  <c r="D607" i="1"/>
  <c r="F607" i="1"/>
  <c r="H607" i="1"/>
  <c r="I607" i="1"/>
  <c r="D608" i="1"/>
  <c r="F608" i="1"/>
  <c r="H608" i="1"/>
  <c r="I608" i="1"/>
  <c r="D609" i="1"/>
  <c r="F609" i="1"/>
  <c r="H609" i="1"/>
  <c r="I609" i="1"/>
  <c r="D610" i="1"/>
  <c r="F610" i="1"/>
  <c r="H610" i="1"/>
  <c r="I610" i="1"/>
  <c r="D611" i="1"/>
  <c r="F611" i="1"/>
  <c r="H611" i="1"/>
  <c r="I611" i="1"/>
  <c r="D612" i="1"/>
  <c r="F612" i="1"/>
  <c r="H612" i="1"/>
  <c r="I612" i="1"/>
  <c r="D613" i="1"/>
  <c r="F613" i="1"/>
  <c r="H613" i="1"/>
  <c r="I613" i="1"/>
  <c r="D614" i="1"/>
  <c r="F614" i="1"/>
  <c r="H614" i="1"/>
  <c r="I614" i="1"/>
  <c r="D615" i="1"/>
  <c r="F615" i="1"/>
  <c r="H615" i="1"/>
  <c r="I615" i="1"/>
  <c r="D616" i="1"/>
  <c r="F616" i="1"/>
  <c r="H616" i="1"/>
  <c r="I616" i="1"/>
  <c r="D617" i="1"/>
  <c r="F617" i="1"/>
  <c r="H617" i="1"/>
  <c r="I617" i="1"/>
  <c r="D618" i="1"/>
  <c r="F618" i="1"/>
  <c r="H618" i="1"/>
  <c r="I618" i="1"/>
  <c r="D619" i="1"/>
  <c r="F619" i="1"/>
  <c r="H619" i="1"/>
  <c r="I619" i="1"/>
  <c r="D620" i="1"/>
  <c r="F620" i="1"/>
  <c r="H620" i="1"/>
  <c r="I620" i="1"/>
  <c r="D621" i="1"/>
  <c r="F621" i="1"/>
  <c r="H621" i="1"/>
  <c r="I621" i="1"/>
  <c r="D622" i="1"/>
  <c r="F622" i="1"/>
  <c r="H622" i="1"/>
  <c r="I622" i="1"/>
  <c r="D623" i="1"/>
  <c r="F623" i="1"/>
  <c r="H623" i="1"/>
  <c r="I623" i="1"/>
  <c r="D624" i="1"/>
  <c r="F624" i="1"/>
  <c r="H624" i="1"/>
  <c r="I624" i="1"/>
  <c r="D625" i="1"/>
  <c r="F625" i="1"/>
  <c r="H625" i="1"/>
  <c r="I625" i="1"/>
  <c r="D626" i="1"/>
  <c r="F626" i="1"/>
  <c r="H626" i="1"/>
  <c r="I626" i="1"/>
  <c r="D627" i="1"/>
  <c r="F627" i="1"/>
  <c r="H627" i="1"/>
  <c r="I627" i="1"/>
  <c r="D628" i="1"/>
  <c r="F628" i="1"/>
  <c r="H628" i="1"/>
  <c r="I628" i="1"/>
  <c r="D629" i="1"/>
  <c r="F629" i="1"/>
  <c r="H629" i="1"/>
  <c r="I629" i="1"/>
  <c r="D630" i="1"/>
  <c r="F630" i="1"/>
  <c r="H630" i="1"/>
  <c r="I630" i="1"/>
  <c r="D631" i="1"/>
  <c r="F631" i="1"/>
  <c r="H631" i="1"/>
  <c r="I631" i="1"/>
  <c r="D632" i="1"/>
  <c r="F632" i="1"/>
  <c r="H632" i="1"/>
  <c r="I632" i="1"/>
  <c r="D633" i="1"/>
  <c r="F633" i="1"/>
  <c r="H633" i="1"/>
  <c r="I633" i="1"/>
  <c r="D634" i="1"/>
  <c r="F634" i="1"/>
  <c r="H634" i="1"/>
  <c r="I634" i="1"/>
  <c r="D635" i="1"/>
  <c r="F635" i="1"/>
  <c r="H635" i="1"/>
  <c r="I635" i="1"/>
  <c r="D636" i="1"/>
  <c r="F636" i="1"/>
  <c r="H636" i="1"/>
  <c r="I636" i="1"/>
  <c r="D637" i="1"/>
  <c r="F637" i="1"/>
  <c r="H637" i="1"/>
  <c r="I637" i="1"/>
  <c r="D638" i="1"/>
  <c r="F638" i="1"/>
  <c r="H638" i="1"/>
  <c r="I638" i="1"/>
  <c r="D639" i="1"/>
  <c r="F639" i="1"/>
  <c r="H639" i="1"/>
  <c r="I639" i="1"/>
  <c r="D640" i="1"/>
  <c r="F640" i="1"/>
  <c r="H640" i="1"/>
  <c r="I640" i="1"/>
  <c r="D641" i="1"/>
  <c r="F641" i="1"/>
  <c r="H641" i="1"/>
  <c r="I641" i="1"/>
  <c r="D642" i="1"/>
  <c r="F642" i="1"/>
  <c r="H642" i="1"/>
  <c r="I642" i="1"/>
  <c r="D643" i="1"/>
  <c r="F643" i="1"/>
  <c r="H643" i="1"/>
  <c r="I643" i="1"/>
  <c r="D644" i="1"/>
  <c r="F644" i="1"/>
  <c r="H644" i="1"/>
  <c r="I644" i="1"/>
  <c r="D645" i="1"/>
  <c r="F645" i="1"/>
  <c r="H645" i="1"/>
  <c r="I645" i="1"/>
  <c r="D646" i="1"/>
  <c r="F646" i="1"/>
  <c r="H646" i="1"/>
  <c r="I646" i="1"/>
  <c r="D647" i="1"/>
  <c r="F647" i="1"/>
  <c r="H647" i="1"/>
  <c r="I647" i="1"/>
  <c r="D648" i="1"/>
  <c r="F648" i="1"/>
  <c r="H648" i="1"/>
  <c r="I648" i="1"/>
  <c r="D649" i="1"/>
  <c r="F649" i="1"/>
  <c r="H649" i="1"/>
  <c r="I649" i="1"/>
  <c r="D650" i="1"/>
  <c r="F650" i="1"/>
  <c r="H650" i="1"/>
  <c r="I650" i="1"/>
  <c r="D651" i="1"/>
  <c r="F651" i="1"/>
  <c r="H651" i="1"/>
  <c r="I651" i="1"/>
  <c r="D652" i="1"/>
  <c r="F652" i="1"/>
  <c r="H652" i="1"/>
  <c r="I652" i="1"/>
  <c r="D653" i="1"/>
  <c r="F653" i="1"/>
  <c r="H653" i="1"/>
  <c r="I653" i="1"/>
  <c r="D654" i="1"/>
  <c r="F654" i="1"/>
  <c r="H654" i="1"/>
  <c r="I654" i="1"/>
  <c r="D655" i="1"/>
  <c r="F655" i="1"/>
  <c r="H655" i="1"/>
  <c r="I655" i="1"/>
  <c r="D656" i="1"/>
  <c r="F656" i="1"/>
  <c r="H656" i="1"/>
  <c r="I656" i="1"/>
  <c r="D657" i="1"/>
  <c r="F657" i="1"/>
  <c r="H657" i="1"/>
  <c r="I657" i="1"/>
  <c r="D658" i="1"/>
  <c r="F658" i="1"/>
  <c r="H658" i="1"/>
  <c r="I658" i="1"/>
  <c r="D659" i="1"/>
  <c r="F659" i="1"/>
  <c r="H659" i="1"/>
  <c r="I659" i="1"/>
  <c r="D660" i="1"/>
  <c r="F660" i="1"/>
  <c r="H660" i="1"/>
  <c r="I660" i="1"/>
  <c r="D661" i="1"/>
  <c r="F661" i="1"/>
  <c r="H661" i="1"/>
  <c r="I661" i="1"/>
  <c r="D662" i="1"/>
  <c r="F662" i="1"/>
  <c r="H662" i="1"/>
  <c r="I662" i="1"/>
  <c r="D663" i="1"/>
  <c r="F663" i="1"/>
  <c r="H663" i="1"/>
  <c r="I663" i="1"/>
  <c r="D664" i="1"/>
  <c r="F664" i="1"/>
  <c r="H664" i="1"/>
  <c r="I664" i="1"/>
  <c r="D665" i="1"/>
  <c r="F665" i="1"/>
  <c r="H665" i="1"/>
  <c r="I665" i="1"/>
  <c r="D666" i="1"/>
  <c r="F666" i="1"/>
  <c r="H666" i="1"/>
  <c r="I666" i="1"/>
  <c r="D667" i="1"/>
  <c r="F667" i="1"/>
  <c r="H667" i="1"/>
  <c r="I667" i="1"/>
  <c r="D668" i="1"/>
  <c r="F668" i="1"/>
  <c r="H668" i="1"/>
  <c r="I668" i="1"/>
  <c r="D669" i="1"/>
  <c r="F669" i="1"/>
  <c r="H669" i="1"/>
  <c r="I669" i="1"/>
  <c r="D670" i="1"/>
  <c r="F670" i="1"/>
  <c r="H670" i="1"/>
  <c r="I670" i="1"/>
  <c r="D671" i="1"/>
  <c r="F671" i="1"/>
  <c r="H671" i="1"/>
  <c r="I671" i="1"/>
  <c r="D672" i="1"/>
  <c r="F672" i="1"/>
  <c r="H672" i="1"/>
  <c r="I672" i="1"/>
  <c r="D673" i="1"/>
  <c r="F673" i="1"/>
  <c r="H673" i="1"/>
  <c r="I673" i="1"/>
  <c r="D674" i="1"/>
  <c r="F674" i="1"/>
  <c r="H674" i="1"/>
  <c r="I674" i="1"/>
  <c r="D675" i="1"/>
  <c r="F675" i="1"/>
  <c r="H675" i="1"/>
  <c r="I675" i="1"/>
  <c r="D676" i="1"/>
  <c r="F676" i="1"/>
  <c r="H676" i="1"/>
  <c r="I676" i="1"/>
  <c r="D677" i="1"/>
  <c r="F677" i="1"/>
  <c r="H677" i="1"/>
  <c r="I677" i="1"/>
  <c r="D678" i="1"/>
  <c r="F678" i="1"/>
  <c r="H678" i="1"/>
  <c r="I678" i="1"/>
  <c r="D679" i="1"/>
  <c r="F679" i="1"/>
  <c r="H679" i="1"/>
  <c r="I679" i="1"/>
  <c r="D680" i="1"/>
  <c r="F680" i="1"/>
  <c r="H680" i="1"/>
  <c r="I680" i="1"/>
  <c r="D681" i="1"/>
  <c r="F681" i="1"/>
  <c r="H681" i="1"/>
  <c r="I681" i="1"/>
  <c r="D682" i="1"/>
  <c r="F682" i="1"/>
  <c r="H682" i="1"/>
  <c r="I682" i="1"/>
  <c r="D683" i="1"/>
  <c r="F683" i="1"/>
  <c r="H683" i="1"/>
  <c r="I683" i="1"/>
  <c r="D684" i="1"/>
  <c r="F684" i="1"/>
  <c r="H684" i="1"/>
  <c r="I684" i="1"/>
  <c r="D685" i="1"/>
  <c r="F685" i="1"/>
  <c r="H685" i="1"/>
  <c r="I685" i="1"/>
  <c r="D686" i="1"/>
  <c r="F686" i="1"/>
  <c r="H686" i="1"/>
  <c r="I686" i="1"/>
  <c r="D687" i="1"/>
  <c r="F687" i="1"/>
  <c r="H687" i="1"/>
  <c r="I687" i="1"/>
  <c r="D688" i="1"/>
  <c r="F688" i="1"/>
  <c r="H688" i="1"/>
  <c r="I688" i="1"/>
  <c r="D689" i="1"/>
  <c r="F689" i="1"/>
  <c r="H689" i="1"/>
  <c r="I689" i="1"/>
  <c r="D690" i="1"/>
  <c r="F690" i="1"/>
  <c r="H690" i="1"/>
  <c r="I690" i="1"/>
  <c r="D691" i="1"/>
  <c r="F691" i="1"/>
  <c r="H691" i="1"/>
  <c r="I691" i="1"/>
  <c r="D692" i="1"/>
  <c r="F692" i="1"/>
  <c r="H692" i="1"/>
  <c r="I692" i="1"/>
  <c r="D693" i="1"/>
  <c r="F693" i="1"/>
  <c r="H693" i="1"/>
  <c r="I693" i="1"/>
  <c r="D694" i="1"/>
  <c r="F694" i="1"/>
  <c r="H694" i="1"/>
  <c r="I694" i="1"/>
  <c r="D695" i="1"/>
  <c r="F695" i="1"/>
  <c r="H695" i="1"/>
  <c r="I695" i="1"/>
  <c r="D696" i="1"/>
  <c r="F696" i="1"/>
  <c r="H696" i="1"/>
  <c r="I696" i="1"/>
  <c r="D697" i="1"/>
  <c r="F697" i="1"/>
  <c r="H697" i="1"/>
  <c r="I697" i="1"/>
  <c r="D698" i="1"/>
  <c r="F698" i="1"/>
  <c r="H698" i="1"/>
  <c r="I698" i="1"/>
  <c r="D699" i="1"/>
  <c r="F699" i="1"/>
  <c r="H699" i="1"/>
  <c r="I699" i="1"/>
  <c r="D700" i="1"/>
  <c r="F700" i="1"/>
  <c r="H700" i="1"/>
  <c r="I700" i="1"/>
  <c r="D701" i="1"/>
  <c r="F701" i="1"/>
  <c r="H701" i="1"/>
  <c r="I701" i="1"/>
  <c r="D702" i="1"/>
  <c r="F702" i="1"/>
  <c r="H702" i="1"/>
  <c r="I702" i="1"/>
  <c r="D703" i="1"/>
  <c r="F703" i="1"/>
  <c r="H703" i="1"/>
  <c r="I703" i="1"/>
  <c r="D704" i="1"/>
  <c r="F704" i="1"/>
  <c r="H704" i="1"/>
  <c r="I704" i="1"/>
  <c r="D705" i="1"/>
  <c r="F705" i="1"/>
  <c r="H705" i="1"/>
  <c r="I705" i="1"/>
  <c r="D706" i="1"/>
  <c r="F706" i="1"/>
  <c r="H706" i="1"/>
  <c r="I706" i="1"/>
  <c r="D707" i="1"/>
  <c r="F707" i="1"/>
  <c r="H707" i="1"/>
  <c r="I707" i="1"/>
  <c r="D708" i="1"/>
  <c r="F708" i="1"/>
  <c r="H708" i="1"/>
  <c r="I708" i="1"/>
  <c r="D709" i="1"/>
  <c r="F709" i="1"/>
  <c r="H709" i="1"/>
  <c r="I709" i="1"/>
  <c r="D710" i="1"/>
  <c r="F710" i="1"/>
  <c r="H710" i="1"/>
  <c r="I710" i="1"/>
  <c r="D711" i="1"/>
  <c r="F711" i="1"/>
  <c r="H711" i="1"/>
  <c r="I711" i="1"/>
  <c r="D712" i="1"/>
  <c r="F712" i="1"/>
  <c r="H712" i="1"/>
  <c r="I712" i="1"/>
  <c r="D713" i="1"/>
  <c r="F713" i="1"/>
  <c r="H713" i="1"/>
  <c r="I713" i="1"/>
  <c r="D714" i="1"/>
  <c r="F714" i="1"/>
  <c r="H714" i="1"/>
  <c r="I714" i="1"/>
  <c r="D715" i="1"/>
  <c r="F715" i="1"/>
  <c r="H715" i="1"/>
  <c r="I715" i="1"/>
  <c r="D716" i="1"/>
  <c r="F716" i="1"/>
  <c r="H716" i="1"/>
  <c r="I716" i="1"/>
  <c r="D717" i="1"/>
  <c r="F717" i="1"/>
  <c r="H717" i="1"/>
  <c r="I717" i="1"/>
  <c r="D718" i="1"/>
  <c r="F718" i="1"/>
  <c r="H718" i="1"/>
  <c r="I718" i="1"/>
  <c r="D719" i="1"/>
  <c r="F719" i="1"/>
  <c r="H719" i="1"/>
  <c r="I719" i="1"/>
  <c r="D720" i="1"/>
  <c r="F720" i="1"/>
  <c r="H720" i="1"/>
  <c r="I720" i="1"/>
  <c r="D721" i="1"/>
  <c r="F721" i="1"/>
  <c r="H721" i="1"/>
  <c r="I721" i="1"/>
  <c r="D722" i="1"/>
  <c r="F722" i="1"/>
  <c r="H722" i="1"/>
  <c r="I722" i="1"/>
  <c r="D723" i="1"/>
  <c r="F723" i="1"/>
  <c r="H723" i="1"/>
  <c r="I723" i="1"/>
  <c r="D724" i="1"/>
  <c r="F724" i="1"/>
  <c r="H724" i="1"/>
  <c r="I724" i="1"/>
  <c r="D725" i="1"/>
  <c r="F725" i="1"/>
  <c r="H725" i="1"/>
  <c r="I725" i="1"/>
  <c r="D726" i="1"/>
  <c r="F726" i="1"/>
  <c r="H726" i="1"/>
  <c r="I726" i="1"/>
  <c r="D727" i="1"/>
  <c r="F727" i="1"/>
  <c r="H727" i="1"/>
  <c r="I727" i="1"/>
  <c r="D728" i="1"/>
  <c r="F728" i="1"/>
  <c r="H728" i="1"/>
  <c r="I728" i="1"/>
  <c r="D729" i="1"/>
  <c r="F729" i="1"/>
  <c r="H729" i="1"/>
  <c r="I729" i="1"/>
  <c r="D730" i="1"/>
  <c r="F730" i="1"/>
  <c r="H730" i="1"/>
  <c r="I730" i="1"/>
  <c r="D731" i="1"/>
  <c r="F731" i="1"/>
  <c r="H731" i="1"/>
  <c r="I731" i="1"/>
  <c r="D732" i="1"/>
  <c r="F732" i="1"/>
  <c r="H732" i="1"/>
  <c r="I732" i="1"/>
  <c r="D733" i="1"/>
  <c r="F733" i="1"/>
  <c r="H733" i="1"/>
  <c r="I733" i="1"/>
  <c r="D734" i="1"/>
  <c r="F734" i="1"/>
  <c r="H734" i="1"/>
  <c r="I734" i="1"/>
  <c r="D735" i="1"/>
  <c r="F735" i="1"/>
  <c r="H735" i="1"/>
  <c r="I735" i="1"/>
  <c r="D736" i="1"/>
  <c r="F736" i="1"/>
  <c r="H736" i="1"/>
  <c r="I736" i="1"/>
  <c r="D737" i="1"/>
  <c r="F737" i="1"/>
  <c r="H737" i="1"/>
  <c r="I737" i="1"/>
  <c r="D738" i="1"/>
  <c r="F738" i="1"/>
  <c r="H738" i="1"/>
  <c r="I738" i="1"/>
  <c r="D739" i="1"/>
  <c r="F739" i="1"/>
  <c r="H739" i="1"/>
  <c r="I739" i="1"/>
  <c r="D740" i="1"/>
  <c r="F740" i="1"/>
  <c r="H740" i="1"/>
  <c r="I740" i="1"/>
  <c r="D741" i="1"/>
  <c r="F741" i="1"/>
  <c r="H741" i="1"/>
  <c r="I741" i="1"/>
  <c r="D742" i="1"/>
  <c r="F742" i="1"/>
  <c r="H742" i="1"/>
  <c r="I742" i="1"/>
  <c r="D743" i="1"/>
  <c r="F743" i="1"/>
  <c r="H743" i="1"/>
  <c r="I743" i="1"/>
  <c r="D744" i="1"/>
  <c r="F744" i="1"/>
  <c r="H744" i="1"/>
  <c r="I744" i="1"/>
  <c r="D745" i="1"/>
  <c r="F745" i="1"/>
  <c r="H745" i="1"/>
  <c r="I745" i="1"/>
  <c r="D746" i="1"/>
  <c r="F746" i="1"/>
  <c r="H746" i="1"/>
  <c r="I746" i="1"/>
  <c r="D747" i="1"/>
  <c r="F747" i="1"/>
  <c r="H747" i="1"/>
  <c r="I747" i="1"/>
  <c r="D748" i="1"/>
  <c r="F748" i="1"/>
  <c r="H748" i="1"/>
  <c r="I748" i="1"/>
  <c r="D749" i="1"/>
  <c r="F749" i="1"/>
  <c r="H749" i="1"/>
  <c r="I749" i="1"/>
  <c r="D750" i="1"/>
  <c r="F750" i="1"/>
  <c r="H750" i="1"/>
  <c r="I750" i="1"/>
  <c r="D751" i="1"/>
  <c r="F751" i="1"/>
  <c r="H751" i="1"/>
  <c r="I751" i="1"/>
  <c r="D752" i="1"/>
  <c r="F752" i="1"/>
  <c r="H752" i="1"/>
  <c r="I752" i="1"/>
  <c r="D753" i="1"/>
  <c r="F753" i="1"/>
  <c r="H753" i="1"/>
  <c r="I753" i="1"/>
  <c r="D754" i="1"/>
  <c r="F754" i="1"/>
  <c r="H754" i="1"/>
  <c r="I754" i="1"/>
  <c r="D755" i="1"/>
  <c r="F755" i="1"/>
  <c r="H755" i="1"/>
  <c r="I755" i="1"/>
  <c r="D756" i="1"/>
  <c r="F756" i="1"/>
  <c r="H756" i="1"/>
  <c r="I756" i="1"/>
  <c r="D757" i="1"/>
  <c r="F757" i="1"/>
  <c r="H757" i="1"/>
  <c r="I757" i="1"/>
  <c r="D758" i="1"/>
  <c r="F758" i="1"/>
  <c r="H758" i="1"/>
  <c r="I758" i="1"/>
  <c r="D759" i="1"/>
  <c r="F759" i="1"/>
  <c r="H759" i="1"/>
  <c r="I759" i="1"/>
  <c r="D760" i="1"/>
  <c r="F760" i="1"/>
  <c r="H760" i="1"/>
  <c r="I760" i="1"/>
  <c r="D761" i="1"/>
  <c r="F761" i="1"/>
  <c r="H761" i="1"/>
  <c r="I761" i="1"/>
  <c r="D762" i="1"/>
  <c r="F762" i="1"/>
  <c r="H762" i="1"/>
  <c r="I762" i="1"/>
  <c r="D763" i="1"/>
  <c r="F763" i="1"/>
  <c r="H763" i="1"/>
  <c r="I763" i="1"/>
  <c r="D764" i="1"/>
  <c r="F764" i="1"/>
  <c r="H764" i="1"/>
  <c r="I764" i="1"/>
  <c r="D765" i="1"/>
  <c r="F765" i="1"/>
  <c r="H765" i="1"/>
  <c r="I765" i="1"/>
  <c r="D766" i="1"/>
  <c r="F766" i="1"/>
  <c r="H766" i="1"/>
  <c r="I766" i="1"/>
  <c r="D767" i="1"/>
  <c r="F767" i="1"/>
  <c r="H767" i="1"/>
  <c r="I767" i="1"/>
  <c r="D768" i="1"/>
  <c r="F768" i="1"/>
  <c r="H768" i="1"/>
  <c r="I768" i="1"/>
  <c r="D769" i="1"/>
  <c r="F769" i="1"/>
  <c r="H769" i="1"/>
  <c r="I769" i="1"/>
  <c r="D770" i="1"/>
  <c r="F770" i="1"/>
  <c r="H770" i="1"/>
  <c r="I770" i="1"/>
  <c r="D771" i="1"/>
  <c r="F771" i="1"/>
  <c r="H771" i="1"/>
  <c r="I771" i="1"/>
  <c r="D772" i="1"/>
  <c r="F772" i="1"/>
  <c r="H772" i="1"/>
  <c r="I772" i="1"/>
  <c r="D773" i="1"/>
  <c r="F773" i="1"/>
  <c r="H773" i="1"/>
  <c r="I773" i="1"/>
  <c r="D774" i="1"/>
  <c r="F774" i="1"/>
  <c r="H774" i="1"/>
  <c r="I774" i="1"/>
  <c r="D775" i="1"/>
  <c r="F775" i="1"/>
  <c r="H775" i="1"/>
  <c r="I775" i="1"/>
  <c r="D776" i="1"/>
  <c r="F776" i="1"/>
  <c r="H776" i="1"/>
  <c r="I776" i="1"/>
  <c r="D777" i="1"/>
  <c r="F777" i="1"/>
  <c r="H777" i="1"/>
  <c r="I777" i="1"/>
  <c r="D778" i="1"/>
  <c r="F778" i="1"/>
  <c r="H778" i="1"/>
  <c r="I778" i="1"/>
  <c r="D779" i="1"/>
  <c r="F779" i="1"/>
  <c r="H779" i="1"/>
  <c r="I779" i="1"/>
  <c r="D780" i="1"/>
  <c r="F780" i="1"/>
  <c r="H780" i="1"/>
  <c r="I780" i="1"/>
  <c r="D781" i="1"/>
  <c r="F781" i="1"/>
  <c r="H781" i="1"/>
  <c r="I781" i="1"/>
  <c r="D782" i="1"/>
  <c r="F782" i="1"/>
  <c r="H782" i="1"/>
  <c r="I782" i="1"/>
  <c r="D783" i="1"/>
  <c r="F783" i="1"/>
  <c r="H783" i="1"/>
  <c r="I783" i="1"/>
  <c r="D784" i="1"/>
  <c r="F784" i="1"/>
  <c r="H784" i="1"/>
  <c r="I784" i="1"/>
  <c r="D785" i="1"/>
  <c r="F785" i="1"/>
  <c r="H785" i="1"/>
  <c r="I785" i="1"/>
  <c r="D786" i="1"/>
  <c r="F786" i="1"/>
  <c r="H786" i="1"/>
  <c r="I786" i="1"/>
  <c r="D787" i="1"/>
  <c r="F787" i="1"/>
  <c r="H787" i="1"/>
  <c r="I787" i="1"/>
  <c r="D788" i="1"/>
  <c r="F788" i="1"/>
  <c r="H788" i="1"/>
  <c r="I788" i="1"/>
  <c r="D789" i="1"/>
  <c r="F789" i="1"/>
  <c r="H789" i="1"/>
  <c r="I789" i="1"/>
  <c r="D790" i="1"/>
  <c r="F790" i="1"/>
  <c r="H790" i="1"/>
  <c r="I790" i="1"/>
  <c r="D791" i="1"/>
  <c r="F791" i="1"/>
  <c r="H791" i="1"/>
  <c r="I791" i="1"/>
  <c r="D792" i="1"/>
  <c r="F792" i="1"/>
  <c r="H792" i="1"/>
  <c r="I792" i="1"/>
  <c r="D793" i="1"/>
  <c r="F793" i="1"/>
  <c r="H793" i="1"/>
  <c r="I793" i="1"/>
  <c r="D794" i="1"/>
  <c r="F794" i="1"/>
  <c r="H794" i="1"/>
  <c r="I794" i="1"/>
  <c r="D795" i="1"/>
  <c r="F795" i="1"/>
  <c r="H795" i="1"/>
  <c r="I795" i="1"/>
  <c r="D796" i="1"/>
  <c r="F796" i="1"/>
  <c r="H796" i="1"/>
  <c r="I796" i="1"/>
  <c r="D797" i="1"/>
  <c r="F797" i="1"/>
  <c r="H797" i="1"/>
  <c r="I797" i="1"/>
  <c r="D798" i="1"/>
  <c r="F798" i="1"/>
  <c r="H798" i="1"/>
  <c r="I798" i="1"/>
  <c r="D799" i="1"/>
  <c r="F799" i="1"/>
  <c r="H799" i="1"/>
  <c r="I799" i="1"/>
  <c r="D800" i="1"/>
  <c r="F800" i="1"/>
  <c r="H800" i="1"/>
  <c r="I800" i="1"/>
  <c r="D801" i="1"/>
  <c r="F801" i="1"/>
  <c r="H801" i="1"/>
  <c r="I801" i="1"/>
  <c r="D802" i="1"/>
  <c r="F802" i="1"/>
  <c r="H802" i="1"/>
  <c r="I802" i="1"/>
  <c r="D803" i="1"/>
  <c r="F803" i="1"/>
  <c r="H803" i="1"/>
  <c r="I803" i="1"/>
  <c r="D804" i="1"/>
  <c r="F804" i="1"/>
  <c r="H804" i="1"/>
  <c r="I804" i="1"/>
  <c r="D805" i="1"/>
  <c r="F805" i="1"/>
  <c r="H805" i="1"/>
  <c r="I805" i="1"/>
  <c r="D806" i="1"/>
  <c r="F806" i="1"/>
  <c r="H806" i="1"/>
  <c r="I806" i="1"/>
  <c r="D807" i="1"/>
  <c r="F807" i="1"/>
  <c r="H807" i="1"/>
  <c r="I807" i="1"/>
  <c r="D808" i="1"/>
  <c r="F808" i="1"/>
  <c r="H808" i="1"/>
  <c r="I808" i="1"/>
  <c r="D809" i="1"/>
  <c r="F809" i="1"/>
  <c r="H809" i="1"/>
  <c r="I809" i="1"/>
  <c r="D810" i="1"/>
  <c r="F810" i="1"/>
  <c r="H810" i="1"/>
  <c r="I810" i="1"/>
  <c r="D811" i="1"/>
  <c r="F811" i="1"/>
  <c r="H811" i="1"/>
  <c r="I811" i="1"/>
  <c r="D812" i="1"/>
  <c r="F812" i="1"/>
  <c r="H812" i="1"/>
  <c r="I812" i="1"/>
  <c r="D813" i="1"/>
  <c r="F813" i="1"/>
  <c r="H813" i="1"/>
  <c r="I813" i="1"/>
  <c r="D814" i="1"/>
  <c r="F814" i="1"/>
  <c r="H814" i="1"/>
  <c r="I814" i="1"/>
  <c r="D815" i="1"/>
  <c r="F815" i="1"/>
  <c r="H815" i="1"/>
  <c r="I815" i="1"/>
  <c r="D816" i="1"/>
  <c r="F816" i="1"/>
  <c r="H816" i="1"/>
  <c r="I816" i="1"/>
  <c r="D817" i="1"/>
  <c r="F817" i="1"/>
  <c r="H817" i="1"/>
  <c r="I817" i="1"/>
  <c r="D818" i="1"/>
  <c r="F818" i="1"/>
  <c r="H818" i="1"/>
  <c r="I818" i="1"/>
  <c r="D819" i="1"/>
  <c r="F819" i="1"/>
  <c r="H819" i="1"/>
  <c r="I819" i="1"/>
  <c r="D820" i="1"/>
  <c r="F820" i="1"/>
  <c r="H820" i="1"/>
  <c r="I820" i="1"/>
  <c r="D821" i="1"/>
  <c r="F821" i="1"/>
  <c r="H821" i="1"/>
  <c r="I821" i="1"/>
  <c r="D822" i="1"/>
  <c r="F822" i="1"/>
  <c r="H822" i="1"/>
  <c r="I822" i="1"/>
  <c r="D823" i="1"/>
  <c r="F823" i="1"/>
  <c r="H823" i="1"/>
  <c r="I823" i="1"/>
  <c r="D824" i="1"/>
  <c r="F824" i="1"/>
  <c r="H824" i="1"/>
  <c r="I824" i="1"/>
  <c r="D825" i="1"/>
  <c r="F825" i="1"/>
  <c r="H825" i="1"/>
  <c r="I825" i="1"/>
  <c r="D826" i="1"/>
  <c r="F826" i="1"/>
  <c r="H826" i="1"/>
  <c r="I826" i="1"/>
  <c r="D827" i="1"/>
  <c r="F827" i="1"/>
  <c r="H827" i="1"/>
  <c r="I827" i="1"/>
  <c r="D828" i="1"/>
  <c r="F828" i="1"/>
  <c r="H828" i="1"/>
  <c r="I828" i="1"/>
  <c r="D829" i="1"/>
  <c r="F829" i="1"/>
  <c r="H829" i="1"/>
  <c r="I829" i="1"/>
  <c r="D830" i="1"/>
  <c r="F830" i="1"/>
  <c r="H830" i="1"/>
  <c r="I830" i="1"/>
  <c r="D831" i="1"/>
  <c r="F831" i="1"/>
  <c r="H831" i="1"/>
  <c r="I831" i="1"/>
  <c r="D832" i="1"/>
  <c r="F832" i="1"/>
  <c r="H832" i="1"/>
  <c r="I832" i="1"/>
  <c r="D833" i="1"/>
  <c r="F833" i="1"/>
  <c r="H833" i="1"/>
  <c r="I833" i="1"/>
  <c r="D834" i="1"/>
  <c r="F834" i="1"/>
  <c r="H834" i="1"/>
  <c r="I834" i="1"/>
  <c r="D835" i="1"/>
  <c r="F835" i="1"/>
  <c r="H835" i="1"/>
  <c r="I835" i="1"/>
  <c r="D836" i="1"/>
  <c r="F836" i="1"/>
  <c r="H836" i="1"/>
  <c r="I836" i="1"/>
  <c r="D837" i="1"/>
  <c r="F837" i="1"/>
  <c r="H837" i="1"/>
  <c r="I837" i="1"/>
  <c r="D838" i="1"/>
  <c r="F838" i="1"/>
  <c r="H838" i="1"/>
  <c r="I838" i="1"/>
  <c r="D839" i="1"/>
  <c r="F839" i="1"/>
  <c r="H839" i="1"/>
  <c r="I839" i="1"/>
  <c r="D840" i="1"/>
  <c r="F840" i="1"/>
  <c r="H840" i="1"/>
  <c r="I840" i="1"/>
  <c r="D841" i="1"/>
  <c r="F841" i="1"/>
  <c r="H841" i="1"/>
  <c r="I841" i="1"/>
  <c r="D842" i="1"/>
  <c r="F842" i="1"/>
  <c r="H842" i="1"/>
  <c r="I842" i="1"/>
  <c r="D843" i="1"/>
  <c r="F843" i="1"/>
  <c r="H843" i="1"/>
  <c r="I843" i="1"/>
  <c r="D844" i="1"/>
  <c r="F844" i="1"/>
  <c r="H844" i="1"/>
  <c r="I844" i="1"/>
  <c r="D845" i="1"/>
  <c r="F845" i="1"/>
  <c r="H845" i="1"/>
  <c r="I845" i="1"/>
  <c r="D846" i="1"/>
  <c r="F846" i="1"/>
  <c r="H846" i="1"/>
  <c r="I846" i="1"/>
  <c r="D847" i="1"/>
  <c r="F847" i="1"/>
  <c r="H847" i="1"/>
  <c r="I847" i="1"/>
  <c r="D848" i="1"/>
  <c r="F848" i="1"/>
  <c r="H848" i="1"/>
  <c r="I848" i="1"/>
  <c r="D849" i="1"/>
  <c r="F849" i="1"/>
  <c r="H849" i="1"/>
  <c r="I849" i="1"/>
  <c r="D850" i="1"/>
  <c r="F850" i="1"/>
  <c r="H850" i="1"/>
  <c r="I850" i="1"/>
  <c r="D851" i="1"/>
  <c r="F851" i="1"/>
  <c r="H851" i="1"/>
  <c r="I851" i="1"/>
  <c r="D852" i="1"/>
  <c r="F852" i="1"/>
  <c r="H852" i="1"/>
  <c r="I852" i="1"/>
  <c r="D853" i="1"/>
  <c r="F853" i="1"/>
  <c r="H853" i="1"/>
  <c r="I853" i="1"/>
  <c r="D854" i="1"/>
  <c r="F854" i="1"/>
  <c r="H854" i="1"/>
  <c r="I854" i="1"/>
  <c r="D855" i="1"/>
  <c r="F855" i="1"/>
  <c r="H855" i="1"/>
  <c r="I855" i="1"/>
  <c r="D856" i="1"/>
  <c r="F856" i="1"/>
  <c r="H856" i="1"/>
  <c r="I856" i="1"/>
  <c r="D857" i="1"/>
  <c r="F857" i="1"/>
  <c r="H857" i="1"/>
  <c r="I857" i="1"/>
  <c r="D858" i="1"/>
  <c r="F858" i="1"/>
  <c r="H858" i="1"/>
  <c r="I858" i="1"/>
  <c r="D859" i="1"/>
  <c r="F859" i="1"/>
  <c r="H859" i="1"/>
  <c r="I859" i="1"/>
  <c r="D860" i="1"/>
  <c r="F860" i="1"/>
  <c r="H860" i="1"/>
  <c r="I860" i="1"/>
  <c r="D861" i="1"/>
  <c r="F861" i="1"/>
  <c r="H861" i="1"/>
  <c r="I861" i="1"/>
  <c r="D862" i="1"/>
  <c r="F862" i="1"/>
  <c r="H862" i="1"/>
  <c r="I862" i="1"/>
  <c r="D863" i="1"/>
  <c r="F863" i="1"/>
  <c r="H863" i="1"/>
  <c r="I863" i="1"/>
  <c r="D864" i="1"/>
  <c r="F864" i="1"/>
  <c r="H864" i="1"/>
  <c r="I864" i="1"/>
  <c r="D865" i="1"/>
  <c r="F865" i="1"/>
  <c r="H865" i="1"/>
  <c r="I865" i="1"/>
  <c r="D866" i="1"/>
  <c r="F866" i="1"/>
  <c r="H866" i="1"/>
  <c r="I866" i="1"/>
  <c r="D867" i="1"/>
  <c r="F867" i="1"/>
  <c r="H867" i="1"/>
  <c r="I867" i="1"/>
  <c r="D868" i="1"/>
  <c r="F868" i="1"/>
  <c r="H868" i="1"/>
  <c r="I868" i="1"/>
  <c r="D869" i="1"/>
  <c r="F869" i="1"/>
  <c r="H869" i="1"/>
  <c r="I869" i="1"/>
  <c r="D870" i="1"/>
  <c r="F870" i="1"/>
  <c r="H870" i="1"/>
  <c r="I870" i="1"/>
  <c r="D871" i="1"/>
  <c r="F871" i="1"/>
  <c r="H871" i="1"/>
  <c r="I871" i="1"/>
  <c r="D872" i="1"/>
  <c r="F872" i="1"/>
  <c r="H872" i="1"/>
  <c r="I3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K9" i="1"/>
  <c r="I872" i="1"/>
  <c r="B56" i="1"/>
  <c r="B68" i="1"/>
  <c r="B80" i="1"/>
  <c r="B92" i="1"/>
  <c r="B104" i="1"/>
  <c r="B116" i="1"/>
  <c r="B128" i="1"/>
  <c r="B140" i="1"/>
  <c r="B152" i="1"/>
  <c r="B164" i="1"/>
  <c r="B176" i="1"/>
  <c r="B188" i="1"/>
  <c r="B200" i="1"/>
  <c r="B212" i="1"/>
  <c r="B224" i="1"/>
  <c r="B236" i="1"/>
  <c r="B248" i="1"/>
  <c r="B260" i="1"/>
  <c r="B272" i="1"/>
  <c r="B284" i="1"/>
  <c r="B296" i="1"/>
  <c r="B308" i="1"/>
  <c r="B320" i="1"/>
  <c r="B332" i="1"/>
  <c r="B344" i="1"/>
  <c r="B356" i="1"/>
  <c r="B368" i="1"/>
  <c r="B380" i="1"/>
  <c r="B392" i="1"/>
  <c r="B404" i="1"/>
  <c r="B416" i="1"/>
  <c r="B428" i="1"/>
  <c r="B440" i="1"/>
  <c r="B452" i="1"/>
  <c r="B464" i="1"/>
  <c r="B476" i="1"/>
  <c r="B488" i="1"/>
  <c r="B500" i="1"/>
  <c r="B512" i="1"/>
  <c r="B524" i="1"/>
  <c r="B536" i="1"/>
  <c r="B548" i="1"/>
  <c r="B560" i="1"/>
  <c r="B572" i="1"/>
  <c r="B584" i="1"/>
  <c r="B596" i="1"/>
  <c r="B608" i="1"/>
  <c r="B620" i="1"/>
  <c r="B632" i="1"/>
  <c r="B644" i="1"/>
  <c r="B656" i="1"/>
  <c r="B668" i="1"/>
  <c r="B680" i="1"/>
  <c r="B692" i="1"/>
  <c r="B704" i="1"/>
  <c r="B716" i="1"/>
  <c r="B728" i="1"/>
  <c r="B740" i="1"/>
  <c r="B752" i="1"/>
  <c r="B764" i="1"/>
  <c r="B776" i="1"/>
  <c r="B788" i="1"/>
  <c r="B800" i="1"/>
  <c r="B812" i="1"/>
  <c r="B824" i="1"/>
  <c r="B836" i="1"/>
  <c r="B848" i="1"/>
  <c r="B860" i="1"/>
  <c r="B872" i="1"/>
  <c r="B55" i="1"/>
  <c r="B67" i="1"/>
  <c r="B79" i="1"/>
  <c r="B91" i="1"/>
  <c r="B103" i="1"/>
  <c r="B115" i="1"/>
  <c r="B127" i="1"/>
  <c r="B139" i="1"/>
  <c r="B151" i="1"/>
  <c r="B163" i="1"/>
  <c r="B175" i="1"/>
  <c r="B187" i="1"/>
  <c r="B199" i="1"/>
  <c r="B211" i="1"/>
  <c r="B223" i="1"/>
  <c r="B235" i="1"/>
  <c r="B247" i="1"/>
  <c r="B259" i="1"/>
  <c r="B271" i="1"/>
  <c r="B283" i="1"/>
  <c r="B295" i="1"/>
  <c r="B307" i="1"/>
  <c r="B319" i="1"/>
  <c r="B331" i="1"/>
  <c r="B343" i="1"/>
  <c r="B355" i="1"/>
  <c r="B367" i="1"/>
  <c r="B379" i="1"/>
  <c r="B391" i="1"/>
  <c r="B403" i="1"/>
  <c r="B415" i="1"/>
  <c r="B427" i="1"/>
  <c r="B439" i="1"/>
  <c r="B451" i="1"/>
  <c r="B463" i="1"/>
  <c r="B475" i="1"/>
  <c r="B487" i="1"/>
  <c r="B499" i="1"/>
  <c r="B511" i="1"/>
  <c r="B523" i="1"/>
  <c r="B535" i="1"/>
  <c r="B547" i="1"/>
  <c r="B559" i="1"/>
  <c r="B571" i="1"/>
  <c r="B583" i="1"/>
  <c r="B595" i="1"/>
  <c r="B607" i="1"/>
  <c r="B619" i="1"/>
  <c r="B631" i="1"/>
  <c r="B643" i="1"/>
  <c r="B655" i="1"/>
  <c r="B667" i="1"/>
  <c r="B679" i="1"/>
  <c r="B691" i="1"/>
  <c r="B703" i="1"/>
  <c r="B715" i="1"/>
  <c r="B727" i="1"/>
  <c r="B739" i="1"/>
  <c r="B751" i="1"/>
  <c r="B763" i="1"/>
  <c r="B775" i="1"/>
  <c r="B787" i="1"/>
  <c r="B799" i="1"/>
  <c r="B811" i="1"/>
  <c r="B823" i="1"/>
  <c r="B835" i="1"/>
  <c r="B847" i="1"/>
  <c r="B859" i="1"/>
  <c r="B871" i="1"/>
  <c r="B54" i="1"/>
  <c r="B66" i="1"/>
  <c r="B78" i="1"/>
  <c r="B90" i="1"/>
  <c r="B102" i="1"/>
  <c r="B114" i="1"/>
  <c r="B126" i="1"/>
  <c r="B138" i="1"/>
  <c r="B150" i="1"/>
  <c r="B162" i="1"/>
  <c r="B174" i="1"/>
  <c r="B186" i="1"/>
  <c r="B198" i="1"/>
  <c r="B210" i="1"/>
  <c r="B222" i="1"/>
  <c r="B234" i="1"/>
  <c r="B246" i="1"/>
  <c r="B258" i="1"/>
  <c r="B270" i="1"/>
  <c r="B282" i="1"/>
  <c r="B294" i="1"/>
  <c r="B306" i="1"/>
  <c r="B318" i="1"/>
  <c r="B330" i="1"/>
  <c r="B342" i="1"/>
  <c r="B354" i="1"/>
  <c r="B366" i="1"/>
  <c r="B378" i="1"/>
  <c r="B390" i="1"/>
  <c r="B402" i="1"/>
  <c r="B414" i="1"/>
  <c r="B426" i="1"/>
  <c r="B438" i="1"/>
  <c r="B450" i="1"/>
  <c r="B462" i="1"/>
  <c r="B474" i="1"/>
  <c r="B486" i="1"/>
  <c r="B498" i="1"/>
  <c r="B510" i="1"/>
  <c r="B522" i="1"/>
  <c r="B534" i="1"/>
  <c r="B546" i="1"/>
  <c r="B558" i="1"/>
  <c r="B570" i="1"/>
  <c r="B582" i="1"/>
  <c r="B594" i="1"/>
  <c r="B606" i="1"/>
  <c r="B618" i="1"/>
  <c r="B630" i="1"/>
  <c r="B642" i="1"/>
  <c r="B654" i="1"/>
  <c r="B666" i="1"/>
  <c r="B678" i="1"/>
  <c r="B690" i="1"/>
  <c r="B702" i="1"/>
  <c r="B714" i="1"/>
  <c r="B726" i="1"/>
  <c r="B738" i="1"/>
  <c r="B750" i="1"/>
  <c r="B762" i="1"/>
  <c r="B774" i="1"/>
  <c r="B786" i="1"/>
  <c r="B798" i="1"/>
  <c r="B810" i="1"/>
  <c r="B822" i="1"/>
  <c r="B834" i="1"/>
  <c r="B846" i="1"/>
  <c r="B858" i="1"/>
  <c r="B870" i="1"/>
  <c r="B53" i="1"/>
  <c r="B65" i="1"/>
  <c r="B77" i="1"/>
  <c r="B89" i="1"/>
  <c r="B101" i="1"/>
  <c r="B113" i="1"/>
  <c r="B125" i="1"/>
  <c r="B137" i="1"/>
  <c r="B149" i="1"/>
  <c r="B161" i="1"/>
  <c r="B173" i="1"/>
  <c r="B185" i="1"/>
  <c r="B197" i="1"/>
  <c r="B209" i="1"/>
  <c r="B221" i="1"/>
  <c r="B233" i="1"/>
  <c r="B245" i="1"/>
  <c r="B257" i="1"/>
  <c r="B269" i="1"/>
  <c r="B281" i="1"/>
  <c r="B293" i="1"/>
  <c r="B305" i="1"/>
  <c r="B317" i="1"/>
  <c r="B329" i="1"/>
  <c r="B341" i="1"/>
  <c r="B353" i="1"/>
  <c r="B365" i="1"/>
  <c r="B377" i="1"/>
  <c r="B389" i="1"/>
  <c r="B401" i="1"/>
  <c r="B413" i="1"/>
  <c r="B425" i="1"/>
  <c r="B437" i="1"/>
  <c r="B449" i="1"/>
  <c r="B461" i="1"/>
  <c r="B473" i="1"/>
  <c r="B485" i="1"/>
  <c r="B497" i="1"/>
  <c r="B509" i="1"/>
  <c r="B521" i="1"/>
  <c r="B533" i="1"/>
  <c r="B545" i="1"/>
  <c r="B557" i="1"/>
  <c r="B569" i="1"/>
  <c r="B581" i="1"/>
  <c r="B593" i="1"/>
  <c r="B605" i="1"/>
  <c r="B617" i="1"/>
  <c r="B629" i="1"/>
  <c r="B641" i="1"/>
  <c r="B653" i="1"/>
  <c r="B665" i="1"/>
  <c r="B677" i="1"/>
  <c r="B689" i="1"/>
  <c r="B701" i="1"/>
  <c r="B713" i="1"/>
  <c r="B725" i="1"/>
  <c r="B737" i="1"/>
  <c r="B749" i="1"/>
  <c r="B761" i="1"/>
  <c r="B773" i="1"/>
  <c r="B785" i="1"/>
  <c r="B797" i="1"/>
  <c r="B809" i="1"/>
  <c r="B821" i="1"/>
  <c r="B833" i="1"/>
  <c r="B845" i="1"/>
  <c r="B857" i="1"/>
  <c r="B869" i="1"/>
  <c r="B52" i="1"/>
  <c r="B64" i="1"/>
  <c r="B76" i="1"/>
  <c r="B88" i="1"/>
  <c r="B100" i="1"/>
  <c r="B112" i="1"/>
  <c r="B124" i="1"/>
  <c r="B136" i="1"/>
  <c r="B148" i="1"/>
  <c r="B160" i="1"/>
  <c r="B172" i="1"/>
  <c r="B184" i="1"/>
  <c r="B196" i="1"/>
  <c r="B208" i="1"/>
  <c r="B220" i="1"/>
  <c r="B232" i="1"/>
  <c r="B244" i="1"/>
  <c r="B256" i="1"/>
  <c r="B268" i="1"/>
  <c r="B280" i="1"/>
  <c r="B292" i="1"/>
  <c r="B304" i="1"/>
  <c r="B316" i="1"/>
  <c r="B328" i="1"/>
  <c r="B340" i="1"/>
  <c r="B352" i="1"/>
  <c r="B364" i="1"/>
  <c r="B376" i="1"/>
  <c r="B388" i="1"/>
  <c r="B400" i="1"/>
  <c r="B412" i="1"/>
  <c r="B424" i="1"/>
  <c r="B436" i="1"/>
  <c r="B448" i="1"/>
  <c r="B460" i="1"/>
  <c r="B472" i="1"/>
  <c r="B484" i="1"/>
  <c r="B496" i="1"/>
  <c r="B508" i="1"/>
  <c r="B520" i="1"/>
  <c r="B532" i="1"/>
  <c r="B544" i="1"/>
  <c r="B556" i="1"/>
  <c r="B568" i="1"/>
  <c r="B580" i="1"/>
  <c r="B592" i="1"/>
  <c r="B604" i="1"/>
  <c r="B616" i="1"/>
  <c r="B628" i="1"/>
  <c r="B640" i="1"/>
  <c r="B652" i="1"/>
  <c r="B664" i="1"/>
  <c r="B676" i="1"/>
  <c r="B688" i="1"/>
  <c r="B700" i="1"/>
  <c r="B712" i="1"/>
  <c r="B724" i="1"/>
  <c r="B736" i="1"/>
  <c r="B748" i="1"/>
  <c r="B760" i="1"/>
  <c r="B772" i="1"/>
  <c r="B784" i="1"/>
  <c r="B796" i="1"/>
  <c r="B808" i="1"/>
  <c r="B820" i="1"/>
  <c r="B832" i="1"/>
  <c r="B844" i="1"/>
  <c r="B856" i="1"/>
  <c r="B868" i="1"/>
  <c r="B51" i="1"/>
  <c r="B63" i="1"/>
  <c r="B75" i="1"/>
  <c r="B87" i="1"/>
  <c r="B99" i="1"/>
  <c r="B111" i="1"/>
  <c r="B123" i="1"/>
  <c r="B135" i="1"/>
  <c r="B147" i="1"/>
  <c r="B159" i="1"/>
  <c r="B171" i="1"/>
  <c r="B183" i="1"/>
  <c r="B195" i="1"/>
  <c r="B207" i="1"/>
  <c r="B219" i="1"/>
  <c r="B231" i="1"/>
  <c r="B243" i="1"/>
  <c r="B255" i="1"/>
  <c r="B267" i="1"/>
  <c r="B279" i="1"/>
  <c r="B291" i="1"/>
  <c r="B303" i="1"/>
  <c r="B315" i="1"/>
  <c r="B327" i="1"/>
  <c r="B339" i="1"/>
  <c r="B351" i="1"/>
  <c r="B363" i="1"/>
  <c r="B375" i="1"/>
  <c r="B387" i="1"/>
  <c r="B399" i="1"/>
  <c r="B411" i="1"/>
  <c r="B423" i="1"/>
  <c r="B435" i="1"/>
  <c r="B447" i="1"/>
  <c r="B459" i="1"/>
  <c r="B471" i="1"/>
  <c r="B483" i="1"/>
  <c r="B495" i="1"/>
  <c r="B507" i="1"/>
  <c r="B519" i="1"/>
  <c r="B531" i="1"/>
  <c r="B543" i="1"/>
  <c r="B555" i="1"/>
  <c r="B567" i="1"/>
  <c r="B579" i="1"/>
  <c r="B591" i="1"/>
  <c r="B603" i="1"/>
  <c r="B615" i="1"/>
  <c r="B627" i="1"/>
  <c r="B639" i="1"/>
  <c r="B651" i="1"/>
  <c r="B663" i="1"/>
  <c r="B675" i="1"/>
  <c r="B687" i="1"/>
  <c r="B699" i="1"/>
  <c r="B711" i="1"/>
  <c r="B723" i="1"/>
  <c r="B735" i="1"/>
  <c r="B747" i="1"/>
  <c r="B759" i="1"/>
  <c r="B771" i="1"/>
  <c r="B783" i="1"/>
  <c r="B795" i="1"/>
  <c r="B807" i="1"/>
  <c r="B819" i="1"/>
  <c r="B831" i="1"/>
  <c r="B843" i="1"/>
  <c r="B855" i="1"/>
  <c r="B867" i="1"/>
  <c r="B50" i="1"/>
  <c r="B62" i="1"/>
  <c r="B74" i="1"/>
  <c r="B86" i="1"/>
  <c r="B98" i="1"/>
  <c r="B110" i="1"/>
  <c r="B122" i="1"/>
  <c r="B134" i="1"/>
  <c r="B146" i="1"/>
  <c r="B158" i="1"/>
  <c r="B170" i="1"/>
  <c r="B182" i="1"/>
  <c r="B194" i="1"/>
  <c r="B206" i="1"/>
  <c r="B218" i="1"/>
  <c r="B230" i="1"/>
  <c r="B242" i="1"/>
  <c r="B254" i="1"/>
  <c r="B266" i="1"/>
  <c r="B278" i="1"/>
  <c r="B290" i="1"/>
  <c r="B302" i="1"/>
  <c r="B314" i="1"/>
  <c r="B326" i="1"/>
  <c r="B338" i="1"/>
  <c r="B350" i="1"/>
  <c r="B362" i="1"/>
  <c r="B374" i="1"/>
  <c r="B386" i="1"/>
  <c r="B398" i="1"/>
  <c r="B410" i="1"/>
  <c r="B422" i="1"/>
  <c r="B434" i="1"/>
  <c r="B446" i="1"/>
  <c r="B458" i="1"/>
  <c r="B470" i="1"/>
  <c r="B482" i="1"/>
  <c r="B494" i="1"/>
  <c r="B506" i="1"/>
  <c r="B518" i="1"/>
  <c r="B530" i="1"/>
  <c r="B542" i="1"/>
  <c r="B554" i="1"/>
  <c r="B566" i="1"/>
  <c r="B578" i="1"/>
  <c r="B590" i="1"/>
  <c r="B602" i="1"/>
  <c r="B614" i="1"/>
  <c r="B626" i="1"/>
  <c r="B638" i="1"/>
  <c r="B650" i="1"/>
  <c r="B662" i="1"/>
  <c r="B674" i="1"/>
  <c r="B686" i="1"/>
  <c r="B698" i="1"/>
  <c r="B710" i="1"/>
  <c r="B722" i="1"/>
  <c r="B734" i="1"/>
  <c r="B746" i="1"/>
  <c r="B758" i="1"/>
  <c r="B770" i="1"/>
  <c r="B782" i="1"/>
  <c r="B794" i="1"/>
  <c r="B806" i="1"/>
  <c r="B818" i="1"/>
  <c r="B830" i="1"/>
  <c r="B842" i="1"/>
  <c r="B854" i="1"/>
  <c r="B866" i="1"/>
  <c r="B49" i="1"/>
  <c r="B61" i="1"/>
  <c r="B73" i="1"/>
  <c r="B85" i="1"/>
  <c r="B97" i="1"/>
  <c r="B109" i="1"/>
  <c r="B121" i="1"/>
  <c r="B133" i="1"/>
  <c r="B145" i="1"/>
  <c r="B157" i="1"/>
  <c r="B169" i="1"/>
  <c r="B181" i="1"/>
  <c r="B193" i="1"/>
  <c r="B205" i="1"/>
  <c r="B217" i="1"/>
  <c r="B229" i="1"/>
  <c r="B241" i="1"/>
  <c r="B253" i="1"/>
  <c r="B265" i="1"/>
  <c r="B277" i="1"/>
  <c r="B289" i="1"/>
  <c r="B301" i="1"/>
  <c r="B313" i="1"/>
  <c r="B325" i="1"/>
  <c r="B337" i="1"/>
  <c r="B349" i="1"/>
  <c r="B361" i="1"/>
  <c r="B373" i="1"/>
  <c r="B385" i="1"/>
  <c r="B397" i="1"/>
  <c r="B409" i="1"/>
  <c r="B421" i="1"/>
  <c r="B433" i="1"/>
  <c r="B445" i="1"/>
  <c r="B457" i="1"/>
  <c r="B469" i="1"/>
  <c r="B481" i="1"/>
  <c r="B493" i="1"/>
  <c r="B505" i="1"/>
  <c r="B517" i="1"/>
  <c r="B529" i="1"/>
  <c r="B541" i="1"/>
  <c r="B553" i="1"/>
  <c r="B565" i="1"/>
  <c r="B577" i="1"/>
  <c r="B589" i="1"/>
  <c r="B601" i="1"/>
  <c r="B613" i="1"/>
  <c r="B625" i="1"/>
  <c r="B637" i="1"/>
  <c r="B649" i="1"/>
  <c r="B661" i="1"/>
  <c r="B673" i="1"/>
  <c r="B685" i="1"/>
  <c r="B697" i="1"/>
  <c r="B709" i="1"/>
  <c r="B721" i="1"/>
  <c r="B733" i="1"/>
  <c r="B745" i="1"/>
  <c r="B757" i="1"/>
  <c r="B769" i="1"/>
  <c r="B781" i="1"/>
  <c r="B793" i="1"/>
  <c r="B805" i="1"/>
  <c r="B817" i="1"/>
  <c r="B829" i="1"/>
  <c r="B841" i="1"/>
  <c r="B853" i="1"/>
  <c r="B865" i="1"/>
  <c r="B48" i="1"/>
  <c r="B60" i="1"/>
  <c r="B72" i="1"/>
  <c r="B84" i="1"/>
  <c r="B96" i="1"/>
  <c r="B108" i="1"/>
  <c r="B120" i="1"/>
  <c r="B132" i="1"/>
  <c r="B144" i="1"/>
  <c r="B156" i="1"/>
  <c r="B168" i="1"/>
  <c r="B180" i="1"/>
  <c r="B192" i="1"/>
  <c r="B204" i="1"/>
  <c r="B216" i="1"/>
  <c r="B228" i="1"/>
  <c r="B240" i="1"/>
  <c r="B252" i="1"/>
  <c r="B264" i="1"/>
  <c r="B276" i="1"/>
  <c r="B288" i="1"/>
  <c r="B300" i="1"/>
  <c r="B312" i="1"/>
  <c r="B324" i="1"/>
  <c r="B336" i="1"/>
  <c r="B348" i="1"/>
  <c r="B360" i="1"/>
  <c r="B372" i="1"/>
  <c r="B384" i="1"/>
  <c r="B396" i="1"/>
  <c r="B408" i="1"/>
  <c r="B420" i="1"/>
  <c r="B432" i="1"/>
  <c r="B444" i="1"/>
  <c r="B456" i="1"/>
  <c r="B468" i="1"/>
  <c r="B480" i="1"/>
  <c r="B492" i="1"/>
  <c r="B504" i="1"/>
  <c r="B516" i="1"/>
  <c r="B528" i="1"/>
  <c r="B540" i="1"/>
  <c r="B552" i="1"/>
  <c r="B564" i="1"/>
  <c r="B576" i="1"/>
  <c r="B588" i="1"/>
  <c r="B600" i="1"/>
  <c r="B612" i="1"/>
  <c r="B624" i="1"/>
  <c r="B636" i="1"/>
  <c r="B648" i="1"/>
  <c r="B660" i="1"/>
  <c r="B672" i="1"/>
  <c r="B684" i="1"/>
  <c r="B696" i="1"/>
  <c r="B708" i="1"/>
  <c r="B720" i="1"/>
  <c r="B732" i="1"/>
  <c r="B744" i="1"/>
  <c r="B756" i="1"/>
  <c r="B768" i="1"/>
  <c r="B780" i="1"/>
  <c r="B792" i="1"/>
  <c r="B804" i="1"/>
  <c r="B816" i="1"/>
  <c r="B828" i="1"/>
  <c r="B840" i="1"/>
  <c r="B852" i="1"/>
  <c r="B864" i="1"/>
  <c r="B47" i="1"/>
  <c r="B59" i="1"/>
  <c r="B71" i="1"/>
  <c r="B83" i="1"/>
  <c r="B95" i="1"/>
  <c r="B107" i="1"/>
  <c r="B119" i="1"/>
  <c r="B131" i="1"/>
  <c r="B143" i="1"/>
  <c r="B155" i="1"/>
  <c r="B167" i="1"/>
  <c r="B179" i="1"/>
  <c r="B191" i="1"/>
  <c r="B203" i="1"/>
  <c r="B215" i="1"/>
  <c r="B227" i="1"/>
  <c r="B239" i="1"/>
  <c r="B251" i="1"/>
  <c r="B263" i="1"/>
  <c r="B275" i="1"/>
  <c r="B287" i="1"/>
  <c r="B299" i="1"/>
  <c r="B311" i="1"/>
  <c r="B323" i="1"/>
  <c r="B335" i="1"/>
  <c r="B347" i="1"/>
  <c r="B359" i="1"/>
  <c r="B371" i="1"/>
  <c r="B383" i="1"/>
  <c r="B395" i="1"/>
  <c r="B407" i="1"/>
  <c r="B419" i="1"/>
  <c r="B431" i="1"/>
  <c r="B443" i="1"/>
  <c r="B455" i="1"/>
  <c r="B467" i="1"/>
  <c r="B479" i="1"/>
  <c r="B491" i="1"/>
  <c r="B503" i="1"/>
  <c r="B515" i="1"/>
  <c r="B527" i="1"/>
  <c r="B539" i="1"/>
  <c r="B551" i="1"/>
  <c r="B563" i="1"/>
  <c r="B575" i="1"/>
  <c r="B587" i="1"/>
  <c r="B599" i="1"/>
  <c r="B611" i="1"/>
  <c r="B623" i="1"/>
  <c r="B635" i="1"/>
  <c r="B647" i="1"/>
  <c r="B659" i="1"/>
  <c r="B671" i="1"/>
  <c r="B683" i="1"/>
  <c r="B695" i="1"/>
  <c r="B707" i="1"/>
  <c r="B719" i="1"/>
  <c r="B731" i="1"/>
  <c r="B743" i="1"/>
  <c r="B755" i="1"/>
  <c r="B767" i="1"/>
  <c r="B779" i="1"/>
  <c r="B791" i="1"/>
  <c r="B803" i="1"/>
  <c r="B815" i="1"/>
  <c r="B827" i="1"/>
  <c r="B839" i="1"/>
  <c r="B851" i="1"/>
  <c r="B863" i="1"/>
  <c r="B46" i="1"/>
  <c r="B58" i="1"/>
  <c r="B70" i="1"/>
  <c r="B82" i="1"/>
  <c r="B94" i="1"/>
  <c r="B106" i="1"/>
  <c r="B118" i="1"/>
  <c r="B130" i="1"/>
  <c r="B142" i="1"/>
  <c r="B154" i="1"/>
  <c r="B166" i="1"/>
  <c r="B178" i="1"/>
  <c r="B190" i="1"/>
  <c r="B202" i="1"/>
  <c r="B214" i="1"/>
  <c r="B226" i="1"/>
  <c r="B238" i="1"/>
  <c r="B250" i="1"/>
  <c r="B262" i="1"/>
  <c r="B274" i="1"/>
  <c r="B286" i="1"/>
  <c r="B298" i="1"/>
  <c r="B310" i="1"/>
  <c r="B322" i="1"/>
  <c r="B334" i="1"/>
  <c r="B346" i="1"/>
  <c r="B358" i="1"/>
  <c r="B370" i="1"/>
  <c r="B382" i="1"/>
  <c r="B394" i="1"/>
  <c r="B406" i="1"/>
  <c r="B418" i="1"/>
  <c r="B430" i="1"/>
  <c r="B442" i="1"/>
  <c r="B454" i="1"/>
  <c r="B466" i="1"/>
  <c r="B478" i="1"/>
  <c r="B490" i="1"/>
  <c r="B502" i="1"/>
  <c r="B514" i="1"/>
  <c r="B526" i="1"/>
  <c r="B538" i="1"/>
  <c r="B550" i="1"/>
  <c r="B562" i="1"/>
  <c r="B574" i="1"/>
  <c r="B586" i="1"/>
  <c r="B598" i="1"/>
  <c r="B610" i="1"/>
  <c r="B622" i="1"/>
  <c r="B634" i="1"/>
  <c r="B646" i="1"/>
  <c r="B658" i="1"/>
  <c r="B670" i="1"/>
  <c r="B682" i="1"/>
  <c r="B694" i="1"/>
  <c r="B706" i="1"/>
  <c r="B718" i="1"/>
  <c r="B730" i="1"/>
  <c r="B742" i="1"/>
  <c r="B754" i="1"/>
  <c r="B766" i="1"/>
  <c r="B778" i="1"/>
  <c r="B790" i="1"/>
  <c r="B802" i="1"/>
  <c r="B814" i="1"/>
  <c r="B826" i="1"/>
  <c r="B838" i="1"/>
  <c r="B850" i="1"/>
  <c r="B862" i="1"/>
  <c r="B45" i="1"/>
  <c r="B57" i="1"/>
  <c r="B69" i="1"/>
  <c r="B81" i="1"/>
  <c r="B93" i="1"/>
  <c r="B105" i="1"/>
  <c r="B117" i="1"/>
  <c r="B129" i="1"/>
  <c r="B141" i="1"/>
  <c r="B153" i="1"/>
  <c r="B165" i="1"/>
  <c r="B177" i="1"/>
  <c r="B189" i="1"/>
  <c r="B201" i="1"/>
  <c r="B213" i="1"/>
  <c r="B225" i="1"/>
  <c r="B237" i="1"/>
  <c r="B249" i="1"/>
  <c r="B261" i="1"/>
  <c r="B273" i="1"/>
  <c r="B285" i="1"/>
  <c r="B297" i="1"/>
  <c r="B309" i="1"/>
  <c r="B321" i="1"/>
  <c r="B333" i="1"/>
  <c r="B345" i="1"/>
  <c r="B357" i="1"/>
  <c r="B369" i="1"/>
  <c r="B381" i="1"/>
  <c r="B393" i="1"/>
  <c r="B405" i="1"/>
  <c r="B417" i="1"/>
  <c r="B429" i="1"/>
  <c r="B441" i="1"/>
  <c r="B453" i="1"/>
  <c r="B465" i="1"/>
  <c r="B477" i="1"/>
  <c r="B489" i="1"/>
  <c r="B501" i="1"/>
  <c r="B513" i="1"/>
  <c r="B525" i="1"/>
  <c r="B537" i="1"/>
  <c r="B549" i="1"/>
  <c r="B561" i="1"/>
  <c r="B573" i="1"/>
  <c r="B585" i="1"/>
  <c r="B597" i="1"/>
  <c r="B609" i="1"/>
  <c r="B621" i="1"/>
  <c r="B633" i="1"/>
  <c r="B645" i="1"/>
  <c r="B657" i="1"/>
  <c r="B669" i="1"/>
  <c r="B681" i="1"/>
  <c r="B693" i="1"/>
  <c r="B705" i="1"/>
  <c r="B717" i="1"/>
  <c r="B729" i="1"/>
  <c r="B741" i="1"/>
  <c r="B753" i="1"/>
  <c r="B765" i="1"/>
  <c r="B777" i="1"/>
  <c r="B789" i="1"/>
  <c r="B801" i="1"/>
  <c r="B813" i="1"/>
  <c r="B825" i="1"/>
  <c r="B837" i="1"/>
  <c r="B849" i="1"/>
  <c r="B861" i="1"/>
  <c r="K3" i="8"/>
  <c r="P16" i="10"/>
</calcChain>
</file>

<file path=xl/sharedStrings.xml><?xml version="1.0" encoding="utf-8"?>
<sst xmlns="http://schemas.openxmlformats.org/spreadsheetml/2006/main" count="8149" uniqueCount="55">
  <si>
    <t>Reservoir Simulation</t>
  </si>
  <si>
    <t xml:space="preserve"> Monthly Flows 1926-1997</t>
  </si>
  <si>
    <t>on Tar Heel River at the Proposed site of Williams Lake</t>
  </si>
  <si>
    <t>Month</t>
  </si>
  <si>
    <t>Year</t>
  </si>
  <si>
    <t>Inflow</t>
  </si>
  <si>
    <t>Initial Storage</t>
    <phoneticPr fontId="1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</si>
  <si>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</si>
  <si>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</si>
  <si>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</si>
  <si>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</si>
  <si>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</si>
  <si>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</si>
  <si>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</si>
  <si>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</si>
  <si>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</si>
  <si>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</si>
  <si>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</si>
  <si>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</si>
  <si>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</t>
  </si>
  <si>
    <t>S(t-1)+I(t)-q(t)</t>
  </si>
  <si>
    <r>
      <t>Gallons x 10</t>
    </r>
    <r>
      <rPr>
        <b/>
        <vertAlign val="superscript"/>
        <sz val="11"/>
        <rFont val="Arial Narrow"/>
        <family val="2"/>
      </rPr>
      <t>6</t>
    </r>
  </si>
  <si>
    <t>Actual Usage</t>
  </si>
  <si>
    <t>Final Storage</t>
  </si>
  <si>
    <t>Spillage</t>
  </si>
  <si>
    <t>Total Release</t>
  </si>
  <si>
    <t>Working Capcity</t>
  </si>
  <si>
    <t>Daily Demand</t>
  </si>
  <si>
    <t xml:space="preserve">Monthly </t>
  </si>
  <si>
    <t>Annual</t>
  </si>
  <si>
    <t># Failures</t>
  </si>
  <si>
    <t>% Failures</t>
  </si>
  <si>
    <t>S(t)</t>
  </si>
  <si>
    <t>I(t)</t>
  </si>
  <si>
    <t>q(t)</t>
  </si>
  <si>
    <t>w(t)</t>
  </si>
  <si>
    <t>S(t-1)</t>
  </si>
  <si>
    <t>Critical Failure Threshold</t>
  </si>
  <si>
    <t>Monthly Failure?</t>
  </si>
  <si>
    <t>1.) C=8348</t>
  </si>
  <si>
    <t xml:space="preserve">2.) </t>
  </si>
  <si>
    <t>Change demand</t>
  </si>
  <si>
    <t>Multiplier</t>
  </si>
  <si>
    <t>% Success</t>
  </si>
  <si>
    <t>#Critical</t>
  </si>
  <si>
    <t>failure</t>
  </si>
  <si>
    <t>critical failure</t>
  </si>
  <si>
    <t>%Critical failure</t>
  </si>
  <si>
    <t>Inflow Requirement</t>
  </si>
  <si>
    <t>Water Avaliable after flow</t>
  </si>
  <si>
    <t>Actual Storage</t>
  </si>
  <si>
    <t>Full?</t>
  </si>
  <si>
    <t>Count</t>
  </si>
  <si>
    <t xml:space="preserve">% </t>
  </si>
  <si>
    <t>Rec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</si>
</sst>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Verdana"/>
    </font>
    <font>
      <sz val="8"/>
      <name val="Verdana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b/>
      <sz val="18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" fontId="4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Reliability</a:t>
            </a:r>
            <a:r>
              <a:rPr lang="en-US" baseline="0"/>
              <a:t> per unit Capacity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(plot)'!$P$9:$P$29</c:f>
              <c:numCache>
                <c:formatCode>General</c:formatCode>
                <c:ptCount val="21"/>
                <c:pt idx="0">
                  <c:v>9000.0</c:v>
                </c:pt>
                <c:pt idx="1">
                  <c:v>8750.0</c:v>
                </c:pt>
                <c:pt idx="2">
                  <c:v>8500.0</c:v>
                </c:pt>
                <c:pt idx="3">
                  <c:v>8250.0</c:v>
                </c:pt>
                <c:pt idx="4">
                  <c:v>8000.0</c:v>
                </c:pt>
                <c:pt idx="5">
                  <c:v>7750.0</c:v>
                </c:pt>
                <c:pt idx="6">
                  <c:v>7500.0</c:v>
                </c:pt>
                <c:pt idx="7">
                  <c:v>7250.0</c:v>
                </c:pt>
                <c:pt idx="8">
                  <c:v>7000.0</c:v>
                </c:pt>
                <c:pt idx="9">
                  <c:v>6750.0</c:v>
                </c:pt>
                <c:pt idx="10">
                  <c:v>6500.0</c:v>
                </c:pt>
                <c:pt idx="11">
                  <c:v>6250.0</c:v>
                </c:pt>
                <c:pt idx="12">
                  <c:v>6000.0</c:v>
                </c:pt>
                <c:pt idx="13">
                  <c:v>5750.0</c:v>
                </c:pt>
                <c:pt idx="14">
                  <c:v>5500.0</c:v>
                </c:pt>
                <c:pt idx="15">
                  <c:v>5250.0</c:v>
                </c:pt>
                <c:pt idx="16">
                  <c:v>5000.0</c:v>
                </c:pt>
                <c:pt idx="17">
                  <c:v>4750.0</c:v>
                </c:pt>
                <c:pt idx="18">
                  <c:v>4500.0</c:v>
                </c:pt>
                <c:pt idx="19">
                  <c:v>4250.0</c:v>
                </c:pt>
                <c:pt idx="20">
                  <c:v>4000.0</c:v>
                </c:pt>
              </c:numCache>
            </c:numRef>
          </c:xVal>
          <c:yVal>
            <c:numRef>
              <c:f>'4 (plot)'!$Q$9:$Q$29</c:f>
              <c:numCache>
                <c:formatCode>General</c:formatCode>
                <c:ptCount val="21"/>
                <c:pt idx="0">
                  <c:v>100.0</c:v>
                </c:pt>
                <c:pt idx="1">
                  <c:v>99.884</c:v>
                </c:pt>
                <c:pt idx="2">
                  <c:v>99.884</c:v>
                </c:pt>
                <c:pt idx="3">
                  <c:v>99.884</c:v>
                </c:pt>
                <c:pt idx="4">
                  <c:v>99.884</c:v>
                </c:pt>
                <c:pt idx="5">
                  <c:v>99.652</c:v>
                </c:pt>
                <c:pt idx="6">
                  <c:v>99.652</c:v>
                </c:pt>
                <c:pt idx="7">
                  <c:v>99.30500000000001</c:v>
                </c:pt>
                <c:pt idx="8">
                  <c:v>99.07299999999999</c:v>
                </c:pt>
                <c:pt idx="9">
                  <c:v>98.841</c:v>
                </c:pt>
                <c:pt idx="10">
                  <c:v>98.725</c:v>
                </c:pt>
                <c:pt idx="11">
                  <c:v>98.494</c:v>
                </c:pt>
                <c:pt idx="12">
                  <c:v>98.146</c:v>
                </c:pt>
                <c:pt idx="13">
                  <c:v>97.335</c:v>
                </c:pt>
                <c:pt idx="14">
                  <c:v>97.10299999999999</c:v>
                </c:pt>
                <c:pt idx="15">
                  <c:v>96.524</c:v>
                </c:pt>
                <c:pt idx="16">
                  <c:v>95.944</c:v>
                </c:pt>
                <c:pt idx="17">
                  <c:v>94.902</c:v>
                </c:pt>
                <c:pt idx="18">
                  <c:v>94.322</c:v>
                </c:pt>
                <c:pt idx="19">
                  <c:v>92.932</c:v>
                </c:pt>
                <c:pt idx="20">
                  <c:v>92.121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805248"/>
        <c:axId val="-2108939664"/>
      </c:scatterChart>
      <c:valAx>
        <c:axId val="-211380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Working Capacity of Reservoir</a:t>
                </a:r>
              </a:p>
              <a:p>
                <a:pPr>
                  <a:defRPr/>
                </a:pPr>
                <a:r>
                  <a:rPr lang="en-US"/>
                  <a:t>(MG)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939664"/>
        <c:crosses val="autoZero"/>
        <c:crossBetween val="midCat"/>
      </c:valAx>
      <c:valAx>
        <c:axId val="-21089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Reliability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(percentage of months without failure)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80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7</xdr:row>
      <xdr:rowOff>38100</xdr:rowOff>
    </xdr:from>
    <xdr:to>
      <xdr:col>13</xdr:col>
      <xdr:colOff>736600</xdr:colOff>
      <xdr:row>32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6"/>
  <sheetViews>
    <sheetView workbookViewId="0">
      <selection activeCell="H9" sqref="H9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7" width="11" style="16" customWidth="1"/>
    <col min="8" max="8" width="13" style="16" bestFit="1" customWidth="1"/>
    <col min="9" max="10" width="11" style="16" customWidth="1"/>
    <col min="11" max="11" width="11.1640625" style="16" bestFit="1" customWidth="1"/>
    <col min="12" max="13" width="13.1640625" style="16" bestFit="1" customWidth="1"/>
    <col min="14" max="256" width="11" style="16" customWidth="1"/>
    <col min="257" max="16384" width="8.83203125" style="16"/>
  </cols>
  <sheetData>
    <row r="1" spans="1:13" ht="23" x14ac:dyDescent="0.15">
      <c r="A1" s="27" t="s">
        <v>0</v>
      </c>
      <c r="K1" s="16" t="s">
        <v>39</v>
      </c>
      <c r="L1" s="16" t="s">
        <v>40</v>
      </c>
    </row>
    <row r="2" spans="1:13" ht="16" x14ac:dyDescent="0.15">
      <c r="D2" s="21" t="s">
        <v>26</v>
      </c>
      <c r="E2" s="21">
        <v>5000</v>
      </c>
      <c r="F2" s="22" t="s">
        <v>21</v>
      </c>
      <c r="I2" s="21" t="s">
        <v>30</v>
      </c>
      <c r="J2" s="21" t="s">
        <v>31</v>
      </c>
      <c r="L2" s="16" t="s">
        <v>41</v>
      </c>
    </row>
    <row r="3" spans="1:13" ht="16" x14ac:dyDescent="0.15">
      <c r="D3" s="21" t="s">
        <v>27</v>
      </c>
      <c r="E3" s="21">
        <v>40</v>
      </c>
      <c r="F3" s="22" t="s">
        <v>21</v>
      </c>
      <c r="H3" s="23" t="s">
        <v>28</v>
      </c>
      <c r="I3" s="21">
        <f>SUM(H9:H872)</f>
        <v>20</v>
      </c>
      <c r="J3" s="21"/>
    </row>
    <row r="4" spans="1:13" x14ac:dyDescent="0.15">
      <c r="A4" s="1" t="s">
        <v>1</v>
      </c>
      <c r="D4" s="21" t="s">
        <v>37</v>
      </c>
      <c r="E4" s="21">
        <v>0.5</v>
      </c>
      <c r="H4" s="21" t="s">
        <v>29</v>
      </c>
      <c r="I4" s="21"/>
      <c r="J4" s="21"/>
    </row>
    <row r="5" spans="1:13" x14ac:dyDescent="0.15">
      <c r="A5" s="1" t="s">
        <v>2</v>
      </c>
    </row>
    <row r="6" spans="1:13" x14ac:dyDescent="0.15">
      <c r="C6" s="2" t="s">
        <v>33</v>
      </c>
      <c r="D6" s="16" t="s">
        <v>36</v>
      </c>
      <c r="E6" s="16" t="s">
        <v>34</v>
      </c>
      <c r="F6" s="16" t="s">
        <v>32</v>
      </c>
      <c r="J6" s="16" t="s">
        <v>35</v>
      </c>
    </row>
    <row r="7" spans="1:13" ht="14" x14ac:dyDescent="0.15">
      <c r="A7" s="33" t="s">
        <v>3</v>
      </c>
      <c r="B7" s="35" t="s">
        <v>4</v>
      </c>
      <c r="C7" s="20" t="s">
        <v>5</v>
      </c>
      <c r="D7" s="20" t="s">
        <v>6</v>
      </c>
      <c r="E7" s="21" t="s">
        <v>19</v>
      </c>
      <c r="F7" s="21" t="s">
        <v>20</v>
      </c>
      <c r="G7" s="21" t="s">
        <v>22</v>
      </c>
      <c r="H7" s="21" t="s">
        <v>38</v>
      </c>
      <c r="I7" s="21" t="s">
        <v>23</v>
      </c>
      <c r="J7" s="21" t="s">
        <v>24</v>
      </c>
      <c r="K7" s="23" t="s">
        <v>25</v>
      </c>
      <c r="L7" s="29"/>
      <c r="M7" s="25"/>
    </row>
    <row r="8" spans="1:13" ht="30" x14ac:dyDescent="0.15">
      <c r="A8" s="34"/>
      <c r="B8" s="35"/>
      <c r="C8" s="22" t="s">
        <v>21</v>
      </c>
      <c r="D8" s="22" t="s">
        <v>21</v>
      </c>
      <c r="E8" s="22" t="s">
        <v>21</v>
      </c>
      <c r="F8" s="22" t="s">
        <v>21</v>
      </c>
      <c r="G8" s="22" t="s">
        <v>21</v>
      </c>
      <c r="H8" s="21"/>
      <c r="I8" s="22" t="s">
        <v>21</v>
      </c>
      <c r="J8" s="22" t="s">
        <v>21</v>
      </c>
      <c r="K8" s="24" t="s">
        <v>21</v>
      </c>
      <c r="L8" s="30"/>
      <c r="M8" s="25"/>
    </row>
    <row r="9" spans="1:13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16">
        <v>1200</v>
      </c>
      <c r="F9" s="28">
        <f>IF((D9+C9-E9)&gt;0,(D9+C9-E9),0)</f>
        <v>2096.2433280000005</v>
      </c>
      <c r="G9" s="16">
        <v>1200</v>
      </c>
      <c r="H9" s="16">
        <f>IF(F9=0,1,0)</f>
        <v>0</v>
      </c>
      <c r="I9" s="26">
        <f>IF(F9&gt;$E$2,$E$2,IF(F9&lt;0,0,F9))</f>
        <v>2096.2433280000005</v>
      </c>
      <c r="J9" s="28">
        <f>IF(F9&gt;$E$2,F9-$E$2,0)</f>
        <v>0</v>
      </c>
      <c r="K9" s="28">
        <f>J9+G9</f>
        <v>1200</v>
      </c>
    </row>
    <row r="10" spans="1:13" x14ac:dyDescent="0.15">
      <c r="A10" s="6" t="s">
        <v>8</v>
      </c>
      <c r="B10" s="7">
        <v>1926</v>
      </c>
      <c r="C10" s="8">
        <v>6509.2515839999987</v>
      </c>
      <c r="D10" s="26">
        <f>I9</f>
        <v>2096.2433280000005</v>
      </c>
      <c r="E10" s="16">
        <v>1200</v>
      </c>
      <c r="F10" s="28">
        <f t="shared" ref="F10:F73" si="0">IF((D10+C10-E10)&gt;0,(D10+C10-E10),0)</f>
        <v>7405.4949119999983</v>
      </c>
      <c r="G10" s="16">
        <v>1200</v>
      </c>
      <c r="H10" s="16">
        <f t="shared" ref="H10:H73" si="1">IF(F10=0,1,0)</f>
        <v>0</v>
      </c>
      <c r="I10" s="26">
        <f t="shared" ref="I10:I73" si="2">IF(F10&gt;$E$2,$E$2,IF(F10&lt;0,0,F10))</f>
        <v>5000</v>
      </c>
      <c r="J10" s="28">
        <f t="shared" ref="J10:J73" si="3">IF(F10&gt;$E$2,F10-$E$2,0)</f>
        <v>2405.4949119999983</v>
      </c>
      <c r="K10" s="28">
        <f t="shared" ref="K10:K73" si="4">J10+G10</f>
        <v>3605.4949119999983</v>
      </c>
    </row>
    <row r="11" spans="1:13" x14ac:dyDescent="0.15">
      <c r="A11" s="6" t="s">
        <v>9</v>
      </c>
      <c r="B11" s="7">
        <v>1926</v>
      </c>
      <c r="C11" s="8">
        <v>2826.1474559999997</v>
      </c>
      <c r="D11" s="26">
        <f t="shared" ref="D11:D74" si="5">I10</f>
        <v>5000</v>
      </c>
      <c r="E11" s="16">
        <v>1200</v>
      </c>
      <c r="F11" s="28">
        <f t="shared" si="0"/>
        <v>6626.1474559999997</v>
      </c>
      <c r="G11" s="16">
        <v>1200</v>
      </c>
      <c r="H11" s="16">
        <f t="shared" si="1"/>
        <v>0</v>
      </c>
      <c r="I11" s="26">
        <f t="shared" si="2"/>
        <v>5000</v>
      </c>
      <c r="J11" s="28">
        <f t="shared" si="3"/>
        <v>1626.1474559999997</v>
      </c>
      <c r="K11" s="28">
        <f t="shared" si="4"/>
        <v>2826.1474559999997</v>
      </c>
    </row>
    <row r="12" spans="1:13" x14ac:dyDescent="0.15">
      <c r="A12" s="6" t="s">
        <v>10</v>
      </c>
      <c r="B12" s="7">
        <v>1926</v>
      </c>
      <c r="C12" s="8">
        <v>2463.5888639999998</v>
      </c>
      <c r="D12" s="26">
        <f t="shared" si="5"/>
        <v>5000</v>
      </c>
      <c r="E12" s="16">
        <v>1200</v>
      </c>
      <c r="F12" s="28">
        <f t="shared" si="0"/>
        <v>6263.5888639999994</v>
      </c>
      <c r="G12" s="16">
        <v>1200</v>
      </c>
      <c r="H12" s="16">
        <f t="shared" si="1"/>
        <v>0</v>
      </c>
      <c r="I12" s="26">
        <f t="shared" si="2"/>
        <v>5000</v>
      </c>
      <c r="J12" s="28">
        <f t="shared" si="3"/>
        <v>1263.5888639999994</v>
      </c>
      <c r="K12" s="28">
        <f t="shared" si="4"/>
        <v>2463.5888639999994</v>
      </c>
    </row>
    <row r="13" spans="1:13" x14ac:dyDescent="0.15">
      <c r="A13" s="6" t="s">
        <v>11</v>
      </c>
      <c r="B13" s="7">
        <v>1926</v>
      </c>
      <c r="C13" s="8">
        <v>498.92198400000001</v>
      </c>
      <c r="D13" s="26">
        <f t="shared" si="5"/>
        <v>5000</v>
      </c>
      <c r="E13" s="16">
        <v>1200</v>
      </c>
      <c r="F13" s="28">
        <f t="shared" si="0"/>
        <v>4298.9219839999996</v>
      </c>
      <c r="G13" s="16">
        <v>1200</v>
      </c>
      <c r="H13" s="16">
        <f t="shared" si="1"/>
        <v>0</v>
      </c>
      <c r="I13" s="26">
        <f t="shared" si="2"/>
        <v>4298.9219839999996</v>
      </c>
      <c r="J13" s="28">
        <f t="shared" si="3"/>
        <v>0</v>
      </c>
      <c r="K13" s="28">
        <f t="shared" si="4"/>
        <v>1200</v>
      </c>
    </row>
    <row r="14" spans="1:13" x14ac:dyDescent="0.15">
      <c r="A14" s="6" t="s">
        <v>12</v>
      </c>
      <c r="B14" s="7">
        <v>1926</v>
      </c>
      <c r="C14" s="8">
        <v>313.95893759999996</v>
      </c>
      <c r="D14" s="26">
        <f t="shared" si="5"/>
        <v>4298.9219839999996</v>
      </c>
      <c r="E14" s="16">
        <v>1200</v>
      </c>
      <c r="F14" s="28">
        <f t="shared" si="0"/>
        <v>3412.8809216</v>
      </c>
      <c r="G14" s="16">
        <v>1200</v>
      </c>
      <c r="H14" s="16">
        <f t="shared" si="1"/>
        <v>0</v>
      </c>
      <c r="I14" s="26">
        <f t="shared" si="2"/>
        <v>3412.8809216</v>
      </c>
      <c r="J14" s="28">
        <f t="shared" si="3"/>
        <v>0</v>
      </c>
      <c r="K14" s="28">
        <f t="shared" si="4"/>
        <v>1200</v>
      </c>
    </row>
    <row r="15" spans="1:13" x14ac:dyDescent="0.15">
      <c r="A15" s="6" t="s">
        <v>13</v>
      </c>
      <c r="B15" s="7">
        <v>1926</v>
      </c>
      <c r="C15" s="8">
        <v>878.47752960000003</v>
      </c>
      <c r="D15" s="26">
        <f t="shared" si="5"/>
        <v>3412.8809216</v>
      </c>
      <c r="E15" s="16">
        <v>1200</v>
      </c>
      <c r="F15" s="28">
        <f t="shared" si="0"/>
        <v>3091.3584511999998</v>
      </c>
      <c r="G15" s="16">
        <v>1200</v>
      </c>
      <c r="H15" s="16">
        <f t="shared" si="1"/>
        <v>0</v>
      </c>
      <c r="I15" s="26">
        <f t="shared" si="2"/>
        <v>3091.3584511999998</v>
      </c>
      <c r="J15" s="28">
        <f t="shared" si="3"/>
        <v>0</v>
      </c>
      <c r="K15" s="28">
        <f t="shared" si="4"/>
        <v>1200</v>
      </c>
    </row>
    <row r="16" spans="1:13" x14ac:dyDescent="0.15">
      <c r="A16" s="6" t="s">
        <v>14</v>
      </c>
      <c r="B16" s="7">
        <v>1926</v>
      </c>
      <c r="C16" s="8">
        <v>772.94131200000004</v>
      </c>
      <c r="D16" s="26">
        <f t="shared" si="5"/>
        <v>3091.3584511999998</v>
      </c>
      <c r="E16" s="16">
        <v>1200</v>
      </c>
      <c r="F16" s="28">
        <f t="shared" si="0"/>
        <v>2664.2997631999997</v>
      </c>
      <c r="G16" s="16">
        <v>1200</v>
      </c>
      <c r="H16" s="16">
        <f t="shared" si="1"/>
        <v>0</v>
      </c>
      <c r="I16" s="26">
        <f t="shared" si="2"/>
        <v>2664.2997631999997</v>
      </c>
      <c r="J16" s="28">
        <f t="shared" si="3"/>
        <v>0</v>
      </c>
      <c r="K16" s="28">
        <f t="shared" si="4"/>
        <v>1200</v>
      </c>
    </row>
    <row r="17" spans="1:11" x14ac:dyDescent="0.15">
      <c r="A17" s="6" t="s">
        <v>15</v>
      </c>
      <c r="B17" s="7">
        <v>1926</v>
      </c>
      <c r="C17" s="8">
        <v>889.39952640000013</v>
      </c>
      <c r="D17" s="26">
        <f t="shared" si="5"/>
        <v>2664.2997631999997</v>
      </c>
      <c r="E17" s="16">
        <v>1200</v>
      </c>
      <c r="F17" s="28">
        <f t="shared" si="0"/>
        <v>2353.6992895999997</v>
      </c>
      <c r="G17" s="16">
        <v>1200</v>
      </c>
      <c r="H17" s="16">
        <f t="shared" si="1"/>
        <v>0</v>
      </c>
      <c r="I17" s="26">
        <f t="shared" si="2"/>
        <v>2353.6992895999997</v>
      </c>
      <c r="J17" s="28">
        <f t="shared" si="3"/>
        <v>0</v>
      </c>
      <c r="K17" s="28">
        <f t="shared" si="4"/>
        <v>1200</v>
      </c>
    </row>
    <row r="18" spans="1:11" x14ac:dyDescent="0.15">
      <c r="A18" s="6" t="s">
        <v>16</v>
      </c>
      <c r="B18" s="7">
        <v>1926</v>
      </c>
      <c r="C18" s="8">
        <v>56.161036800000012</v>
      </c>
      <c r="D18" s="26">
        <f t="shared" si="5"/>
        <v>2353.6992895999997</v>
      </c>
      <c r="E18" s="16">
        <v>1200</v>
      </c>
      <c r="F18" s="28">
        <f t="shared" si="0"/>
        <v>1209.8603263999998</v>
      </c>
      <c r="G18" s="16">
        <v>1200</v>
      </c>
      <c r="H18" s="16">
        <f t="shared" si="1"/>
        <v>0</v>
      </c>
      <c r="I18" s="26">
        <f t="shared" si="2"/>
        <v>1209.8603263999998</v>
      </c>
      <c r="J18" s="28">
        <f t="shared" si="3"/>
        <v>0</v>
      </c>
      <c r="K18" s="28">
        <f t="shared" si="4"/>
        <v>1200</v>
      </c>
    </row>
    <row r="19" spans="1:11" x14ac:dyDescent="0.15">
      <c r="A19" s="6" t="s">
        <v>17</v>
      </c>
      <c r="B19" s="7">
        <v>1926</v>
      </c>
      <c r="C19" s="8">
        <v>102.04634879999999</v>
      </c>
      <c r="D19" s="26">
        <f t="shared" si="5"/>
        <v>1209.8603263999998</v>
      </c>
      <c r="E19" s="16">
        <v>1200</v>
      </c>
      <c r="F19" s="28">
        <f t="shared" si="0"/>
        <v>111.90667519999988</v>
      </c>
      <c r="G19" s="16">
        <v>1200</v>
      </c>
      <c r="H19" s="16">
        <f t="shared" si="1"/>
        <v>0</v>
      </c>
      <c r="I19" s="26">
        <f t="shared" si="2"/>
        <v>111.90667519999988</v>
      </c>
      <c r="J19" s="28">
        <f t="shared" si="3"/>
        <v>0</v>
      </c>
      <c r="K19" s="28">
        <f t="shared" si="4"/>
        <v>1200</v>
      </c>
    </row>
    <row r="20" spans="1:11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5"/>
        <v>111.90667519999988</v>
      </c>
      <c r="E20" s="16">
        <v>1200</v>
      </c>
      <c r="F20" s="28">
        <f t="shared" si="0"/>
        <v>2434.799974399999</v>
      </c>
      <c r="G20" s="16">
        <v>1200</v>
      </c>
      <c r="H20" s="16">
        <f t="shared" si="1"/>
        <v>0</v>
      </c>
      <c r="I20" s="26">
        <f t="shared" si="2"/>
        <v>2434.799974399999</v>
      </c>
      <c r="J20" s="28">
        <f t="shared" si="3"/>
        <v>0</v>
      </c>
      <c r="K20" s="28">
        <f>J20+G20</f>
        <v>1200</v>
      </c>
    </row>
    <row r="21" spans="1:11" x14ac:dyDescent="0.15">
      <c r="A21" s="3" t="s">
        <v>7</v>
      </c>
      <c r="B21" s="4">
        <v>1927</v>
      </c>
      <c r="C21" s="5">
        <v>1234.3795199999997</v>
      </c>
      <c r="D21" s="26">
        <f t="shared" si="5"/>
        <v>2434.799974399999</v>
      </c>
      <c r="E21" s="16">
        <v>1200</v>
      </c>
      <c r="F21" s="28">
        <f t="shared" si="0"/>
        <v>2469.1794943999985</v>
      </c>
      <c r="G21" s="16">
        <v>1200</v>
      </c>
      <c r="H21" s="16">
        <f t="shared" si="1"/>
        <v>0</v>
      </c>
      <c r="I21" s="26">
        <f t="shared" si="2"/>
        <v>2469.1794943999985</v>
      </c>
      <c r="J21" s="28">
        <f t="shared" si="3"/>
        <v>0</v>
      </c>
      <c r="K21" s="28">
        <f t="shared" si="4"/>
        <v>1200</v>
      </c>
    </row>
    <row r="22" spans="1:11" x14ac:dyDescent="0.15">
      <c r="A22" s="6" t="s">
        <v>8</v>
      </c>
      <c r="B22" s="7">
        <v>1927</v>
      </c>
      <c r="C22" s="8">
        <v>3524.7674879999995</v>
      </c>
      <c r="D22" s="26">
        <f t="shared" si="5"/>
        <v>2469.1794943999985</v>
      </c>
      <c r="E22" s="16">
        <v>1200</v>
      </c>
      <c r="F22" s="28">
        <f t="shared" si="0"/>
        <v>4793.946982399998</v>
      </c>
      <c r="G22" s="16">
        <v>1200</v>
      </c>
      <c r="H22" s="16">
        <f t="shared" si="1"/>
        <v>0</v>
      </c>
      <c r="I22" s="26">
        <f t="shared" si="2"/>
        <v>4793.946982399998</v>
      </c>
      <c r="J22" s="28">
        <f t="shared" si="3"/>
        <v>0</v>
      </c>
      <c r="K22" s="28">
        <f t="shared" si="4"/>
        <v>1200</v>
      </c>
    </row>
    <row r="23" spans="1:11" x14ac:dyDescent="0.15">
      <c r="A23" s="6" t="s">
        <v>9</v>
      </c>
      <c r="B23" s="7">
        <v>1927</v>
      </c>
      <c r="C23" s="8">
        <v>4273.1504639999985</v>
      </c>
      <c r="D23" s="26">
        <f t="shared" si="5"/>
        <v>4793.946982399998</v>
      </c>
      <c r="E23" s="16">
        <v>1200</v>
      </c>
      <c r="F23" s="28">
        <f t="shared" si="0"/>
        <v>7867.0974463999955</v>
      </c>
      <c r="G23" s="16">
        <v>1200</v>
      </c>
      <c r="H23" s="16">
        <f t="shared" si="1"/>
        <v>0</v>
      </c>
      <c r="I23" s="26">
        <f t="shared" si="2"/>
        <v>5000</v>
      </c>
      <c r="J23" s="28">
        <f t="shared" si="3"/>
        <v>2867.0974463999955</v>
      </c>
      <c r="K23" s="28">
        <f t="shared" si="4"/>
        <v>4067.0974463999955</v>
      </c>
    </row>
    <row r="24" spans="1:11" x14ac:dyDescent="0.15">
      <c r="A24" s="6" t="s">
        <v>10</v>
      </c>
      <c r="B24" s="7">
        <v>1927</v>
      </c>
      <c r="C24" s="8">
        <v>1817.9631360000003</v>
      </c>
      <c r="D24" s="26">
        <f t="shared" si="5"/>
        <v>5000</v>
      </c>
      <c r="E24" s="16">
        <v>1200</v>
      </c>
      <c r="F24" s="28">
        <f t="shared" si="0"/>
        <v>5617.9631360000003</v>
      </c>
      <c r="G24" s="16">
        <v>1200</v>
      </c>
      <c r="H24" s="16">
        <f t="shared" si="1"/>
        <v>0</v>
      </c>
      <c r="I24" s="26">
        <f t="shared" si="2"/>
        <v>5000</v>
      </c>
      <c r="J24" s="28">
        <f t="shared" si="3"/>
        <v>617.9631360000003</v>
      </c>
      <c r="K24" s="28">
        <f t="shared" si="4"/>
        <v>1817.9631360000003</v>
      </c>
    </row>
    <row r="25" spans="1:11" x14ac:dyDescent="0.15">
      <c r="A25" s="6" t="s">
        <v>11</v>
      </c>
      <c r="B25" s="7">
        <v>1927</v>
      </c>
      <c r="C25" s="8">
        <v>425.11772160000004</v>
      </c>
      <c r="D25" s="26">
        <f t="shared" si="5"/>
        <v>5000</v>
      </c>
      <c r="E25" s="16">
        <v>1200</v>
      </c>
      <c r="F25" s="28">
        <f t="shared" si="0"/>
        <v>4225.1177215999996</v>
      </c>
      <c r="G25" s="16">
        <v>1200</v>
      </c>
      <c r="H25" s="16">
        <f t="shared" si="1"/>
        <v>0</v>
      </c>
      <c r="I25" s="26">
        <f t="shared" si="2"/>
        <v>4225.1177215999996</v>
      </c>
      <c r="J25" s="28">
        <f t="shared" si="3"/>
        <v>0</v>
      </c>
      <c r="K25" s="28">
        <f t="shared" si="4"/>
        <v>1200</v>
      </c>
    </row>
    <row r="26" spans="1:11" x14ac:dyDescent="0.15">
      <c r="A26" s="6" t="s">
        <v>12</v>
      </c>
      <c r="B26" s="7">
        <v>5</v>
      </c>
      <c r="C26" s="8">
        <v>574.47118079999996</v>
      </c>
      <c r="D26" s="26">
        <f t="shared" si="5"/>
        <v>4225.1177215999996</v>
      </c>
      <c r="E26" s="16">
        <v>1200</v>
      </c>
      <c r="F26" s="28">
        <f t="shared" si="0"/>
        <v>3599.5889023999998</v>
      </c>
      <c r="G26" s="16">
        <v>1200</v>
      </c>
      <c r="H26" s="16">
        <f t="shared" si="1"/>
        <v>0</v>
      </c>
      <c r="I26" s="26">
        <f t="shared" si="2"/>
        <v>3599.5889023999998</v>
      </c>
      <c r="J26" s="28">
        <f t="shared" si="3"/>
        <v>0</v>
      </c>
      <c r="K26" s="28">
        <f t="shared" si="4"/>
        <v>1200</v>
      </c>
    </row>
    <row r="27" spans="1:11" x14ac:dyDescent="0.15">
      <c r="A27" s="6" t="s">
        <v>13</v>
      </c>
      <c r="B27" s="7">
        <v>1927</v>
      </c>
      <c r="C27" s="8">
        <v>1993.5552384000005</v>
      </c>
      <c r="D27" s="26">
        <f t="shared" si="5"/>
        <v>3599.5889023999998</v>
      </c>
      <c r="E27" s="16">
        <v>1200</v>
      </c>
      <c r="F27" s="28">
        <f t="shared" si="0"/>
        <v>4393.1441408000001</v>
      </c>
      <c r="G27" s="16">
        <v>1200</v>
      </c>
      <c r="H27" s="16">
        <f t="shared" si="1"/>
        <v>0</v>
      </c>
      <c r="I27" s="26">
        <f t="shared" si="2"/>
        <v>4393.1441408000001</v>
      </c>
      <c r="J27" s="28">
        <f t="shared" si="3"/>
        <v>0</v>
      </c>
      <c r="K27" s="28">
        <f t="shared" si="4"/>
        <v>1200</v>
      </c>
    </row>
    <row r="28" spans="1:11" x14ac:dyDescent="0.15">
      <c r="A28" s="6" t="s">
        <v>14</v>
      </c>
      <c r="B28" s="7">
        <v>1927</v>
      </c>
      <c r="C28" s="8">
        <v>1490.9495040000002</v>
      </c>
      <c r="D28" s="26">
        <f t="shared" si="5"/>
        <v>4393.1441408000001</v>
      </c>
      <c r="E28" s="16">
        <v>1200</v>
      </c>
      <c r="F28" s="28">
        <f t="shared" si="0"/>
        <v>4684.0936448000002</v>
      </c>
      <c r="G28" s="16">
        <v>1200</v>
      </c>
      <c r="H28" s="16">
        <f t="shared" si="1"/>
        <v>0</v>
      </c>
      <c r="I28" s="26">
        <f t="shared" si="2"/>
        <v>4684.0936448000002</v>
      </c>
      <c r="J28" s="28">
        <f t="shared" si="3"/>
        <v>0</v>
      </c>
      <c r="K28" s="28">
        <f t="shared" si="4"/>
        <v>1200</v>
      </c>
    </row>
    <row r="29" spans="1:11" x14ac:dyDescent="0.15">
      <c r="A29" s="6" t="s">
        <v>15</v>
      </c>
      <c r="B29" s="7">
        <v>1927</v>
      </c>
      <c r="C29" s="8">
        <v>1405.6415999999997</v>
      </c>
      <c r="D29" s="26">
        <f t="shared" si="5"/>
        <v>4684.0936448000002</v>
      </c>
      <c r="E29" s="16">
        <v>1200</v>
      </c>
      <c r="F29" s="28">
        <f t="shared" si="0"/>
        <v>4889.7352448000001</v>
      </c>
      <c r="G29" s="16">
        <v>1200</v>
      </c>
      <c r="H29" s="16">
        <f t="shared" si="1"/>
        <v>0</v>
      </c>
      <c r="I29" s="26">
        <f t="shared" si="2"/>
        <v>4889.7352448000001</v>
      </c>
      <c r="J29" s="28">
        <f t="shared" si="3"/>
        <v>0</v>
      </c>
      <c r="K29" s="28">
        <f t="shared" si="4"/>
        <v>1200</v>
      </c>
    </row>
    <row r="30" spans="1:11" x14ac:dyDescent="0.15">
      <c r="A30" s="6" t="s">
        <v>16</v>
      </c>
      <c r="B30" s="7">
        <v>1927</v>
      </c>
      <c r="C30" s="8">
        <v>1242.4579199999998</v>
      </c>
      <c r="D30" s="26">
        <f t="shared" si="5"/>
        <v>4889.7352448000001</v>
      </c>
      <c r="E30" s="16">
        <v>1200</v>
      </c>
      <c r="F30" s="28">
        <f t="shared" si="0"/>
        <v>4932.1931648</v>
      </c>
      <c r="G30" s="16">
        <v>1200</v>
      </c>
      <c r="H30" s="16">
        <f t="shared" si="1"/>
        <v>0</v>
      </c>
      <c r="I30" s="26">
        <f t="shared" si="2"/>
        <v>4932.1931648</v>
      </c>
      <c r="J30" s="28">
        <f t="shared" si="3"/>
        <v>0</v>
      </c>
      <c r="K30" s="28">
        <f t="shared" si="4"/>
        <v>1200</v>
      </c>
    </row>
    <row r="31" spans="1:11" x14ac:dyDescent="0.15">
      <c r="A31" s="6" t="s">
        <v>17</v>
      </c>
      <c r="B31" s="7">
        <v>1927</v>
      </c>
      <c r="C31" s="8">
        <v>1012.7082239999999</v>
      </c>
      <c r="D31" s="26">
        <f t="shared" si="5"/>
        <v>4932.1931648</v>
      </c>
      <c r="E31" s="16">
        <v>1200</v>
      </c>
      <c r="F31" s="28">
        <f t="shared" si="0"/>
        <v>4744.9013887999999</v>
      </c>
      <c r="G31" s="16">
        <v>1200</v>
      </c>
      <c r="H31" s="16">
        <f t="shared" si="1"/>
        <v>0</v>
      </c>
      <c r="I31" s="26">
        <f t="shared" si="2"/>
        <v>4744.9013887999999</v>
      </c>
      <c r="J31" s="28">
        <f t="shared" si="3"/>
        <v>0</v>
      </c>
      <c r="K31" s="28">
        <f t="shared" si="4"/>
        <v>1200</v>
      </c>
    </row>
    <row r="32" spans="1:11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5"/>
        <v>4744.9013887999999</v>
      </c>
      <c r="E32" s="16">
        <v>1200</v>
      </c>
      <c r="F32" s="28">
        <f t="shared" si="0"/>
        <v>11245.2322688</v>
      </c>
      <c r="G32" s="16">
        <v>1200</v>
      </c>
      <c r="H32" s="16">
        <f t="shared" si="1"/>
        <v>0</v>
      </c>
      <c r="I32" s="26">
        <f t="shared" si="2"/>
        <v>5000</v>
      </c>
      <c r="J32" s="28">
        <f t="shared" si="3"/>
        <v>6245.2322688000004</v>
      </c>
      <c r="K32" s="28">
        <f t="shared" si="4"/>
        <v>7445.2322688000004</v>
      </c>
    </row>
    <row r="33" spans="1:11" x14ac:dyDescent="0.15">
      <c r="A33" s="3" t="s">
        <v>7</v>
      </c>
      <c r="B33" s="4">
        <v>1928</v>
      </c>
      <c r="C33" s="5">
        <v>1581.4275839999996</v>
      </c>
      <c r="D33" s="26">
        <f t="shared" si="5"/>
        <v>5000</v>
      </c>
      <c r="E33" s="16">
        <v>1200</v>
      </c>
      <c r="F33" s="28">
        <f t="shared" si="0"/>
        <v>5381.4275839999991</v>
      </c>
      <c r="G33" s="16">
        <v>1200</v>
      </c>
      <c r="H33" s="16">
        <f t="shared" si="1"/>
        <v>0</v>
      </c>
      <c r="I33" s="26">
        <f t="shared" si="2"/>
        <v>5000</v>
      </c>
      <c r="J33" s="28">
        <f t="shared" si="3"/>
        <v>381.42758399999911</v>
      </c>
      <c r="K33" s="28">
        <f t="shared" si="4"/>
        <v>1581.4275839999991</v>
      </c>
    </row>
    <row r="34" spans="1:11" x14ac:dyDescent="0.15">
      <c r="A34" s="6" t="s">
        <v>8</v>
      </c>
      <c r="B34" s="7">
        <v>1928</v>
      </c>
      <c r="C34" s="8">
        <v>3990.7296000000006</v>
      </c>
      <c r="D34" s="26">
        <f t="shared" si="5"/>
        <v>5000</v>
      </c>
      <c r="E34" s="16">
        <v>1200</v>
      </c>
      <c r="F34" s="28">
        <f t="shared" si="0"/>
        <v>7790.7296000000006</v>
      </c>
      <c r="G34" s="16">
        <v>1200</v>
      </c>
      <c r="H34" s="16">
        <f t="shared" si="1"/>
        <v>0</v>
      </c>
      <c r="I34" s="26">
        <f t="shared" si="2"/>
        <v>5000</v>
      </c>
      <c r="J34" s="28">
        <f t="shared" si="3"/>
        <v>2790.7296000000006</v>
      </c>
      <c r="K34" s="28">
        <f t="shared" si="4"/>
        <v>3990.7296000000006</v>
      </c>
    </row>
    <row r="35" spans="1:11" x14ac:dyDescent="0.15">
      <c r="A35" s="6" t="s">
        <v>9</v>
      </c>
      <c r="B35" s="7">
        <v>1928</v>
      </c>
      <c r="C35" s="8">
        <v>4088.3166720000004</v>
      </c>
      <c r="D35" s="26">
        <f t="shared" si="5"/>
        <v>5000</v>
      </c>
      <c r="E35" s="16">
        <v>1200</v>
      </c>
      <c r="F35" s="28">
        <f t="shared" si="0"/>
        <v>7888.3166720000008</v>
      </c>
      <c r="G35" s="16">
        <v>1200</v>
      </c>
      <c r="H35" s="16">
        <f t="shared" si="1"/>
        <v>0</v>
      </c>
      <c r="I35" s="26">
        <f t="shared" si="2"/>
        <v>5000</v>
      </c>
      <c r="J35" s="28">
        <f t="shared" si="3"/>
        <v>2888.3166720000008</v>
      </c>
      <c r="K35" s="28">
        <f t="shared" si="4"/>
        <v>4088.3166720000008</v>
      </c>
    </row>
    <row r="36" spans="1:11" x14ac:dyDescent="0.15">
      <c r="A36" s="6" t="s">
        <v>10</v>
      </c>
      <c r="B36" s="7">
        <v>1928</v>
      </c>
      <c r="C36" s="8">
        <v>8713.6853759999995</v>
      </c>
      <c r="D36" s="26">
        <f t="shared" si="5"/>
        <v>5000</v>
      </c>
      <c r="E36" s="16">
        <v>1200</v>
      </c>
      <c r="F36" s="28">
        <f t="shared" si="0"/>
        <v>12513.685375999999</v>
      </c>
      <c r="G36" s="16">
        <v>1200</v>
      </c>
      <c r="H36" s="16">
        <f t="shared" si="1"/>
        <v>0</v>
      </c>
      <c r="I36" s="26">
        <f t="shared" si="2"/>
        <v>5000</v>
      </c>
      <c r="J36" s="28">
        <f t="shared" si="3"/>
        <v>7513.6853759999995</v>
      </c>
      <c r="K36" s="28">
        <f t="shared" si="4"/>
        <v>8713.6853759999995</v>
      </c>
    </row>
    <row r="37" spans="1:11" x14ac:dyDescent="0.15">
      <c r="A37" s="6" t="s">
        <v>11</v>
      </c>
      <c r="B37" s="7">
        <v>1928</v>
      </c>
      <c r="C37" s="8">
        <v>2426.1050880000003</v>
      </c>
      <c r="D37" s="26">
        <f t="shared" si="5"/>
        <v>5000</v>
      </c>
      <c r="E37" s="16">
        <v>1200</v>
      </c>
      <c r="F37" s="28">
        <f t="shared" si="0"/>
        <v>6226.1050880000003</v>
      </c>
      <c r="G37" s="16">
        <v>1200</v>
      </c>
      <c r="H37" s="16">
        <f t="shared" si="1"/>
        <v>0</v>
      </c>
      <c r="I37" s="26">
        <f t="shared" si="2"/>
        <v>5000</v>
      </c>
      <c r="J37" s="28">
        <f t="shared" si="3"/>
        <v>1226.1050880000003</v>
      </c>
      <c r="K37" s="28">
        <f t="shared" si="4"/>
        <v>2426.1050880000003</v>
      </c>
    </row>
    <row r="38" spans="1:11" x14ac:dyDescent="0.15">
      <c r="A38" s="6" t="s">
        <v>12</v>
      </c>
      <c r="B38" s="7">
        <v>1928</v>
      </c>
      <c r="C38" s="8">
        <v>1682.2460159999996</v>
      </c>
      <c r="D38" s="26">
        <f t="shared" si="5"/>
        <v>5000</v>
      </c>
      <c r="E38" s="16">
        <v>1200</v>
      </c>
      <c r="F38" s="28">
        <f t="shared" si="0"/>
        <v>5482.2460159999991</v>
      </c>
      <c r="G38" s="16">
        <v>1200</v>
      </c>
      <c r="H38" s="16">
        <f t="shared" si="1"/>
        <v>0</v>
      </c>
      <c r="I38" s="26">
        <f t="shared" si="2"/>
        <v>5000</v>
      </c>
      <c r="J38" s="28">
        <f t="shared" si="3"/>
        <v>482.24601599999914</v>
      </c>
      <c r="K38" s="28">
        <f t="shared" si="4"/>
        <v>1682.2460159999991</v>
      </c>
    </row>
    <row r="39" spans="1:11" x14ac:dyDescent="0.15">
      <c r="A39" s="6" t="s">
        <v>13</v>
      </c>
      <c r="B39" s="7">
        <v>1928</v>
      </c>
      <c r="C39" s="8">
        <v>411.48138239999997</v>
      </c>
      <c r="D39" s="26">
        <f t="shared" si="5"/>
        <v>5000</v>
      </c>
      <c r="E39" s="16">
        <v>1200</v>
      </c>
      <c r="F39" s="28">
        <f t="shared" si="0"/>
        <v>4211.4813824000003</v>
      </c>
      <c r="G39" s="16">
        <v>1200</v>
      </c>
      <c r="H39" s="16">
        <f t="shared" si="1"/>
        <v>0</v>
      </c>
      <c r="I39" s="26">
        <f t="shared" si="2"/>
        <v>4211.4813824000003</v>
      </c>
      <c r="J39" s="28">
        <f t="shared" si="3"/>
        <v>0</v>
      </c>
      <c r="K39" s="28">
        <f t="shared" si="4"/>
        <v>1200</v>
      </c>
    </row>
    <row r="40" spans="1:11" x14ac:dyDescent="0.15">
      <c r="A40" s="6" t="s">
        <v>14</v>
      </c>
      <c r="B40" s="7">
        <v>1928</v>
      </c>
      <c r="C40" s="8">
        <v>1745.1929087999995</v>
      </c>
      <c r="D40" s="26">
        <f t="shared" si="5"/>
        <v>4211.4813824000003</v>
      </c>
      <c r="E40" s="16">
        <v>1200</v>
      </c>
      <c r="F40" s="28">
        <f t="shared" si="0"/>
        <v>4756.6742912</v>
      </c>
      <c r="G40" s="16">
        <v>1200</v>
      </c>
      <c r="H40" s="16">
        <f t="shared" si="1"/>
        <v>0</v>
      </c>
      <c r="I40" s="26">
        <f t="shared" si="2"/>
        <v>4756.6742912</v>
      </c>
      <c r="J40" s="28">
        <f t="shared" si="3"/>
        <v>0</v>
      </c>
      <c r="K40" s="28">
        <f t="shared" si="4"/>
        <v>1200</v>
      </c>
    </row>
    <row r="41" spans="1:11" x14ac:dyDescent="0.15">
      <c r="A41" s="6" t="s">
        <v>15</v>
      </c>
      <c r="B41" s="7">
        <v>1928</v>
      </c>
      <c r="C41" s="8">
        <v>7392.7054079999998</v>
      </c>
      <c r="D41" s="26">
        <f t="shared" si="5"/>
        <v>4756.6742912</v>
      </c>
      <c r="E41" s="16">
        <v>1200</v>
      </c>
      <c r="F41" s="28">
        <f t="shared" si="0"/>
        <v>10949.379699199999</v>
      </c>
      <c r="G41" s="16">
        <v>1200</v>
      </c>
      <c r="H41" s="16">
        <f t="shared" si="1"/>
        <v>0</v>
      </c>
      <c r="I41" s="26">
        <f t="shared" si="2"/>
        <v>5000</v>
      </c>
      <c r="J41" s="28">
        <f t="shared" si="3"/>
        <v>5949.3796991999989</v>
      </c>
      <c r="K41" s="28">
        <f t="shared" si="4"/>
        <v>7149.3796991999989</v>
      </c>
    </row>
    <row r="42" spans="1:11" x14ac:dyDescent="0.15">
      <c r="A42" s="6" t="s">
        <v>16</v>
      </c>
      <c r="B42" s="7">
        <v>1928</v>
      </c>
      <c r="C42" s="8">
        <v>816.24153599999954</v>
      </c>
      <c r="D42" s="26">
        <f t="shared" si="5"/>
        <v>5000</v>
      </c>
      <c r="E42" s="16">
        <v>1200</v>
      </c>
      <c r="F42" s="28">
        <f t="shared" si="0"/>
        <v>4616.2415359999995</v>
      </c>
      <c r="G42" s="16">
        <v>1200</v>
      </c>
      <c r="H42" s="16">
        <f t="shared" si="1"/>
        <v>0</v>
      </c>
      <c r="I42" s="26">
        <f t="shared" si="2"/>
        <v>4616.2415359999995</v>
      </c>
      <c r="J42" s="28">
        <f t="shared" si="3"/>
        <v>0</v>
      </c>
      <c r="K42" s="28">
        <f t="shared" si="4"/>
        <v>1200</v>
      </c>
    </row>
    <row r="43" spans="1:11" x14ac:dyDescent="0.15">
      <c r="A43" s="6" t="s">
        <v>17</v>
      </c>
      <c r="B43" s="7">
        <v>1928</v>
      </c>
      <c r="C43" s="8">
        <v>471.13228800000002</v>
      </c>
      <c r="D43" s="26">
        <f t="shared" si="5"/>
        <v>4616.2415359999995</v>
      </c>
      <c r="E43" s="16">
        <v>1200</v>
      </c>
      <c r="F43" s="28">
        <f t="shared" si="0"/>
        <v>3887.3738239999993</v>
      </c>
      <c r="G43" s="16">
        <v>1200</v>
      </c>
      <c r="H43" s="16">
        <f t="shared" si="1"/>
        <v>0</v>
      </c>
      <c r="I43" s="26">
        <f t="shared" si="2"/>
        <v>3887.3738239999993</v>
      </c>
      <c r="J43" s="28">
        <f t="shared" si="3"/>
        <v>0</v>
      </c>
      <c r="K43" s="28">
        <f t="shared" si="4"/>
        <v>1200</v>
      </c>
    </row>
    <row r="44" spans="1:11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5"/>
        <v>3887.3738239999993</v>
      </c>
      <c r="E44" s="16">
        <v>1200</v>
      </c>
      <c r="F44" s="28">
        <f t="shared" si="0"/>
        <v>3144.2881279999992</v>
      </c>
      <c r="G44" s="16">
        <v>1200</v>
      </c>
      <c r="H44" s="16">
        <f t="shared" si="1"/>
        <v>0</v>
      </c>
      <c r="I44" s="26">
        <f t="shared" si="2"/>
        <v>3144.2881279999992</v>
      </c>
      <c r="J44" s="28">
        <f t="shared" si="3"/>
        <v>0</v>
      </c>
      <c r="K44" s="28">
        <f t="shared" si="4"/>
        <v>1200</v>
      </c>
    </row>
    <row r="45" spans="1:11" x14ac:dyDescent="0.15">
      <c r="A45" s="3" t="s">
        <v>7</v>
      </c>
      <c r="B45" s="12">
        <f t="shared" ref="B45:B108" si="6">B33+1</f>
        <v>1929</v>
      </c>
      <c r="C45" s="5">
        <v>517.01760000000002</v>
      </c>
      <c r="D45" s="26">
        <f t="shared" si="5"/>
        <v>3144.2881279999992</v>
      </c>
      <c r="E45" s="16">
        <v>1200</v>
      </c>
      <c r="F45" s="28">
        <f t="shared" si="0"/>
        <v>2461.3057279999994</v>
      </c>
      <c r="G45" s="16">
        <v>1200</v>
      </c>
      <c r="H45" s="16">
        <f t="shared" si="1"/>
        <v>0</v>
      </c>
      <c r="I45" s="26">
        <f t="shared" si="2"/>
        <v>2461.3057279999994</v>
      </c>
      <c r="J45" s="28">
        <f t="shared" si="3"/>
        <v>0</v>
      </c>
      <c r="K45" s="28">
        <f t="shared" si="4"/>
        <v>1200</v>
      </c>
    </row>
    <row r="46" spans="1:11" x14ac:dyDescent="0.15">
      <c r="A46" s="6" t="s">
        <v>8</v>
      </c>
      <c r="B46" s="13">
        <f t="shared" si="6"/>
        <v>1929</v>
      </c>
      <c r="C46" s="8">
        <v>6731.569152</v>
      </c>
      <c r="D46" s="26">
        <f t="shared" si="5"/>
        <v>2461.3057279999994</v>
      </c>
      <c r="E46" s="16">
        <v>1200</v>
      </c>
      <c r="F46" s="28">
        <f t="shared" si="0"/>
        <v>7992.8748799999994</v>
      </c>
      <c r="G46" s="16">
        <v>1200</v>
      </c>
      <c r="H46" s="16">
        <f t="shared" si="1"/>
        <v>0</v>
      </c>
      <c r="I46" s="26">
        <f t="shared" si="2"/>
        <v>5000</v>
      </c>
      <c r="J46" s="28">
        <f t="shared" si="3"/>
        <v>2992.8748799999994</v>
      </c>
      <c r="K46" s="28">
        <f t="shared" si="4"/>
        <v>4192.8748799999994</v>
      </c>
    </row>
    <row r="47" spans="1:11" x14ac:dyDescent="0.15">
      <c r="A47" s="6" t="s">
        <v>9</v>
      </c>
      <c r="B47" s="13">
        <f t="shared" si="6"/>
        <v>1929</v>
      </c>
      <c r="C47" s="8">
        <v>9573.8734079999995</v>
      </c>
      <c r="D47" s="26">
        <f t="shared" si="5"/>
        <v>5000</v>
      </c>
      <c r="E47" s="16">
        <v>1200</v>
      </c>
      <c r="F47" s="28">
        <f t="shared" si="0"/>
        <v>13373.873407999999</v>
      </c>
      <c r="G47" s="16">
        <v>1200</v>
      </c>
      <c r="H47" s="16">
        <f t="shared" si="1"/>
        <v>0</v>
      </c>
      <c r="I47" s="26">
        <f t="shared" si="2"/>
        <v>5000</v>
      </c>
      <c r="J47" s="28">
        <f t="shared" si="3"/>
        <v>8373.8734079999995</v>
      </c>
      <c r="K47" s="28">
        <f t="shared" si="4"/>
        <v>9573.8734079999995</v>
      </c>
    </row>
    <row r="48" spans="1:11" x14ac:dyDescent="0.15">
      <c r="A48" s="6" t="s">
        <v>10</v>
      </c>
      <c r="B48" s="13">
        <f t="shared" si="6"/>
        <v>1929</v>
      </c>
      <c r="C48" s="8">
        <v>5099.08608</v>
      </c>
      <c r="D48" s="26">
        <f t="shared" si="5"/>
        <v>5000</v>
      </c>
      <c r="E48" s="16">
        <v>1200</v>
      </c>
      <c r="F48" s="28">
        <f t="shared" si="0"/>
        <v>8899.0860800000009</v>
      </c>
      <c r="G48" s="16">
        <v>1200</v>
      </c>
      <c r="H48" s="16">
        <f t="shared" si="1"/>
        <v>0</v>
      </c>
      <c r="I48" s="26">
        <f t="shared" si="2"/>
        <v>5000</v>
      </c>
      <c r="J48" s="28">
        <f t="shared" si="3"/>
        <v>3899.0860800000009</v>
      </c>
      <c r="K48" s="28">
        <f t="shared" si="4"/>
        <v>5099.0860800000009</v>
      </c>
    </row>
    <row r="49" spans="1:11" x14ac:dyDescent="0.15">
      <c r="A49" s="6" t="s">
        <v>11</v>
      </c>
      <c r="B49" s="13">
        <f t="shared" si="6"/>
        <v>1929</v>
      </c>
      <c r="C49" s="8">
        <v>2202.494976</v>
      </c>
      <c r="D49" s="26">
        <f t="shared" si="5"/>
        <v>5000</v>
      </c>
      <c r="E49" s="16">
        <v>1200</v>
      </c>
      <c r="F49" s="28">
        <f t="shared" si="0"/>
        <v>6002.494976</v>
      </c>
      <c r="G49" s="16">
        <v>1200</v>
      </c>
      <c r="H49" s="16">
        <f t="shared" si="1"/>
        <v>0</v>
      </c>
      <c r="I49" s="26">
        <f t="shared" si="2"/>
        <v>5000</v>
      </c>
      <c r="J49" s="28">
        <f t="shared" si="3"/>
        <v>1002.494976</v>
      </c>
      <c r="K49" s="28">
        <f t="shared" si="4"/>
        <v>2202.494976</v>
      </c>
    </row>
    <row r="50" spans="1:11" x14ac:dyDescent="0.15">
      <c r="A50" s="6" t="s">
        <v>12</v>
      </c>
      <c r="B50" s="13">
        <f t="shared" si="6"/>
        <v>1929</v>
      </c>
      <c r="C50" s="8">
        <v>2166.9500159999993</v>
      </c>
      <c r="D50" s="26">
        <f t="shared" si="5"/>
        <v>5000</v>
      </c>
      <c r="E50" s="16">
        <v>1200</v>
      </c>
      <c r="F50" s="28">
        <f t="shared" si="0"/>
        <v>5966.9500159999989</v>
      </c>
      <c r="G50" s="16">
        <v>1200</v>
      </c>
      <c r="H50" s="16">
        <f t="shared" si="1"/>
        <v>0</v>
      </c>
      <c r="I50" s="26">
        <f t="shared" si="2"/>
        <v>5000</v>
      </c>
      <c r="J50" s="28">
        <f t="shared" si="3"/>
        <v>966.95001599999887</v>
      </c>
      <c r="K50" s="28">
        <f t="shared" si="4"/>
        <v>2166.9500159999989</v>
      </c>
    </row>
    <row r="51" spans="1:11" x14ac:dyDescent="0.15">
      <c r="A51" s="6" t="s">
        <v>13</v>
      </c>
      <c r="B51" s="13">
        <f t="shared" si="6"/>
        <v>1929</v>
      </c>
      <c r="C51" s="8">
        <v>2867.5088639999999</v>
      </c>
      <c r="D51" s="26">
        <f t="shared" si="5"/>
        <v>5000</v>
      </c>
      <c r="E51" s="16">
        <v>1200</v>
      </c>
      <c r="F51" s="28">
        <f t="shared" si="0"/>
        <v>6667.5088639999994</v>
      </c>
      <c r="G51" s="16">
        <v>1200</v>
      </c>
      <c r="H51" s="16">
        <f t="shared" si="1"/>
        <v>0</v>
      </c>
      <c r="I51" s="26">
        <f t="shared" si="2"/>
        <v>5000</v>
      </c>
      <c r="J51" s="28">
        <f t="shared" si="3"/>
        <v>1667.5088639999994</v>
      </c>
      <c r="K51" s="28">
        <f t="shared" si="4"/>
        <v>2867.5088639999994</v>
      </c>
    </row>
    <row r="52" spans="1:11" x14ac:dyDescent="0.15">
      <c r="A52" s="6" t="s">
        <v>14</v>
      </c>
      <c r="B52" s="13">
        <f t="shared" si="6"/>
        <v>1929</v>
      </c>
      <c r="C52" s="8">
        <v>3154.4536319999993</v>
      </c>
      <c r="D52" s="26">
        <f t="shared" si="5"/>
        <v>5000</v>
      </c>
      <c r="E52" s="16">
        <v>1200</v>
      </c>
      <c r="F52" s="28">
        <f t="shared" si="0"/>
        <v>6954.4536319999988</v>
      </c>
      <c r="G52" s="16">
        <v>1200</v>
      </c>
      <c r="H52" s="16">
        <f t="shared" si="1"/>
        <v>0</v>
      </c>
      <c r="I52" s="26">
        <f t="shared" si="2"/>
        <v>5000</v>
      </c>
      <c r="J52" s="28">
        <f t="shared" si="3"/>
        <v>1954.4536319999988</v>
      </c>
      <c r="K52" s="28">
        <f t="shared" si="4"/>
        <v>3154.4536319999988</v>
      </c>
    </row>
    <row r="53" spans="1:11" x14ac:dyDescent="0.15">
      <c r="A53" s="6" t="s">
        <v>15</v>
      </c>
      <c r="B53" s="13">
        <f t="shared" si="6"/>
        <v>1929</v>
      </c>
      <c r="C53" s="8">
        <v>796.20710399999996</v>
      </c>
      <c r="D53" s="26">
        <f t="shared" si="5"/>
        <v>5000</v>
      </c>
      <c r="E53" s="16">
        <v>1200</v>
      </c>
      <c r="F53" s="28">
        <f t="shared" si="0"/>
        <v>4596.2071040000001</v>
      </c>
      <c r="G53" s="16">
        <v>1200</v>
      </c>
      <c r="H53" s="16">
        <f t="shared" si="1"/>
        <v>0</v>
      </c>
      <c r="I53" s="26">
        <f t="shared" si="2"/>
        <v>4596.2071040000001</v>
      </c>
      <c r="J53" s="28">
        <f t="shared" si="3"/>
        <v>0</v>
      </c>
      <c r="K53" s="28">
        <f t="shared" si="4"/>
        <v>1200</v>
      </c>
    </row>
    <row r="54" spans="1:11" x14ac:dyDescent="0.15">
      <c r="A54" s="6" t="s">
        <v>16</v>
      </c>
      <c r="B54" s="13">
        <f t="shared" si="6"/>
        <v>1929</v>
      </c>
      <c r="C54" s="8">
        <v>10138.068863999995</v>
      </c>
      <c r="D54" s="26">
        <f t="shared" si="5"/>
        <v>4596.2071040000001</v>
      </c>
      <c r="E54" s="16">
        <v>1200</v>
      </c>
      <c r="F54" s="28">
        <f t="shared" si="0"/>
        <v>13534.275967999994</v>
      </c>
      <c r="G54" s="16">
        <v>1200</v>
      </c>
      <c r="H54" s="16">
        <f t="shared" si="1"/>
        <v>0</v>
      </c>
      <c r="I54" s="26">
        <f t="shared" si="2"/>
        <v>5000</v>
      </c>
      <c r="J54" s="28">
        <f t="shared" si="3"/>
        <v>8534.2759679999945</v>
      </c>
      <c r="K54" s="28">
        <f t="shared" si="4"/>
        <v>9734.2759679999945</v>
      </c>
    </row>
    <row r="55" spans="1:11" x14ac:dyDescent="0.15">
      <c r="A55" s="6" t="s">
        <v>17</v>
      </c>
      <c r="B55" s="13">
        <f t="shared" si="6"/>
        <v>1929</v>
      </c>
      <c r="C55" s="8">
        <v>3292.7558400000007</v>
      </c>
      <c r="D55" s="26">
        <f t="shared" si="5"/>
        <v>5000</v>
      </c>
      <c r="E55" s="16">
        <v>1200</v>
      </c>
      <c r="F55" s="28">
        <f t="shared" si="0"/>
        <v>7092.7558400000016</v>
      </c>
      <c r="G55" s="16">
        <v>1200</v>
      </c>
      <c r="H55" s="16">
        <f t="shared" si="1"/>
        <v>0</v>
      </c>
      <c r="I55" s="26">
        <f t="shared" si="2"/>
        <v>5000</v>
      </c>
      <c r="J55" s="28">
        <f t="shared" si="3"/>
        <v>2092.7558400000016</v>
      </c>
      <c r="K55" s="28">
        <f t="shared" si="4"/>
        <v>3292.7558400000016</v>
      </c>
    </row>
    <row r="56" spans="1:11" ht="14" thickBot="1" x14ac:dyDescent="0.2">
      <c r="A56" s="9" t="s">
        <v>18</v>
      </c>
      <c r="B56" s="14">
        <f t="shared" si="6"/>
        <v>1929</v>
      </c>
      <c r="C56" s="11">
        <v>2964.4496639999998</v>
      </c>
      <c r="D56" s="26">
        <f t="shared" si="5"/>
        <v>5000</v>
      </c>
      <c r="E56" s="16">
        <v>1200</v>
      </c>
      <c r="F56" s="28">
        <f t="shared" si="0"/>
        <v>6764.4496639999998</v>
      </c>
      <c r="G56" s="16">
        <v>1200</v>
      </c>
      <c r="H56" s="16">
        <f t="shared" si="1"/>
        <v>0</v>
      </c>
      <c r="I56" s="26">
        <f t="shared" si="2"/>
        <v>5000</v>
      </c>
      <c r="J56" s="28">
        <f t="shared" si="3"/>
        <v>1764.4496639999998</v>
      </c>
      <c r="K56" s="28">
        <f t="shared" si="4"/>
        <v>2964.4496639999998</v>
      </c>
    </row>
    <row r="57" spans="1:11" x14ac:dyDescent="0.15">
      <c r="A57" s="3" t="s">
        <v>7</v>
      </c>
      <c r="B57" s="12">
        <f t="shared" si="6"/>
        <v>1930</v>
      </c>
      <c r="C57" s="5">
        <v>3564.8363519999998</v>
      </c>
      <c r="D57" s="26">
        <f t="shared" si="5"/>
        <v>5000</v>
      </c>
      <c r="E57" s="16">
        <v>1200</v>
      </c>
      <c r="F57" s="28">
        <f t="shared" si="0"/>
        <v>7364.8363520000003</v>
      </c>
      <c r="G57" s="16">
        <v>1200</v>
      </c>
      <c r="H57" s="16">
        <f t="shared" si="1"/>
        <v>0</v>
      </c>
      <c r="I57" s="26">
        <f t="shared" si="2"/>
        <v>5000</v>
      </c>
      <c r="J57" s="28">
        <f t="shared" si="3"/>
        <v>2364.8363520000003</v>
      </c>
      <c r="K57" s="28">
        <f t="shared" si="4"/>
        <v>3564.8363520000003</v>
      </c>
    </row>
    <row r="58" spans="1:11" x14ac:dyDescent="0.15">
      <c r="A58" s="6" t="s">
        <v>8</v>
      </c>
      <c r="B58" s="13">
        <f t="shared" si="6"/>
        <v>1930</v>
      </c>
      <c r="C58" s="8">
        <v>4405.6362240000008</v>
      </c>
      <c r="D58" s="26">
        <f t="shared" si="5"/>
        <v>5000</v>
      </c>
      <c r="E58" s="16">
        <v>1200</v>
      </c>
      <c r="F58" s="28">
        <f t="shared" si="0"/>
        <v>8205.6362240000017</v>
      </c>
      <c r="G58" s="16">
        <v>1200</v>
      </c>
      <c r="H58" s="16">
        <f t="shared" si="1"/>
        <v>0</v>
      </c>
      <c r="I58" s="26">
        <f t="shared" si="2"/>
        <v>5000</v>
      </c>
      <c r="J58" s="28">
        <f t="shared" si="3"/>
        <v>3205.6362240000017</v>
      </c>
      <c r="K58" s="28">
        <f t="shared" si="4"/>
        <v>4405.6362240000017</v>
      </c>
    </row>
    <row r="59" spans="1:11" x14ac:dyDescent="0.15">
      <c r="A59" s="6" t="s">
        <v>9</v>
      </c>
      <c r="B59" s="13">
        <f t="shared" si="6"/>
        <v>1930</v>
      </c>
      <c r="C59" s="8">
        <v>1670.61312</v>
      </c>
      <c r="D59" s="26">
        <f t="shared" si="5"/>
        <v>5000</v>
      </c>
      <c r="E59" s="16">
        <v>1200</v>
      </c>
      <c r="F59" s="28">
        <f t="shared" si="0"/>
        <v>5470.61312</v>
      </c>
      <c r="G59" s="16">
        <v>1200</v>
      </c>
      <c r="H59" s="16">
        <f t="shared" si="1"/>
        <v>0</v>
      </c>
      <c r="I59" s="26">
        <f t="shared" si="2"/>
        <v>5000</v>
      </c>
      <c r="J59" s="28">
        <f t="shared" si="3"/>
        <v>470.61311999999998</v>
      </c>
      <c r="K59" s="28">
        <f t="shared" si="4"/>
        <v>1670.61312</v>
      </c>
    </row>
    <row r="60" spans="1:11" x14ac:dyDescent="0.15">
      <c r="A60" s="6" t="s">
        <v>10</v>
      </c>
      <c r="B60" s="13">
        <f t="shared" si="6"/>
        <v>1930</v>
      </c>
      <c r="C60" s="8">
        <v>1672.5519360000003</v>
      </c>
      <c r="D60" s="26">
        <f t="shared" si="5"/>
        <v>5000</v>
      </c>
      <c r="E60" s="16">
        <v>1200</v>
      </c>
      <c r="F60" s="28">
        <f t="shared" si="0"/>
        <v>5472.5519359999998</v>
      </c>
      <c r="G60" s="16">
        <v>1200</v>
      </c>
      <c r="H60" s="16">
        <f t="shared" si="1"/>
        <v>0</v>
      </c>
      <c r="I60" s="26">
        <f t="shared" si="2"/>
        <v>5000</v>
      </c>
      <c r="J60" s="28">
        <f t="shared" si="3"/>
        <v>472.55193599999984</v>
      </c>
      <c r="K60" s="28">
        <f t="shared" si="4"/>
        <v>1672.5519359999998</v>
      </c>
    </row>
    <row r="61" spans="1:11" x14ac:dyDescent="0.15">
      <c r="A61" s="6" t="s">
        <v>11</v>
      </c>
      <c r="B61" s="13">
        <f t="shared" si="6"/>
        <v>1930</v>
      </c>
      <c r="C61" s="8">
        <v>2018.9537280000002</v>
      </c>
      <c r="D61" s="26">
        <f t="shared" si="5"/>
        <v>5000</v>
      </c>
      <c r="E61" s="16">
        <v>1200</v>
      </c>
      <c r="F61" s="28">
        <f t="shared" si="0"/>
        <v>5818.9537280000004</v>
      </c>
      <c r="G61" s="16">
        <v>1200</v>
      </c>
      <c r="H61" s="16">
        <f t="shared" si="1"/>
        <v>0</v>
      </c>
      <c r="I61" s="26">
        <f t="shared" si="2"/>
        <v>5000</v>
      </c>
      <c r="J61" s="28">
        <f t="shared" si="3"/>
        <v>818.95372800000041</v>
      </c>
      <c r="K61" s="28">
        <f t="shared" si="4"/>
        <v>2018.9537280000004</v>
      </c>
    </row>
    <row r="62" spans="1:11" x14ac:dyDescent="0.15">
      <c r="A62" s="6" t="s">
        <v>12</v>
      </c>
      <c r="B62" s="13">
        <f t="shared" si="6"/>
        <v>1930</v>
      </c>
      <c r="C62" s="8">
        <v>800.08473600000002</v>
      </c>
      <c r="D62" s="26">
        <f t="shared" si="5"/>
        <v>5000</v>
      </c>
      <c r="E62" s="16">
        <v>1200</v>
      </c>
      <c r="F62" s="28">
        <f t="shared" si="0"/>
        <v>4600.0847359999998</v>
      </c>
      <c r="G62" s="16">
        <v>1200</v>
      </c>
      <c r="H62" s="16">
        <f t="shared" si="1"/>
        <v>0</v>
      </c>
      <c r="I62" s="26">
        <f t="shared" si="2"/>
        <v>4600.0847359999998</v>
      </c>
      <c r="J62" s="28">
        <f t="shared" si="3"/>
        <v>0</v>
      </c>
      <c r="K62" s="28">
        <f t="shared" si="4"/>
        <v>1200</v>
      </c>
    </row>
    <row r="63" spans="1:11" x14ac:dyDescent="0.15">
      <c r="A63" s="6" t="s">
        <v>13</v>
      </c>
      <c r="B63" s="13">
        <f t="shared" si="6"/>
        <v>1930</v>
      </c>
      <c r="C63" s="8">
        <v>3090.8604672000006</v>
      </c>
      <c r="D63" s="26">
        <f t="shared" si="5"/>
        <v>4600.0847359999998</v>
      </c>
      <c r="E63" s="16">
        <v>1200</v>
      </c>
      <c r="F63" s="28">
        <f t="shared" si="0"/>
        <v>6490.9452032000008</v>
      </c>
      <c r="G63" s="16">
        <v>1200</v>
      </c>
      <c r="H63" s="16">
        <f t="shared" si="1"/>
        <v>0</v>
      </c>
      <c r="I63" s="26">
        <f t="shared" si="2"/>
        <v>5000</v>
      </c>
      <c r="J63" s="28">
        <f t="shared" si="3"/>
        <v>1490.9452032000008</v>
      </c>
      <c r="K63" s="28">
        <f t="shared" si="4"/>
        <v>2690.9452032000008</v>
      </c>
    </row>
    <row r="64" spans="1:11" x14ac:dyDescent="0.15">
      <c r="A64" s="6" t="s">
        <v>14</v>
      </c>
      <c r="B64" s="13">
        <f t="shared" si="6"/>
        <v>1930</v>
      </c>
      <c r="C64" s="8">
        <v>316.5440256</v>
      </c>
      <c r="D64" s="26">
        <f t="shared" si="5"/>
        <v>5000</v>
      </c>
      <c r="E64" s="16">
        <v>1200</v>
      </c>
      <c r="F64" s="28">
        <f t="shared" si="0"/>
        <v>4116.5440256000002</v>
      </c>
      <c r="G64" s="16">
        <v>1200</v>
      </c>
      <c r="H64" s="16">
        <f t="shared" si="1"/>
        <v>0</v>
      </c>
      <c r="I64" s="26">
        <f t="shared" si="2"/>
        <v>4116.5440256000002</v>
      </c>
      <c r="J64" s="28">
        <f t="shared" si="3"/>
        <v>0</v>
      </c>
      <c r="K64" s="28">
        <f t="shared" si="4"/>
        <v>1200</v>
      </c>
    </row>
    <row r="65" spans="1:11" x14ac:dyDescent="0.15">
      <c r="A65" s="6" t="s">
        <v>15</v>
      </c>
      <c r="B65" s="13">
        <f t="shared" si="6"/>
        <v>1930</v>
      </c>
      <c r="C65" s="8">
        <v>198.66401279999999</v>
      </c>
      <c r="D65" s="26">
        <f t="shared" si="5"/>
        <v>4116.5440256000002</v>
      </c>
      <c r="E65" s="16">
        <v>1200</v>
      </c>
      <c r="F65" s="28">
        <f t="shared" si="0"/>
        <v>3115.2080384000001</v>
      </c>
      <c r="G65" s="16">
        <v>1200</v>
      </c>
      <c r="H65" s="16">
        <f t="shared" si="1"/>
        <v>0</v>
      </c>
      <c r="I65" s="26">
        <f t="shared" si="2"/>
        <v>3115.2080384000001</v>
      </c>
      <c r="J65" s="28">
        <f t="shared" si="3"/>
        <v>0</v>
      </c>
      <c r="K65" s="28">
        <f t="shared" si="4"/>
        <v>1200</v>
      </c>
    </row>
    <row r="66" spans="1:11" x14ac:dyDescent="0.15">
      <c r="A66" s="6" t="s">
        <v>16</v>
      </c>
      <c r="B66" s="13">
        <f t="shared" si="6"/>
        <v>1930</v>
      </c>
      <c r="C66" s="8">
        <v>54.028339200000005</v>
      </c>
      <c r="D66" s="26">
        <f t="shared" si="5"/>
        <v>3115.2080384000001</v>
      </c>
      <c r="E66" s="16">
        <v>1200</v>
      </c>
      <c r="F66" s="28">
        <f t="shared" si="0"/>
        <v>1969.2363776000002</v>
      </c>
      <c r="G66" s="16">
        <v>1200</v>
      </c>
      <c r="H66" s="16">
        <f t="shared" si="1"/>
        <v>0</v>
      </c>
      <c r="I66" s="26">
        <f t="shared" si="2"/>
        <v>1969.2363776000002</v>
      </c>
      <c r="J66" s="28">
        <f t="shared" si="3"/>
        <v>0</v>
      </c>
      <c r="K66" s="28">
        <f t="shared" si="4"/>
        <v>1200</v>
      </c>
    </row>
    <row r="67" spans="1:11" x14ac:dyDescent="0.15">
      <c r="A67" s="6" t="s">
        <v>17</v>
      </c>
      <c r="B67" s="13">
        <f t="shared" si="6"/>
        <v>1930</v>
      </c>
      <c r="C67" s="8">
        <v>136.04025600000003</v>
      </c>
      <c r="D67" s="26">
        <f t="shared" si="5"/>
        <v>1969.2363776000002</v>
      </c>
      <c r="E67" s="16">
        <v>1200</v>
      </c>
      <c r="F67" s="28">
        <f t="shared" si="0"/>
        <v>905.27663360000042</v>
      </c>
      <c r="G67" s="16">
        <v>1200</v>
      </c>
      <c r="H67" s="16">
        <f t="shared" si="1"/>
        <v>0</v>
      </c>
      <c r="I67" s="26">
        <f t="shared" si="2"/>
        <v>905.27663360000042</v>
      </c>
      <c r="J67" s="28">
        <f t="shared" si="3"/>
        <v>0</v>
      </c>
      <c r="K67" s="28">
        <f t="shared" si="4"/>
        <v>1200</v>
      </c>
    </row>
    <row r="68" spans="1:11" ht="14" thickBot="1" x14ac:dyDescent="0.2">
      <c r="A68" s="9" t="s">
        <v>18</v>
      </c>
      <c r="B68" s="14">
        <f t="shared" si="6"/>
        <v>1930</v>
      </c>
      <c r="C68" s="11">
        <v>1057.1717375999999</v>
      </c>
      <c r="D68" s="26">
        <f t="shared" si="5"/>
        <v>905.27663360000042</v>
      </c>
      <c r="E68" s="16">
        <v>1200</v>
      </c>
      <c r="F68" s="28">
        <f t="shared" si="0"/>
        <v>762.44837120000034</v>
      </c>
      <c r="G68" s="16">
        <v>1200</v>
      </c>
      <c r="H68" s="16">
        <f t="shared" si="1"/>
        <v>0</v>
      </c>
      <c r="I68" s="26">
        <f t="shared" si="2"/>
        <v>762.44837120000034</v>
      </c>
      <c r="J68" s="28">
        <f t="shared" si="3"/>
        <v>0</v>
      </c>
      <c r="K68" s="28">
        <f t="shared" si="4"/>
        <v>1200</v>
      </c>
    </row>
    <row r="69" spans="1:11" x14ac:dyDescent="0.15">
      <c r="A69" s="3" t="s">
        <v>7</v>
      </c>
      <c r="B69" s="12">
        <f t="shared" si="6"/>
        <v>1931</v>
      </c>
      <c r="C69" s="5">
        <v>1888.4067839999996</v>
      </c>
      <c r="D69" s="26">
        <f t="shared" si="5"/>
        <v>762.44837120000034</v>
      </c>
      <c r="E69" s="16">
        <v>1200</v>
      </c>
      <c r="F69" s="28">
        <f t="shared" si="0"/>
        <v>1450.8551551999999</v>
      </c>
      <c r="G69" s="16">
        <v>1200</v>
      </c>
      <c r="H69" s="16">
        <f t="shared" si="1"/>
        <v>0</v>
      </c>
      <c r="I69" s="26">
        <f t="shared" si="2"/>
        <v>1450.8551551999999</v>
      </c>
      <c r="J69" s="28">
        <f t="shared" si="3"/>
        <v>0</v>
      </c>
      <c r="K69" s="28">
        <f t="shared" si="4"/>
        <v>1200</v>
      </c>
    </row>
    <row r="70" spans="1:11" x14ac:dyDescent="0.15">
      <c r="A70" s="6" t="s">
        <v>8</v>
      </c>
      <c r="B70" s="13">
        <f t="shared" si="6"/>
        <v>1931</v>
      </c>
      <c r="C70" s="8">
        <v>803.3160959999999</v>
      </c>
      <c r="D70" s="26">
        <f t="shared" si="5"/>
        <v>1450.8551551999999</v>
      </c>
      <c r="E70" s="16">
        <v>1200</v>
      </c>
      <c r="F70" s="28">
        <f t="shared" si="0"/>
        <v>1054.1712511999999</v>
      </c>
      <c r="G70" s="16">
        <v>1200</v>
      </c>
      <c r="H70" s="16">
        <f t="shared" si="1"/>
        <v>0</v>
      </c>
      <c r="I70" s="26">
        <f t="shared" si="2"/>
        <v>1054.1712511999999</v>
      </c>
      <c r="J70" s="28">
        <f t="shared" si="3"/>
        <v>0</v>
      </c>
      <c r="K70" s="28">
        <f t="shared" si="4"/>
        <v>1200</v>
      </c>
    </row>
    <row r="71" spans="1:11" x14ac:dyDescent="0.15">
      <c r="A71" s="6" t="s">
        <v>9</v>
      </c>
      <c r="B71" s="13">
        <f t="shared" si="6"/>
        <v>1931</v>
      </c>
      <c r="C71" s="8">
        <v>2442.90816</v>
      </c>
      <c r="D71" s="26">
        <f t="shared" si="5"/>
        <v>1054.1712511999999</v>
      </c>
      <c r="E71" s="16">
        <v>1200</v>
      </c>
      <c r="F71" s="28">
        <f t="shared" si="0"/>
        <v>2297.0794111999999</v>
      </c>
      <c r="G71" s="16">
        <v>1200</v>
      </c>
      <c r="H71" s="16">
        <f t="shared" si="1"/>
        <v>0</v>
      </c>
      <c r="I71" s="26">
        <f t="shared" si="2"/>
        <v>2297.0794111999999</v>
      </c>
      <c r="J71" s="28">
        <f t="shared" si="3"/>
        <v>0</v>
      </c>
      <c r="K71" s="28">
        <f t="shared" si="4"/>
        <v>1200</v>
      </c>
    </row>
    <row r="72" spans="1:11" x14ac:dyDescent="0.15">
      <c r="A72" s="6" t="s">
        <v>10</v>
      </c>
      <c r="B72" s="13">
        <f t="shared" si="6"/>
        <v>1931</v>
      </c>
      <c r="C72" s="8">
        <v>6041.9969280000023</v>
      </c>
      <c r="D72" s="26">
        <f t="shared" si="5"/>
        <v>2297.0794111999999</v>
      </c>
      <c r="E72" s="16">
        <v>1200</v>
      </c>
      <c r="F72" s="28">
        <f t="shared" si="0"/>
        <v>7139.0763392000026</v>
      </c>
      <c r="G72" s="16">
        <v>1200</v>
      </c>
      <c r="H72" s="16">
        <f t="shared" si="1"/>
        <v>0</v>
      </c>
      <c r="I72" s="26">
        <f t="shared" si="2"/>
        <v>5000</v>
      </c>
      <c r="J72" s="28">
        <f t="shared" si="3"/>
        <v>2139.0763392000026</v>
      </c>
      <c r="K72" s="28">
        <f t="shared" si="4"/>
        <v>3339.0763392000026</v>
      </c>
    </row>
    <row r="73" spans="1:11" x14ac:dyDescent="0.15">
      <c r="A73" s="6" t="s">
        <v>11</v>
      </c>
      <c r="B73" s="13">
        <f t="shared" si="6"/>
        <v>1931</v>
      </c>
      <c r="C73" s="8">
        <v>6489.2171520000002</v>
      </c>
      <c r="D73" s="26">
        <f t="shared" si="5"/>
        <v>5000</v>
      </c>
      <c r="E73" s="16">
        <v>1200</v>
      </c>
      <c r="F73" s="28">
        <f t="shared" si="0"/>
        <v>10289.217152000001</v>
      </c>
      <c r="G73" s="16">
        <v>1200</v>
      </c>
      <c r="H73" s="16">
        <f t="shared" si="1"/>
        <v>0</v>
      </c>
      <c r="I73" s="26">
        <f t="shared" si="2"/>
        <v>5000</v>
      </c>
      <c r="J73" s="28">
        <f t="shared" si="3"/>
        <v>5289.2171520000011</v>
      </c>
      <c r="K73" s="28">
        <f t="shared" si="4"/>
        <v>6489.2171520000011</v>
      </c>
    </row>
    <row r="74" spans="1:11" x14ac:dyDescent="0.15">
      <c r="A74" s="6" t="s">
        <v>12</v>
      </c>
      <c r="B74" s="13">
        <f t="shared" si="6"/>
        <v>1931</v>
      </c>
      <c r="C74" s="8">
        <v>836.92223999999987</v>
      </c>
      <c r="D74" s="26">
        <f t="shared" si="5"/>
        <v>5000</v>
      </c>
      <c r="E74" s="16">
        <v>1200</v>
      </c>
      <c r="F74" s="28">
        <f t="shared" ref="F74:F137" si="7">IF((D74+C74-E74)&gt;0,(D74+C74-E74),0)</f>
        <v>4636.9222399999999</v>
      </c>
      <c r="G74" s="16">
        <v>1200</v>
      </c>
      <c r="H74" s="16">
        <f t="shared" ref="H74:H137" si="8">IF(F74=0,1,0)</f>
        <v>0</v>
      </c>
      <c r="I74" s="26">
        <f t="shared" ref="I74:I137" si="9">IF(F74&gt;$E$2,$E$2,IF(F74&lt;0,0,F74))</f>
        <v>4636.9222399999999</v>
      </c>
      <c r="J74" s="28">
        <f t="shared" ref="J74:J137" si="10">IF(F74&gt;$E$2,F74-$E$2,0)</f>
        <v>0</v>
      </c>
      <c r="K74" s="28">
        <f t="shared" ref="K74:K137" si="11">J74+G74</f>
        <v>1200</v>
      </c>
    </row>
    <row r="75" spans="1:11" x14ac:dyDescent="0.15">
      <c r="A75" s="6" t="s">
        <v>13</v>
      </c>
      <c r="B75" s="13">
        <f t="shared" si="6"/>
        <v>1931</v>
      </c>
      <c r="C75" s="8">
        <v>865.35820799999999</v>
      </c>
      <c r="D75" s="26">
        <f t="shared" ref="D75:D138" si="12">I74</f>
        <v>4636.9222399999999</v>
      </c>
      <c r="E75" s="16">
        <v>1200</v>
      </c>
      <c r="F75" s="28">
        <f t="shared" si="7"/>
        <v>4302.2804479999995</v>
      </c>
      <c r="G75" s="16">
        <v>1200</v>
      </c>
      <c r="H75" s="16">
        <f t="shared" si="8"/>
        <v>0</v>
      </c>
      <c r="I75" s="26">
        <f t="shared" si="9"/>
        <v>4302.2804479999995</v>
      </c>
      <c r="J75" s="28">
        <f t="shared" si="10"/>
        <v>0</v>
      </c>
      <c r="K75" s="28">
        <f t="shared" si="11"/>
        <v>1200</v>
      </c>
    </row>
    <row r="76" spans="1:11" x14ac:dyDescent="0.15">
      <c r="A76" s="6" t="s">
        <v>14</v>
      </c>
      <c r="B76" s="13">
        <f t="shared" si="6"/>
        <v>1931</v>
      </c>
      <c r="C76" s="8">
        <v>6452.3796479999965</v>
      </c>
      <c r="D76" s="26">
        <f t="shared" si="12"/>
        <v>4302.2804479999995</v>
      </c>
      <c r="E76" s="16">
        <v>1200</v>
      </c>
      <c r="F76" s="28">
        <f t="shared" si="7"/>
        <v>9554.660095999996</v>
      </c>
      <c r="G76" s="16">
        <v>1200</v>
      </c>
      <c r="H76" s="16">
        <f t="shared" si="8"/>
        <v>0</v>
      </c>
      <c r="I76" s="26">
        <f t="shared" si="9"/>
        <v>5000</v>
      </c>
      <c r="J76" s="28">
        <f t="shared" si="10"/>
        <v>4554.660095999996</v>
      </c>
      <c r="K76" s="28">
        <f t="shared" si="11"/>
        <v>5754.660095999996</v>
      </c>
    </row>
    <row r="77" spans="1:11" x14ac:dyDescent="0.15">
      <c r="A77" s="6" t="s">
        <v>15</v>
      </c>
      <c r="B77" s="13">
        <f t="shared" si="6"/>
        <v>1931</v>
      </c>
      <c r="C77" s="8">
        <v>388.53872640000003</v>
      </c>
      <c r="D77" s="26">
        <f t="shared" si="12"/>
        <v>5000</v>
      </c>
      <c r="E77" s="16">
        <v>1200</v>
      </c>
      <c r="F77" s="28">
        <f t="shared" si="7"/>
        <v>4188.5387264000001</v>
      </c>
      <c r="G77" s="16">
        <v>1200</v>
      </c>
      <c r="H77" s="16">
        <f t="shared" si="8"/>
        <v>0</v>
      </c>
      <c r="I77" s="26">
        <f t="shared" si="9"/>
        <v>4188.5387264000001</v>
      </c>
      <c r="J77" s="28">
        <f t="shared" si="10"/>
        <v>0</v>
      </c>
      <c r="K77" s="28">
        <f t="shared" si="11"/>
        <v>1200</v>
      </c>
    </row>
    <row r="78" spans="1:11" x14ac:dyDescent="0.15">
      <c r="A78" s="6" t="s">
        <v>16</v>
      </c>
      <c r="B78" s="13">
        <f t="shared" si="6"/>
        <v>1931</v>
      </c>
      <c r="C78" s="8">
        <v>220.70188799999997</v>
      </c>
      <c r="D78" s="26">
        <f t="shared" si="12"/>
        <v>4188.5387264000001</v>
      </c>
      <c r="E78" s="16">
        <v>1200</v>
      </c>
      <c r="F78" s="28">
        <f t="shared" si="7"/>
        <v>3209.2406143999997</v>
      </c>
      <c r="G78" s="16">
        <v>1200</v>
      </c>
      <c r="H78" s="16">
        <f t="shared" si="8"/>
        <v>0</v>
      </c>
      <c r="I78" s="26">
        <f t="shared" si="9"/>
        <v>3209.2406143999997</v>
      </c>
      <c r="J78" s="28">
        <f t="shared" si="10"/>
        <v>0</v>
      </c>
      <c r="K78" s="28">
        <f t="shared" si="11"/>
        <v>1200</v>
      </c>
    </row>
    <row r="79" spans="1:11" x14ac:dyDescent="0.15">
      <c r="A79" s="6" t="s">
        <v>17</v>
      </c>
      <c r="B79" s="13">
        <f t="shared" si="6"/>
        <v>1931</v>
      </c>
      <c r="C79" s="8">
        <v>141.66282239999998</v>
      </c>
      <c r="D79" s="26">
        <f t="shared" si="12"/>
        <v>3209.2406143999997</v>
      </c>
      <c r="E79" s="16">
        <v>1200</v>
      </c>
      <c r="F79" s="28">
        <f t="shared" si="7"/>
        <v>2150.9034367999998</v>
      </c>
      <c r="G79" s="16">
        <v>1200</v>
      </c>
      <c r="H79" s="16">
        <f t="shared" si="8"/>
        <v>0</v>
      </c>
      <c r="I79" s="26">
        <f t="shared" si="9"/>
        <v>2150.9034367999998</v>
      </c>
      <c r="J79" s="28">
        <f t="shared" si="10"/>
        <v>0</v>
      </c>
      <c r="K79" s="28">
        <f t="shared" si="11"/>
        <v>1200</v>
      </c>
    </row>
    <row r="80" spans="1:11" ht="14" thickBot="1" x14ac:dyDescent="0.2">
      <c r="A80" s="9" t="s">
        <v>18</v>
      </c>
      <c r="B80" s="14">
        <f t="shared" si="6"/>
        <v>1931</v>
      </c>
      <c r="C80" s="11">
        <v>668.11599360000002</v>
      </c>
      <c r="D80" s="26">
        <f t="shared" si="12"/>
        <v>2150.9034367999998</v>
      </c>
      <c r="E80" s="16">
        <v>1200</v>
      </c>
      <c r="F80" s="28">
        <f t="shared" si="7"/>
        <v>1619.0194303999997</v>
      </c>
      <c r="G80" s="16">
        <v>1200</v>
      </c>
      <c r="H80" s="16">
        <f t="shared" si="8"/>
        <v>0</v>
      </c>
      <c r="I80" s="26">
        <f t="shared" si="9"/>
        <v>1619.0194303999997</v>
      </c>
      <c r="J80" s="28">
        <f t="shared" si="10"/>
        <v>0</v>
      </c>
      <c r="K80" s="28">
        <f t="shared" si="11"/>
        <v>1200</v>
      </c>
    </row>
    <row r="81" spans="1:11" x14ac:dyDescent="0.15">
      <c r="A81" s="3" t="s">
        <v>7</v>
      </c>
      <c r="B81" s="12">
        <f t="shared" si="6"/>
        <v>1932</v>
      </c>
      <c r="C81" s="5">
        <v>6270.7772160000004</v>
      </c>
      <c r="D81" s="26">
        <f t="shared" si="12"/>
        <v>1619.0194303999997</v>
      </c>
      <c r="E81" s="16">
        <v>1200</v>
      </c>
      <c r="F81" s="28">
        <f t="shared" si="7"/>
        <v>6689.7966464000001</v>
      </c>
      <c r="G81" s="16">
        <v>1200</v>
      </c>
      <c r="H81" s="16">
        <f t="shared" si="8"/>
        <v>0</v>
      </c>
      <c r="I81" s="26">
        <f t="shared" si="9"/>
        <v>5000</v>
      </c>
      <c r="J81" s="28">
        <f t="shared" si="10"/>
        <v>1689.7966464000001</v>
      </c>
      <c r="K81" s="28">
        <f t="shared" si="11"/>
        <v>2889.7966464000001</v>
      </c>
    </row>
    <row r="82" spans="1:11" x14ac:dyDescent="0.15">
      <c r="A82" s="6" t="s">
        <v>8</v>
      </c>
      <c r="B82" s="13">
        <f t="shared" si="6"/>
        <v>1932</v>
      </c>
      <c r="C82" s="8">
        <v>2967.6810239999995</v>
      </c>
      <c r="D82" s="26">
        <f t="shared" si="12"/>
        <v>5000</v>
      </c>
      <c r="E82" s="16">
        <v>1200</v>
      </c>
      <c r="F82" s="28">
        <f t="shared" si="7"/>
        <v>6767.6810239999995</v>
      </c>
      <c r="G82" s="16">
        <v>1200</v>
      </c>
      <c r="H82" s="16">
        <f t="shared" si="8"/>
        <v>0</v>
      </c>
      <c r="I82" s="26">
        <f t="shared" si="9"/>
        <v>5000</v>
      </c>
      <c r="J82" s="28">
        <f t="shared" si="10"/>
        <v>1767.6810239999995</v>
      </c>
      <c r="K82" s="28">
        <f t="shared" si="11"/>
        <v>2967.6810239999995</v>
      </c>
    </row>
    <row r="83" spans="1:11" x14ac:dyDescent="0.15">
      <c r="A83" s="6" t="s">
        <v>9</v>
      </c>
      <c r="B83" s="13">
        <f t="shared" si="6"/>
        <v>1932</v>
      </c>
      <c r="C83" s="8">
        <v>7330.0170239999998</v>
      </c>
      <c r="D83" s="26">
        <f t="shared" si="12"/>
        <v>5000</v>
      </c>
      <c r="E83" s="16">
        <v>1200</v>
      </c>
      <c r="F83" s="28">
        <f t="shared" si="7"/>
        <v>11130.017024000001</v>
      </c>
      <c r="G83" s="16">
        <v>1200</v>
      </c>
      <c r="H83" s="16">
        <f t="shared" si="8"/>
        <v>0</v>
      </c>
      <c r="I83" s="26">
        <f t="shared" si="9"/>
        <v>5000</v>
      </c>
      <c r="J83" s="28">
        <f t="shared" si="10"/>
        <v>6130.0170240000007</v>
      </c>
      <c r="K83" s="28">
        <f t="shared" si="11"/>
        <v>7330.0170240000007</v>
      </c>
    </row>
    <row r="84" spans="1:11" x14ac:dyDescent="0.15">
      <c r="A84" s="6" t="s">
        <v>10</v>
      </c>
      <c r="B84" s="13">
        <f t="shared" si="6"/>
        <v>1932</v>
      </c>
      <c r="C84" s="8">
        <v>2375.0495999999998</v>
      </c>
      <c r="D84" s="26">
        <f t="shared" si="12"/>
        <v>5000</v>
      </c>
      <c r="E84" s="16">
        <v>1200</v>
      </c>
      <c r="F84" s="28">
        <f t="shared" si="7"/>
        <v>6175.0496000000003</v>
      </c>
      <c r="G84" s="16">
        <v>1200</v>
      </c>
      <c r="H84" s="16">
        <f t="shared" si="8"/>
        <v>0</v>
      </c>
      <c r="I84" s="26">
        <f t="shared" si="9"/>
        <v>5000</v>
      </c>
      <c r="J84" s="28">
        <f t="shared" si="10"/>
        <v>1175.0496000000003</v>
      </c>
      <c r="K84" s="28">
        <f t="shared" si="11"/>
        <v>2375.0496000000003</v>
      </c>
    </row>
    <row r="85" spans="1:11" x14ac:dyDescent="0.15">
      <c r="A85" s="6" t="s">
        <v>11</v>
      </c>
      <c r="B85" s="13">
        <f t="shared" si="6"/>
        <v>1932</v>
      </c>
      <c r="C85" s="8">
        <v>722.53209600000002</v>
      </c>
      <c r="D85" s="26">
        <f t="shared" si="12"/>
        <v>5000</v>
      </c>
      <c r="E85" s="16">
        <v>1200</v>
      </c>
      <c r="F85" s="28">
        <f t="shared" si="7"/>
        <v>4522.5320959999999</v>
      </c>
      <c r="G85" s="16">
        <v>1200</v>
      </c>
      <c r="H85" s="16">
        <f t="shared" si="8"/>
        <v>0</v>
      </c>
      <c r="I85" s="26">
        <f t="shared" si="9"/>
        <v>4522.5320959999999</v>
      </c>
      <c r="J85" s="28">
        <f t="shared" si="10"/>
        <v>0</v>
      </c>
      <c r="K85" s="28">
        <f t="shared" si="11"/>
        <v>1200</v>
      </c>
    </row>
    <row r="86" spans="1:11" x14ac:dyDescent="0.15">
      <c r="A86" s="6" t="s">
        <v>12</v>
      </c>
      <c r="B86" s="13">
        <f t="shared" si="6"/>
        <v>1932</v>
      </c>
      <c r="C86" s="8">
        <v>773.58758399999999</v>
      </c>
      <c r="D86" s="26">
        <f t="shared" si="12"/>
        <v>4522.5320959999999</v>
      </c>
      <c r="E86" s="16">
        <v>1200</v>
      </c>
      <c r="F86" s="28">
        <f t="shared" si="7"/>
        <v>4096.1196799999998</v>
      </c>
      <c r="G86" s="16">
        <v>1200</v>
      </c>
      <c r="H86" s="16">
        <f t="shared" si="8"/>
        <v>0</v>
      </c>
      <c r="I86" s="26">
        <f t="shared" si="9"/>
        <v>4096.1196799999998</v>
      </c>
      <c r="J86" s="28">
        <f t="shared" si="10"/>
        <v>0</v>
      </c>
      <c r="K86" s="28">
        <f t="shared" si="11"/>
        <v>1200</v>
      </c>
    </row>
    <row r="87" spans="1:11" x14ac:dyDescent="0.15">
      <c r="A87" s="6" t="s">
        <v>13</v>
      </c>
      <c r="B87" s="13">
        <f t="shared" si="6"/>
        <v>1932</v>
      </c>
      <c r="C87" s="8">
        <v>188.00052479999997</v>
      </c>
      <c r="D87" s="26">
        <f t="shared" si="12"/>
        <v>4096.1196799999998</v>
      </c>
      <c r="E87" s="16">
        <v>1200</v>
      </c>
      <c r="F87" s="28">
        <f t="shared" si="7"/>
        <v>3084.1202047999996</v>
      </c>
      <c r="G87" s="16">
        <v>1200</v>
      </c>
      <c r="H87" s="16">
        <f t="shared" si="8"/>
        <v>0</v>
      </c>
      <c r="I87" s="26">
        <f t="shared" si="9"/>
        <v>3084.1202047999996</v>
      </c>
      <c r="J87" s="28">
        <f t="shared" si="10"/>
        <v>0</v>
      </c>
      <c r="K87" s="28">
        <f t="shared" si="11"/>
        <v>1200</v>
      </c>
    </row>
    <row r="88" spans="1:11" x14ac:dyDescent="0.15">
      <c r="A88" s="6" t="s">
        <v>14</v>
      </c>
      <c r="B88" s="13">
        <f t="shared" si="6"/>
        <v>1932</v>
      </c>
      <c r="C88" s="8">
        <v>107.2165248</v>
      </c>
      <c r="D88" s="26">
        <f t="shared" si="12"/>
        <v>3084.1202047999996</v>
      </c>
      <c r="E88" s="16">
        <v>1200</v>
      </c>
      <c r="F88" s="28">
        <f t="shared" si="7"/>
        <v>1991.3367295999997</v>
      </c>
      <c r="G88" s="16">
        <v>1200</v>
      </c>
      <c r="H88" s="16">
        <f t="shared" si="8"/>
        <v>0</v>
      </c>
      <c r="I88" s="26">
        <f t="shared" si="9"/>
        <v>1991.3367295999997</v>
      </c>
      <c r="J88" s="28">
        <f t="shared" si="10"/>
        <v>0</v>
      </c>
      <c r="K88" s="28">
        <f t="shared" si="11"/>
        <v>1200</v>
      </c>
    </row>
    <row r="89" spans="1:11" x14ac:dyDescent="0.15">
      <c r="A89" s="6" t="s">
        <v>15</v>
      </c>
      <c r="B89" s="13">
        <f t="shared" si="6"/>
        <v>1932</v>
      </c>
      <c r="C89" s="8">
        <v>14.605747199999998</v>
      </c>
      <c r="D89" s="26">
        <f t="shared" si="12"/>
        <v>1991.3367295999997</v>
      </c>
      <c r="E89" s="16">
        <v>1200</v>
      </c>
      <c r="F89" s="28">
        <f t="shared" si="7"/>
        <v>805.94247679999967</v>
      </c>
      <c r="G89" s="16">
        <v>1200</v>
      </c>
      <c r="H89" s="16">
        <f t="shared" si="8"/>
        <v>0</v>
      </c>
      <c r="I89" s="26">
        <f t="shared" si="9"/>
        <v>805.94247679999967</v>
      </c>
      <c r="J89" s="28">
        <f t="shared" si="10"/>
        <v>0</v>
      </c>
      <c r="K89" s="28">
        <f t="shared" si="11"/>
        <v>1200</v>
      </c>
    </row>
    <row r="90" spans="1:11" x14ac:dyDescent="0.15">
      <c r="A90" s="6" t="s">
        <v>16</v>
      </c>
      <c r="B90" s="13">
        <f t="shared" si="6"/>
        <v>1932</v>
      </c>
      <c r="C90" s="8">
        <v>2072.1419135999995</v>
      </c>
      <c r="D90" s="26">
        <f t="shared" si="12"/>
        <v>805.94247679999967</v>
      </c>
      <c r="E90" s="16">
        <v>1200</v>
      </c>
      <c r="F90" s="28">
        <f t="shared" si="7"/>
        <v>1678.0843903999994</v>
      </c>
      <c r="G90" s="16">
        <v>1200</v>
      </c>
      <c r="H90" s="16">
        <f t="shared" si="8"/>
        <v>0</v>
      </c>
      <c r="I90" s="26">
        <f t="shared" si="9"/>
        <v>1678.0843903999994</v>
      </c>
      <c r="J90" s="28">
        <f t="shared" si="10"/>
        <v>0</v>
      </c>
      <c r="K90" s="28">
        <f t="shared" si="11"/>
        <v>1200</v>
      </c>
    </row>
    <row r="91" spans="1:11" x14ac:dyDescent="0.15">
      <c r="A91" s="6" t="s">
        <v>17</v>
      </c>
      <c r="B91" s="13">
        <f t="shared" si="6"/>
        <v>1932</v>
      </c>
      <c r="C91" s="8">
        <v>3967.4638080000004</v>
      </c>
      <c r="D91" s="26">
        <f t="shared" si="12"/>
        <v>1678.0843903999994</v>
      </c>
      <c r="E91" s="16">
        <v>1200</v>
      </c>
      <c r="F91" s="28">
        <f t="shared" si="7"/>
        <v>4445.5481983999998</v>
      </c>
      <c r="G91" s="16">
        <v>1200</v>
      </c>
      <c r="H91" s="16">
        <f t="shared" si="8"/>
        <v>0</v>
      </c>
      <c r="I91" s="26">
        <f t="shared" si="9"/>
        <v>4445.5481983999998</v>
      </c>
      <c r="J91" s="28">
        <f t="shared" si="10"/>
        <v>0</v>
      </c>
      <c r="K91" s="28">
        <f t="shared" si="11"/>
        <v>1200</v>
      </c>
    </row>
    <row r="92" spans="1:11" ht="14" thickBot="1" x14ac:dyDescent="0.2">
      <c r="A92" s="9" t="s">
        <v>18</v>
      </c>
      <c r="B92" s="14">
        <f t="shared" si="6"/>
        <v>1932</v>
      </c>
      <c r="C92" s="11">
        <v>6805.8904320000001</v>
      </c>
      <c r="D92" s="26">
        <f t="shared" si="12"/>
        <v>4445.5481983999998</v>
      </c>
      <c r="E92" s="16">
        <v>1200</v>
      </c>
      <c r="F92" s="28">
        <f t="shared" si="7"/>
        <v>10051.4386304</v>
      </c>
      <c r="G92" s="16">
        <v>1200</v>
      </c>
      <c r="H92" s="16">
        <f t="shared" si="8"/>
        <v>0</v>
      </c>
      <c r="I92" s="26">
        <f t="shared" si="9"/>
        <v>5000</v>
      </c>
      <c r="J92" s="28">
        <f t="shared" si="10"/>
        <v>5051.4386304</v>
      </c>
      <c r="K92" s="28">
        <f t="shared" si="11"/>
        <v>6251.4386304</v>
      </c>
    </row>
    <row r="93" spans="1:11" x14ac:dyDescent="0.15">
      <c r="A93" s="3" t="s">
        <v>7</v>
      </c>
      <c r="B93" s="12">
        <f t="shared" si="6"/>
        <v>1933</v>
      </c>
      <c r="C93" s="5">
        <v>4192.3664639999988</v>
      </c>
      <c r="D93" s="26">
        <f t="shared" si="12"/>
        <v>5000</v>
      </c>
      <c r="E93" s="16">
        <v>1200</v>
      </c>
      <c r="F93" s="28">
        <f t="shared" si="7"/>
        <v>7992.3664639999988</v>
      </c>
      <c r="G93" s="16">
        <v>1200</v>
      </c>
      <c r="H93" s="16">
        <f t="shared" si="8"/>
        <v>0</v>
      </c>
      <c r="I93" s="26">
        <f t="shared" si="9"/>
        <v>5000</v>
      </c>
      <c r="J93" s="28">
        <f t="shared" si="10"/>
        <v>2992.3664639999988</v>
      </c>
      <c r="K93" s="28">
        <f t="shared" si="11"/>
        <v>4192.3664639999988</v>
      </c>
    </row>
    <row r="94" spans="1:11" x14ac:dyDescent="0.15">
      <c r="A94" s="6" t="s">
        <v>8</v>
      </c>
      <c r="B94" s="13">
        <f t="shared" si="6"/>
        <v>1933</v>
      </c>
      <c r="C94" s="8">
        <v>4633.1239679999999</v>
      </c>
      <c r="D94" s="26">
        <f t="shared" si="12"/>
        <v>5000</v>
      </c>
      <c r="E94" s="16">
        <v>1200</v>
      </c>
      <c r="F94" s="28">
        <f t="shared" si="7"/>
        <v>8433.1239679999999</v>
      </c>
      <c r="G94" s="16">
        <v>1200</v>
      </c>
      <c r="H94" s="16">
        <f t="shared" si="8"/>
        <v>0</v>
      </c>
      <c r="I94" s="26">
        <f t="shared" si="9"/>
        <v>5000</v>
      </c>
      <c r="J94" s="28">
        <f t="shared" si="10"/>
        <v>3433.1239679999999</v>
      </c>
      <c r="K94" s="28">
        <f t="shared" si="11"/>
        <v>4633.1239679999999</v>
      </c>
    </row>
    <row r="95" spans="1:11" x14ac:dyDescent="0.15">
      <c r="A95" s="6" t="s">
        <v>9</v>
      </c>
      <c r="B95" s="13">
        <f t="shared" si="6"/>
        <v>1933</v>
      </c>
      <c r="C95" s="8">
        <v>2004.0894720000003</v>
      </c>
      <c r="D95" s="26">
        <f t="shared" si="12"/>
        <v>5000</v>
      </c>
      <c r="E95" s="16">
        <v>1200</v>
      </c>
      <c r="F95" s="28">
        <f t="shared" si="7"/>
        <v>5804.0894720000006</v>
      </c>
      <c r="G95" s="16">
        <v>1200</v>
      </c>
      <c r="H95" s="16">
        <f t="shared" si="8"/>
        <v>0</v>
      </c>
      <c r="I95" s="26">
        <f t="shared" si="9"/>
        <v>5000</v>
      </c>
      <c r="J95" s="28">
        <f t="shared" si="10"/>
        <v>804.08947200000057</v>
      </c>
      <c r="K95" s="28">
        <f t="shared" si="11"/>
        <v>2004.0894720000006</v>
      </c>
    </row>
    <row r="96" spans="1:11" x14ac:dyDescent="0.15">
      <c r="A96" s="6" t="s">
        <v>10</v>
      </c>
      <c r="B96" s="13">
        <f t="shared" si="6"/>
        <v>1933</v>
      </c>
      <c r="C96" s="8">
        <v>4733.942399999999</v>
      </c>
      <c r="D96" s="26">
        <f t="shared" si="12"/>
        <v>5000</v>
      </c>
      <c r="E96" s="16">
        <v>1200</v>
      </c>
      <c r="F96" s="28">
        <f t="shared" si="7"/>
        <v>8533.9423999999999</v>
      </c>
      <c r="G96" s="16">
        <v>1200</v>
      </c>
      <c r="H96" s="16">
        <f t="shared" si="8"/>
        <v>0</v>
      </c>
      <c r="I96" s="26">
        <f t="shared" si="9"/>
        <v>5000</v>
      </c>
      <c r="J96" s="28">
        <f t="shared" si="10"/>
        <v>3533.9423999999999</v>
      </c>
      <c r="K96" s="28">
        <f t="shared" si="11"/>
        <v>4733.9423999999999</v>
      </c>
    </row>
    <row r="97" spans="1:11" x14ac:dyDescent="0.15">
      <c r="A97" s="6" t="s">
        <v>11</v>
      </c>
      <c r="B97" s="13">
        <f t="shared" si="6"/>
        <v>1933</v>
      </c>
      <c r="C97" s="8">
        <v>2815.1608319999996</v>
      </c>
      <c r="D97" s="26">
        <f t="shared" si="12"/>
        <v>5000</v>
      </c>
      <c r="E97" s="16">
        <v>1200</v>
      </c>
      <c r="F97" s="28">
        <f t="shared" si="7"/>
        <v>6615.1608319999996</v>
      </c>
      <c r="G97" s="16">
        <v>1200</v>
      </c>
      <c r="H97" s="16">
        <f t="shared" si="8"/>
        <v>0</v>
      </c>
      <c r="I97" s="26">
        <f t="shared" si="9"/>
        <v>5000</v>
      </c>
      <c r="J97" s="28">
        <f t="shared" si="10"/>
        <v>1615.1608319999996</v>
      </c>
      <c r="K97" s="28">
        <f t="shared" si="11"/>
        <v>2815.1608319999996</v>
      </c>
    </row>
    <row r="98" spans="1:11" x14ac:dyDescent="0.15">
      <c r="A98" s="6" t="s">
        <v>12</v>
      </c>
      <c r="B98" s="13">
        <f t="shared" si="6"/>
        <v>1933</v>
      </c>
      <c r="C98" s="8">
        <v>924.16896000000008</v>
      </c>
      <c r="D98" s="26">
        <f t="shared" si="12"/>
        <v>5000</v>
      </c>
      <c r="E98" s="16">
        <v>1200</v>
      </c>
      <c r="F98" s="28">
        <f t="shared" si="7"/>
        <v>4724.16896</v>
      </c>
      <c r="G98" s="16">
        <v>1200</v>
      </c>
      <c r="H98" s="16">
        <f t="shared" si="8"/>
        <v>0</v>
      </c>
      <c r="I98" s="26">
        <f t="shared" si="9"/>
        <v>4724.16896</v>
      </c>
      <c r="J98" s="28">
        <f t="shared" si="10"/>
        <v>0</v>
      </c>
      <c r="K98" s="28">
        <f t="shared" si="11"/>
        <v>1200</v>
      </c>
    </row>
    <row r="99" spans="1:11" x14ac:dyDescent="0.15">
      <c r="A99" s="6" t="s">
        <v>13</v>
      </c>
      <c r="B99" s="13">
        <f t="shared" si="6"/>
        <v>1933</v>
      </c>
      <c r="C99" s="8">
        <v>268.13825279999998</v>
      </c>
      <c r="D99" s="26">
        <f t="shared" si="12"/>
        <v>4724.16896</v>
      </c>
      <c r="E99" s="16">
        <v>1200</v>
      </c>
      <c r="F99" s="28">
        <f t="shared" si="7"/>
        <v>3792.3072128000003</v>
      </c>
      <c r="G99" s="16">
        <v>1200</v>
      </c>
      <c r="H99" s="16">
        <f t="shared" si="8"/>
        <v>0</v>
      </c>
      <c r="I99" s="26">
        <f t="shared" si="9"/>
        <v>3792.3072128000003</v>
      </c>
      <c r="J99" s="28">
        <f t="shared" si="10"/>
        <v>0</v>
      </c>
      <c r="K99" s="28">
        <f t="shared" si="11"/>
        <v>1200</v>
      </c>
    </row>
    <row r="100" spans="1:11" x14ac:dyDescent="0.15">
      <c r="A100" s="6" t="s">
        <v>14</v>
      </c>
      <c r="B100" s="13">
        <f t="shared" si="6"/>
        <v>1933</v>
      </c>
      <c r="C100" s="8">
        <v>465.05733119999991</v>
      </c>
      <c r="D100" s="26">
        <f t="shared" si="12"/>
        <v>3792.3072128000003</v>
      </c>
      <c r="E100" s="16">
        <v>1200</v>
      </c>
      <c r="F100" s="28">
        <f t="shared" si="7"/>
        <v>3057.364544</v>
      </c>
      <c r="G100" s="16">
        <v>1200</v>
      </c>
      <c r="H100" s="16">
        <f t="shared" si="8"/>
        <v>0</v>
      </c>
      <c r="I100" s="26">
        <f t="shared" si="9"/>
        <v>3057.364544</v>
      </c>
      <c r="J100" s="28">
        <f t="shared" si="10"/>
        <v>0</v>
      </c>
      <c r="K100" s="28">
        <f t="shared" si="11"/>
        <v>1200</v>
      </c>
    </row>
    <row r="101" spans="1:11" x14ac:dyDescent="0.15">
      <c r="A101" s="6" t="s">
        <v>15</v>
      </c>
      <c r="B101" s="13">
        <f t="shared" si="6"/>
        <v>1933</v>
      </c>
      <c r="C101" s="8">
        <v>285.78147839999991</v>
      </c>
      <c r="D101" s="26">
        <f t="shared" si="12"/>
        <v>3057.364544</v>
      </c>
      <c r="E101" s="16">
        <v>1200</v>
      </c>
      <c r="F101" s="28">
        <f t="shared" si="7"/>
        <v>2143.1460223999998</v>
      </c>
      <c r="G101" s="16">
        <v>1200</v>
      </c>
      <c r="H101" s="16">
        <f t="shared" si="8"/>
        <v>0</v>
      </c>
      <c r="I101" s="26">
        <f t="shared" si="9"/>
        <v>2143.1460223999998</v>
      </c>
      <c r="J101" s="28">
        <f t="shared" si="10"/>
        <v>0</v>
      </c>
      <c r="K101" s="28">
        <f t="shared" si="11"/>
        <v>1200</v>
      </c>
    </row>
    <row r="102" spans="1:11" x14ac:dyDescent="0.15">
      <c r="A102" s="6" t="s">
        <v>16</v>
      </c>
      <c r="B102" s="13">
        <f t="shared" si="6"/>
        <v>1933</v>
      </c>
      <c r="C102" s="8">
        <v>27.9189504</v>
      </c>
      <c r="D102" s="26">
        <f t="shared" si="12"/>
        <v>2143.1460223999998</v>
      </c>
      <c r="E102" s="16">
        <v>1200</v>
      </c>
      <c r="F102" s="28">
        <f t="shared" si="7"/>
        <v>971.06497279999985</v>
      </c>
      <c r="G102" s="16">
        <v>1200</v>
      </c>
      <c r="H102" s="16">
        <f t="shared" si="8"/>
        <v>0</v>
      </c>
      <c r="I102" s="26">
        <f t="shared" si="9"/>
        <v>971.06497279999985</v>
      </c>
      <c r="J102" s="28">
        <f t="shared" si="10"/>
        <v>0</v>
      </c>
      <c r="K102" s="28">
        <f t="shared" si="11"/>
        <v>1200</v>
      </c>
    </row>
    <row r="103" spans="1:11" x14ac:dyDescent="0.15">
      <c r="A103" s="6" t="s">
        <v>17</v>
      </c>
      <c r="B103" s="13">
        <f t="shared" si="6"/>
        <v>1933</v>
      </c>
      <c r="C103" s="8">
        <v>13.765593600000006</v>
      </c>
      <c r="D103" s="26">
        <f t="shared" si="12"/>
        <v>971.06497279999985</v>
      </c>
      <c r="E103" s="16">
        <v>1200</v>
      </c>
      <c r="F103" s="28">
        <f t="shared" si="7"/>
        <v>0</v>
      </c>
      <c r="G103" s="16">
        <v>1200</v>
      </c>
      <c r="H103" s="16">
        <f t="shared" si="8"/>
        <v>1</v>
      </c>
      <c r="I103" s="26">
        <f t="shared" si="9"/>
        <v>0</v>
      </c>
      <c r="J103" s="28">
        <f t="shared" si="10"/>
        <v>0</v>
      </c>
      <c r="K103" s="28">
        <f t="shared" si="11"/>
        <v>1200</v>
      </c>
    </row>
    <row r="104" spans="1:11" ht="14" thickBot="1" x14ac:dyDescent="0.2">
      <c r="A104" s="9" t="s">
        <v>18</v>
      </c>
      <c r="B104" s="14">
        <f t="shared" si="6"/>
        <v>1933</v>
      </c>
      <c r="C104" s="11">
        <v>36.191231999999999</v>
      </c>
      <c r="D104" s="26">
        <f t="shared" si="12"/>
        <v>0</v>
      </c>
      <c r="E104" s="16">
        <v>1200</v>
      </c>
      <c r="F104" s="28">
        <f t="shared" si="7"/>
        <v>0</v>
      </c>
      <c r="G104" s="16">
        <v>1200</v>
      </c>
      <c r="H104" s="16">
        <f t="shared" si="8"/>
        <v>1</v>
      </c>
      <c r="I104" s="26">
        <f t="shared" si="9"/>
        <v>0</v>
      </c>
      <c r="J104" s="28">
        <f t="shared" si="10"/>
        <v>0</v>
      </c>
      <c r="K104" s="28">
        <f t="shared" si="11"/>
        <v>1200</v>
      </c>
    </row>
    <row r="105" spans="1:11" x14ac:dyDescent="0.15">
      <c r="A105" s="3" t="s">
        <v>7</v>
      </c>
      <c r="B105" s="12">
        <f t="shared" si="6"/>
        <v>1934</v>
      </c>
      <c r="C105" s="5">
        <v>85.889548799999972</v>
      </c>
      <c r="D105" s="26">
        <f t="shared" si="12"/>
        <v>0</v>
      </c>
      <c r="E105" s="16">
        <v>1200</v>
      </c>
      <c r="F105" s="28">
        <f t="shared" si="7"/>
        <v>0</v>
      </c>
      <c r="G105" s="16">
        <v>1200</v>
      </c>
      <c r="H105" s="16">
        <f t="shared" si="8"/>
        <v>1</v>
      </c>
      <c r="I105" s="26">
        <f t="shared" si="9"/>
        <v>0</v>
      </c>
      <c r="J105" s="28">
        <f t="shared" si="10"/>
        <v>0</v>
      </c>
      <c r="K105" s="28">
        <f t="shared" si="11"/>
        <v>1200</v>
      </c>
    </row>
    <row r="106" spans="1:11" x14ac:dyDescent="0.15">
      <c r="A106" s="6" t="s">
        <v>8</v>
      </c>
      <c r="B106" s="13">
        <f t="shared" si="6"/>
        <v>1934</v>
      </c>
      <c r="C106" s="8">
        <v>1444.5471743999999</v>
      </c>
      <c r="D106" s="26">
        <f t="shared" si="12"/>
        <v>0</v>
      </c>
      <c r="E106" s="16">
        <v>1200</v>
      </c>
      <c r="F106" s="28">
        <f t="shared" si="7"/>
        <v>244.5471743999999</v>
      </c>
      <c r="G106" s="16">
        <v>1200</v>
      </c>
      <c r="H106" s="16">
        <f t="shared" si="8"/>
        <v>0</v>
      </c>
      <c r="I106" s="26">
        <f t="shared" si="9"/>
        <v>244.5471743999999</v>
      </c>
      <c r="J106" s="28">
        <f t="shared" si="10"/>
        <v>0</v>
      </c>
      <c r="K106" s="28">
        <f t="shared" si="11"/>
        <v>1200</v>
      </c>
    </row>
    <row r="107" spans="1:11" x14ac:dyDescent="0.15">
      <c r="A107" s="6" t="s">
        <v>9</v>
      </c>
      <c r="B107" s="13">
        <f t="shared" si="6"/>
        <v>1934</v>
      </c>
      <c r="C107" s="8">
        <v>5433.8549759999996</v>
      </c>
      <c r="D107" s="26">
        <f t="shared" si="12"/>
        <v>244.5471743999999</v>
      </c>
      <c r="E107" s="16">
        <v>1200</v>
      </c>
      <c r="F107" s="28">
        <f t="shared" si="7"/>
        <v>4478.4021503999993</v>
      </c>
      <c r="G107" s="16">
        <v>1200</v>
      </c>
      <c r="H107" s="16">
        <f t="shared" si="8"/>
        <v>0</v>
      </c>
      <c r="I107" s="26">
        <f t="shared" si="9"/>
        <v>4478.4021503999993</v>
      </c>
      <c r="J107" s="28">
        <f t="shared" si="10"/>
        <v>0</v>
      </c>
      <c r="K107" s="28">
        <f t="shared" si="11"/>
        <v>1200</v>
      </c>
    </row>
    <row r="108" spans="1:11" x14ac:dyDescent="0.15">
      <c r="A108" s="6" t="s">
        <v>10</v>
      </c>
      <c r="B108" s="13">
        <f t="shared" si="6"/>
        <v>1934</v>
      </c>
      <c r="C108" s="8">
        <v>8443.5436800000007</v>
      </c>
      <c r="D108" s="26">
        <f t="shared" si="12"/>
        <v>4478.4021503999993</v>
      </c>
      <c r="E108" s="16">
        <v>1200</v>
      </c>
      <c r="F108" s="28">
        <f t="shared" si="7"/>
        <v>11721.9458304</v>
      </c>
      <c r="G108" s="16">
        <v>1200</v>
      </c>
      <c r="H108" s="16">
        <f t="shared" si="8"/>
        <v>0</v>
      </c>
      <c r="I108" s="26">
        <f t="shared" si="9"/>
        <v>5000</v>
      </c>
      <c r="J108" s="28">
        <f t="shared" si="10"/>
        <v>6721.9458304</v>
      </c>
      <c r="K108" s="28">
        <f t="shared" si="11"/>
        <v>7921.9458304</v>
      </c>
    </row>
    <row r="109" spans="1:11" x14ac:dyDescent="0.15">
      <c r="A109" s="6" t="s">
        <v>11</v>
      </c>
      <c r="B109" s="13">
        <f t="shared" ref="B109:B172" si="13">B97+1</f>
        <v>1934</v>
      </c>
      <c r="C109" s="8">
        <v>3352.8591359999996</v>
      </c>
      <c r="D109" s="26">
        <f t="shared" si="12"/>
        <v>5000</v>
      </c>
      <c r="E109" s="16">
        <v>1200</v>
      </c>
      <c r="F109" s="28">
        <f t="shared" si="7"/>
        <v>7152.8591359999991</v>
      </c>
      <c r="G109" s="16">
        <v>1200</v>
      </c>
      <c r="H109" s="16">
        <f t="shared" si="8"/>
        <v>0</v>
      </c>
      <c r="I109" s="26">
        <f t="shared" si="9"/>
        <v>5000</v>
      </c>
      <c r="J109" s="28">
        <f t="shared" si="10"/>
        <v>2152.8591359999991</v>
      </c>
      <c r="K109" s="28">
        <f t="shared" si="11"/>
        <v>3352.8591359999991</v>
      </c>
    </row>
    <row r="110" spans="1:11" x14ac:dyDescent="0.15">
      <c r="A110" s="6" t="s">
        <v>12</v>
      </c>
      <c r="B110" s="13">
        <f t="shared" si="13"/>
        <v>1934</v>
      </c>
      <c r="C110" s="8">
        <v>3951.3070079999998</v>
      </c>
      <c r="D110" s="26">
        <f t="shared" si="12"/>
        <v>5000</v>
      </c>
      <c r="E110" s="16">
        <v>1200</v>
      </c>
      <c r="F110" s="28">
        <f t="shared" si="7"/>
        <v>7751.3070079999998</v>
      </c>
      <c r="G110" s="16">
        <v>1200</v>
      </c>
      <c r="H110" s="16">
        <f t="shared" si="8"/>
        <v>0</v>
      </c>
      <c r="I110" s="26">
        <f t="shared" si="9"/>
        <v>5000</v>
      </c>
      <c r="J110" s="28">
        <f t="shared" si="10"/>
        <v>2751.3070079999998</v>
      </c>
      <c r="K110" s="28">
        <f t="shared" si="11"/>
        <v>3951.3070079999998</v>
      </c>
    </row>
    <row r="111" spans="1:11" x14ac:dyDescent="0.15">
      <c r="A111" s="6" t="s">
        <v>13</v>
      </c>
      <c r="B111" s="13">
        <f t="shared" si="13"/>
        <v>1934</v>
      </c>
      <c r="C111" s="8">
        <v>1807.6227839999997</v>
      </c>
      <c r="D111" s="26">
        <f t="shared" si="12"/>
        <v>5000</v>
      </c>
      <c r="E111" s="16">
        <v>1200</v>
      </c>
      <c r="F111" s="28">
        <f t="shared" si="7"/>
        <v>5607.6227839999992</v>
      </c>
      <c r="G111" s="16">
        <v>1200</v>
      </c>
      <c r="H111" s="16">
        <f t="shared" si="8"/>
        <v>0</v>
      </c>
      <c r="I111" s="26">
        <f t="shared" si="9"/>
        <v>5000</v>
      </c>
      <c r="J111" s="28">
        <f t="shared" si="10"/>
        <v>607.62278399999923</v>
      </c>
      <c r="K111" s="28">
        <f t="shared" si="11"/>
        <v>1807.6227839999992</v>
      </c>
    </row>
    <row r="112" spans="1:11" x14ac:dyDescent="0.15">
      <c r="A112" s="6" t="s">
        <v>14</v>
      </c>
      <c r="B112" s="13">
        <f t="shared" si="13"/>
        <v>1934</v>
      </c>
      <c r="C112" s="8">
        <v>1185.2628480000001</v>
      </c>
      <c r="D112" s="26">
        <f t="shared" si="12"/>
        <v>5000</v>
      </c>
      <c r="E112" s="16">
        <v>1200</v>
      </c>
      <c r="F112" s="28">
        <f t="shared" si="7"/>
        <v>4985.2628480000003</v>
      </c>
      <c r="G112" s="16">
        <v>1200</v>
      </c>
      <c r="H112" s="16">
        <f t="shared" si="8"/>
        <v>0</v>
      </c>
      <c r="I112" s="26">
        <f t="shared" si="9"/>
        <v>4985.2628480000003</v>
      </c>
      <c r="J112" s="28">
        <f t="shared" si="10"/>
        <v>0</v>
      </c>
      <c r="K112" s="28">
        <f t="shared" si="11"/>
        <v>1200</v>
      </c>
    </row>
    <row r="113" spans="1:11" x14ac:dyDescent="0.15">
      <c r="A113" s="6" t="s">
        <v>15</v>
      </c>
      <c r="B113" s="13">
        <f t="shared" si="13"/>
        <v>1934</v>
      </c>
      <c r="C113" s="8">
        <v>9352.202111999999</v>
      </c>
      <c r="D113" s="26">
        <f t="shared" si="12"/>
        <v>4985.2628480000003</v>
      </c>
      <c r="E113" s="16">
        <v>1200</v>
      </c>
      <c r="F113" s="28">
        <f t="shared" si="7"/>
        <v>13137.464959999999</v>
      </c>
      <c r="G113" s="16">
        <v>1200</v>
      </c>
      <c r="H113" s="16">
        <f t="shared" si="8"/>
        <v>0</v>
      </c>
      <c r="I113" s="26">
        <f t="shared" si="9"/>
        <v>5000</v>
      </c>
      <c r="J113" s="28">
        <f t="shared" si="10"/>
        <v>8137.4649599999993</v>
      </c>
      <c r="K113" s="28">
        <f t="shared" si="11"/>
        <v>9337.4649599999993</v>
      </c>
    </row>
    <row r="114" spans="1:11" x14ac:dyDescent="0.15">
      <c r="A114" s="6" t="s">
        <v>16</v>
      </c>
      <c r="B114" s="13">
        <f t="shared" si="13"/>
        <v>1934</v>
      </c>
      <c r="C114" s="8">
        <v>697.32748800000013</v>
      </c>
      <c r="D114" s="26">
        <f t="shared" si="12"/>
        <v>5000</v>
      </c>
      <c r="E114" s="16">
        <v>1200</v>
      </c>
      <c r="F114" s="28">
        <f t="shared" si="7"/>
        <v>4497.3274879999999</v>
      </c>
      <c r="G114" s="16">
        <v>1200</v>
      </c>
      <c r="H114" s="16">
        <f t="shared" si="8"/>
        <v>0</v>
      </c>
      <c r="I114" s="26">
        <f t="shared" si="9"/>
        <v>4497.3274879999999</v>
      </c>
      <c r="J114" s="28">
        <f t="shared" si="10"/>
        <v>0</v>
      </c>
      <c r="K114" s="28">
        <f t="shared" si="11"/>
        <v>1200</v>
      </c>
    </row>
    <row r="115" spans="1:11" x14ac:dyDescent="0.15">
      <c r="A115" s="6" t="s">
        <v>17</v>
      </c>
      <c r="B115" s="13">
        <f t="shared" si="13"/>
        <v>1934</v>
      </c>
      <c r="C115" s="8">
        <v>4365.5673599999991</v>
      </c>
      <c r="D115" s="26">
        <f t="shared" si="12"/>
        <v>4497.3274879999999</v>
      </c>
      <c r="E115" s="16">
        <v>1200</v>
      </c>
      <c r="F115" s="28">
        <f t="shared" si="7"/>
        <v>7662.8948479999999</v>
      </c>
      <c r="G115" s="16">
        <v>1200</v>
      </c>
      <c r="H115" s="16">
        <f t="shared" si="8"/>
        <v>0</v>
      </c>
      <c r="I115" s="26">
        <f t="shared" si="9"/>
        <v>5000</v>
      </c>
      <c r="J115" s="28">
        <f t="shared" si="10"/>
        <v>2662.8948479999999</v>
      </c>
      <c r="K115" s="28">
        <f t="shared" si="11"/>
        <v>3862.8948479999999</v>
      </c>
    </row>
    <row r="116" spans="1:11" ht="14" thickBot="1" x14ac:dyDescent="0.2">
      <c r="A116" s="9" t="s">
        <v>18</v>
      </c>
      <c r="B116" s="14">
        <f t="shared" si="13"/>
        <v>1934</v>
      </c>
      <c r="C116" s="11">
        <v>5838.4212479999997</v>
      </c>
      <c r="D116" s="26">
        <f t="shared" si="12"/>
        <v>5000</v>
      </c>
      <c r="E116" s="16">
        <v>1200</v>
      </c>
      <c r="F116" s="28">
        <f t="shared" si="7"/>
        <v>9638.4212479999987</v>
      </c>
      <c r="G116" s="16">
        <v>1200</v>
      </c>
      <c r="H116" s="16">
        <f t="shared" si="8"/>
        <v>0</v>
      </c>
      <c r="I116" s="26">
        <f t="shared" si="9"/>
        <v>5000</v>
      </c>
      <c r="J116" s="28">
        <f t="shared" si="10"/>
        <v>4638.4212479999987</v>
      </c>
      <c r="K116" s="28">
        <f t="shared" si="11"/>
        <v>5838.4212479999987</v>
      </c>
    </row>
    <row r="117" spans="1:11" x14ac:dyDescent="0.15">
      <c r="A117" s="3" t="s">
        <v>7</v>
      </c>
      <c r="B117" s="12">
        <f t="shared" si="13"/>
        <v>1935</v>
      </c>
      <c r="C117" s="5">
        <v>4792.7531519999993</v>
      </c>
      <c r="D117" s="26">
        <f t="shared" si="12"/>
        <v>5000</v>
      </c>
      <c r="E117" s="16">
        <v>1200</v>
      </c>
      <c r="F117" s="28">
        <f t="shared" si="7"/>
        <v>8592.7531519999993</v>
      </c>
      <c r="G117" s="16">
        <v>1200</v>
      </c>
      <c r="H117" s="16">
        <f t="shared" si="8"/>
        <v>0</v>
      </c>
      <c r="I117" s="26">
        <f t="shared" si="9"/>
        <v>5000</v>
      </c>
      <c r="J117" s="28">
        <f t="shared" si="10"/>
        <v>3592.7531519999993</v>
      </c>
      <c r="K117" s="28">
        <f t="shared" si="11"/>
        <v>4792.7531519999993</v>
      </c>
    </row>
    <row r="118" spans="1:11" x14ac:dyDescent="0.15">
      <c r="A118" s="6" t="s">
        <v>8</v>
      </c>
      <c r="B118" s="13">
        <f t="shared" si="13"/>
        <v>1935</v>
      </c>
      <c r="C118" s="8">
        <v>3099.5205119999996</v>
      </c>
      <c r="D118" s="26">
        <f t="shared" si="12"/>
        <v>5000</v>
      </c>
      <c r="E118" s="16">
        <v>1200</v>
      </c>
      <c r="F118" s="28">
        <f t="shared" si="7"/>
        <v>6899.5205119999991</v>
      </c>
      <c r="G118" s="16">
        <v>1200</v>
      </c>
      <c r="H118" s="16">
        <f t="shared" si="8"/>
        <v>0</v>
      </c>
      <c r="I118" s="26">
        <f t="shared" si="9"/>
        <v>5000</v>
      </c>
      <c r="J118" s="28">
        <f t="shared" si="10"/>
        <v>1899.5205119999991</v>
      </c>
      <c r="K118" s="28">
        <f t="shared" si="11"/>
        <v>3099.5205119999991</v>
      </c>
    </row>
    <row r="119" spans="1:11" x14ac:dyDescent="0.15">
      <c r="A119" s="6" t="s">
        <v>9</v>
      </c>
      <c r="B119" s="13">
        <f t="shared" si="13"/>
        <v>1935</v>
      </c>
      <c r="C119" s="8">
        <v>6495.0336000000007</v>
      </c>
      <c r="D119" s="26">
        <f t="shared" si="12"/>
        <v>5000</v>
      </c>
      <c r="E119" s="16">
        <v>1200</v>
      </c>
      <c r="F119" s="28">
        <f t="shared" si="7"/>
        <v>10295.033600000001</v>
      </c>
      <c r="G119" s="16">
        <v>1200</v>
      </c>
      <c r="H119" s="16">
        <f t="shared" si="8"/>
        <v>0</v>
      </c>
      <c r="I119" s="26">
        <f t="shared" si="9"/>
        <v>5000</v>
      </c>
      <c r="J119" s="28">
        <f t="shared" si="10"/>
        <v>5295.0336000000007</v>
      </c>
      <c r="K119" s="28">
        <f t="shared" si="11"/>
        <v>6495.0336000000007</v>
      </c>
    </row>
    <row r="120" spans="1:11" x14ac:dyDescent="0.15">
      <c r="A120" s="6" t="s">
        <v>10</v>
      </c>
      <c r="B120" s="13">
        <f t="shared" si="13"/>
        <v>1935</v>
      </c>
      <c r="C120" s="8">
        <v>10527.77088</v>
      </c>
      <c r="D120" s="26">
        <f t="shared" si="12"/>
        <v>5000</v>
      </c>
      <c r="E120" s="16">
        <v>1200</v>
      </c>
      <c r="F120" s="28">
        <f t="shared" si="7"/>
        <v>14327.77088</v>
      </c>
      <c r="G120" s="16">
        <v>1200</v>
      </c>
      <c r="H120" s="16">
        <f t="shared" si="8"/>
        <v>0</v>
      </c>
      <c r="I120" s="26">
        <f t="shared" si="9"/>
        <v>5000</v>
      </c>
      <c r="J120" s="28">
        <f t="shared" si="10"/>
        <v>9327.77088</v>
      </c>
      <c r="K120" s="28">
        <f t="shared" si="11"/>
        <v>10527.77088</v>
      </c>
    </row>
    <row r="121" spans="1:11" x14ac:dyDescent="0.15">
      <c r="A121" s="6" t="s">
        <v>11</v>
      </c>
      <c r="B121" s="13">
        <f t="shared" si="13"/>
        <v>1935</v>
      </c>
      <c r="C121" s="8">
        <v>2014.4298239999998</v>
      </c>
      <c r="D121" s="26">
        <f t="shared" si="12"/>
        <v>5000</v>
      </c>
      <c r="E121" s="16">
        <v>1200</v>
      </c>
      <c r="F121" s="28">
        <f t="shared" si="7"/>
        <v>5814.4298239999998</v>
      </c>
      <c r="G121" s="16">
        <v>1200</v>
      </c>
      <c r="H121" s="16">
        <f t="shared" si="8"/>
        <v>0</v>
      </c>
      <c r="I121" s="26">
        <f t="shared" si="9"/>
        <v>5000</v>
      </c>
      <c r="J121" s="28">
        <f t="shared" si="10"/>
        <v>814.42982399999983</v>
      </c>
      <c r="K121" s="28">
        <f t="shared" si="11"/>
        <v>2014.4298239999998</v>
      </c>
    </row>
    <row r="122" spans="1:11" x14ac:dyDescent="0.15">
      <c r="A122" s="6" t="s">
        <v>12</v>
      </c>
      <c r="B122" s="13">
        <f t="shared" si="13"/>
        <v>1935</v>
      </c>
      <c r="C122" s="8">
        <v>524.77286399999991</v>
      </c>
      <c r="D122" s="26">
        <f t="shared" si="12"/>
        <v>5000</v>
      </c>
      <c r="E122" s="16">
        <v>1200</v>
      </c>
      <c r="F122" s="28">
        <f t="shared" si="7"/>
        <v>4324.7728639999996</v>
      </c>
      <c r="G122" s="16">
        <v>1200</v>
      </c>
      <c r="H122" s="16">
        <f t="shared" si="8"/>
        <v>0</v>
      </c>
      <c r="I122" s="26">
        <f t="shared" si="9"/>
        <v>4324.7728639999996</v>
      </c>
      <c r="J122" s="28">
        <f t="shared" si="10"/>
        <v>0</v>
      </c>
      <c r="K122" s="28">
        <f t="shared" si="11"/>
        <v>1200</v>
      </c>
    </row>
    <row r="123" spans="1:11" x14ac:dyDescent="0.15">
      <c r="A123" s="6" t="s">
        <v>13</v>
      </c>
      <c r="B123" s="13">
        <f t="shared" si="13"/>
        <v>1935</v>
      </c>
      <c r="C123" s="8">
        <v>851.78649599999994</v>
      </c>
      <c r="D123" s="26">
        <f t="shared" si="12"/>
        <v>4324.7728639999996</v>
      </c>
      <c r="E123" s="16">
        <v>1200</v>
      </c>
      <c r="F123" s="28">
        <f t="shared" si="7"/>
        <v>3976.5593599999993</v>
      </c>
      <c r="G123" s="16">
        <v>1200</v>
      </c>
      <c r="H123" s="16">
        <f t="shared" si="8"/>
        <v>0</v>
      </c>
      <c r="I123" s="26">
        <f t="shared" si="9"/>
        <v>3976.5593599999993</v>
      </c>
      <c r="J123" s="28">
        <f t="shared" si="10"/>
        <v>0</v>
      </c>
      <c r="K123" s="28">
        <f t="shared" si="11"/>
        <v>1200</v>
      </c>
    </row>
    <row r="124" spans="1:11" x14ac:dyDescent="0.15">
      <c r="A124" s="6" t="s">
        <v>14</v>
      </c>
      <c r="B124" s="13">
        <f t="shared" si="13"/>
        <v>1935</v>
      </c>
      <c r="C124" s="8">
        <v>387.50469120000008</v>
      </c>
      <c r="D124" s="26">
        <f t="shared" si="12"/>
        <v>3976.5593599999993</v>
      </c>
      <c r="E124" s="16">
        <v>1200</v>
      </c>
      <c r="F124" s="28">
        <f t="shared" si="7"/>
        <v>3164.0640511999991</v>
      </c>
      <c r="G124" s="16">
        <v>1200</v>
      </c>
      <c r="H124" s="16">
        <f t="shared" si="8"/>
        <v>0</v>
      </c>
      <c r="I124" s="26">
        <f t="shared" si="9"/>
        <v>3164.0640511999991</v>
      </c>
      <c r="J124" s="28">
        <f t="shared" si="10"/>
        <v>0</v>
      </c>
      <c r="K124" s="28">
        <f t="shared" si="11"/>
        <v>1200</v>
      </c>
    </row>
    <row r="125" spans="1:11" x14ac:dyDescent="0.15">
      <c r="A125" s="6" t="s">
        <v>15</v>
      </c>
      <c r="B125" s="13">
        <f t="shared" si="13"/>
        <v>1935</v>
      </c>
      <c r="C125" s="8">
        <v>1647.2180735999998</v>
      </c>
      <c r="D125" s="26">
        <f t="shared" si="12"/>
        <v>3164.0640511999991</v>
      </c>
      <c r="E125" s="16">
        <v>1200</v>
      </c>
      <c r="F125" s="28">
        <f t="shared" si="7"/>
        <v>3611.2821247999991</v>
      </c>
      <c r="G125" s="16">
        <v>1200</v>
      </c>
      <c r="H125" s="16">
        <f t="shared" si="8"/>
        <v>0</v>
      </c>
      <c r="I125" s="26">
        <f t="shared" si="9"/>
        <v>3611.2821247999991</v>
      </c>
      <c r="J125" s="28">
        <f t="shared" si="10"/>
        <v>0</v>
      </c>
      <c r="K125" s="28">
        <f t="shared" si="11"/>
        <v>1200</v>
      </c>
    </row>
    <row r="126" spans="1:11" x14ac:dyDescent="0.15">
      <c r="A126" s="6" t="s">
        <v>16</v>
      </c>
      <c r="B126" s="13">
        <f t="shared" si="13"/>
        <v>1935</v>
      </c>
      <c r="C126" s="8">
        <v>390.92993280000002</v>
      </c>
      <c r="D126" s="26">
        <f t="shared" si="12"/>
        <v>3611.2821247999991</v>
      </c>
      <c r="E126" s="16">
        <v>1200</v>
      </c>
      <c r="F126" s="28">
        <f t="shared" si="7"/>
        <v>2802.2120575999993</v>
      </c>
      <c r="G126" s="16">
        <v>1200</v>
      </c>
      <c r="H126" s="16">
        <f t="shared" si="8"/>
        <v>0</v>
      </c>
      <c r="I126" s="26">
        <f t="shared" si="9"/>
        <v>2802.2120575999993</v>
      </c>
      <c r="J126" s="28">
        <f t="shared" si="10"/>
        <v>0</v>
      </c>
      <c r="K126" s="28">
        <f t="shared" si="11"/>
        <v>1200</v>
      </c>
    </row>
    <row r="127" spans="1:11" x14ac:dyDescent="0.15">
      <c r="A127" s="6" t="s">
        <v>17</v>
      </c>
      <c r="B127" s="13">
        <f t="shared" si="13"/>
        <v>1935</v>
      </c>
      <c r="C127" s="8">
        <v>1898.1008640000002</v>
      </c>
      <c r="D127" s="26">
        <f t="shared" si="12"/>
        <v>2802.2120575999993</v>
      </c>
      <c r="E127" s="16">
        <v>1200</v>
      </c>
      <c r="F127" s="28">
        <f t="shared" si="7"/>
        <v>3500.3129215999998</v>
      </c>
      <c r="G127" s="16">
        <v>1200</v>
      </c>
      <c r="H127" s="16">
        <f t="shared" si="8"/>
        <v>0</v>
      </c>
      <c r="I127" s="26">
        <f t="shared" si="9"/>
        <v>3500.3129215999998</v>
      </c>
      <c r="J127" s="28">
        <f t="shared" si="10"/>
        <v>0</v>
      </c>
      <c r="K127" s="28">
        <f t="shared" si="11"/>
        <v>1200</v>
      </c>
    </row>
    <row r="128" spans="1:11" ht="14" thickBot="1" x14ac:dyDescent="0.2">
      <c r="A128" s="9" t="s">
        <v>18</v>
      </c>
      <c r="B128" s="14">
        <f t="shared" si="13"/>
        <v>1935</v>
      </c>
      <c r="C128" s="11">
        <v>2080.9958399999996</v>
      </c>
      <c r="D128" s="26">
        <f t="shared" si="12"/>
        <v>3500.3129215999998</v>
      </c>
      <c r="E128" s="16">
        <v>1200</v>
      </c>
      <c r="F128" s="28">
        <f t="shared" si="7"/>
        <v>4381.3087615999993</v>
      </c>
      <c r="G128" s="16">
        <v>1200</v>
      </c>
      <c r="H128" s="16">
        <f t="shared" si="8"/>
        <v>0</v>
      </c>
      <c r="I128" s="26">
        <f t="shared" si="9"/>
        <v>4381.3087615999993</v>
      </c>
      <c r="J128" s="28">
        <f t="shared" si="10"/>
        <v>0</v>
      </c>
      <c r="K128" s="28">
        <f t="shared" si="11"/>
        <v>1200</v>
      </c>
    </row>
    <row r="129" spans="1:11" x14ac:dyDescent="0.15">
      <c r="A129" s="3" t="s">
        <v>7</v>
      </c>
      <c r="B129" s="12">
        <f t="shared" si="13"/>
        <v>1936</v>
      </c>
      <c r="C129" s="5">
        <v>15247.495295999997</v>
      </c>
      <c r="D129" s="26">
        <f t="shared" si="12"/>
        <v>4381.3087615999993</v>
      </c>
      <c r="E129" s="16">
        <v>1200</v>
      </c>
      <c r="F129" s="28">
        <f t="shared" si="7"/>
        <v>18428.804057599998</v>
      </c>
      <c r="G129" s="16">
        <v>1200</v>
      </c>
      <c r="H129" s="16">
        <f t="shared" si="8"/>
        <v>0</v>
      </c>
      <c r="I129" s="26">
        <f t="shared" si="9"/>
        <v>5000</v>
      </c>
      <c r="J129" s="28">
        <f t="shared" si="10"/>
        <v>13428.804057599998</v>
      </c>
      <c r="K129" s="28">
        <f t="shared" si="11"/>
        <v>14628.804057599998</v>
      </c>
    </row>
    <row r="130" spans="1:11" x14ac:dyDescent="0.15">
      <c r="A130" s="6" t="s">
        <v>8</v>
      </c>
      <c r="B130" s="13">
        <f t="shared" si="13"/>
        <v>1936</v>
      </c>
      <c r="C130" s="8">
        <v>9149.9189759999972</v>
      </c>
      <c r="D130" s="26">
        <f t="shared" si="12"/>
        <v>5000</v>
      </c>
      <c r="E130" s="16">
        <v>1200</v>
      </c>
      <c r="F130" s="28">
        <f t="shared" si="7"/>
        <v>12949.918975999997</v>
      </c>
      <c r="G130" s="16">
        <v>1200</v>
      </c>
      <c r="H130" s="16">
        <f t="shared" si="8"/>
        <v>0</v>
      </c>
      <c r="I130" s="26">
        <f t="shared" si="9"/>
        <v>5000</v>
      </c>
      <c r="J130" s="28">
        <f t="shared" si="10"/>
        <v>7949.9189759999972</v>
      </c>
      <c r="K130" s="28">
        <f t="shared" si="11"/>
        <v>9149.9189759999972</v>
      </c>
    </row>
    <row r="131" spans="1:11" x14ac:dyDescent="0.15">
      <c r="A131" s="6" t="s">
        <v>9</v>
      </c>
      <c r="B131" s="13">
        <f t="shared" si="13"/>
        <v>1936</v>
      </c>
      <c r="C131" s="8">
        <v>9617.8199039999981</v>
      </c>
      <c r="D131" s="26">
        <f t="shared" si="12"/>
        <v>5000</v>
      </c>
      <c r="E131" s="16">
        <v>1200</v>
      </c>
      <c r="F131" s="28">
        <f t="shared" si="7"/>
        <v>13417.819903999998</v>
      </c>
      <c r="G131" s="16">
        <v>1200</v>
      </c>
      <c r="H131" s="16">
        <f t="shared" si="8"/>
        <v>0</v>
      </c>
      <c r="I131" s="26">
        <f t="shared" si="9"/>
        <v>5000</v>
      </c>
      <c r="J131" s="28">
        <f t="shared" si="10"/>
        <v>8417.8199039999981</v>
      </c>
      <c r="K131" s="28">
        <f t="shared" si="11"/>
        <v>9617.8199039999981</v>
      </c>
    </row>
    <row r="132" spans="1:11" x14ac:dyDescent="0.15">
      <c r="A132" s="6" t="s">
        <v>10</v>
      </c>
      <c r="B132" s="13">
        <f t="shared" si="13"/>
        <v>1936</v>
      </c>
      <c r="C132" s="8">
        <v>11856.506112000005</v>
      </c>
      <c r="D132" s="26">
        <f t="shared" si="12"/>
        <v>5000</v>
      </c>
      <c r="E132" s="16">
        <v>1200</v>
      </c>
      <c r="F132" s="28">
        <f t="shared" si="7"/>
        <v>15656.506112000003</v>
      </c>
      <c r="G132" s="16">
        <v>1200</v>
      </c>
      <c r="H132" s="16">
        <f t="shared" si="8"/>
        <v>0</v>
      </c>
      <c r="I132" s="26">
        <f t="shared" si="9"/>
        <v>5000</v>
      </c>
      <c r="J132" s="28">
        <f t="shared" si="10"/>
        <v>10656.506112000003</v>
      </c>
      <c r="K132" s="28">
        <f t="shared" si="11"/>
        <v>11856.506112000003</v>
      </c>
    </row>
    <row r="133" spans="1:11" x14ac:dyDescent="0.15">
      <c r="A133" s="6" t="s">
        <v>11</v>
      </c>
      <c r="B133" s="13">
        <f t="shared" si="13"/>
        <v>1936</v>
      </c>
      <c r="C133" s="8">
        <v>1013.3544959999999</v>
      </c>
      <c r="D133" s="26">
        <f t="shared" si="12"/>
        <v>5000</v>
      </c>
      <c r="E133" s="16">
        <v>1200</v>
      </c>
      <c r="F133" s="28">
        <f t="shared" si="7"/>
        <v>4813.3544959999999</v>
      </c>
      <c r="G133" s="16">
        <v>1200</v>
      </c>
      <c r="H133" s="16">
        <f t="shared" si="8"/>
        <v>0</v>
      </c>
      <c r="I133" s="26">
        <f t="shared" si="9"/>
        <v>4813.3544959999999</v>
      </c>
      <c r="J133" s="28">
        <f t="shared" si="10"/>
        <v>0</v>
      </c>
      <c r="K133" s="28">
        <f t="shared" si="11"/>
        <v>1200</v>
      </c>
    </row>
    <row r="134" spans="1:11" x14ac:dyDescent="0.15">
      <c r="A134" s="6" t="s">
        <v>12</v>
      </c>
      <c r="B134" s="13">
        <f t="shared" si="13"/>
        <v>1936</v>
      </c>
      <c r="C134" s="8">
        <v>1122.574464</v>
      </c>
      <c r="D134" s="26">
        <f t="shared" si="12"/>
        <v>4813.3544959999999</v>
      </c>
      <c r="E134" s="16">
        <v>1200</v>
      </c>
      <c r="F134" s="28">
        <f t="shared" si="7"/>
        <v>4735.9289600000002</v>
      </c>
      <c r="G134" s="16">
        <v>1200</v>
      </c>
      <c r="H134" s="16">
        <f t="shared" si="8"/>
        <v>0</v>
      </c>
      <c r="I134" s="26">
        <f t="shared" si="9"/>
        <v>4735.9289600000002</v>
      </c>
      <c r="J134" s="28">
        <f t="shared" si="10"/>
        <v>0</v>
      </c>
      <c r="K134" s="28">
        <f t="shared" si="11"/>
        <v>1200</v>
      </c>
    </row>
    <row r="135" spans="1:11" x14ac:dyDescent="0.15">
      <c r="A135" s="6" t="s">
        <v>13</v>
      </c>
      <c r="B135" s="13">
        <f t="shared" si="13"/>
        <v>1936</v>
      </c>
      <c r="C135" s="8">
        <v>1981.4699519999995</v>
      </c>
      <c r="D135" s="26">
        <f t="shared" si="12"/>
        <v>4735.9289600000002</v>
      </c>
      <c r="E135" s="16">
        <v>1200</v>
      </c>
      <c r="F135" s="28">
        <f t="shared" si="7"/>
        <v>5517.3989119999997</v>
      </c>
      <c r="G135" s="16">
        <v>1200</v>
      </c>
      <c r="H135" s="16">
        <f t="shared" si="8"/>
        <v>0</v>
      </c>
      <c r="I135" s="26">
        <f t="shared" si="9"/>
        <v>5000</v>
      </c>
      <c r="J135" s="28">
        <f t="shared" si="10"/>
        <v>517.39891199999965</v>
      </c>
      <c r="K135" s="28">
        <f t="shared" si="11"/>
        <v>1717.3989119999997</v>
      </c>
    </row>
    <row r="136" spans="1:11" x14ac:dyDescent="0.15">
      <c r="A136" s="6" t="s">
        <v>14</v>
      </c>
      <c r="B136" s="13">
        <f t="shared" si="13"/>
        <v>1936</v>
      </c>
      <c r="C136" s="8">
        <v>1156.8268799999996</v>
      </c>
      <c r="D136" s="26">
        <f t="shared" si="12"/>
        <v>5000</v>
      </c>
      <c r="E136" s="16">
        <v>1200</v>
      </c>
      <c r="F136" s="28">
        <f t="shared" si="7"/>
        <v>4956.8268799999996</v>
      </c>
      <c r="G136" s="16">
        <v>1200</v>
      </c>
      <c r="H136" s="16">
        <f t="shared" si="8"/>
        <v>0</v>
      </c>
      <c r="I136" s="26">
        <f t="shared" si="9"/>
        <v>4956.8268799999996</v>
      </c>
      <c r="J136" s="28">
        <f t="shared" si="10"/>
        <v>0</v>
      </c>
      <c r="K136" s="28">
        <f t="shared" si="11"/>
        <v>1200</v>
      </c>
    </row>
    <row r="137" spans="1:11" x14ac:dyDescent="0.15">
      <c r="A137" s="6" t="s">
        <v>15</v>
      </c>
      <c r="B137" s="13">
        <f t="shared" si="13"/>
        <v>1936</v>
      </c>
      <c r="C137" s="8">
        <v>424.60070400000012</v>
      </c>
      <c r="D137" s="26">
        <f t="shared" si="12"/>
        <v>4956.8268799999996</v>
      </c>
      <c r="E137" s="16">
        <v>1200</v>
      </c>
      <c r="F137" s="28">
        <f t="shared" si="7"/>
        <v>4181.427584</v>
      </c>
      <c r="G137" s="16">
        <v>1200</v>
      </c>
      <c r="H137" s="16">
        <f t="shared" si="8"/>
        <v>0</v>
      </c>
      <c r="I137" s="26">
        <f t="shared" si="9"/>
        <v>4181.427584</v>
      </c>
      <c r="J137" s="28">
        <f t="shared" si="10"/>
        <v>0</v>
      </c>
      <c r="K137" s="28">
        <f t="shared" si="11"/>
        <v>1200</v>
      </c>
    </row>
    <row r="138" spans="1:11" x14ac:dyDescent="0.15">
      <c r="A138" s="6" t="s">
        <v>16</v>
      </c>
      <c r="B138" s="13">
        <f t="shared" si="13"/>
        <v>1936</v>
      </c>
      <c r="C138" s="8">
        <v>854.37158399999998</v>
      </c>
      <c r="D138" s="26">
        <f t="shared" si="12"/>
        <v>4181.427584</v>
      </c>
      <c r="E138" s="16">
        <v>1200</v>
      </c>
      <c r="F138" s="28">
        <f t="shared" ref="F138:F201" si="14">IF((D138+C138-E138)&gt;0,(D138+C138-E138),0)</f>
        <v>3835.7991679999996</v>
      </c>
      <c r="G138" s="16">
        <v>1200</v>
      </c>
      <c r="H138" s="16">
        <f t="shared" ref="H138:H201" si="15">IF(F138=0,1,0)</f>
        <v>0</v>
      </c>
      <c r="I138" s="26">
        <f t="shared" ref="I138:I201" si="16">IF(F138&gt;$E$2,$E$2,IF(F138&lt;0,0,F138))</f>
        <v>3835.7991679999996</v>
      </c>
      <c r="J138" s="28">
        <f t="shared" ref="J138:J201" si="17">IF(F138&gt;$E$2,F138-$E$2,0)</f>
        <v>0</v>
      </c>
      <c r="K138" s="28">
        <f t="shared" ref="K138:K201" si="18">J138+G138</f>
        <v>1200</v>
      </c>
    </row>
    <row r="139" spans="1:11" x14ac:dyDescent="0.15">
      <c r="A139" s="6" t="s">
        <v>17</v>
      </c>
      <c r="B139" s="13">
        <f t="shared" si="13"/>
        <v>1936</v>
      </c>
      <c r="C139" s="8">
        <v>360.61977599999994</v>
      </c>
      <c r="D139" s="26">
        <f t="shared" ref="D139:D202" si="19">I138</f>
        <v>3835.7991679999996</v>
      </c>
      <c r="E139" s="16">
        <v>1200</v>
      </c>
      <c r="F139" s="28">
        <f t="shared" si="14"/>
        <v>2996.4189439999991</v>
      </c>
      <c r="G139" s="16">
        <v>1200</v>
      </c>
      <c r="H139" s="16">
        <f t="shared" si="15"/>
        <v>0</v>
      </c>
      <c r="I139" s="26">
        <f t="shared" si="16"/>
        <v>2996.4189439999991</v>
      </c>
      <c r="J139" s="28">
        <f t="shared" si="17"/>
        <v>0</v>
      </c>
      <c r="K139" s="28">
        <f t="shared" si="18"/>
        <v>1200</v>
      </c>
    </row>
    <row r="140" spans="1:11" ht="14" thickBot="1" x14ac:dyDescent="0.2">
      <c r="A140" s="9" t="s">
        <v>18</v>
      </c>
      <c r="B140" s="14">
        <f t="shared" si="13"/>
        <v>1936</v>
      </c>
      <c r="C140" s="11">
        <v>3362.5532160000002</v>
      </c>
      <c r="D140" s="26">
        <f t="shared" si="19"/>
        <v>2996.4189439999991</v>
      </c>
      <c r="E140" s="16">
        <v>1200</v>
      </c>
      <c r="F140" s="28">
        <f t="shared" si="14"/>
        <v>5158.9721599999993</v>
      </c>
      <c r="G140" s="16">
        <v>1200</v>
      </c>
      <c r="H140" s="16">
        <f t="shared" si="15"/>
        <v>0</v>
      </c>
      <c r="I140" s="26">
        <f t="shared" si="16"/>
        <v>5000</v>
      </c>
      <c r="J140" s="28">
        <f t="shared" si="17"/>
        <v>158.97215999999935</v>
      </c>
      <c r="K140" s="28">
        <f t="shared" si="18"/>
        <v>1358.9721599999993</v>
      </c>
    </row>
    <row r="141" spans="1:11" x14ac:dyDescent="0.15">
      <c r="A141" s="3" t="s">
        <v>7</v>
      </c>
      <c r="B141" s="12">
        <f t="shared" si="13"/>
        <v>1937</v>
      </c>
      <c r="C141" s="5">
        <v>14583.773952000003</v>
      </c>
      <c r="D141" s="26">
        <f t="shared" si="19"/>
        <v>5000</v>
      </c>
      <c r="E141" s="16">
        <v>1200</v>
      </c>
      <c r="F141" s="28">
        <f t="shared" si="14"/>
        <v>18383.773952000003</v>
      </c>
      <c r="G141" s="16">
        <v>1200</v>
      </c>
      <c r="H141" s="16">
        <f t="shared" si="15"/>
        <v>0</v>
      </c>
      <c r="I141" s="26">
        <f t="shared" si="16"/>
        <v>5000</v>
      </c>
      <c r="J141" s="28">
        <f t="shared" si="17"/>
        <v>13383.773952000003</v>
      </c>
      <c r="K141" s="28">
        <f t="shared" si="18"/>
        <v>14583.773952000003</v>
      </c>
    </row>
    <row r="142" spans="1:11" x14ac:dyDescent="0.15">
      <c r="A142" s="6" t="s">
        <v>8</v>
      </c>
      <c r="B142" s="13">
        <f t="shared" si="13"/>
        <v>1937</v>
      </c>
      <c r="C142" s="8">
        <v>4600.1640959999986</v>
      </c>
      <c r="D142" s="26">
        <f t="shared" si="19"/>
        <v>5000</v>
      </c>
      <c r="E142" s="16">
        <v>1200</v>
      </c>
      <c r="F142" s="28">
        <f t="shared" si="14"/>
        <v>8400.1640959999986</v>
      </c>
      <c r="G142" s="16">
        <v>1200</v>
      </c>
      <c r="H142" s="16">
        <f t="shared" si="15"/>
        <v>0</v>
      </c>
      <c r="I142" s="26">
        <f t="shared" si="16"/>
        <v>5000</v>
      </c>
      <c r="J142" s="28">
        <f t="shared" si="17"/>
        <v>3400.1640959999986</v>
      </c>
      <c r="K142" s="28">
        <f t="shared" si="18"/>
        <v>4600.1640959999986</v>
      </c>
    </row>
    <row r="143" spans="1:11" x14ac:dyDescent="0.15">
      <c r="A143" s="6" t="s">
        <v>9</v>
      </c>
      <c r="B143" s="13">
        <f t="shared" si="13"/>
        <v>1937</v>
      </c>
      <c r="C143" s="8">
        <v>3035.5395840000001</v>
      </c>
      <c r="D143" s="26">
        <f t="shared" si="19"/>
        <v>5000</v>
      </c>
      <c r="E143" s="16">
        <v>1200</v>
      </c>
      <c r="F143" s="28">
        <f t="shared" si="14"/>
        <v>6835.5395840000001</v>
      </c>
      <c r="G143" s="16">
        <v>1200</v>
      </c>
      <c r="H143" s="16">
        <f t="shared" si="15"/>
        <v>0</v>
      </c>
      <c r="I143" s="26">
        <f t="shared" si="16"/>
        <v>5000</v>
      </c>
      <c r="J143" s="28">
        <f t="shared" si="17"/>
        <v>1835.5395840000001</v>
      </c>
      <c r="K143" s="28">
        <f t="shared" si="18"/>
        <v>3035.5395840000001</v>
      </c>
    </row>
    <row r="144" spans="1:11" x14ac:dyDescent="0.15">
      <c r="A144" s="6" t="s">
        <v>10</v>
      </c>
      <c r="B144" s="13">
        <f t="shared" si="13"/>
        <v>1937</v>
      </c>
      <c r="C144" s="8">
        <v>9331.5214080000005</v>
      </c>
      <c r="D144" s="26">
        <f t="shared" si="19"/>
        <v>5000</v>
      </c>
      <c r="E144" s="16">
        <v>1200</v>
      </c>
      <c r="F144" s="28">
        <f t="shared" si="14"/>
        <v>13131.521408000001</v>
      </c>
      <c r="G144" s="16">
        <v>1200</v>
      </c>
      <c r="H144" s="16">
        <f t="shared" si="15"/>
        <v>0</v>
      </c>
      <c r="I144" s="26">
        <f t="shared" si="16"/>
        <v>5000</v>
      </c>
      <c r="J144" s="28">
        <f t="shared" si="17"/>
        <v>8131.5214080000005</v>
      </c>
      <c r="K144" s="28">
        <f t="shared" si="18"/>
        <v>9331.5214080000005</v>
      </c>
    </row>
    <row r="145" spans="1:11" x14ac:dyDescent="0.15">
      <c r="A145" s="6" t="s">
        <v>11</v>
      </c>
      <c r="B145" s="13">
        <f t="shared" si="13"/>
        <v>1937</v>
      </c>
      <c r="C145" s="8">
        <v>1693.2326399999997</v>
      </c>
      <c r="D145" s="26">
        <f t="shared" si="19"/>
        <v>5000</v>
      </c>
      <c r="E145" s="16">
        <v>1200</v>
      </c>
      <c r="F145" s="28">
        <f t="shared" si="14"/>
        <v>5493.2326400000002</v>
      </c>
      <c r="G145" s="16">
        <v>1200</v>
      </c>
      <c r="H145" s="16">
        <f t="shared" si="15"/>
        <v>0</v>
      </c>
      <c r="I145" s="26">
        <f t="shared" si="16"/>
        <v>5000</v>
      </c>
      <c r="J145" s="28">
        <f t="shared" si="17"/>
        <v>493.23264000000017</v>
      </c>
      <c r="K145" s="28">
        <f t="shared" si="18"/>
        <v>1693.2326400000002</v>
      </c>
    </row>
    <row r="146" spans="1:11" x14ac:dyDescent="0.15">
      <c r="A146" s="6" t="s">
        <v>12</v>
      </c>
      <c r="B146" s="13">
        <f t="shared" si="13"/>
        <v>1937</v>
      </c>
      <c r="C146" s="8">
        <v>1863.2021759999998</v>
      </c>
      <c r="D146" s="26">
        <f t="shared" si="19"/>
        <v>5000</v>
      </c>
      <c r="E146" s="16">
        <v>1200</v>
      </c>
      <c r="F146" s="28">
        <f t="shared" si="14"/>
        <v>5663.2021759999998</v>
      </c>
      <c r="G146" s="16">
        <v>1200</v>
      </c>
      <c r="H146" s="16">
        <f t="shared" si="15"/>
        <v>0</v>
      </c>
      <c r="I146" s="26">
        <f t="shared" si="16"/>
        <v>5000</v>
      </c>
      <c r="J146" s="28">
        <f t="shared" si="17"/>
        <v>663.20217599999978</v>
      </c>
      <c r="K146" s="28">
        <f t="shared" si="18"/>
        <v>1863.2021759999998</v>
      </c>
    </row>
    <row r="147" spans="1:11" x14ac:dyDescent="0.15">
      <c r="A147" s="6" t="s">
        <v>13</v>
      </c>
      <c r="B147" s="13">
        <f t="shared" si="13"/>
        <v>1937</v>
      </c>
      <c r="C147" s="8">
        <v>1532.3109119999997</v>
      </c>
      <c r="D147" s="26">
        <f t="shared" si="19"/>
        <v>5000</v>
      </c>
      <c r="E147" s="16">
        <v>1200</v>
      </c>
      <c r="F147" s="28">
        <f t="shared" si="14"/>
        <v>5332.3109119999999</v>
      </c>
      <c r="G147" s="16">
        <v>1200</v>
      </c>
      <c r="H147" s="16">
        <f t="shared" si="15"/>
        <v>0</v>
      </c>
      <c r="I147" s="26">
        <f t="shared" si="16"/>
        <v>5000</v>
      </c>
      <c r="J147" s="28">
        <f t="shared" si="17"/>
        <v>332.31091199999992</v>
      </c>
      <c r="K147" s="28">
        <f t="shared" si="18"/>
        <v>1532.3109119999999</v>
      </c>
    </row>
    <row r="148" spans="1:11" x14ac:dyDescent="0.15">
      <c r="A148" s="6" t="s">
        <v>14</v>
      </c>
      <c r="B148" s="13">
        <f t="shared" si="13"/>
        <v>1937</v>
      </c>
      <c r="C148" s="8">
        <v>3951.3070079999993</v>
      </c>
      <c r="D148" s="26">
        <f t="shared" si="19"/>
        <v>5000</v>
      </c>
      <c r="E148" s="16">
        <v>1200</v>
      </c>
      <c r="F148" s="28">
        <f t="shared" si="14"/>
        <v>7751.3070079999998</v>
      </c>
      <c r="G148" s="16">
        <v>1200</v>
      </c>
      <c r="H148" s="16">
        <f t="shared" si="15"/>
        <v>0</v>
      </c>
      <c r="I148" s="26">
        <f t="shared" si="16"/>
        <v>5000</v>
      </c>
      <c r="J148" s="28">
        <f t="shared" si="17"/>
        <v>2751.3070079999998</v>
      </c>
      <c r="K148" s="28">
        <f t="shared" si="18"/>
        <v>3951.3070079999998</v>
      </c>
    </row>
    <row r="149" spans="1:11" x14ac:dyDescent="0.15">
      <c r="A149" s="6" t="s">
        <v>15</v>
      </c>
      <c r="B149" s="13">
        <f t="shared" si="13"/>
        <v>1937</v>
      </c>
      <c r="C149" s="8">
        <v>1581.4275839999993</v>
      </c>
      <c r="D149" s="26">
        <f t="shared" si="19"/>
        <v>5000</v>
      </c>
      <c r="E149" s="16">
        <v>1200</v>
      </c>
      <c r="F149" s="28">
        <f t="shared" si="14"/>
        <v>5381.4275839999991</v>
      </c>
      <c r="G149" s="16">
        <v>1200</v>
      </c>
      <c r="H149" s="16">
        <f t="shared" si="15"/>
        <v>0</v>
      </c>
      <c r="I149" s="26">
        <f t="shared" si="16"/>
        <v>5000</v>
      </c>
      <c r="J149" s="28">
        <f t="shared" si="17"/>
        <v>381.42758399999911</v>
      </c>
      <c r="K149" s="28">
        <f t="shared" si="18"/>
        <v>1581.4275839999991</v>
      </c>
    </row>
    <row r="150" spans="1:11" x14ac:dyDescent="0.15">
      <c r="A150" s="6" t="s">
        <v>16</v>
      </c>
      <c r="B150" s="13">
        <f t="shared" si="13"/>
        <v>1937</v>
      </c>
      <c r="C150" s="8">
        <v>2093.92128</v>
      </c>
      <c r="D150" s="26">
        <f t="shared" si="19"/>
        <v>5000</v>
      </c>
      <c r="E150" s="16">
        <v>1200</v>
      </c>
      <c r="F150" s="28">
        <f t="shared" si="14"/>
        <v>5893.9212800000005</v>
      </c>
      <c r="G150" s="16">
        <v>1200</v>
      </c>
      <c r="H150" s="16">
        <f t="shared" si="15"/>
        <v>0</v>
      </c>
      <c r="I150" s="26">
        <f t="shared" si="16"/>
        <v>5000</v>
      </c>
      <c r="J150" s="28">
        <f t="shared" si="17"/>
        <v>893.92128000000048</v>
      </c>
      <c r="K150" s="28">
        <f t="shared" si="18"/>
        <v>2093.9212800000005</v>
      </c>
    </row>
    <row r="151" spans="1:11" x14ac:dyDescent="0.15">
      <c r="A151" s="6" t="s">
        <v>17</v>
      </c>
      <c r="B151" s="13">
        <f t="shared" si="13"/>
        <v>1937</v>
      </c>
      <c r="C151" s="8">
        <v>1269.2782079999999</v>
      </c>
      <c r="D151" s="26">
        <f t="shared" si="19"/>
        <v>5000</v>
      </c>
      <c r="E151" s="16">
        <v>1200</v>
      </c>
      <c r="F151" s="28">
        <f t="shared" si="14"/>
        <v>5069.2782079999997</v>
      </c>
      <c r="G151" s="16">
        <v>1200</v>
      </c>
      <c r="H151" s="16">
        <f t="shared" si="15"/>
        <v>0</v>
      </c>
      <c r="I151" s="26">
        <f t="shared" si="16"/>
        <v>5000</v>
      </c>
      <c r="J151" s="28">
        <f t="shared" si="17"/>
        <v>69.278207999999722</v>
      </c>
      <c r="K151" s="28">
        <f t="shared" si="18"/>
        <v>1269.2782079999997</v>
      </c>
    </row>
    <row r="152" spans="1:11" ht="14" thickBot="1" x14ac:dyDescent="0.2">
      <c r="A152" s="9" t="s">
        <v>18</v>
      </c>
      <c r="B152" s="14">
        <f t="shared" si="13"/>
        <v>1937</v>
      </c>
      <c r="C152" s="11">
        <v>917.70623999999998</v>
      </c>
      <c r="D152" s="26">
        <f t="shared" si="19"/>
        <v>5000</v>
      </c>
      <c r="E152" s="16">
        <v>1200</v>
      </c>
      <c r="F152" s="28">
        <f t="shared" si="14"/>
        <v>4717.7062399999995</v>
      </c>
      <c r="G152" s="16">
        <v>1200</v>
      </c>
      <c r="H152" s="16">
        <f t="shared" si="15"/>
        <v>0</v>
      </c>
      <c r="I152" s="26">
        <f t="shared" si="16"/>
        <v>4717.7062399999995</v>
      </c>
      <c r="J152" s="28">
        <f t="shared" si="17"/>
        <v>0</v>
      </c>
      <c r="K152" s="28">
        <f t="shared" si="18"/>
        <v>1200</v>
      </c>
    </row>
    <row r="153" spans="1:11" x14ac:dyDescent="0.15">
      <c r="A153" s="3" t="s">
        <v>7</v>
      </c>
      <c r="B153" s="12">
        <f t="shared" si="13"/>
        <v>1938</v>
      </c>
      <c r="C153" s="5">
        <v>4036.6149120000005</v>
      </c>
      <c r="D153" s="26">
        <f t="shared" si="19"/>
        <v>4717.7062399999995</v>
      </c>
      <c r="E153" s="16">
        <v>1200</v>
      </c>
      <c r="F153" s="28">
        <f t="shared" si="14"/>
        <v>7554.3211520000004</v>
      </c>
      <c r="G153" s="16">
        <v>1200</v>
      </c>
      <c r="H153" s="16">
        <f t="shared" si="15"/>
        <v>0</v>
      </c>
      <c r="I153" s="26">
        <f t="shared" si="16"/>
        <v>5000</v>
      </c>
      <c r="J153" s="28">
        <f t="shared" si="17"/>
        <v>2554.3211520000004</v>
      </c>
      <c r="K153" s="28">
        <f t="shared" si="18"/>
        <v>3754.3211520000004</v>
      </c>
    </row>
    <row r="154" spans="1:11" x14ac:dyDescent="0.15">
      <c r="A154" s="6" t="s">
        <v>8</v>
      </c>
      <c r="B154" s="13">
        <f t="shared" si="13"/>
        <v>1938</v>
      </c>
      <c r="C154" s="8">
        <v>1436.016384</v>
      </c>
      <c r="D154" s="26">
        <f t="shared" si="19"/>
        <v>5000</v>
      </c>
      <c r="E154" s="16">
        <v>1200</v>
      </c>
      <c r="F154" s="28">
        <f t="shared" si="14"/>
        <v>5236.0163840000005</v>
      </c>
      <c r="G154" s="16">
        <v>1200</v>
      </c>
      <c r="H154" s="16">
        <f t="shared" si="15"/>
        <v>0</v>
      </c>
      <c r="I154" s="26">
        <f t="shared" si="16"/>
        <v>5000</v>
      </c>
      <c r="J154" s="28">
        <f t="shared" si="17"/>
        <v>236.01638400000047</v>
      </c>
      <c r="K154" s="28">
        <f t="shared" si="18"/>
        <v>1436.0163840000005</v>
      </c>
    </row>
    <row r="155" spans="1:11" x14ac:dyDescent="0.15">
      <c r="A155" s="6" t="s">
        <v>9</v>
      </c>
      <c r="B155" s="13">
        <f t="shared" si="13"/>
        <v>1938</v>
      </c>
      <c r="C155" s="8">
        <v>2565.6998400000002</v>
      </c>
      <c r="D155" s="26">
        <f t="shared" si="19"/>
        <v>5000</v>
      </c>
      <c r="E155" s="16">
        <v>1200</v>
      </c>
      <c r="F155" s="28">
        <f t="shared" si="14"/>
        <v>6365.6998400000002</v>
      </c>
      <c r="G155" s="16">
        <v>1200</v>
      </c>
      <c r="H155" s="16">
        <f t="shared" si="15"/>
        <v>0</v>
      </c>
      <c r="I155" s="26">
        <f t="shared" si="16"/>
        <v>5000</v>
      </c>
      <c r="J155" s="28">
        <f t="shared" si="17"/>
        <v>1365.6998400000002</v>
      </c>
      <c r="K155" s="28">
        <f t="shared" si="18"/>
        <v>2565.6998400000002</v>
      </c>
    </row>
    <row r="156" spans="1:11" x14ac:dyDescent="0.15">
      <c r="A156" s="6" t="s">
        <v>10</v>
      </c>
      <c r="B156" s="13">
        <f t="shared" si="13"/>
        <v>1938</v>
      </c>
      <c r="C156" s="8">
        <v>2446.1395199999997</v>
      </c>
      <c r="D156" s="26">
        <f t="shared" si="19"/>
        <v>5000</v>
      </c>
      <c r="E156" s="16">
        <v>1200</v>
      </c>
      <c r="F156" s="28">
        <f t="shared" si="14"/>
        <v>6246.1395199999997</v>
      </c>
      <c r="G156" s="16">
        <v>1200</v>
      </c>
      <c r="H156" s="16">
        <f t="shared" si="15"/>
        <v>0</v>
      </c>
      <c r="I156" s="26">
        <f t="shared" si="16"/>
        <v>5000</v>
      </c>
      <c r="J156" s="28">
        <f t="shared" si="17"/>
        <v>1246.1395199999997</v>
      </c>
      <c r="K156" s="28">
        <f t="shared" si="18"/>
        <v>2446.1395199999997</v>
      </c>
    </row>
    <row r="157" spans="1:11" x14ac:dyDescent="0.15">
      <c r="A157" s="6" t="s">
        <v>11</v>
      </c>
      <c r="B157" s="13">
        <f t="shared" si="13"/>
        <v>1938</v>
      </c>
      <c r="C157" s="8">
        <v>693.44985599999984</v>
      </c>
      <c r="D157" s="26">
        <f t="shared" si="19"/>
        <v>5000</v>
      </c>
      <c r="E157" s="16">
        <v>1200</v>
      </c>
      <c r="F157" s="28">
        <f t="shared" si="14"/>
        <v>4493.4498560000002</v>
      </c>
      <c r="G157" s="16">
        <v>1200</v>
      </c>
      <c r="H157" s="16">
        <f t="shared" si="15"/>
        <v>0</v>
      </c>
      <c r="I157" s="26">
        <f t="shared" si="16"/>
        <v>4493.4498560000002</v>
      </c>
      <c r="J157" s="28">
        <f t="shared" si="17"/>
        <v>0</v>
      </c>
      <c r="K157" s="28">
        <f t="shared" si="18"/>
        <v>1200</v>
      </c>
    </row>
    <row r="158" spans="1:11" x14ac:dyDescent="0.15">
      <c r="A158" s="6" t="s">
        <v>12</v>
      </c>
      <c r="B158" s="13">
        <f t="shared" si="13"/>
        <v>1938</v>
      </c>
      <c r="C158" s="8">
        <v>10690.631423999999</v>
      </c>
      <c r="D158" s="26">
        <f t="shared" si="19"/>
        <v>4493.4498560000002</v>
      </c>
      <c r="E158" s="16">
        <v>1200</v>
      </c>
      <c r="F158" s="28">
        <f t="shared" si="14"/>
        <v>13984.081279999999</v>
      </c>
      <c r="G158" s="16">
        <v>1200</v>
      </c>
      <c r="H158" s="16">
        <f t="shared" si="15"/>
        <v>0</v>
      </c>
      <c r="I158" s="26">
        <f t="shared" si="16"/>
        <v>5000</v>
      </c>
      <c r="J158" s="28">
        <f t="shared" si="17"/>
        <v>8984.0812799999985</v>
      </c>
      <c r="K158" s="28">
        <f t="shared" si="18"/>
        <v>10184.081279999999</v>
      </c>
    </row>
    <row r="159" spans="1:11" x14ac:dyDescent="0.15">
      <c r="A159" s="6" t="s">
        <v>13</v>
      </c>
      <c r="B159" s="13">
        <f t="shared" si="13"/>
        <v>1938</v>
      </c>
      <c r="C159" s="8">
        <v>14492.003328000001</v>
      </c>
      <c r="D159" s="26">
        <f t="shared" si="19"/>
        <v>5000</v>
      </c>
      <c r="E159" s="16">
        <v>1200</v>
      </c>
      <c r="F159" s="28">
        <f t="shared" si="14"/>
        <v>18292.003327999999</v>
      </c>
      <c r="G159" s="16">
        <v>1200</v>
      </c>
      <c r="H159" s="16">
        <f t="shared" si="15"/>
        <v>0</v>
      </c>
      <c r="I159" s="26">
        <f t="shared" si="16"/>
        <v>5000</v>
      </c>
      <c r="J159" s="28">
        <f t="shared" si="17"/>
        <v>13292.003327999999</v>
      </c>
      <c r="K159" s="28">
        <f t="shared" si="18"/>
        <v>14492.003327999999</v>
      </c>
    </row>
    <row r="160" spans="1:11" x14ac:dyDescent="0.15">
      <c r="A160" s="6" t="s">
        <v>14</v>
      </c>
      <c r="B160" s="13">
        <f t="shared" si="13"/>
        <v>1938</v>
      </c>
      <c r="C160" s="8">
        <v>2026.7089920000003</v>
      </c>
      <c r="D160" s="26">
        <f t="shared" si="19"/>
        <v>5000</v>
      </c>
      <c r="E160" s="16">
        <v>1200</v>
      </c>
      <c r="F160" s="28">
        <f t="shared" si="14"/>
        <v>5826.7089919999999</v>
      </c>
      <c r="G160" s="16">
        <v>1200</v>
      </c>
      <c r="H160" s="16">
        <f t="shared" si="15"/>
        <v>0</v>
      </c>
      <c r="I160" s="26">
        <f t="shared" si="16"/>
        <v>5000</v>
      </c>
      <c r="J160" s="28">
        <f t="shared" si="17"/>
        <v>826.70899199999985</v>
      </c>
      <c r="K160" s="28">
        <f t="shared" si="18"/>
        <v>2026.7089919999999</v>
      </c>
    </row>
    <row r="161" spans="1:11" x14ac:dyDescent="0.15">
      <c r="A161" s="6" t="s">
        <v>15</v>
      </c>
      <c r="B161" s="13">
        <f t="shared" si="13"/>
        <v>1938</v>
      </c>
      <c r="C161" s="8">
        <v>830.45951999999977</v>
      </c>
      <c r="D161" s="26">
        <f t="shared" si="19"/>
        <v>5000</v>
      </c>
      <c r="E161" s="16">
        <v>1200</v>
      </c>
      <c r="F161" s="28">
        <f t="shared" si="14"/>
        <v>4630.4595199999994</v>
      </c>
      <c r="G161" s="16">
        <v>1200</v>
      </c>
      <c r="H161" s="16">
        <f t="shared" si="15"/>
        <v>0</v>
      </c>
      <c r="I161" s="26">
        <f t="shared" si="16"/>
        <v>4630.4595199999994</v>
      </c>
      <c r="J161" s="28">
        <f t="shared" si="17"/>
        <v>0</v>
      </c>
      <c r="K161" s="28">
        <f t="shared" si="18"/>
        <v>1200</v>
      </c>
    </row>
    <row r="162" spans="1:11" x14ac:dyDescent="0.15">
      <c r="A162" s="6" t="s">
        <v>16</v>
      </c>
      <c r="B162" s="13">
        <f t="shared" si="13"/>
        <v>1938</v>
      </c>
      <c r="C162" s="8">
        <v>446.57395199999996</v>
      </c>
      <c r="D162" s="26">
        <f t="shared" si="19"/>
        <v>4630.4595199999994</v>
      </c>
      <c r="E162" s="16">
        <v>1200</v>
      </c>
      <c r="F162" s="28">
        <f t="shared" si="14"/>
        <v>3877.0334719999992</v>
      </c>
      <c r="G162" s="16">
        <v>1200</v>
      </c>
      <c r="H162" s="16">
        <f t="shared" si="15"/>
        <v>0</v>
      </c>
      <c r="I162" s="26">
        <f t="shared" si="16"/>
        <v>3877.0334719999992</v>
      </c>
      <c r="J162" s="28">
        <f t="shared" si="17"/>
        <v>0</v>
      </c>
      <c r="K162" s="28">
        <f t="shared" si="18"/>
        <v>1200</v>
      </c>
    </row>
    <row r="163" spans="1:11" x14ac:dyDescent="0.15">
      <c r="A163" s="6" t="s">
        <v>17</v>
      </c>
      <c r="B163" s="13">
        <f t="shared" si="13"/>
        <v>1938</v>
      </c>
      <c r="C163" s="8">
        <v>2413.8259200000002</v>
      </c>
      <c r="D163" s="26">
        <f t="shared" si="19"/>
        <v>3877.0334719999992</v>
      </c>
      <c r="E163" s="16">
        <v>1200</v>
      </c>
      <c r="F163" s="28">
        <f t="shared" si="14"/>
        <v>5090.8593919999994</v>
      </c>
      <c r="G163" s="16">
        <v>1200</v>
      </c>
      <c r="H163" s="16">
        <f t="shared" si="15"/>
        <v>0</v>
      </c>
      <c r="I163" s="26">
        <f t="shared" si="16"/>
        <v>5000</v>
      </c>
      <c r="J163" s="28">
        <f t="shared" si="17"/>
        <v>90.859391999999389</v>
      </c>
      <c r="K163" s="28">
        <f t="shared" si="18"/>
        <v>1290.8593919999994</v>
      </c>
    </row>
    <row r="164" spans="1:11" ht="14" thickBot="1" x14ac:dyDescent="0.2">
      <c r="A164" s="9" t="s">
        <v>18</v>
      </c>
      <c r="B164" s="14">
        <f t="shared" si="13"/>
        <v>1938</v>
      </c>
      <c r="C164" s="11">
        <v>3538.9854719999998</v>
      </c>
      <c r="D164" s="26">
        <f t="shared" si="19"/>
        <v>5000</v>
      </c>
      <c r="E164" s="16">
        <v>1200</v>
      </c>
      <c r="F164" s="28">
        <f t="shared" si="14"/>
        <v>7338.9854720000003</v>
      </c>
      <c r="G164" s="16">
        <v>1200</v>
      </c>
      <c r="H164" s="16">
        <f t="shared" si="15"/>
        <v>0</v>
      </c>
      <c r="I164" s="26">
        <f t="shared" si="16"/>
        <v>5000</v>
      </c>
      <c r="J164" s="28">
        <f t="shared" si="17"/>
        <v>2338.9854720000003</v>
      </c>
      <c r="K164" s="28">
        <f t="shared" si="18"/>
        <v>3538.9854720000003</v>
      </c>
    </row>
    <row r="165" spans="1:11" x14ac:dyDescent="0.15">
      <c r="A165" s="3" t="s">
        <v>7</v>
      </c>
      <c r="B165" s="12">
        <f t="shared" si="13"/>
        <v>1939</v>
      </c>
      <c r="C165" s="5">
        <v>3865.9991040000004</v>
      </c>
      <c r="D165" s="26">
        <f t="shared" si="19"/>
        <v>5000</v>
      </c>
      <c r="E165" s="16">
        <v>1200</v>
      </c>
      <c r="F165" s="28">
        <f t="shared" si="14"/>
        <v>7665.9991040000004</v>
      </c>
      <c r="G165" s="16">
        <v>1200</v>
      </c>
      <c r="H165" s="16">
        <f t="shared" si="15"/>
        <v>0</v>
      </c>
      <c r="I165" s="26">
        <f t="shared" si="16"/>
        <v>5000</v>
      </c>
      <c r="J165" s="28">
        <f t="shared" si="17"/>
        <v>2665.9991040000004</v>
      </c>
      <c r="K165" s="28">
        <f t="shared" si="18"/>
        <v>3865.9991040000004</v>
      </c>
    </row>
    <row r="166" spans="1:11" x14ac:dyDescent="0.15">
      <c r="A166" s="6" t="s">
        <v>8</v>
      </c>
      <c r="B166" s="13">
        <f t="shared" si="13"/>
        <v>1939</v>
      </c>
      <c r="C166" s="8">
        <v>7684.1740800000016</v>
      </c>
      <c r="D166" s="26">
        <f t="shared" si="19"/>
        <v>5000</v>
      </c>
      <c r="E166" s="16">
        <v>1200</v>
      </c>
      <c r="F166" s="28">
        <f t="shared" si="14"/>
        <v>11484.174080000001</v>
      </c>
      <c r="G166" s="16">
        <v>1200</v>
      </c>
      <c r="H166" s="16">
        <f t="shared" si="15"/>
        <v>0</v>
      </c>
      <c r="I166" s="26">
        <f t="shared" si="16"/>
        <v>5000</v>
      </c>
      <c r="J166" s="28">
        <f t="shared" si="17"/>
        <v>6484.1740800000007</v>
      </c>
      <c r="K166" s="28">
        <f t="shared" si="18"/>
        <v>7684.1740800000007</v>
      </c>
    </row>
    <row r="167" spans="1:11" x14ac:dyDescent="0.15">
      <c r="A167" s="6" t="s">
        <v>9</v>
      </c>
      <c r="B167" s="13">
        <f t="shared" si="13"/>
        <v>1939</v>
      </c>
      <c r="C167" s="8">
        <v>8230.2739199999996</v>
      </c>
      <c r="D167" s="26">
        <f t="shared" si="19"/>
        <v>5000</v>
      </c>
      <c r="E167" s="16">
        <v>1200</v>
      </c>
      <c r="F167" s="28">
        <f t="shared" si="14"/>
        <v>12030.27392</v>
      </c>
      <c r="G167" s="16">
        <v>1200</v>
      </c>
      <c r="H167" s="16">
        <f t="shared" si="15"/>
        <v>0</v>
      </c>
      <c r="I167" s="26">
        <f t="shared" si="16"/>
        <v>5000</v>
      </c>
      <c r="J167" s="28">
        <f t="shared" si="17"/>
        <v>7030.2739199999996</v>
      </c>
      <c r="K167" s="28">
        <f t="shared" si="18"/>
        <v>8230.2739199999996</v>
      </c>
    </row>
    <row r="168" spans="1:11" x14ac:dyDescent="0.15">
      <c r="A168" s="6" t="s">
        <v>10</v>
      </c>
      <c r="B168" s="13">
        <f t="shared" si="13"/>
        <v>1939</v>
      </c>
      <c r="C168" s="8">
        <v>4079.2688639999997</v>
      </c>
      <c r="D168" s="26">
        <f t="shared" si="19"/>
        <v>5000</v>
      </c>
      <c r="E168" s="16">
        <v>1200</v>
      </c>
      <c r="F168" s="28">
        <f t="shared" si="14"/>
        <v>7879.2688639999997</v>
      </c>
      <c r="G168" s="16">
        <v>1200</v>
      </c>
      <c r="H168" s="16">
        <f t="shared" si="15"/>
        <v>0</v>
      </c>
      <c r="I168" s="26">
        <f t="shared" si="16"/>
        <v>5000</v>
      </c>
      <c r="J168" s="28">
        <f t="shared" si="17"/>
        <v>2879.2688639999997</v>
      </c>
      <c r="K168" s="28">
        <f t="shared" si="18"/>
        <v>4079.2688639999997</v>
      </c>
    </row>
    <row r="169" spans="1:11" x14ac:dyDescent="0.15">
      <c r="A169" s="6" t="s">
        <v>11</v>
      </c>
      <c r="B169" s="13">
        <f t="shared" si="13"/>
        <v>1939</v>
      </c>
      <c r="C169" s="8">
        <v>4021.7506559999997</v>
      </c>
      <c r="D169" s="26">
        <f t="shared" si="19"/>
        <v>5000</v>
      </c>
      <c r="E169" s="16">
        <v>1200</v>
      </c>
      <c r="F169" s="28">
        <f t="shared" si="14"/>
        <v>7821.7506560000002</v>
      </c>
      <c r="G169" s="16">
        <v>1200</v>
      </c>
      <c r="H169" s="16">
        <f t="shared" si="15"/>
        <v>0</v>
      </c>
      <c r="I169" s="26">
        <f t="shared" si="16"/>
        <v>5000</v>
      </c>
      <c r="J169" s="28">
        <f t="shared" si="17"/>
        <v>2821.7506560000002</v>
      </c>
      <c r="K169" s="28">
        <f t="shared" si="18"/>
        <v>4021.7506560000002</v>
      </c>
    </row>
    <row r="170" spans="1:11" x14ac:dyDescent="0.15">
      <c r="A170" s="6" t="s">
        <v>12</v>
      </c>
      <c r="B170" s="13">
        <f t="shared" si="13"/>
        <v>1939</v>
      </c>
      <c r="C170" s="8">
        <v>1452.173184</v>
      </c>
      <c r="D170" s="26">
        <f t="shared" si="19"/>
        <v>5000</v>
      </c>
      <c r="E170" s="16">
        <v>1200</v>
      </c>
      <c r="F170" s="28">
        <f t="shared" si="14"/>
        <v>5252.1731840000002</v>
      </c>
      <c r="G170" s="16">
        <v>1200</v>
      </c>
      <c r="H170" s="16">
        <f t="shared" si="15"/>
        <v>0</v>
      </c>
      <c r="I170" s="26">
        <f t="shared" si="16"/>
        <v>5000</v>
      </c>
      <c r="J170" s="28">
        <f t="shared" si="17"/>
        <v>252.17318400000022</v>
      </c>
      <c r="K170" s="28">
        <f t="shared" si="18"/>
        <v>1452.1731840000002</v>
      </c>
    </row>
    <row r="171" spans="1:11" x14ac:dyDescent="0.15">
      <c r="A171" s="6" t="s">
        <v>13</v>
      </c>
      <c r="B171" s="13">
        <f t="shared" si="13"/>
        <v>1939</v>
      </c>
      <c r="C171" s="8">
        <v>3481.4672639999999</v>
      </c>
      <c r="D171" s="26">
        <f t="shared" si="19"/>
        <v>5000</v>
      </c>
      <c r="E171" s="16">
        <v>1200</v>
      </c>
      <c r="F171" s="28">
        <f t="shared" si="14"/>
        <v>7281.467263999999</v>
      </c>
      <c r="G171" s="16">
        <v>1200</v>
      </c>
      <c r="H171" s="16">
        <f t="shared" si="15"/>
        <v>0</v>
      </c>
      <c r="I171" s="26">
        <f t="shared" si="16"/>
        <v>5000</v>
      </c>
      <c r="J171" s="28">
        <f t="shared" si="17"/>
        <v>2281.467263999999</v>
      </c>
      <c r="K171" s="28">
        <f t="shared" si="18"/>
        <v>3481.467263999999</v>
      </c>
    </row>
    <row r="172" spans="1:11" x14ac:dyDescent="0.15">
      <c r="A172" s="6" t="s">
        <v>14</v>
      </c>
      <c r="B172" s="13">
        <f t="shared" si="13"/>
        <v>1939</v>
      </c>
      <c r="C172" s="8">
        <v>8627.7312000000002</v>
      </c>
      <c r="D172" s="26">
        <f t="shared" si="19"/>
        <v>5000</v>
      </c>
      <c r="E172" s="16">
        <v>1200</v>
      </c>
      <c r="F172" s="28">
        <f t="shared" si="14"/>
        <v>12427.7312</v>
      </c>
      <c r="G172" s="16">
        <v>1200</v>
      </c>
      <c r="H172" s="16">
        <f t="shared" si="15"/>
        <v>0</v>
      </c>
      <c r="I172" s="26">
        <f t="shared" si="16"/>
        <v>5000</v>
      </c>
      <c r="J172" s="28">
        <f t="shared" si="17"/>
        <v>7427.7312000000002</v>
      </c>
      <c r="K172" s="28">
        <f t="shared" si="18"/>
        <v>8627.7312000000002</v>
      </c>
    </row>
    <row r="173" spans="1:11" x14ac:dyDescent="0.15">
      <c r="A173" s="6" t="s">
        <v>15</v>
      </c>
      <c r="B173" s="13">
        <f t="shared" ref="B173:B236" si="20">B161+1</f>
        <v>1939</v>
      </c>
      <c r="C173" s="8">
        <v>1113.5266560000005</v>
      </c>
      <c r="D173" s="26">
        <f t="shared" si="19"/>
        <v>5000</v>
      </c>
      <c r="E173" s="16">
        <v>1200</v>
      </c>
      <c r="F173" s="28">
        <f t="shared" si="14"/>
        <v>4913.526656</v>
      </c>
      <c r="G173" s="16">
        <v>1200</v>
      </c>
      <c r="H173" s="16">
        <f t="shared" si="15"/>
        <v>0</v>
      </c>
      <c r="I173" s="26">
        <f t="shared" si="16"/>
        <v>4913.526656</v>
      </c>
      <c r="J173" s="28">
        <f t="shared" si="17"/>
        <v>0</v>
      </c>
      <c r="K173" s="28">
        <f t="shared" si="18"/>
        <v>1200</v>
      </c>
    </row>
    <row r="174" spans="1:11" x14ac:dyDescent="0.15">
      <c r="A174" s="6" t="s">
        <v>16</v>
      </c>
      <c r="B174" s="13">
        <f t="shared" si="20"/>
        <v>1939</v>
      </c>
      <c r="C174" s="8">
        <v>631.40774400000009</v>
      </c>
      <c r="D174" s="26">
        <f t="shared" si="19"/>
        <v>4913.526656</v>
      </c>
      <c r="E174" s="16">
        <v>1200</v>
      </c>
      <c r="F174" s="28">
        <f t="shared" si="14"/>
        <v>4344.9344000000001</v>
      </c>
      <c r="G174" s="16">
        <v>1200</v>
      </c>
      <c r="H174" s="16">
        <f t="shared" si="15"/>
        <v>0</v>
      </c>
      <c r="I174" s="26">
        <f t="shared" si="16"/>
        <v>4344.9344000000001</v>
      </c>
      <c r="J174" s="28">
        <f t="shared" si="17"/>
        <v>0</v>
      </c>
      <c r="K174" s="28">
        <f t="shared" si="18"/>
        <v>1200</v>
      </c>
    </row>
    <row r="175" spans="1:11" x14ac:dyDescent="0.15">
      <c r="A175" s="6" t="s">
        <v>17</v>
      </c>
      <c r="B175" s="13">
        <f t="shared" si="20"/>
        <v>1939</v>
      </c>
      <c r="C175" s="8">
        <v>769.06368000000009</v>
      </c>
      <c r="D175" s="26">
        <f t="shared" si="19"/>
        <v>4344.9344000000001</v>
      </c>
      <c r="E175" s="16">
        <v>1200</v>
      </c>
      <c r="F175" s="28">
        <f t="shared" si="14"/>
        <v>3913.9980800000003</v>
      </c>
      <c r="G175" s="16">
        <v>1200</v>
      </c>
      <c r="H175" s="16">
        <f t="shared" si="15"/>
        <v>0</v>
      </c>
      <c r="I175" s="26">
        <f t="shared" si="16"/>
        <v>3913.9980800000003</v>
      </c>
      <c r="J175" s="28">
        <f t="shared" si="17"/>
        <v>0</v>
      </c>
      <c r="K175" s="28">
        <f t="shared" si="18"/>
        <v>1200</v>
      </c>
    </row>
    <row r="176" spans="1:11" ht="14" thickBot="1" x14ac:dyDescent="0.2">
      <c r="A176" s="9" t="s">
        <v>18</v>
      </c>
      <c r="B176" s="14">
        <f t="shared" si="20"/>
        <v>1939</v>
      </c>
      <c r="C176" s="11">
        <v>1056.6547199999998</v>
      </c>
      <c r="D176" s="26">
        <f t="shared" si="19"/>
        <v>3913.9980800000003</v>
      </c>
      <c r="E176" s="16">
        <v>1200</v>
      </c>
      <c r="F176" s="28">
        <f t="shared" si="14"/>
        <v>3770.6527999999998</v>
      </c>
      <c r="G176" s="16">
        <v>1200</v>
      </c>
      <c r="H176" s="16">
        <f t="shared" si="15"/>
        <v>0</v>
      </c>
      <c r="I176" s="26">
        <f t="shared" si="16"/>
        <v>3770.6527999999998</v>
      </c>
      <c r="J176" s="28">
        <f t="shared" si="17"/>
        <v>0</v>
      </c>
      <c r="K176" s="28">
        <f t="shared" si="18"/>
        <v>1200</v>
      </c>
    </row>
    <row r="177" spans="1:11" x14ac:dyDescent="0.15">
      <c r="A177" s="3" t="s">
        <v>7</v>
      </c>
      <c r="B177" s="12">
        <f t="shared" si="20"/>
        <v>1940</v>
      </c>
      <c r="C177" s="5">
        <v>1533.6034560000001</v>
      </c>
      <c r="D177" s="26">
        <f t="shared" si="19"/>
        <v>3770.6527999999998</v>
      </c>
      <c r="E177" s="16">
        <v>1200</v>
      </c>
      <c r="F177" s="28">
        <f t="shared" si="14"/>
        <v>4104.2562559999997</v>
      </c>
      <c r="G177" s="16">
        <v>1200</v>
      </c>
      <c r="H177" s="16">
        <f t="shared" si="15"/>
        <v>0</v>
      </c>
      <c r="I177" s="26">
        <f t="shared" si="16"/>
        <v>4104.2562559999997</v>
      </c>
      <c r="J177" s="28">
        <f t="shared" si="17"/>
        <v>0</v>
      </c>
      <c r="K177" s="28">
        <f t="shared" si="18"/>
        <v>1200</v>
      </c>
    </row>
    <row r="178" spans="1:11" x14ac:dyDescent="0.15">
      <c r="A178" s="6" t="s">
        <v>8</v>
      </c>
      <c r="B178" s="13">
        <f t="shared" si="20"/>
        <v>1940</v>
      </c>
      <c r="C178" s="8">
        <v>7241.4777600000007</v>
      </c>
      <c r="D178" s="26">
        <f t="shared" si="19"/>
        <v>4104.2562559999997</v>
      </c>
      <c r="E178" s="16">
        <v>1200</v>
      </c>
      <c r="F178" s="28">
        <f t="shared" si="14"/>
        <v>10145.734016</v>
      </c>
      <c r="G178" s="16">
        <v>1200</v>
      </c>
      <c r="H178" s="16">
        <f t="shared" si="15"/>
        <v>0</v>
      </c>
      <c r="I178" s="26">
        <f t="shared" si="16"/>
        <v>5000</v>
      </c>
      <c r="J178" s="28">
        <f t="shared" si="17"/>
        <v>5145.7340160000003</v>
      </c>
      <c r="K178" s="28">
        <f t="shared" si="18"/>
        <v>6345.7340160000003</v>
      </c>
    </row>
    <row r="179" spans="1:11" x14ac:dyDescent="0.15">
      <c r="A179" s="6" t="s">
        <v>9</v>
      </c>
      <c r="B179" s="13">
        <f t="shared" si="20"/>
        <v>1940</v>
      </c>
      <c r="C179" s="8">
        <v>3324.4231680000003</v>
      </c>
      <c r="D179" s="26">
        <f t="shared" si="19"/>
        <v>5000</v>
      </c>
      <c r="E179" s="16">
        <v>1200</v>
      </c>
      <c r="F179" s="28">
        <f t="shared" si="14"/>
        <v>7124.4231680000012</v>
      </c>
      <c r="G179" s="16">
        <v>1200</v>
      </c>
      <c r="H179" s="16">
        <f t="shared" si="15"/>
        <v>0</v>
      </c>
      <c r="I179" s="26">
        <f t="shared" si="16"/>
        <v>5000</v>
      </c>
      <c r="J179" s="28">
        <f t="shared" si="17"/>
        <v>2124.4231680000012</v>
      </c>
      <c r="K179" s="28">
        <f t="shared" si="18"/>
        <v>3324.4231680000012</v>
      </c>
    </row>
    <row r="180" spans="1:11" x14ac:dyDescent="0.15">
      <c r="A180" s="6" t="s">
        <v>10</v>
      </c>
      <c r="B180" s="13">
        <f t="shared" si="20"/>
        <v>1940</v>
      </c>
      <c r="C180" s="8">
        <v>2725.3290239999997</v>
      </c>
      <c r="D180" s="26">
        <f t="shared" si="19"/>
        <v>5000</v>
      </c>
      <c r="E180" s="16">
        <v>1200</v>
      </c>
      <c r="F180" s="28">
        <f t="shared" si="14"/>
        <v>6525.3290239999997</v>
      </c>
      <c r="G180" s="16">
        <v>1200</v>
      </c>
      <c r="H180" s="16">
        <f t="shared" si="15"/>
        <v>0</v>
      </c>
      <c r="I180" s="26">
        <f t="shared" si="16"/>
        <v>5000</v>
      </c>
      <c r="J180" s="28">
        <f t="shared" si="17"/>
        <v>1525.3290239999997</v>
      </c>
      <c r="K180" s="28">
        <f t="shared" si="18"/>
        <v>2725.3290239999997</v>
      </c>
    </row>
    <row r="181" spans="1:11" x14ac:dyDescent="0.15">
      <c r="A181" s="6" t="s">
        <v>11</v>
      </c>
      <c r="B181" s="13">
        <f t="shared" si="20"/>
        <v>1940</v>
      </c>
      <c r="C181" s="8">
        <v>4870.3057919999992</v>
      </c>
      <c r="D181" s="26">
        <f t="shared" si="19"/>
        <v>5000</v>
      </c>
      <c r="E181" s="16">
        <v>1200</v>
      </c>
      <c r="F181" s="28">
        <f t="shared" si="14"/>
        <v>8670.3057919999992</v>
      </c>
      <c r="G181" s="16">
        <v>1200</v>
      </c>
      <c r="H181" s="16">
        <f t="shared" si="15"/>
        <v>0</v>
      </c>
      <c r="I181" s="26">
        <f t="shared" si="16"/>
        <v>5000</v>
      </c>
      <c r="J181" s="28">
        <f t="shared" si="17"/>
        <v>3670.3057919999992</v>
      </c>
      <c r="K181" s="28">
        <f t="shared" si="18"/>
        <v>4870.3057919999992</v>
      </c>
    </row>
    <row r="182" spans="1:11" x14ac:dyDescent="0.15">
      <c r="A182" s="6" t="s">
        <v>12</v>
      </c>
      <c r="B182" s="13">
        <f t="shared" si="20"/>
        <v>1940</v>
      </c>
      <c r="C182" s="8">
        <v>3009.0424319999993</v>
      </c>
      <c r="D182" s="26">
        <f t="shared" si="19"/>
        <v>5000</v>
      </c>
      <c r="E182" s="16">
        <v>1200</v>
      </c>
      <c r="F182" s="28">
        <f t="shared" si="14"/>
        <v>6809.0424319999993</v>
      </c>
      <c r="G182" s="16">
        <v>1200</v>
      </c>
      <c r="H182" s="16">
        <f t="shared" si="15"/>
        <v>0</v>
      </c>
      <c r="I182" s="26">
        <f t="shared" si="16"/>
        <v>5000</v>
      </c>
      <c r="J182" s="28">
        <f t="shared" si="17"/>
        <v>1809.0424319999993</v>
      </c>
      <c r="K182" s="28">
        <f t="shared" si="18"/>
        <v>3009.0424319999993</v>
      </c>
    </row>
    <row r="183" spans="1:11" x14ac:dyDescent="0.15">
      <c r="A183" s="6" t="s">
        <v>13</v>
      </c>
      <c r="B183" s="13">
        <f t="shared" si="20"/>
        <v>1940</v>
      </c>
      <c r="C183" s="8">
        <v>731.57990399999994</v>
      </c>
      <c r="D183" s="26">
        <f t="shared" si="19"/>
        <v>5000</v>
      </c>
      <c r="E183" s="16">
        <v>1200</v>
      </c>
      <c r="F183" s="28">
        <f t="shared" si="14"/>
        <v>4531.5799040000002</v>
      </c>
      <c r="G183" s="16">
        <v>1200</v>
      </c>
      <c r="H183" s="16">
        <f t="shared" si="15"/>
        <v>0</v>
      </c>
      <c r="I183" s="26">
        <f t="shared" si="16"/>
        <v>4531.5799040000002</v>
      </c>
      <c r="J183" s="28">
        <f t="shared" si="17"/>
        <v>0</v>
      </c>
      <c r="K183" s="28">
        <f t="shared" si="18"/>
        <v>1200</v>
      </c>
    </row>
    <row r="184" spans="1:11" x14ac:dyDescent="0.15">
      <c r="A184" s="6" t="s">
        <v>14</v>
      </c>
      <c r="B184" s="13">
        <f t="shared" si="20"/>
        <v>1940</v>
      </c>
      <c r="C184" s="8">
        <v>5807.4001919999992</v>
      </c>
      <c r="D184" s="26">
        <f t="shared" si="19"/>
        <v>4531.5799040000002</v>
      </c>
      <c r="E184" s="16">
        <v>1200</v>
      </c>
      <c r="F184" s="28">
        <f t="shared" si="14"/>
        <v>9138.9800959999993</v>
      </c>
      <c r="G184" s="16">
        <v>1200</v>
      </c>
      <c r="H184" s="16">
        <f t="shared" si="15"/>
        <v>0</v>
      </c>
      <c r="I184" s="26">
        <f t="shared" si="16"/>
        <v>5000</v>
      </c>
      <c r="J184" s="28">
        <f t="shared" si="17"/>
        <v>4138.9800959999993</v>
      </c>
      <c r="K184" s="28">
        <f t="shared" si="18"/>
        <v>5338.9800959999993</v>
      </c>
    </row>
    <row r="185" spans="1:11" x14ac:dyDescent="0.15">
      <c r="A185" s="6" t="s">
        <v>15</v>
      </c>
      <c r="B185" s="13">
        <f t="shared" si="20"/>
        <v>1940</v>
      </c>
      <c r="C185" s="8">
        <v>590.69260800000006</v>
      </c>
      <c r="D185" s="26">
        <f t="shared" si="19"/>
        <v>5000</v>
      </c>
      <c r="E185" s="16">
        <v>1200</v>
      </c>
      <c r="F185" s="28">
        <f t="shared" si="14"/>
        <v>4390.6926080000003</v>
      </c>
      <c r="G185" s="16">
        <v>1200</v>
      </c>
      <c r="H185" s="16">
        <f t="shared" si="15"/>
        <v>0</v>
      </c>
      <c r="I185" s="26">
        <f t="shared" si="16"/>
        <v>4390.6926080000003</v>
      </c>
      <c r="J185" s="28">
        <f t="shared" si="17"/>
        <v>0</v>
      </c>
      <c r="K185" s="28">
        <f t="shared" si="18"/>
        <v>1200</v>
      </c>
    </row>
    <row r="186" spans="1:11" x14ac:dyDescent="0.15">
      <c r="A186" s="6" t="s">
        <v>16</v>
      </c>
      <c r="B186" s="13">
        <f t="shared" si="20"/>
        <v>1940</v>
      </c>
      <c r="C186" s="8">
        <v>229.03879679999997</v>
      </c>
      <c r="D186" s="26">
        <f t="shared" si="19"/>
        <v>4390.6926080000003</v>
      </c>
      <c r="E186" s="16">
        <v>1200</v>
      </c>
      <c r="F186" s="28">
        <f t="shared" si="14"/>
        <v>3419.7314047999998</v>
      </c>
      <c r="G186" s="16">
        <v>1200</v>
      </c>
      <c r="H186" s="16">
        <f t="shared" si="15"/>
        <v>0</v>
      </c>
      <c r="I186" s="26">
        <f t="shared" si="16"/>
        <v>3419.7314047999998</v>
      </c>
      <c r="J186" s="28">
        <f t="shared" si="17"/>
        <v>0</v>
      </c>
      <c r="K186" s="28">
        <f t="shared" si="18"/>
        <v>1200</v>
      </c>
    </row>
    <row r="187" spans="1:11" x14ac:dyDescent="0.15">
      <c r="A187" s="6" t="s">
        <v>17</v>
      </c>
      <c r="B187" s="13">
        <f t="shared" si="20"/>
        <v>1940</v>
      </c>
      <c r="C187" s="8">
        <v>4677.0704640000004</v>
      </c>
      <c r="D187" s="26">
        <f t="shared" si="19"/>
        <v>3419.7314047999998</v>
      </c>
      <c r="E187" s="16">
        <v>1200</v>
      </c>
      <c r="F187" s="28">
        <f t="shared" si="14"/>
        <v>6896.8018688000002</v>
      </c>
      <c r="G187" s="16">
        <v>1200</v>
      </c>
      <c r="H187" s="16">
        <f t="shared" si="15"/>
        <v>0</v>
      </c>
      <c r="I187" s="26">
        <f t="shared" si="16"/>
        <v>5000</v>
      </c>
      <c r="J187" s="28">
        <f t="shared" si="17"/>
        <v>1896.8018688000002</v>
      </c>
      <c r="K187" s="28">
        <f t="shared" si="18"/>
        <v>3096.8018688000002</v>
      </c>
    </row>
    <row r="188" spans="1:11" ht="14" thickBot="1" x14ac:dyDescent="0.2">
      <c r="A188" s="9" t="s">
        <v>18</v>
      </c>
      <c r="B188" s="14">
        <f t="shared" si="20"/>
        <v>1940</v>
      </c>
      <c r="C188" s="11">
        <v>2260.6594559999999</v>
      </c>
      <c r="D188" s="26">
        <f t="shared" si="19"/>
        <v>5000</v>
      </c>
      <c r="E188" s="16">
        <v>1200</v>
      </c>
      <c r="F188" s="28">
        <f t="shared" si="14"/>
        <v>6060.6594559999994</v>
      </c>
      <c r="G188" s="16">
        <v>1200</v>
      </c>
      <c r="H188" s="16">
        <f t="shared" si="15"/>
        <v>0</v>
      </c>
      <c r="I188" s="26">
        <f t="shared" si="16"/>
        <v>5000</v>
      </c>
      <c r="J188" s="28">
        <f t="shared" si="17"/>
        <v>1060.6594559999994</v>
      </c>
      <c r="K188" s="28">
        <f t="shared" si="18"/>
        <v>2260.6594559999994</v>
      </c>
    </row>
    <row r="189" spans="1:11" x14ac:dyDescent="0.15">
      <c r="A189" s="3" t="s">
        <v>7</v>
      </c>
      <c r="B189" s="12">
        <f t="shared" si="20"/>
        <v>1941</v>
      </c>
      <c r="C189" s="5">
        <v>3023.260416000001</v>
      </c>
      <c r="D189" s="26">
        <f t="shared" si="19"/>
        <v>5000</v>
      </c>
      <c r="E189" s="16">
        <v>1200</v>
      </c>
      <c r="F189" s="28">
        <f t="shared" si="14"/>
        <v>6823.260416000001</v>
      </c>
      <c r="G189" s="16">
        <v>1200</v>
      </c>
      <c r="H189" s="16">
        <f t="shared" si="15"/>
        <v>0</v>
      </c>
      <c r="I189" s="26">
        <f t="shared" si="16"/>
        <v>5000</v>
      </c>
      <c r="J189" s="28">
        <f t="shared" si="17"/>
        <v>1823.260416000001</v>
      </c>
      <c r="K189" s="28">
        <f t="shared" si="18"/>
        <v>3023.260416000001</v>
      </c>
    </row>
    <row r="190" spans="1:11" x14ac:dyDescent="0.15">
      <c r="A190" s="6" t="s">
        <v>8</v>
      </c>
      <c r="B190" s="13">
        <f t="shared" si="20"/>
        <v>1941</v>
      </c>
      <c r="C190" s="8">
        <v>1445.0641919999996</v>
      </c>
      <c r="D190" s="26">
        <f t="shared" si="19"/>
        <v>5000</v>
      </c>
      <c r="E190" s="16">
        <v>1200</v>
      </c>
      <c r="F190" s="28">
        <f t="shared" si="14"/>
        <v>5245.0641919999998</v>
      </c>
      <c r="G190" s="16">
        <v>1200</v>
      </c>
      <c r="H190" s="16">
        <f t="shared" si="15"/>
        <v>0</v>
      </c>
      <c r="I190" s="26">
        <f t="shared" si="16"/>
        <v>5000</v>
      </c>
      <c r="J190" s="28">
        <f t="shared" si="17"/>
        <v>245.06419199999982</v>
      </c>
      <c r="K190" s="28">
        <f t="shared" si="18"/>
        <v>1445.0641919999998</v>
      </c>
    </row>
    <row r="191" spans="1:11" x14ac:dyDescent="0.15">
      <c r="A191" s="6" t="s">
        <v>9</v>
      </c>
      <c r="B191" s="13">
        <f t="shared" si="20"/>
        <v>1941</v>
      </c>
      <c r="C191" s="8">
        <v>3406.4997119999994</v>
      </c>
      <c r="D191" s="26">
        <f t="shared" si="19"/>
        <v>5000</v>
      </c>
      <c r="E191" s="16">
        <v>1200</v>
      </c>
      <c r="F191" s="28">
        <f t="shared" si="14"/>
        <v>7206.4997119999989</v>
      </c>
      <c r="G191" s="16">
        <v>1200</v>
      </c>
      <c r="H191" s="16">
        <f t="shared" si="15"/>
        <v>0</v>
      </c>
      <c r="I191" s="26">
        <f t="shared" si="16"/>
        <v>5000</v>
      </c>
      <c r="J191" s="28">
        <f t="shared" si="17"/>
        <v>2206.4997119999989</v>
      </c>
      <c r="K191" s="28">
        <f t="shared" si="18"/>
        <v>3406.4997119999989</v>
      </c>
    </row>
    <row r="192" spans="1:11" x14ac:dyDescent="0.15">
      <c r="A192" s="6" t="s">
        <v>10</v>
      </c>
      <c r="B192" s="13">
        <f t="shared" si="20"/>
        <v>1941</v>
      </c>
      <c r="C192" s="8">
        <v>2623.2180480000002</v>
      </c>
      <c r="D192" s="26">
        <f t="shared" si="19"/>
        <v>5000</v>
      </c>
      <c r="E192" s="16">
        <v>1200</v>
      </c>
      <c r="F192" s="28">
        <f t="shared" si="14"/>
        <v>6423.2180480000006</v>
      </c>
      <c r="G192" s="16">
        <v>1200</v>
      </c>
      <c r="H192" s="16">
        <f t="shared" si="15"/>
        <v>0</v>
      </c>
      <c r="I192" s="26">
        <f t="shared" si="16"/>
        <v>5000</v>
      </c>
      <c r="J192" s="28">
        <f t="shared" si="17"/>
        <v>1423.2180480000006</v>
      </c>
      <c r="K192" s="28">
        <f t="shared" si="18"/>
        <v>2623.2180480000006</v>
      </c>
    </row>
    <row r="193" spans="1:11" x14ac:dyDescent="0.15">
      <c r="A193" s="6" t="s">
        <v>11</v>
      </c>
      <c r="B193" s="13">
        <f t="shared" si="20"/>
        <v>1941</v>
      </c>
      <c r="C193" s="8">
        <v>539.63711999999998</v>
      </c>
      <c r="D193" s="26">
        <f t="shared" si="19"/>
        <v>5000</v>
      </c>
      <c r="E193" s="16">
        <v>1200</v>
      </c>
      <c r="F193" s="28">
        <f t="shared" si="14"/>
        <v>4339.6371200000003</v>
      </c>
      <c r="G193" s="16">
        <v>1200</v>
      </c>
      <c r="H193" s="16">
        <f t="shared" si="15"/>
        <v>0</v>
      </c>
      <c r="I193" s="26">
        <f t="shared" si="16"/>
        <v>4339.6371200000003</v>
      </c>
      <c r="J193" s="28">
        <f t="shared" si="17"/>
        <v>0</v>
      </c>
      <c r="K193" s="28">
        <f t="shared" si="18"/>
        <v>1200</v>
      </c>
    </row>
    <row r="194" spans="1:11" x14ac:dyDescent="0.15">
      <c r="A194" s="6" t="s">
        <v>12</v>
      </c>
      <c r="B194" s="13">
        <f t="shared" si="20"/>
        <v>1941</v>
      </c>
      <c r="C194" s="8">
        <v>561.22260479999989</v>
      </c>
      <c r="D194" s="26">
        <f t="shared" si="19"/>
        <v>4339.6371200000003</v>
      </c>
      <c r="E194" s="16">
        <v>1200</v>
      </c>
      <c r="F194" s="28">
        <f t="shared" si="14"/>
        <v>3700.8597248000005</v>
      </c>
      <c r="G194" s="16">
        <v>1200</v>
      </c>
      <c r="H194" s="16">
        <f t="shared" si="15"/>
        <v>0</v>
      </c>
      <c r="I194" s="26">
        <f t="shared" si="16"/>
        <v>3700.8597248000005</v>
      </c>
      <c r="J194" s="28">
        <f t="shared" si="17"/>
        <v>0</v>
      </c>
      <c r="K194" s="28">
        <f t="shared" si="18"/>
        <v>1200</v>
      </c>
    </row>
    <row r="195" spans="1:11" x14ac:dyDescent="0.15">
      <c r="A195" s="6" t="s">
        <v>13</v>
      </c>
      <c r="B195" s="13">
        <f t="shared" si="20"/>
        <v>1941</v>
      </c>
      <c r="C195" s="8">
        <v>636.57791999999984</v>
      </c>
      <c r="D195" s="26">
        <f t="shared" si="19"/>
        <v>3700.8597248000005</v>
      </c>
      <c r="E195" s="16">
        <v>1200</v>
      </c>
      <c r="F195" s="28">
        <f t="shared" si="14"/>
        <v>3137.4376448000003</v>
      </c>
      <c r="G195" s="16">
        <v>1200</v>
      </c>
      <c r="H195" s="16">
        <f t="shared" si="15"/>
        <v>0</v>
      </c>
      <c r="I195" s="26">
        <f t="shared" si="16"/>
        <v>3137.4376448000003</v>
      </c>
      <c r="J195" s="28">
        <f t="shared" si="17"/>
        <v>0</v>
      </c>
      <c r="K195" s="28">
        <f t="shared" si="18"/>
        <v>1200</v>
      </c>
    </row>
    <row r="196" spans="1:11" x14ac:dyDescent="0.15">
      <c r="A196" s="6" t="s">
        <v>14</v>
      </c>
      <c r="B196" s="13">
        <f t="shared" si="20"/>
        <v>1941</v>
      </c>
      <c r="C196" s="8">
        <v>180.63302399999998</v>
      </c>
      <c r="D196" s="26">
        <f t="shared" si="19"/>
        <v>3137.4376448000003</v>
      </c>
      <c r="E196" s="16">
        <v>1200</v>
      </c>
      <c r="F196" s="28">
        <f t="shared" si="14"/>
        <v>2118.0706688</v>
      </c>
      <c r="G196" s="16">
        <v>1200</v>
      </c>
      <c r="H196" s="16">
        <f t="shared" si="15"/>
        <v>0</v>
      </c>
      <c r="I196" s="26">
        <f t="shared" si="16"/>
        <v>2118.0706688</v>
      </c>
      <c r="J196" s="28">
        <f t="shared" si="17"/>
        <v>0</v>
      </c>
      <c r="K196" s="28">
        <f t="shared" si="18"/>
        <v>1200</v>
      </c>
    </row>
    <row r="197" spans="1:11" x14ac:dyDescent="0.15">
      <c r="A197" s="6" t="s">
        <v>15</v>
      </c>
      <c r="B197" s="13">
        <f t="shared" si="20"/>
        <v>1941</v>
      </c>
      <c r="C197" s="8">
        <v>279.31875839999998</v>
      </c>
      <c r="D197" s="26">
        <f t="shared" si="19"/>
        <v>2118.0706688</v>
      </c>
      <c r="E197" s="16">
        <v>1200</v>
      </c>
      <c r="F197" s="28">
        <f t="shared" si="14"/>
        <v>1197.3894271999998</v>
      </c>
      <c r="G197" s="16">
        <v>1200</v>
      </c>
      <c r="H197" s="16">
        <f t="shared" si="15"/>
        <v>0</v>
      </c>
      <c r="I197" s="26">
        <f t="shared" si="16"/>
        <v>1197.3894271999998</v>
      </c>
      <c r="J197" s="28">
        <f t="shared" si="17"/>
        <v>0</v>
      </c>
      <c r="K197" s="28">
        <f t="shared" si="18"/>
        <v>1200</v>
      </c>
    </row>
    <row r="198" spans="1:11" x14ac:dyDescent="0.15">
      <c r="A198" s="6" t="s">
        <v>16</v>
      </c>
      <c r="B198" s="13">
        <f t="shared" si="20"/>
        <v>1941</v>
      </c>
      <c r="C198" s="8">
        <v>24.881471999999999</v>
      </c>
      <c r="D198" s="26">
        <f t="shared" si="19"/>
        <v>1197.3894271999998</v>
      </c>
      <c r="E198" s="16">
        <v>1200</v>
      </c>
      <c r="F198" s="28">
        <f t="shared" si="14"/>
        <v>22.270899199999803</v>
      </c>
      <c r="G198" s="16">
        <v>1200</v>
      </c>
      <c r="H198" s="16">
        <f t="shared" si="15"/>
        <v>0</v>
      </c>
      <c r="I198" s="26">
        <f t="shared" si="16"/>
        <v>22.270899199999803</v>
      </c>
      <c r="J198" s="28">
        <f t="shared" si="17"/>
        <v>0</v>
      </c>
      <c r="K198" s="28">
        <f t="shared" si="18"/>
        <v>1200</v>
      </c>
    </row>
    <row r="199" spans="1:11" x14ac:dyDescent="0.15">
      <c r="A199" s="6" t="s">
        <v>17</v>
      </c>
      <c r="B199" s="13">
        <f t="shared" si="20"/>
        <v>1941</v>
      </c>
      <c r="C199" s="8">
        <v>19.323532799999992</v>
      </c>
      <c r="D199" s="26">
        <f t="shared" si="19"/>
        <v>22.270899199999803</v>
      </c>
      <c r="E199" s="16">
        <v>1200</v>
      </c>
      <c r="F199" s="28">
        <f t="shared" si="14"/>
        <v>0</v>
      </c>
      <c r="G199" s="16">
        <v>1200</v>
      </c>
      <c r="H199" s="16">
        <f t="shared" si="15"/>
        <v>1</v>
      </c>
      <c r="I199" s="26">
        <f t="shared" si="16"/>
        <v>0</v>
      </c>
      <c r="J199" s="28">
        <f t="shared" si="17"/>
        <v>0</v>
      </c>
      <c r="K199" s="28">
        <f t="shared" si="18"/>
        <v>1200</v>
      </c>
    </row>
    <row r="200" spans="1:11" ht="14" thickBot="1" x14ac:dyDescent="0.2">
      <c r="A200" s="9" t="s">
        <v>18</v>
      </c>
      <c r="B200" s="14">
        <f t="shared" si="20"/>
        <v>1941</v>
      </c>
      <c r="C200" s="11">
        <v>83.562969599999988</v>
      </c>
      <c r="D200" s="26">
        <f t="shared" si="19"/>
        <v>0</v>
      </c>
      <c r="E200" s="16">
        <v>1200</v>
      </c>
      <c r="F200" s="28">
        <f t="shared" si="14"/>
        <v>0</v>
      </c>
      <c r="G200" s="16">
        <v>1200</v>
      </c>
      <c r="H200" s="16">
        <f t="shared" si="15"/>
        <v>1</v>
      </c>
      <c r="I200" s="26">
        <f t="shared" si="16"/>
        <v>0</v>
      </c>
      <c r="J200" s="28">
        <f t="shared" si="17"/>
        <v>0</v>
      </c>
      <c r="K200" s="28">
        <f t="shared" si="18"/>
        <v>1200</v>
      </c>
    </row>
    <row r="201" spans="1:11" x14ac:dyDescent="0.15">
      <c r="A201" s="3" t="s">
        <v>7</v>
      </c>
      <c r="B201" s="12">
        <f t="shared" si="20"/>
        <v>1942</v>
      </c>
      <c r="C201" s="5">
        <v>134.35994879999998</v>
      </c>
      <c r="D201" s="26">
        <f t="shared" si="19"/>
        <v>0</v>
      </c>
      <c r="E201" s="16">
        <v>1200</v>
      </c>
      <c r="F201" s="28">
        <f t="shared" si="14"/>
        <v>0</v>
      </c>
      <c r="G201" s="16">
        <v>1200</v>
      </c>
      <c r="H201" s="16">
        <f t="shared" si="15"/>
        <v>1</v>
      </c>
      <c r="I201" s="26">
        <f t="shared" si="16"/>
        <v>0</v>
      </c>
      <c r="J201" s="28">
        <f t="shared" si="17"/>
        <v>0</v>
      </c>
      <c r="K201" s="28">
        <f t="shared" si="18"/>
        <v>1200</v>
      </c>
    </row>
    <row r="202" spans="1:11" x14ac:dyDescent="0.15">
      <c r="A202" s="6" t="s">
        <v>8</v>
      </c>
      <c r="B202" s="13">
        <f t="shared" si="20"/>
        <v>1942</v>
      </c>
      <c r="C202" s="8">
        <v>1193.2766207999998</v>
      </c>
      <c r="D202" s="26">
        <f t="shared" si="19"/>
        <v>0</v>
      </c>
      <c r="E202" s="16">
        <v>1200</v>
      </c>
      <c r="F202" s="28">
        <f t="shared" ref="F202:F265" si="21">IF((D202+C202-E202)&gt;0,(D202+C202-E202),0)</f>
        <v>0</v>
      </c>
      <c r="G202" s="16">
        <v>1200</v>
      </c>
      <c r="H202" s="16">
        <f t="shared" ref="H202:H265" si="22">IF(F202=0,1,0)</f>
        <v>1</v>
      </c>
      <c r="I202" s="26">
        <f t="shared" ref="I202:I265" si="23">IF(F202&gt;$E$2,$E$2,IF(F202&lt;0,0,F202))</f>
        <v>0</v>
      </c>
      <c r="J202" s="28">
        <f t="shared" ref="J202:J265" si="24">IF(F202&gt;$E$2,F202-$E$2,0)</f>
        <v>0</v>
      </c>
      <c r="K202" s="28">
        <f t="shared" ref="K202:K265" si="25">J202+G202</f>
        <v>1200</v>
      </c>
    </row>
    <row r="203" spans="1:11" x14ac:dyDescent="0.15">
      <c r="A203" s="6" t="s">
        <v>9</v>
      </c>
      <c r="B203" s="13">
        <f t="shared" si="20"/>
        <v>1942</v>
      </c>
      <c r="C203" s="8">
        <v>2978.0213759999997</v>
      </c>
      <c r="D203" s="26">
        <f t="shared" ref="D203:D266" si="26">I202</f>
        <v>0</v>
      </c>
      <c r="E203" s="16">
        <v>1200</v>
      </c>
      <c r="F203" s="28">
        <f t="shared" si="21"/>
        <v>1778.0213759999997</v>
      </c>
      <c r="G203" s="16">
        <v>1200</v>
      </c>
      <c r="H203" s="16">
        <f t="shared" si="22"/>
        <v>0</v>
      </c>
      <c r="I203" s="26">
        <f t="shared" si="23"/>
        <v>1778.0213759999997</v>
      </c>
      <c r="J203" s="28">
        <f t="shared" si="24"/>
        <v>0</v>
      </c>
      <c r="K203" s="28">
        <f t="shared" si="25"/>
        <v>1200</v>
      </c>
    </row>
    <row r="204" spans="1:11" x14ac:dyDescent="0.15">
      <c r="A204" s="6" t="s">
        <v>10</v>
      </c>
      <c r="B204" s="13">
        <f t="shared" si="20"/>
        <v>1942</v>
      </c>
      <c r="C204" s="8">
        <v>602.97177599999986</v>
      </c>
      <c r="D204" s="26">
        <f t="shared" si="26"/>
        <v>1778.0213759999997</v>
      </c>
      <c r="E204" s="16">
        <v>1200</v>
      </c>
      <c r="F204" s="28">
        <f t="shared" si="21"/>
        <v>1180.9931519999996</v>
      </c>
      <c r="G204" s="16">
        <v>1200</v>
      </c>
      <c r="H204" s="16">
        <f t="shared" si="22"/>
        <v>0</v>
      </c>
      <c r="I204" s="26">
        <f t="shared" si="23"/>
        <v>1180.9931519999996</v>
      </c>
      <c r="J204" s="28">
        <f t="shared" si="24"/>
        <v>0</v>
      </c>
      <c r="K204" s="28">
        <f t="shared" si="25"/>
        <v>1200</v>
      </c>
    </row>
    <row r="205" spans="1:11" x14ac:dyDescent="0.15">
      <c r="A205" s="6" t="s">
        <v>11</v>
      </c>
      <c r="B205" s="13">
        <f t="shared" si="20"/>
        <v>1942</v>
      </c>
      <c r="C205" s="8">
        <v>4270.5653759999996</v>
      </c>
      <c r="D205" s="26">
        <f t="shared" si="26"/>
        <v>1180.9931519999996</v>
      </c>
      <c r="E205" s="16">
        <v>1200</v>
      </c>
      <c r="F205" s="28">
        <f t="shared" si="21"/>
        <v>4251.5585279999996</v>
      </c>
      <c r="G205" s="16">
        <v>1200</v>
      </c>
      <c r="H205" s="16">
        <f t="shared" si="22"/>
        <v>0</v>
      </c>
      <c r="I205" s="26">
        <f t="shared" si="23"/>
        <v>4251.5585279999996</v>
      </c>
      <c r="J205" s="28">
        <f t="shared" si="24"/>
        <v>0</v>
      </c>
      <c r="K205" s="28">
        <f t="shared" si="25"/>
        <v>1200</v>
      </c>
    </row>
    <row r="206" spans="1:11" x14ac:dyDescent="0.15">
      <c r="A206" s="6" t="s">
        <v>12</v>
      </c>
      <c r="B206" s="13">
        <f t="shared" si="20"/>
        <v>1942</v>
      </c>
      <c r="C206" s="8">
        <v>805.90118400000017</v>
      </c>
      <c r="D206" s="26">
        <f t="shared" si="26"/>
        <v>4251.5585279999996</v>
      </c>
      <c r="E206" s="16">
        <v>1200</v>
      </c>
      <c r="F206" s="28">
        <f t="shared" si="21"/>
        <v>3857.4597119999999</v>
      </c>
      <c r="G206" s="16">
        <v>1200</v>
      </c>
      <c r="H206" s="16">
        <f t="shared" si="22"/>
        <v>0</v>
      </c>
      <c r="I206" s="26">
        <f t="shared" si="23"/>
        <v>3857.4597119999999</v>
      </c>
      <c r="J206" s="28">
        <f t="shared" si="24"/>
        <v>0</v>
      </c>
      <c r="K206" s="28">
        <f t="shared" si="25"/>
        <v>1200</v>
      </c>
    </row>
    <row r="207" spans="1:11" x14ac:dyDescent="0.15">
      <c r="A207" s="6" t="s">
        <v>13</v>
      </c>
      <c r="B207" s="13">
        <f t="shared" si="20"/>
        <v>1942</v>
      </c>
      <c r="C207" s="8">
        <v>997.19769600000006</v>
      </c>
      <c r="D207" s="26">
        <f t="shared" si="26"/>
        <v>3857.4597119999999</v>
      </c>
      <c r="E207" s="16">
        <v>1200</v>
      </c>
      <c r="F207" s="28">
        <f t="shared" si="21"/>
        <v>3654.657408</v>
      </c>
      <c r="G207" s="16">
        <v>1200</v>
      </c>
      <c r="H207" s="16">
        <f t="shared" si="22"/>
        <v>0</v>
      </c>
      <c r="I207" s="26">
        <f t="shared" si="23"/>
        <v>3654.657408</v>
      </c>
      <c r="J207" s="28">
        <f t="shared" si="24"/>
        <v>0</v>
      </c>
      <c r="K207" s="28">
        <f t="shared" si="25"/>
        <v>1200</v>
      </c>
    </row>
    <row r="208" spans="1:11" x14ac:dyDescent="0.15">
      <c r="A208" s="6" t="s">
        <v>14</v>
      </c>
      <c r="B208" s="13">
        <f t="shared" si="20"/>
        <v>1942</v>
      </c>
      <c r="C208" s="8">
        <v>3235.8839040000003</v>
      </c>
      <c r="D208" s="26">
        <f t="shared" si="26"/>
        <v>3654.657408</v>
      </c>
      <c r="E208" s="16">
        <v>1200</v>
      </c>
      <c r="F208" s="28">
        <f t="shared" si="21"/>
        <v>5690.5413120000003</v>
      </c>
      <c r="G208" s="16">
        <v>1200</v>
      </c>
      <c r="H208" s="16">
        <f t="shared" si="22"/>
        <v>0</v>
      </c>
      <c r="I208" s="26">
        <f t="shared" si="23"/>
        <v>5000</v>
      </c>
      <c r="J208" s="28">
        <f t="shared" si="24"/>
        <v>690.54131200000029</v>
      </c>
      <c r="K208" s="28">
        <f t="shared" si="25"/>
        <v>1890.5413120000003</v>
      </c>
    </row>
    <row r="209" spans="1:11" x14ac:dyDescent="0.15">
      <c r="A209" s="6" t="s">
        <v>15</v>
      </c>
      <c r="B209" s="13">
        <f t="shared" si="20"/>
        <v>1942</v>
      </c>
      <c r="C209" s="8">
        <v>1232.2468224000002</v>
      </c>
      <c r="D209" s="26">
        <f t="shared" si="26"/>
        <v>5000</v>
      </c>
      <c r="E209" s="16">
        <v>1200</v>
      </c>
      <c r="F209" s="28">
        <f t="shared" si="21"/>
        <v>5032.2468224000004</v>
      </c>
      <c r="G209" s="16">
        <v>1200</v>
      </c>
      <c r="H209" s="16">
        <f t="shared" si="22"/>
        <v>0</v>
      </c>
      <c r="I209" s="26">
        <f t="shared" si="23"/>
        <v>5000</v>
      </c>
      <c r="J209" s="28">
        <f t="shared" si="24"/>
        <v>32.246822400000383</v>
      </c>
      <c r="K209" s="28">
        <f t="shared" si="25"/>
        <v>1232.2468224000004</v>
      </c>
    </row>
    <row r="210" spans="1:11" x14ac:dyDescent="0.15">
      <c r="A210" s="6" t="s">
        <v>16</v>
      </c>
      <c r="B210" s="13">
        <f t="shared" si="20"/>
        <v>1942</v>
      </c>
      <c r="C210" s="8">
        <v>5655.526272000001</v>
      </c>
      <c r="D210" s="26">
        <f t="shared" si="26"/>
        <v>5000</v>
      </c>
      <c r="E210" s="16">
        <v>1200</v>
      </c>
      <c r="F210" s="28">
        <f t="shared" si="21"/>
        <v>9455.526272000001</v>
      </c>
      <c r="G210" s="16">
        <v>1200</v>
      </c>
      <c r="H210" s="16">
        <f t="shared" si="22"/>
        <v>0</v>
      </c>
      <c r="I210" s="26">
        <f t="shared" si="23"/>
        <v>5000</v>
      </c>
      <c r="J210" s="28">
        <f t="shared" si="24"/>
        <v>4455.526272000001</v>
      </c>
      <c r="K210" s="28">
        <f t="shared" si="25"/>
        <v>5655.526272000001</v>
      </c>
    </row>
    <row r="211" spans="1:11" x14ac:dyDescent="0.15">
      <c r="A211" s="6" t="s">
        <v>17</v>
      </c>
      <c r="B211" s="13">
        <f t="shared" si="20"/>
        <v>1942</v>
      </c>
      <c r="C211" s="8">
        <v>3423.3027840000004</v>
      </c>
      <c r="D211" s="26">
        <f t="shared" si="26"/>
        <v>5000</v>
      </c>
      <c r="E211" s="16">
        <v>1200</v>
      </c>
      <c r="F211" s="28">
        <f t="shared" si="21"/>
        <v>7223.3027839999995</v>
      </c>
      <c r="G211" s="16">
        <v>1200</v>
      </c>
      <c r="H211" s="16">
        <f t="shared" si="22"/>
        <v>0</v>
      </c>
      <c r="I211" s="26">
        <f t="shared" si="23"/>
        <v>5000</v>
      </c>
      <c r="J211" s="28">
        <f t="shared" si="24"/>
        <v>2223.3027839999995</v>
      </c>
      <c r="K211" s="28">
        <f t="shared" si="25"/>
        <v>3423.3027839999995</v>
      </c>
    </row>
    <row r="212" spans="1:11" ht="14" thickBot="1" x14ac:dyDescent="0.2">
      <c r="A212" s="9" t="s">
        <v>18</v>
      </c>
      <c r="B212" s="14">
        <f t="shared" si="20"/>
        <v>1942</v>
      </c>
      <c r="C212" s="11">
        <v>5698.8264960000006</v>
      </c>
      <c r="D212" s="26">
        <f t="shared" si="26"/>
        <v>5000</v>
      </c>
      <c r="E212" s="16">
        <v>1200</v>
      </c>
      <c r="F212" s="28">
        <f t="shared" si="21"/>
        <v>9498.8264960000015</v>
      </c>
      <c r="G212" s="16">
        <v>1200</v>
      </c>
      <c r="H212" s="16">
        <f t="shared" si="22"/>
        <v>0</v>
      </c>
      <c r="I212" s="26">
        <f t="shared" si="23"/>
        <v>5000</v>
      </c>
      <c r="J212" s="28">
        <f t="shared" si="24"/>
        <v>4498.8264960000015</v>
      </c>
      <c r="K212" s="28">
        <f t="shared" si="25"/>
        <v>5698.8264960000015</v>
      </c>
    </row>
    <row r="213" spans="1:11" x14ac:dyDescent="0.15">
      <c r="A213" s="3" t="s">
        <v>7</v>
      </c>
      <c r="B213" s="12">
        <f t="shared" si="20"/>
        <v>1943</v>
      </c>
      <c r="C213" s="5">
        <v>5482.3253759999989</v>
      </c>
      <c r="D213" s="26">
        <f t="shared" si="26"/>
        <v>5000</v>
      </c>
      <c r="E213" s="16">
        <v>1200</v>
      </c>
      <c r="F213" s="28">
        <f t="shared" si="21"/>
        <v>9282.3253759999989</v>
      </c>
      <c r="G213" s="16">
        <v>1200</v>
      </c>
      <c r="H213" s="16">
        <f t="shared" si="22"/>
        <v>0</v>
      </c>
      <c r="I213" s="26">
        <f t="shared" si="23"/>
        <v>5000</v>
      </c>
      <c r="J213" s="28">
        <f t="shared" si="24"/>
        <v>4282.3253759999989</v>
      </c>
      <c r="K213" s="28">
        <f t="shared" si="25"/>
        <v>5482.3253759999989</v>
      </c>
    </row>
    <row r="214" spans="1:11" x14ac:dyDescent="0.15">
      <c r="A214" s="6" t="s">
        <v>8</v>
      </c>
      <c r="B214" s="13">
        <f t="shared" si="20"/>
        <v>1943</v>
      </c>
      <c r="C214" s="8">
        <v>5786.0732159999989</v>
      </c>
      <c r="D214" s="26">
        <f t="shared" si="26"/>
        <v>5000</v>
      </c>
      <c r="E214" s="16">
        <v>1200</v>
      </c>
      <c r="F214" s="28">
        <f t="shared" si="21"/>
        <v>9586.0732159999989</v>
      </c>
      <c r="G214" s="16">
        <v>1200</v>
      </c>
      <c r="H214" s="16">
        <f t="shared" si="22"/>
        <v>0</v>
      </c>
      <c r="I214" s="26">
        <f t="shared" si="23"/>
        <v>5000</v>
      </c>
      <c r="J214" s="28">
        <f t="shared" si="24"/>
        <v>4586.0732159999989</v>
      </c>
      <c r="K214" s="28">
        <f t="shared" si="25"/>
        <v>5786.0732159999989</v>
      </c>
    </row>
    <row r="215" spans="1:11" x14ac:dyDescent="0.15">
      <c r="A215" s="6" t="s">
        <v>9</v>
      </c>
      <c r="B215" s="13">
        <f t="shared" si="20"/>
        <v>1943</v>
      </c>
      <c r="C215" s="8">
        <v>5318.1722879999998</v>
      </c>
      <c r="D215" s="26">
        <f t="shared" si="26"/>
        <v>5000</v>
      </c>
      <c r="E215" s="16">
        <v>1200</v>
      </c>
      <c r="F215" s="28">
        <f t="shared" si="21"/>
        <v>9118.1722879999998</v>
      </c>
      <c r="G215" s="16">
        <v>1200</v>
      </c>
      <c r="H215" s="16">
        <f t="shared" si="22"/>
        <v>0</v>
      </c>
      <c r="I215" s="26">
        <f t="shared" si="23"/>
        <v>5000</v>
      </c>
      <c r="J215" s="28">
        <f t="shared" si="24"/>
        <v>4118.1722879999998</v>
      </c>
      <c r="K215" s="28">
        <f t="shared" si="25"/>
        <v>5318.1722879999998</v>
      </c>
    </row>
    <row r="216" spans="1:11" x14ac:dyDescent="0.15">
      <c r="A216" s="6" t="s">
        <v>10</v>
      </c>
      <c r="B216" s="13">
        <f t="shared" si="20"/>
        <v>1943</v>
      </c>
      <c r="C216" s="8">
        <v>3783.2762879999996</v>
      </c>
      <c r="D216" s="26">
        <f t="shared" si="26"/>
        <v>5000</v>
      </c>
      <c r="E216" s="16">
        <v>1200</v>
      </c>
      <c r="F216" s="28">
        <f t="shared" si="21"/>
        <v>7583.2762879999991</v>
      </c>
      <c r="G216" s="16">
        <v>1200</v>
      </c>
      <c r="H216" s="16">
        <f t="shared" si="22"/>
        <v>0</v>
      </c>
      <c r="I216" s="26">
        <f t="shared" si="23"/>
        <v>5000</v>
      </c>
      <c r="J216" s="28">
        <f t="shared" si="24"/>
        <v>2583.2762879999991</v>
      </c>
      <c r="K216" s="28">
        <f t="shared" si="25"/>
        <v>3783.2762879999991</v>
      </c>
    </row>
    <row r="217" spans="1:11" x14ac:dyDescent="0.15">
      <c r="A217" s="6" t="s">
        <v>11</v>
      </c>
      <c r="B217" s="13">
        <f t="shared" si="20"/>
        <v>1943</v>
      </c>
      <c r="C217" s="8">
        <v>1230.5018879999998</v>
      </c>
      <c r="D217" s="26">
        <f t="shared" si="26"/>
        <v>5000</v>
      </c>
      <c r="E217" s="16">
        <v>1200</v>
      </c>
      <c r="F217" s="28">
        <f t="shared" si="21"/>
        <v>5030.5018879999998</v>
      </c>
      <c r="G217" s="16">
        <v>1200</v>
      </c>
      <c r="H217" s="16">
        <f t="shared" si="22"/>
        <v>0</v>
      </c>
      <c r="I217" s="26">
        <f t="shared" si="23"/>
        <v>5000</v>
      </c>
      <c r="J217" s="28">
        <f t="shared" si="24"/>
        <v>30.501887999999781</v>
      </c>
      <c r="K217" s="28">
        <f t="shared" si="25"/>
        <v>1230.5018879999998</v>
      </c>
    </row>
    <row r="218" spans="1:11" x14ac:dyDescent="0.15">
      <c r="A218" s="6" t="s">
        <v>12</v>
      </c>
      <c r="B218" s="13">
        <f t="shared" si="20"/>
        <v>1943</v>
      </c>
      <c r="C218" s="8">
        <v>760.01587200000006</v>
      </c>
      <c r="D218" s="26">
        <f t="shared" si="26"/>
        <v>5000</v>
      </c>
      <c r="E218" s="16">
        <v>1200</v>
      </c>
      <c r="F218" s="28">
        <f t="shared" si="21"/>
        <v>4560.0158719999999</v>
      </c>
      <c r="G218" s="16">
        <v>1200</v>
      </c>
      <c r="H218" s="16">
        <f t="shared" si="22"/>
        <v>0</v>
      </c>
      <c r="I218" s="26">
        <f t="shared" si="23"/>
        <v>4560.0158719999999</v>
      </c>
      <c r="J218" s="28">
        <f t="shared" si="24"/>
        <v>0</v>
      </c>
      <c r="K218" s="28">
        <f t="shared" si="25"/>
        <v>1200</v>
      </c>
    </row>
    <row r="219" spans="1:11" x14ac:dyDescent="0.15">
      <c r="A219" s="6" t="s">
        <v>13</v>
      </c>
      <c r="B219" s="13">
        <f t="shared" si="20"/>
        <v>1943</v>
      </c>
      <c r="C219" s="8">
        <v>1005.4699775999997</v>
      </c>
      <c r="D219" s="26">
        <f t="shared" si="26"/>
        <v>4560.0158719999999</v>
      </c>
      <c r="E219" s="16">
        <v>1200</v>
      </c>
      <c r="F219" s="28">
        <f t="shared" si="21"/>
        <v>4365.4858495999997</v>
      </c>
      <c r="G219" s="16">
        <v>1200</v>
      </c>
      <c r="H219" s="16">
        <f t="shared" si="22"/>
        <v>0</v>
      </c>
      <c r="I219" s="26">
        <f t="shared" si="23"/>
        <v>4365.4858495999997</v>
      </c>
      <c r="J219" s="28">
        <f t="shared" si="24"/>
        <v>0</v>
      </c>
      <c r="K219" s="28">
        <f t="shared" si="25"/>
        <v>1200</v>
      </c>
    </row>
    <row r="220" spans="1:11" x14ac:dyDescent="0.15">
      <c r="A220" s="6" t="s">
        <v>14</v>
      </c>
      <c r="B220" s="13">
        <f t="shared" si="20"/>
        <v>1943</v>
      </c>
      <c r="C220" s="8">
        <v>103.4681472</v>
      </c>
      <c r="D220" s="26">
        <f t="shared" si="26"/>
        <v>4365.4858495999997</v>
      </c>
      <c r="E220" s="16">
        <v>1200</v>
      </c>
      <c r="F220" s="28">
        <f t="shared" si="21"/>
        <v>3268.9539967999999</v>
      </c>
      <c r="G220" s="16">
        <v>1200</v>
      </c>
      <c r="H220" s="16">
        <f t="shared" si="22"/>
        <v>0</v>
      </c>
      <c r="I220" s="26">
        <f t="shared" si="23"/>
        <v>3268.9539967999999</v>
      </c>
      <c r="J220" s="28">
        <f t="shared" si="24"/>
        <v>0</v>
      </c>
      <c r="K220" s="28">
        <f t="shared" si="25"/>
        <v>1200</v>
      </c>
    </row>
    <row r="221" spans="1:11" x14ac:dyDescent="0.15">
      <c r="A221" s="6" t="s">
        <v>15</v>
      </c>
      <c r="B221" s="13">
        <f t="shared" si="20"/>
        <v>1943</v>
      </c>
      <c r="C221" s="8">
        <v>161.89113599999999</v>
      </c>
      <c r="D221" s="26">
        <f t="shared" si="26"/>
        <v>3268.9539967999999</v>
      </c>
      <c r="E221" s="16">
        <v>1200</v>
      </c>
      <c r="F221" s="28">
        <f t="shared" si="21"/>
        <v>2230.8451328000001</v>
      </c>
      <c r="G221" s="16">
        <v>1200</v>
      </c>
      <c r="H221" s="16">
        <f t="shared" si="22"/>
        <v>0</v>
      </c>
      <c r="I221" s="26">
        <f t="shared" si="23"/>
        <v>2230.8451328000001</v>
      </c>
      <c r="J221" s="28">
        <f t="shared" si="24"/>
        <v>0</v>
      </c>
      <c r="K221" s="28">
        <f t="shared" si="25"/>
        <v>1200</v>
      </c>
    </row>
    <row r="222" spans="1:11" x14ac:dyDescent="0.15">
      <c r="A222" s="6" t="s">
        <v>16</v>
      </c>
      <c r="B222" s="13">
        <f t="shared" si="20"/>
        <v>1943</v>
      </c>
      <c r="C222" s="8">
        <v>47.759500799999991</v>
      </c>
      <c r="D222" s="26">
        <f t="shared" si="26"/>
        <v>2230.8451328000001</v>
      </c>
      <c r="E222" s="16">
        <v>1200</v>
      </c>
      <c r="F222" s="28">
        <f t="shared" si="21"/>
        <v>1078.6046335999999</v>
      </c>
      <c r="G222" s="16">
        <v>1200</v>
      </c>
      <c r="H222" s="16">
        <f t="shared" si="22"/>
        <v>0</v>
      </c>
      <c r="I222" s="26">
        <f t="shared" si="23"/>
        <v>1078.6046335999999</v>
      </c>
      <c r="J222" s="28">
        <f t="shared" si="24"/>
        <v>0</v>
      </c>
      <c r="K222" s="28">
        <f t="shared" si="25"/>
        <v>1200</v>
      </c>
    </row>
    <row r="223" spans="1:11" x14ac:dyDescent="0.15">
      <c r="A223" s="6" t="s">
        <v>17</v>
      </c>
      <c r="B223" s="13">
        <f t="shared" si="20"/>
        <v>1943</v>
      </c>
      <c r="C223" s="8">
        <v>75.355315199999993</v>
      </c>
      <c r="D223" s="26">
        <f t="shared" si="26"/>
        <v>1078.6046335999999</v>
      </c>
      <c r="E223" s="16">
        <v>1200</v>
      </c>
      <c r="F223" s="28">
        <f t="shared" si="21"/>
        <v>0</v>
      </c>
      <c r="G223" s="16">
        <v>1200</v>
      </c>
      <c r="H223" s="16">
        <f t="shared" si="22"/>
        <v>1</v>
      </c>
      <c r="I223" s="26">
        <f t="shared" si="23"/>
        <v>0</v>
      </c>
      <c r="J223" s="28">
        <f t="shared" si="24"/>
        <v>0</v>
      </c>
      <c r="K223" s="28">
        <f t="shared" si="25"/>
        <v>1200</v>
      </c>
    </row>
    <row r="224" spans="1:11" ht="14" thickBot="1" x14ac:dyDescent="0.2">
      <c r="A224" s="9" t="s">
        <v>18</v>
      </c>
      <c r="B224" s="14">
        <f t="shared" si="20"/>
        <v>1943</v>
      </c>
      <c r="C224" s="11">
        <v>253.7263872</v>
      </c>
      <c r="D224" s="26">
        <f t="shared" si="26"/>
        <v>0</v>
      </c>
      <c r="E224" s="16">
        <v>1200</v>
      </c>
      <c r="F224" s="28">
        <f t="shared" si="21"/>
        <v>0</v>
      </c>
      <c r="G224" s="16">
        <v>1200</v>
      </c>
      <c r="H224" s="16">
        <f t="shared" si="22"/>
        <v>1</v>
      </c>
      <c r="I224" s="26">
        <f t="shared" si="23"/>
        <v>0</v>
      </c>
      <c r="J224" s="28">
        <f t="shared" si="24"/>
        <v>0</v>
      </c>
      <c r="K224" s="28">
        <f t="shared" si="25"/>
        <v>1200</v>
      </c>
    </row>
    <row r="225" spans="1:11" x14ac:dyDescent="0.15">
      <c r="A225" s="3" t="s">
        <v>7</v>
      </c>
      <c r="B225" s="12">
        <f t="shared" si="20"/>
        <v>1944</v>
      </c>
      <c r="C225" s="5">
        <v>2392.4989439999995</v>
      </c>
      <c r="D225" s="26">
        <f t="shared" si="26"/>
        <v>0</v>
      </c>
      <c r="E225" s="16">
        <v>1200</v>
      </c>
      <c r="F225" s="28">
        <f t="shared" si="21"/>
        <v>1192.4989439999995</v>
      </c>
      <c r="G225" s="16">
        <v>1200</v>
      </c>
      <c r="H225" s="16">
        <f t="shared" si="22"/>
        <v>0</v>
      </c>
      <c r="I225" s="26">
        <f t="shared" si="23"/>
        <v>1192.4989439999995</v>
      </c>
      <c r="J225" s="28">
        <f t="shared" si="24"/>
        <v>0</v>
      </c>
      <c r="K225" s="28">
        <f t="shared" si="25"/>
        <v>1200</v>
      </c>
    </row>
    <row r="226" spans="1:11" x14ac:dyDescent="0.15">
      <c r="A226" s="6" t="s">
        <v>8</v>
      </c>
      <c r="B226" s="13">
        <f t="shared" si="20"/>
        <v>1944</v>
      </c>
      <c r="C226" s="8">
        <v>4323.5596800000003</v>
      </c>
      <c r="D226" s="26">
        <f t="shared" si="26"/>
        <v>1192.4989439999995</v>
      </c>
      <c r="E226" s="16">
        <v>1200</v>
      </c>
      <c r="F226" s="28">
        <f t="shared" si="21"/>
        <v>4316.0586239999993</v>
      </c>
      <c r="G226" s="16">
        <v>1200</v>
      </c>
      <c r="H226" s="16">
        <f t="shared" si="22"/>
        <v>0</v>
      </c>
      <c r="I226" s="26">
        <f t="shared" si="23"/>
        <v>4316.0586239999993</v>
      </c>
      <c r="J226" s="28">
        <f t="shared" si="24"/>
        <v>0</v>
      </c>
      <c r="K226" s="28">
        <f t="shared" si="25"/>
        <v>1200</v>
      </c>
    </row>
    <row r="227" spans="1:11" x14ac:dyDescent="0.15">
      <c r="A227" s="6" t="s">
        <v>9</v>
      </c>
      <c r="B227" s="13">
        <f t="shared" si="20"/>
        <v>1944</v>
      </c>
      <c r="C227" s="8">
        <v>7588.5258240000003</v>
      </c>
      <c r="D227" s="26">
        <f t="shared" si="26"/>
        <v>4316.0586239999993</v>
      </c>
      <c r="E227" s="16">
        <v>1200</v>
      </c>
      <c r="F227" s="28">
        <f t="shared" si="21"/>
        <v>10704.584448</v>
      </c>
      <c r="G227" s="16">
        <v>1200</v>
      </c>
      <c r="H227" s="16">
        <f t="shared" si="22"/>
        <v>0</v>
      </c>
      <c r="I227" s="26">
        <f t="shared" si="23"/>
        <v>5000</v>
      </c>
      <c r="J227" s="28">
        <f t="shared" si="24"/>
        <v>5704.5844479999996</v>
      </c>
      <c r="K227" s="28">
        <f t="shared" si="25"/>
        <v>6904.5844479999996</v>
      </c>
    </row>
    <row r="228" spans="1:11" x14ac:dyDescent="0.15">
      <c r="A228" s="6" t="s">
        <v>10</v>
      </c>
      <c r="B228" s="13">
        <f t="shared" si="20"/>
        <v>1944</v>
      </c>
      <c r="C228" s="8">
        <v>7339.0648320000009</v>
      </c>
      <c r="D228" s="26">
        <f t="shared" si="26"/>
        <v>5000</v>
      </c>
      <c r="E228" s="16">
        <v>1200</v>
      </c>
      <c r="F228" s="28">
        <f t="shared" si="21"/>
        <v>11139.064832</v>
      </c>
      <c r="G228" s="16">
        <v>1200</v>
      </c>
      <c r="H228" s="16">
        <f t="shared" si="22"/>
        <v>0</v>
      </c>
      <c r="I228" s="26">
        <f t="shared" si="23"/>
        <v>5000</v>
      </c>
      <c r="J228" s="28">
        <f t="shared" si="24"/>
        <v>6139.064832</v>
      </c>
      <c r="K228" s="28">
        <f t="shared" si="25"/>
        <v>7339.064832</v>
      </c>
    </row>
    <row r="229" spans="1:11" x14ac:dyDescent="0.15">
      <c r="A229" s="6" t="s">
        <v>11</v>
      </c>
      <c r="B229" s="13">
        <f t="shared" si="20"/>
        <v>1944</v>
      </c>
      <c r="C229" s="8">
        <v>2003.4432000000002</v>
      </c>
      <c r="D229" s="26">
        <f t="shared" si="26"/>
        <v>5000</v>
      </c>
      <c r="E229" s="16">
        <v>1200</v>
      </c>
      <c r="F229" s="28">
        <f t="shared" si="21"/>
        <v>5803.4431999999997</v>
      </c>
      <c r="G229" s="16">
        <v>1200</v>
      </c>
      <c r="H229" s="16">
        <f t="shared" si="22"/>
        <v>0</v>
      </c>
      <c r="I229" s="26">
        <f t="shared" si="23"/>
        <v>5000</v>
      </c>
      <c r="J229" s="28">
        <f t="shared" si="24"/>
        <v>803.44319999999971</v>
      </c>
      <c r="K229" s="28">
        <f t="shared" si="25"/>
        <v>2003.4431999999997</v>
      </c>
    </row>
    <row r="230" spans="1:11" x14ac:dyDescent="0.15">
      <c r="A230" s="6" t="s">
        <v>12</v>
      </c>
      <c r="B230" s="13">
        <f t="shared" si="20"/>
        <v>1944</v>
      </c>
      <c r="C230" s="8">
        <v>527.35795199999984</v>
      </c>
      <c r="D230" s="26">
        <f t="shared" si="26"/>
        <v>5000</v>
      </c>
      <c r="E230" s="16">
        <v>1200</v>
      </c>
      <c r="F230" s="28">
        <f t="shared" si="21"/>
        <v>4327.3579520000003</v>
      </c>
      <c r="G230" s="16">
        <v>1200</v>
      </c>
      <c r="H230" s="16">
        <f t="shared" si="22"/>
        <v>0</v>
      </c>
      <c r="I230" s="26">
        <f t="shared" si="23"/>
        <v>4327.3579520000003</v>
      </c>
      <c r="J230" s="28">
        <f t="shared" si="24"/>
        <v>0</v>
      </c>
      <c r="K230" s="28">
        <f t="shared" si="25"/>
        <v>1200</v>
      </c>
    </row>
    <row r="231" spans="1:11" x14ac:dyDescent="0.15">
      <c r="A231" s="6" t="s">
        <v>13</v>
      </c>
      <c r="B231" s="13">
        <f t="shared" si="20"/>
        <v>1944</v>
      </c>
      <c r="C231" s="8">
        <v>902.7127296000001</v>
      </c>
      <c r="D231" s="26">
        <f t="shared" si="26"/>
        <v>4327.3579520000003</v>
      </c>
      <c r="E231" s="16">
        <v>1200</v>
      </c>
      <c r="F231" s="28">
        <f t="shared" si="21"/>
        <v>4030.0706816000002</v>
      </c>
      <c r="G231" s="16">
        <v>1200</v>
      </c>
      <c r="H231" s="16">
        <f t="shared" si="22"/>
        <v>0</v>
      </c>
      <c r="I231" s="26">
        <f t="shared" si="23"/>
        <v>4030.0706816000002</v>
      </c>
      <c r="J231" s="28">
        <f t="shared" si="24"/>
        <v>0</v>
      </c>
      <c r="K231" s="28">
        <f t="shared" si="25"/>
        <v>1200</v>
      </c>
    </row>
    <row r="232" spans="1:11" x14ac:dyDescent="0.15">
      <c r="A232" s="6" t="s">
        <v>14</v>
      </c>
      <c r="B232" s="13">
        <f t="shared" si="20"/>
        <v>1944</v>
      </c>
      <c r="C232" s="8">
        <v>862.83774719999963</v>
      </c>
      <c r="D232" s="26">
        <f t="shared" si="26"/>
        <v>4030.0706816000002</v>
      </c>
      <c r="E232" s="16">
        <v>1200</v>
      </c>
      <c r="F232" s="28">
        <f t="shared" si="21"/>
        <v>3692.9084287999995</v>
      </c>
      <c r="G232" s="16">
        <v>1200</v>
      </c>
      <c r="H232" s="16">
        <f t="shared" si="22"/>
        <v>0</v>
      </c>
      <c r="I232" s="26">
        <f t="shared" si="23"/>
        <v>3692.9084287999995</v>
      </c>
      <c r="J232" s="28">
        <f t="shared" si="24"/>
        <v>0</v>
      </c>
      <c r="K232" s="28">
        <f t="shared" si="25"/>
        <v>1200</v>
      </c>
    </row>
    <row r="233" spans="1:11" x14ac:dyDescent="0.15">
      <c r="A233" s="6" t="s">
        <v>15</v>
      </c>
      <c r="B233" s="13">
        <f t="shared" si="20"/>
        <v>1944</v>
      </c>
      <c r="C233" s="8">
        <v>9247.0536575999977</v>
      </c>
      <c r="D233" s="26">
        <f t="shared" si="26"/>
        <v>3692.9084287999995</v>
      </c>
      <c r="E233" s="16">
        <v>1200</v>
      </c>
      <c r="F233" s="28">
        <f t="shared" si="21"/>
        <v>11739.962086399997</v>
      </c>
      <c r="G233" s="16">
        <v>1200</v>
      </c>
      <c r="H233" s="16">
        <f t="shared" si="22"/>
        <v>0</v>
      </c>
      <c r="I233" s="26">
        <f t="shared" si="23"/>
        <v>5000</v>
      </c>
      <c r="J233" s="28">
        <f t="shared" si="24"/>
        <v>6739.9620863999971</v>
      </c>
      <c r="K233" s="28">
        <f t="shared" si="25"/>
        <v>7939.9620863999971</v>
      </c>
    </row>
    <row r="234" spans="1:11" x14ac:dyDescent="0.15">
      <c r="A234" s="6" t="s">
        <v>16</v>
      </c>
      <c r="B234" s="13">
        <f t="shared" si="20"/>
        <v>1944</v>
      </c>
      <c r="C234" s="8">
        <v>3085.9487999999997</v>
      </c>
      <c r="D234" s="26">
        <f t="shared" si="26"/>
        <v>5000</v>
      </c>
      <c r="E234" s="16">
        <v>1200</v>
      </c>
      <c r="F234" s="28">
        <f t="shared" si="21"/>
        <v>6885.9488000000001</v>
      </c>
      <c r="G234" s="16">
        <v>1200</v>
      </c>
      <c r="H234" s="16">
        <f t="shared" si="22"/>
        <v>0</v>
      </c>
      <c r="I234" s="26">
        <f t="shared" si="23"/>
        <v>5000</v>
      </c>
      <c r="J234" s="28">
        <f t="shared" si="24"/>
        <v>1885.9488000000001</v>
      </c>
      <c r="K234" s="28">
        <f t="shared" si="25"/>
        <v>3085.9488000000001</v>
      </c>
    </row>
    <row r="235" spans="1:11" x14ac:dyDescent="0.15">
      <c r="A235" s="6" t="s">
        <v>17</v>
      </c>
      <c r="B235" s="13">
        <f t="shared" si="20"/>
        <v>1944</v>
      </c>
      <c r="C235" s="8">
        <v>2907.5777279999998</v>
      </c>
      <c r="D235" s="26">
        <f t="shared" si="26"/>
        <v>5000</v>
      </c>
      <c r="E235" s="16">
        <v>1200</v>
      </c>
      <c r="F235" s="28">
        <f t="shared" si="21"/>
        <v>6707.5777280000002</v>
      </c>
      <c r="G235" s="16">
        <v>1200</v>
      </c>
      <c r="H235" s="16">
        <f t="shared" si="22"/>
        <v>0</v>
      </c>
      <c r="I235" s="26">
        <f t="shared" si="23"/>
        <v>5000</v>
      </c>
      <c r="J235" s="28">
        <f t="shared" si="24"/>
        <v>1707.5777280000002</v>
      </c>
      <c r="K235" s="28">
        <f t="shared" si="25"/>
        <v>2907.5777280000002</v>
      </c>
    </row>
    <row r="236" spans="1:11" ht="14" thickBot="1" x14ac:dyDescent="0.2">
      <c r="A236" s="9" t="s">
        <v>18</v>
      </c>
      <c r="B236" s="14">
        <f t="shared" si="20"/>
        <v>1944</v>
      </c>
      <c r="C236" s="11">
        <v>3310.2051839999999</v>
      </c>
      <c r="D236" s="26">
        <f t="shared" si="26"/>
        <v>5000</v>
      </c>
      <c r="E236" s="16">
        <v>1200</v>
      </c>
      <c r="F236" s="28">
        <f t="shared" si="21"/>
        <v>7110.2051840000004</v>
      </c>
      <c r="G236" s="16">
        <v>1200</v>
      </c>
      <c r="H236" s="16">
        <f t="shared" si="22"/>
        <v>0</v>
      </c>
      <c r="I236" s="26">
        <f t="shared" si="23"/>
        <v>5000</v>
      </c>
      <c r="J236" s="28">
        <f t="shared" si="24"/>
        <v>2110.2051840000004</v>
      </c>
      <c r="K236" s="28">
        <f t="shared" si="25"/>
        <v>3310.2051840000004</v>
      </c>
    </row>
    <row r="237" spans="1:11" x14ac:dyDescent="0.15">
      <c r="A237" s="3" t="s">
        <v>7</v>
      </c>
      <c r="B237" s="12">
        <f t="shared" ref="B237:B300" si="27">B225+1</f>
        <v>1945</v>
      </c>
      <c r="C237" s="5">
        <v>3295.9871999999991</v>
      </c>
      <c r="D237" s="26">
        <f t="shared" si="26"/>
        <v>5000</v>
      </c>
      <c r="E237" s="16">
        <v>1200</v>
      </c>
      <c r="F237" s="28">
        <f t="shared" si="21"/>
        <v>7095.9871999999996</v>
      </c>
      <c r="G237" s="16">
        <v>1200</v>
      </c>
      <c r="H237" s="16">
        <f t="shared" si="22"/>
        <v>0</v>
      </c>
      <c r="I237" s="26">
        <f t="shared" si="23"/>
        <v>5000</v>
      </c>
      <c r="J237" s="28">
        <f t="shared" si="24"/>
        <v>2095.9871999999996</v>
      </c>
      <c r="K237" s="28">
        <f t="shared" si="25"/>
        <v>3295.9871999999996</v>
      </c>
    </row>
    <row r="238" spans="1:11" x14ac:dyDescent="0.15">
      <c r="A238" s="6" t="s">
        <v>8</v>
      </c>
      <c r="B238" s="13">
        <f t="shared" si="27"/>
        <v>1945</v>
      </c>
      <c r="C238" s="8">
        <v>7457.9788799999988</v>
      </c>
      <c r="D238" s="26">
        <f t="shared" si="26"/>
        <v>5000</v>
      </c>
      <c r="E238" s="16">
        <v>1200</v>
      </c>
      <c r="F238" s="28">
        <f t="shared" si="21"/>
        <v>11257.978879999999</v>
      </c>
      <c r="G238" s="16">
        <v>1200</v>
      </c>
      <c r="H238" s="16">
        <f t="shared" si="22"/>
        <v>0</v>
      </c>
      <c r="I238" s="26">
        <f t="shared" si="23"/>
        <v>5000</v>
      </c>
      <c r="J238" s="28">
        <f t="shared" si="24"/>
        <v>6257.9788799999988</v>
      </c>
      <c r="K238" s="28">
        <f t="shared" si="25"/>
        <v>7457.9788799999988</v>
      </c>
    </row>
    <row r="239" spans="1:11" x14ac:dyDescent="0.15">
      <c r="A239" s="6" t="s">
        <v>9</v>
      </c>
      <c r="B239" s="13">
        <f t="shared" si="27"/>
        <v>1945</v>
      </c>
      <c r="C239" s="8">
        <v>2697.5393280000003</v>
      </c>
      <c r="D239" s="26">
        <f t="shared" si="26"/>
        <v>5000</v>
      </c>
      <c r="E239" s="16">
        <v>1200</v>
      </c>
      <c r="F239" s="28">
        <f t="shared" si="21"/>
        <v>6497.5393280000008</v>
      </c>
      <c r="G239" s="16">
        <v>1200</v>
      </c>
      <c r="H239" s="16">
        <f t="shared" si="22"/>
        <v>0</v>
      </c>
      <c r="I239" s="26">
        <f t="shared" si="23"/>
        <v>5000</v>
      </c>
      <c r="J239" s="28">
        <f t="shared" si="24"/>
        <v>1497.5393280000008</v>
      </c>
      <c r="K239" s="28">
        <f t="shared" si="25"/>
        <v>2697.5393280000008</v>
      </c>
    </row>
    <row r="240" spans="1:11" x14ac:dyDescent="0.15">
      <c r="A240" s="6" t="s">
        <v>10</v>
      </c>
      <c r="B240" s="13">
        <f t="shared" si="27"/>
        <v>1945</v>
      </c>
      <c r="C240" s="8">
        <v>1989.8714879999995</v>
      </c>
      <c r="D240" s="26">
        <f t="shared" si="26"/>
        <v>5000</v>
      </c>
      <c r="E240" s="16">
        <v>1200</v>
      </c>
      <c r="F240" s="28">
        <f t="shared" si="21"/>
        <v>5789.8714879999998</v>
      </c>
      <c r="G240" s="16">
        <v>1200</v>
      </c>
      <c r="H240" s="16">
        <f t="shared" si="22"/>
        <v>0</v>
      </c>
      <c r="I240" s="26">
        <f t="shared" si="23"/>
        <v>5000</v>
      </c>
      <c r="J240" s="28">
        <f t="shared" si="24"/>
        <v>789.87148799999977</v>
      </c>
      <c r="K240" s="28">
        <f t="shared" si="25"/>
        <v>1989.8714879999998</v>
      </c>
    </row>
    <row r="241" spans="1:11" x14ac:dyDescent="0.15">
      <c r="A241" s="6" t="s">
        <v>11</v>
      </c>
      <c r="B241" s="13">
        <f t="shared" si="27"/>
        <v>1945</v>
      </c>
      <c r="C241" s="8">
        <v>1403.7027840000001</v>
      </c>
      <c r="D241" s="26">
        <f t="shared" si="26"/>
        <v>5000</v>
      </c>
      <c r="E241" s="16">
        <v>1200</v>
      </c>
      <c r="F241" s="28">
        <f t="shared" si="21"/>
        <v>5203.7027840000001</v>
      </c>
      <c r="G241" s="16">
        <v>1200</v>
      </c>
      <c r="H241" s="16">
        <f t="shared" si="22"/>
        <v>0</v>
      </c>
      <c r="I241" s="26">
        <f t="shared" si="23"/>
        <v>5000</v>
      </c>
      <c r="J241" s="28">
        <f t="shared" si="24"/>
        <v>203.70278400000007</v>
      </c>
      <c r="K241" s="28">
        <f t="shared" si="25"/>
        <v>1403.7027840000001</v>
      </c>
    </row>
    <row r="242" spans="1:11" x14ac:dyDescent="0.15">
      <c r="A242" s="6" t="s">
        <v>12</v>
      </c>
      <c r="B242" s="13">
        <f t="shared" si="27"/>
        <v>1945</v>
      </c>
      <c r="C242" s="8">
        <v>1085.0906880000002</v>
      </c>
      <c r="D242" s="26">
        <f t="shared" si="26"/>
        <v>5000</v>
      </c>
      <c r="E242" s="16">
        <v>1200</v>
      </c>
      <c r="F242" s="28">
        <f t="shared" si="21"/>
        <v>4885.0906880000002</v>
      </c>
      <c r="G242" s="16">
        <v>1200</v>
      </c>
      <c r="H242" s="16">
        <f t="shared" si="22"/>
        <v>0</v>
      </c>
      <c r="I242" s="26">
        <f t="shared" si="23"/>
        <v>4885.0906880000002</v>
      </c>
      <c r="J242" s="28">
        <f t="shared" si="24"/>
        <v>0</v>
      </c>
      <c r="K242" s="28">
        <f t="shared" si="25"/>
        <v>1200</v>
      </c>
    </row>
    <row r="243" spans="1:11" x14ac:dyDescent="0.15">
      <c r="A243" s="6" t="s">
        <v>13</v>
      </c>
      <c r="B243" s="13">
        <f t="shared" si="27"/>
        <v>1945</v>
      </c>
      <c r="C243" s="8">
        <v>5461.6446720000004</v>
      </c>
      <c r="D243" s="26">
        <f t="shared" si="26"/>
        <v>4885.0906880000002</v>
      </c>
      <c r="E243" s="16">
        <v>1200</v>
      </c>
      <c r="F243" s="28">
        <f t="shared" si="21"/>
        <v>9146.7353600000006</v>
      </c>
      <c r="G243" s="16">
        <v>1200</v>
      </c>
      <c r="H243" s="16">
        <f t="shared" si="22"/>
        <v>0</v>
      </c>
      <c r="I243" s="26">
        <f t="shared" si="23"/>
        <v>5000</v>
      </c>
      <c r="J243" s="28">
        <f t="shared" si="24"/>
        <v>4146.7353600000006</v>
      </c>
      <c r="K243" s="28">
        <f t="shared" si="25"/>
        <v>5346.7353600000006</v>
      </c>
    </row>
    <row r="244" spans="1:11" x14ac:dyDescent="0.15">
      <c r="A244" s="6" t="s">
        <v>14</v>
      </c>
      <c r="B244" s="13">
        <f t="shared" si="27"/>
        <v>1945</v>
      </c>
      <c r="C244" s="8">
        <v>2709.8184959999999</v>
      </c>
      <c r="D244" s="26">
        <f t="shared" si="26"/>
        <v>5000</v>
      </c>
      <c r="E244" s="16">
        <v>1200</v>
      </c>
      <c r="F244" s="28">
        <f t="shared" si="21"/>
        <v>6509.8184959999999</v>
      </c>
      <c r="G244" s="16">
        <v>1200</v>
      </c>
      <c r="H244" s="16">
        <f t="shared" si="22"/>
        <v>0</v>
      </c>
      <c r="I244" s="26">
        <f t="shared" si="23"/>
        <v>5000</v>
      </c>
      <c r="J244" s="28">
        <f t="shared" si="24"/>
        <v>1509.8184959999999</v>
      </c>
      <c r="K244" s="28">
        <f t="shared" si="25"/>
        <v>2709.8184959999999</v>
      </c>
    </row>
    <row r="245" spans="1:11" x14ac:dyDescent="0.15">
      <c r="A245" s="6" t="s">
        <v>15</v>
      </c>
      <c r="B245" s="13">
        <f t="shared" si="27"/>
        <v>1945</v>
      </c>
      <c r="C245" s="8">
        <v>12551.894784</v>
      </c>
      <c r="D245" s="26">
        <f t="shared" si="26"/>
        <v>5000</v>
      </c>
      <c r="E245" s="16">
        <v>1200</v>
      </c>
      <c r="F245" s="28">
        <f t="shared" si="21"/>
        <v>16351.894784</v>
      </c>
      <c r="G245" s="16">
        <v>1200</v>
      </c>
      <c r="H245" s="16">
        <f t="shared" si="22"/>
        <v>0</v>
      </c>
      <c r="I245" s="26">
        <f t="shared" si="23"/>
        <v>5000</v>
      </c>
      <c r="J245" s="28">
        <f t="shared" si="24"/>
        <v>11351.894784</v>
      </c>
      <c r="K245" s="28">
        <f t="shared" si="25"/>
        <v>12551.894784</v>
      </c>
    </row>
    <row r="246" spans="1:11" x14ac:dyDescent="0.15">
      <c r="A246" s="6" t="s">
        <v>16</v>
      </c>
      <c r="B246" s="13">
        <f t="shared" si="27"/>
        <v>1945</v>
      </c>
      <c r="C246" s="8">
        <v>1139.377536</v>
      </c>
      <c r="D246" s="26">
        <f t="shared" si="26"/>
        <v>5000</v>
      </c>
      <c r="E246" s="16">
        <v>1200</v>
      </c>
      <c r="F246" s="28">
        <f t="shared" si="21"/>
        <v>4939.377536</v>
      </c>
      <c r="G246" s="16">
        <v>1200</v>
      </c>
      <c r="H246" s="16">
        <f t="shared" si="22"/>
        <v>0</v>
      </c>
      <c r="I246" s="26">
        <f t="shared" si="23"/>
        <v>4939.377536</v>
      </c>
      <c r="J246" s="28">
        <f t="shared" si="24"/>
        <v>0</v>
      </c>
      <c r="K246" s="28">
        <f t="shared" si="25"/>
        <v>1200</v>
      </c>
    </row>
    <row r="247" spans="1:11" x14ac:dyDescent="0.15">
      <c r="A247" s="6" t="s">
        <v>17</v>
      </c>
      <c r="B247" s="13">
        <f t="shared" si="27"/>
        <v>1945</v>
      </c>
      <c r="C247" s="8">
        <v>833.04460800000004</v>
      </c>
      <c r="D247" s="26">
        <f t="shared" si="26"/>
        <v>4939.377536</v>
      </c>
      <c r="E247" s="16">
        <v>1200</v>
      </c>
      <c r="F247" s="28">
        <f t="shared" si="21"/>
        <v>4572.4221440000001</v>
      </c>
      <c r="G247" s="16">
        <v>1200</v>
      </c>
      <c r="H247" s="16">
        <f t="shared" si="22"/>
        <v>0</v>
      </c>
      <c r="I247" s="26">
        <f t="shared" si="23"/>
        <v>4572.4221440000001</v>
      </c>
      <c r="J247" s="28">
        <f t="shared" si="24"/>
        <v>0</v>
      </c>
      <c r="K247" s="28">
        <f t="shared" si="25"/>
        <v>1200</v>
      </c>
    </row>
    <row r="248" spans="1:11" ht="14" thickBot="1" x14ac:dyDescent="0.2">
      <c r="A248" s="9" t="s">
        <v>18</v>
      </c>
      <c r="B248" s="14">
        <f t="shared" si="27"/>
        <v>1945</v>
      </c>
      <c r="C248" s="11">
        <v>7174.2654719999991</v>
      </c>
      <c r="D248" s="26">
        <f t="shared" si="26"/>
        <v>4572.4221440000001</v>
      </c>
      <c r="E248" s="16">
        <v>1200</v>
      </c>
      <c r="F248" s="28">
        <f t="shared" si="21"/>
        <v>10546.687615999999</v>
      </c>
      <c r="G248" s="16">
        <v>1200</v>
      </c>
      <c r="H248" s="16">
        <f t="shared" si="22"/>
        <v>0</v>
      </c>
      <c r="I248" s="26">
        <f t="shared" si="23"/>
        <v>5000</v>
      </c>
      <c r="J248" s="28">
        <f t="shared" si="24"/>
        <v>5546.6876159999993</v>
      </c>
      <c r="K248" s="28">
        <f t="shared" si="25"/>
        <v>6746.6876159999993</v>
      </c>
    </row>
    <row r="249" spans="1:11" x14ac:dyDescent="0.15">
      <c r="A249" s="3" t="s">
        <v>7</v>
      </c>
      <c r="B249" s="12">
        <f t="shared" si="27"/>
        <v>1946</v>
      </c>
      <c r="C249" s="5">
        <v>6048.4596479999982</v>
      </c>
      <c r="D249" s="26">
        <f t="shared" si="26"/>
        <v>5000</v>
      </c>
      <c r="E249" s="16">
        <v>1200</v>
      </c>
      <c r="F249" s="28">
        <f t="shared" si="21"/>
        <v>9848.4596479999982</v>
      </c>
      <c r="G249" s="16">
        <v>1200</v>
      </c>
      <c r="H249" s="16">
        <f t="shared" si="22"/>
        <v>0</v>
      </c>
      <c r="I249" s="26">
        <f t="shared" si="23"/>
        <v>5000</v>
      </c>
      <c r="J249" s="28">
        <f t="shared" si="24"/>
        <v>4848.4596479999982</v>
      </c>
      <c r="K249" s="28">
        <f t="shared" si="25"/>
        <v>6048.4596479999982</v>
      </c>
    </row>
    <row r="250" spans="1:11" x14ac:dyDescent="0.15">
      <c r="A250" s="6" t="s">
        <v>8</v>
      </c>
      <c r="B250" s="13">
        <f t="shared" si="27"/>
        <v>1946</v>
      </c>
      <c r="C250" s="8">
        <v>6513.1292159999975</v>
      </c>
      <c r="D250" s="26">
        <f t="shared" si="26"/>
        <v>5000</v>
      </c>
      <c r="E250" s="16">
        <v>1200</v>
      </c>
      <c r="F250" s="28">
        <f t="shared" si="21"/>
        <v>10313.129215999998</v>
      </c>
      <c r="G250" s="16">
        <v>1200</v>
      </c>
      <c r="H250" s="16">
        <f t="shared" si="22"/>
        <v>0</v>
      </c>
      <c r="I250" s="26">
        <f t="shared" si="23"/>
        <v>5000</v>
      </c>
      <c r="J250" s="28">
        <f t="shared" si="24"/>
        <v>5313.1292159999975</v>
      </c>
      <c r="K250" s="28">
        <f t="shared" si="25"/>
        <v>6513.1292159999975</v>
      </c>
    </row>
    <row r="251" spans="1:11" x14ac:dyDescent="0.15">
      <c r="A251" s="6" t="s">
        <v>9</v>
      </c>
      <c r="B251" s="13">
        <f t="shared" si="27"/>
        <v>1946</v>
      </c>
      <c r="C251" s="8">
        <v>2185.0456319999998</v>
      </c>
      <c r="D251" s="26">
        <f t="shared" si="26"/>
        <v>5000</v>
      </c>
      <c r="E251" s="16">
        <v>1200</v>
      </c>
      <c r="F251" s="28">
        <f t="shared" si="21"/>
        <v>5985.0456319999994</v>
      </c>
      <c r="G251" s="16">
        <v>1200</v>
      </c>
      <c r="H251" s="16">
        <f t="shared" si="22"/>
        <v>0</v>
      </c>
      <c r="I251" s="26">
        <f t="shared" si="23"/>
        <v>5000</v>
      </c>
      <c r="J251" s="28">
        <f t="shared" si="24"/>
        <v>985.04563199999939</v>
      </c>
      <c r="K251" s="28">
        <f t="shared" si="25"/>
        <v>2185.0456319999994</v>
      </c>
    </row>
    <row r="252" spans="1:11" x14ac:dyDescent="0.15">
      <c r="A252" s="6" t="s">
        <v>10</v>
      </c>
      <c r="B252" s="13">
        <f t="shared" si="27"/>
        <v>1946</v>
      </c>
      <c r="C252" s="8">
        <v>1465.0986240000002</v>
      </c>
      <c r="D252" s="26">
        <f t="shared" si="26"/>
        <v>5000</v>
      </c>
      <c r="E252" s="16">
        <v>1200</v>
      </c>
      <c r="F252" s="28">
        <f t="shared" si="21"/>
        <v>5265.0986240000002</v>
      </c>
      <c r="G252" s="16">
        <v>1200</v>
      </c>
      <c r="H252" s="16">
        <f t="shared" si="22"/>
        <v>0</v>
      </c>
      <c r="I252" s="26">
        <f t="shared" si="23"/>
        <v>5000</v>
      </c>
      <c r="J252" s="28">
        <f t="shared" si="24"/>
        <v>265.0986240000002</v>
      </c>
      <c r="K252" s="28">
        <f t="shared" si="25"/>
        <v>1465.0986240000002</v>
      </c>
    </row>
    <row r="253" spans="1:11" x14ac:dyDescent="0.15">
      <c r="A253" s="6" t="s">
        <v>11</v>
      </c>
      <c r="B253" s="13">
        <f t="shared" si="27"/>
        <v>1946</v>
      </c>
      <c r="C253" s="8">
        <v>1766.9076480000001</v>
      </c>
      <c r="D253" s="26">
        <f t="shared" si="26"/>
        <v>5000</v>
      </c>
      <c r="E253" s="16">
        <v>1200</v>
      </c>
      <c r="F253" s="28">
        <f t="shared" si="21"/>
        <v>5566.9076480000003</v>
      </c>
      <c r="G253" s="16">
        <v>1200</v>
      </c>
      <c r="H253" s="16">
        <f t="shared" si="22"/>
        <v>0</v>
      </c>
      <c r="I253" s="26">
        <f t="shared" si="23"/>
        <v>5000</v>
      </c>
      <c r="J253" s="28">
        <f t="shared" si="24"/>
        <v>566.90764800000034</v>
      </c>
      <c r="K253" s="28">
        <f t="shared" si="25"/>
        <v>1766.9076480000003</v>
      </c>
    </row>
    <row r="254" spans="1:11" x14ac:dyDescent="0.15">
      <c r="A254" s="6" t="s">
        <v>12</v>
      </c>
      <c r="B254" s="13">
        <f t="shared" si="27"/>
        <v>1946</v>
      </c>
      <c r="C254" s="8">
        <v>685.04831999999988</v>
      </c>
      <c r="D254" s="26">
        <f t="shared" si="26"/>
        <v>5000</v>
      </c>
      <c r="E254" s="16">
        <v>1200</v>
      </c>
      <c r="F254" s="28">
        <f t="shared" si="21"/>
        <v>4485.0483199999999</v>
      </c>
      <c r="G254" s="16">
        <v>1200</v>
      </c>
      <c r="H254" s="16">
        <f t="shared" si="22"/>
        <v>0</v>
      </c>
      <c r="I254" s="26">
        <f t="shared" si="23"/>
        <v>4485.0483199999999</v>
      </c>
      <c r="J254" s="28">
        <f t="shared" si="24"/>
        <v>0</v>
      </c>
      <c r="K254" s="28">
        <f t="shared" si="25"/>
        <v>1200</v>
      </c>
    </row>
    <row r="255" spans="1:11" x14ac:dyDescent="0.15">
      <c r="A255" s="6" t="s">
        <v>13</v>
      </c>
      <c r="B255" s="13">
        <f t="shared" si="27"/>
        <v>1946</v>
      </c>
      <c r="C255" s="8">
        <v>2355.0151680000008</v>
      </c>
      <c r="D255" s="26">
        <f t="shared" si="26"/>
        <v>4485.0483199999999</v>
      </c>
      <c r="E255" s="16">
        <v>1200</v>
      </c>
      <c r="F255" s="28">
        <f t="shared" si="21"/>
        <v>5640.0634880000007</v>
      </c>
      <c r="G255" s="16">
        <v>1200</v>
      </c>
      <c r="H255" s="16">
        <f t="shared" si="22"/>
        <v>0</v>
      </c>
      <c r="I255" s="26">
        <f t="shared" si="23"/>
        <v>5000</v>
      </c>
      <c r="J255" s="28">
        <f t="shared" si="24"/>
        <v>640.06348800000069</v>
      </c>
      <c r="K255" s="28">
        <f t="shared" si="25"/>
        <v>1840.0634880000007</v>
      </c>
    </row>
    <row r="256" spans="1:11" x14ac:dyDescent="0.15">
      <c r="A256" s="6" t="s">
        <v>14</v>
      </c>
      <c r="B256" s="13">
        <f t="shared" si="27"/>
        <v>1946</v>
      </c>
      <c r="C256" s="8">
        <v>278.67248639999991</v>
      </c>
      <c r="D256" s="26">
        <f t="shared" si="26"/>
        <v>5000</v>
      </c>
      <c r="E256" s="16">
        <v>1200</v>
      </c>
      <c r="F256" s="28">
        <f t="shared" si="21"/>
        <v>4078.6724863999998</v>
      </c>
      <c r="G256" s="16">
        <v>1200</v>
      </c>
      <c r="H256" s="16">
        <f t="shared" si="22"/>
        <v>0</v>
      </c>
      <c r="I256" s="26">
        <f t="shared" si="23"/>
        <v>4078.6724863999998</v>
      </c>
      <c r="J256" s="28">
        <f t="shared" si="24"/>
        <v>0</v>
      </c>
      <c r="K256" s="28">
        <f t="shared" si="25"/>
        <v>1200</v>
      </c>
    </row>
    <row r="257" spans="1:11" x14ac:dyDescent="0.15">
      <c r="A257" s="6" t="s">
        <v>15</v>
      </c>
      <c r="B257" s="13">
        <f t="shared" si="27"/>
        <v>1946</v>
      </c>
      <c r="C257" s="8">
        <v>271.49886719999995</v>
      </c>
      <c r="D257" s="26">
        <f t="shared" si="26"/>
        <v>4078.6724863999998</v>
      </c>
      <c r="E257" s="16">
        <v>1200</v>
      </c>
      <c r="F257" s="28">
        <f t="shared" si="21"/>
        <v>3150.1713535999997</v>
      </c>
      <c r="G257" s="16">
        <v>1200</v>
      </c>
      <c r="H257" s="16">
        <f t="shared" si="22"/>
        <v>0</v>
      </c>
      <c r="I257" s="26">
        <f t="shared" si="23"/>
        <v>3150.1713535999997</v>
      </c>
      <c r="J257" s="28">
        <f t="shared" si="24"/>
        <v>0</v>
      </c>
      <c r="K257" s="28">
        <f t="shared" si="25"/>
        <v>1200</v>
      </c>
    </row>
    <row r="258" spans="1:11" x14ac:dyDescent="0.15">
      <c r="A258" s="6" t="s">
        <v>16</v>
      </c>
      <c r="B258" s="13">
        <f t="shared" si="27"/>
        <v>1946</v>
      </c>
      <c r="C258" s="8">
        <v>426.86265600000007</v>
      </c>
      <c r="D258" s="26">
        <f t="shared" si="26"/>
        <v>3150.1713535999997</v>
      </c>
      <c r="E258" s="16">
        <v>1200</v>
      </c>
      <c r="F258" s="28">
        <f t="shared" si="21"/>
        <v>2377.0340096</v>
      </c>
      <c r="G258" s="16">
        <v>1200</v>
      </c>
      <c r="H258" s="16">
        <f t="shared" si="22"/>
        <v>0</v>
      </c>
      <c r="I258" s="26">
        <f t="shared" si="23"/>
        <v>2377.0340096</v>
      </c>
      <c r="J258" s="28">
        <f t="shared" si="24"/>
        <v>0</v>
      </c>
      <c r="K258" s="28">
        <f t="shared" si="25"/>
        <v>1200</v>
      </c>
    </row>
    <row r="259" spans="1:11" x14ac:dyDescent="0.15">
      <c r="A259" s="6" t="s">
        <v>17</v>
      </c>
      <c r="B259" s="13">
        <f t="shared" si="27"/>
        <v>1946</v>
      </c>
      <c r="C259" s="8">
        <v>758.07705599999986</v>
      </c>
      <c r="D259" s="26">
        <f t="shared" si="26"/>
        <v>2377.0340096</v>
      </c>
      <c r="E259" s="16">
        <v>1200</v>
      </c>
      <c r="F259" s="28">
        <f t="shared" si="21"/>
        <v>1935.1110656000001</v>
      </c>
      <c r="G259" s="16">
        <v>1200</v>
      </c>
      <c r="H259" s="16">
        <f t="shared" si="22"/>
        <v>0</v>
      </c>
      <c r="I259" s="26">
        <f t="shared" si="23"/>
        <v>1935.1110656000001</v>
      </c>
      <c r="J259" s="28">
        <f t="shared" si="24"/>
        <v>0</v>
      </c>
      <c r="K259" s="28">
        <f t="shared" si="25"/>
        <v>1200</v>
      </c>
    </row>
    <row r="260" spans="1:11" ht="14" thickBot="1" x14ac:dyDescent="0.2">
      <c r="A260" s="9" t="s">
        <v>18</v>
      </c>
      <c r="B260" s="14">
        <f t="shared" si="27"/>
        <v>1946</v>
      </c>
      <c r="C260" s="11">
        <v>646.27199999999993</v>
      </c>
      <c r="D260" s="26">
        <f t="shared" si="26"/>
        <v>1935.1110656000001</v>
      </c>
      <c r="E260" s="16">
        <v>1200</v>
      </c>
      <c r="F260" s="28">
        <f t="shared" si="21"/>
        <v>1381.3830656</v>
      </c>
      <c r="G260" s="16">
        <v>1200</v>
      </c>
      <c r="H260" s="16">
        <f t="shared" si="22"/>
        <v>0</v>
      </c>
      <c r="I260" s="26">
        <f t="shared" si="23"/>
        <v>1381.3830656</v>
      </c>
      <c r="J260" s="28">
        <f t="shared" si="24"/>
        <v>0</v>
      </c>
      <c r="K260" s="28">
        <f t="shared" si="25"/>
        <v>1200</v>
      </c>
    </row>
    <row r="261" spans="1:11" x14ac:dyDescent="0.15">
      <c r="A261" s="3" t="s">
        <v>7</v>
      </c>
      <c r="B261" s="12">
        <f t="shared" si="27"/>
        <v>1947</v>
      </c>
      <c r="C261" s="5">
        <v>5670.390527999999</v>
      </c>
      <c r="D261" s="26">
        <f t="shared" si="26"/>
        <v>1381.3830656</v>
      </c>
      <c r="E261" s="16">
        <v>1200</v>
      </c>
      <c r="F261" s="28">
        <f t="shared" si="21"/>
        <v>5851.773593599999</v>
      </c>
      <c r="G261" s="16">
        <v>1200</v>
      </c>
      <c r="H261" s="16">
        <f t="shared" si="22"/>
        <v>0</v>
      </c>
      <c r="I261" s="26">
        <f t="shared" si="23"/>
        <v>5000</v>
      </c>
      <c r="J261" s="28">
        <f t="shared" si="24"/>
        <v>851.773593599999</v>
      </c>
      <c r="K261" s="28">
        <f t="shared" si="25"/>
        <v>2051.773593599999</v>
      </c>
    </row>
    <row r="262" spans="1:11" x14ac:dyDescent="0.15">
      <c r="A262" s="6" t="s">
        <v>8</v>
      </c>
      <c r="B262" s="13">
        <f t="shared" si="27"/>
        <v>1947</v>
      </c>
      <c r="C262" s="8">
        <v>1273.1558400000001</v>
      </c>
      <c r="D262" s="26">
        <f t="shared" si="26"/>
        <v>5000</v>
      </c>
      <c r="E262" s="16">
        <v>1200</v>
      </c>
      <c r="F262" s="28">
        <f t="shared" si="21"/>
        <v>5073.1558400000004</v>
      </c>
      <c r="G262" s="16">
        <v>1200</v>
      </c>
      <c r="H262" s="16">
        <f t="shared" si="22"/>
        <v>0</v>
      </c>
      <c r="I262" s="26">
        <f t="shared" si="23"/>
        <v>5000</v>
      </c>
      <c r="J262" s="28">
        <f t="shared" si="24"/>
        <v>73.155840000000353</v>
      </c>
      <c r="K262" s="28">
        <f t="shared" si="25"/>
        <v>1273.1558400000004</v>
      </c>
    </row>
    <row r="263" spans="1:11" x14ac:dyDescent="0.15">
      <c r="A263" s="6" t="s">
        <v>9</v>
      </c>
      <c r="B263" s="13">
        <f t="shared" si="27"/>
        <v>1947</v>
      </c>
      <c r="C263" s="8">
        <v>3467.8955519999995</v>
      </c>
      <c r="D263" s="26">
        <f t="shared" si="26"/>
        <v>5000</v>
      </c>
      <c r="E263" s="16">
        <v>1200</v>
      </c>
      <c r="F263" s="28">
        <f t="shared" si="21"/>
        <v>7267.895552</v>
      </c>
      <c r="G263" s="16">
        <v>1200</v>
      </c>
      <c r="H263" s="16">
        <f t="shared" si="22"/>
        <v>0</v>
      </c>
      <c r="I263" s="26">
        <f t="shared" si="23"/>
        <v>5000</v>
      </c>
      <c r="J263" s="28">
        <f t="shared" si="24"/>
        <v>2267.895552</v>
      </c>
      <c r="K263" s="28">
        <f t="shared" si="25"/>
        <v>3467.895552</v>
      </c>
    </row>
    <row r="264" spans="1:11" x14ac:dyDescent="0.15">
      <c r="A264" s="6" t="s">
        <v>10</v>
      </c>
      <c r="B264" s="13">
        <f t="shared" si="27"/>
        <v>1947</v>
      </c>
      <c r="C264" s="8">
        <v>2289.741696</v>
      </c>
      <c r="D264" s="26">
        <f t="shared" si="26"/>
        <v>5000</v>
      </c>
      <c r="E264" s="16">
        <v>1200</v>
      </c>
      <c r="F264" s="28">
        <f t="shared" si="21"/>
        <v>6089.741696</v>
      </c>
      <c r="G264" s="16">
        <v>1200</v>
      </c>
      <c r="H264" s="16">
        <f t="shared" si="22"/>
        <v>0</v>
      </c>
      <c r="I264" s="26">
        <f t="shared" si="23"/>
        <v>5000</v>
      </c>
      <c r="J264" s="28">
        <f t="shared" si="24"/>
        <v>1089.741696</v>
      </c>
      <c r="K264" s="28">
        <f t="shared" si="25"/>
        <v>2289.741696</v>
      </c>
    </row>
    <row r="265" spans="1:11" x14ac:dyDescent="0.15">
      <c r="A265" s="6" t="s">
        <v>11</v>
      </c>
      <c r="B265" s="13">
        <f t="shared" si="27"/>
        <v>1947</v>
      </c>
      <c r="C265" s="8">
        <v>879.57619199999988</v>
      </c>
      <c r="D265" s="26">
        <f t="shared" si="26"/>
        <v>5000</v>
      </c>
      <c r="E265" s="16">
        <v>1200</v>
      </c>
      <c r="F265" s="28">
        <f t="shared" si="21"/>
        <v>4679.5761919999995</v>
      </c>
      <c r="G265" s="16">
        <v>1200</v>
      </c>
      <c r="H265" s="16">
        <f t="shared" si="22"/>
        <v>0</v>
      </c>
      <c r="I265" s="26">
        <f t="shared" si="23"/>
        <v>4679.5761919999995</v>
      </c>
      <c r="J265" s="28">
        <f t="shared" si="24"/>
        <v>0</v>
      </c>
      <c r="K265" s="28">
        <f t="shared" si="25"/>
        <v>1200</v>
      </c>
    </row>
    <row r="266" spans="1:11" x14ac:dyDescent="0.15">
      <c r="A266" s="6" t="s">
        <v>12</v>
      </c>
      <c r="B266" s="13">
        <f t="shared" si="27"/>
        <v>1947</v>
      </c>
      <c r="C266" s="8">
        <v>443.34259199999997</v>
      </c>
      <c r="D266" s="26">
        <f t="shared" si="26"/>
        <v>4679.5761919999995</v>
      </c>
      <c r="E266" s="16">
        <v>1200</v>
      </c>
      <c r="F266" s="28">
        <f t="shared" ref="F266:F329" si="28">IF((D266+C266-E266)&gt;0,(D266+C266-E266),0)</f>
        <v>3922.9187839999995</v>
      </c>
      <c r="G266" s="16">
        <v>1200</v>
      </c>
      <c r="H266" s="16">
        <f t="shared" ref="H266:H329" si="29">IF(F266=0,1,0)</f>
        <v>0</v>
      </c>
      <c r="I266" s="26">
        <f t="shared" ref="I266:I329" si="30">IF(F266&gt;$E$2,$E$2,IF(F266&lt;0,0,F266))</f>
        <v>3922.9187839999995</v>
      </c>
      <c r="J266" s="28">
        <f t="shared" ref="J266:J329" si="31">IF(F266&gt;$E$2,F266-$E$2,0)</f>
        <v>0</v>
      </c>
      <c r="K266" s="28">
        <f t="shared" ref="K266:K329" si="32">J266+G266</f>
        <v>1200</v>
      </c>
    </row>
    <row r="267" spans="1:11" x14ac:dyDescent="0.15">
      <c r="A267" s="6" t="s">
        <v>13</v>
      </c>
      <c r="B267" s="13">
        <f t="shared" si="27"/>
        <v>1947</v>
      </c>
      <c r="C267" s="8">
        <v>331.21440000000001</v>
      </c>
      <c r="D267" s="26">
        <f t="shared" ref="D267:D330" si="33">I266</f>
        <v>3922.9187839999995</v>
      </c>
      <c r="E267" s="16">
        <v>1200</v>
      </c>
      <c r="F267" s="28">
        <f t="shared" si="28"/>
        <v>3054.1331839999993</v>
      </c>
      <c r="G267" s="16">
        <v>1200</v>
      </c>
      <c r="H267" s="16">
        <f t="shared" si="29"/>
        <v>0</v>
      </c>
      <c r="I267" s="26">
        <f t="shared" si="30"/>
        <v>3054.1331839999993</v>
      </c>
      <c r="J267" s="28">
        <f t="shared" si="31"/>
        <v>0</v>
      </c>
      <c r="K267" s="28">
        <f t="shared" si="32"/>
        <v>1200</v>
      </c>
    </row>
    <row r="268" spans="1:11" x14ac:dyDescent="0.15">
      <c r="A268" s="6" t="s">
        <v>14</v>
      </c>
      <c r="B268" s="13">
        <f t="shared" si="27"/>
        <v>1947</v>
      </c>
      <c r="C268" s="8">
        <v>654.22114559999989</v>
      </c>
      <c r="D268" s="26">
        <f t="shared" si="33"/>
        <v>3054.1331839999993</v>
      </c>
      <c r="E268" s="16">
        <v>1200</v>
      </c>
      <c r="F268" s="28">
        <f t="shared" si="28"/>
        <v>2508.3543295999993</v>
      </c>
      <c r="G268" s="16">
        <v>1200</v>
      </c>
      <c r="H268" s="16">
        <f t="shared" si="29"/>
        <v>0</v>
      </c>
      <c r="I268" s="26">
        <f t="shared" si="30"/>
        <v>2508.3543295999993</v>
      </c>
      <c r="J268" s="28">
        <f t="shared" si="31"/>
        <v>0</v>
      </c>
      <c r="K268" s="28">
        <f t="shared" si="32"/>
        <v>1200</v>
      </c>
    </row>
    <row r="269" spans="1:11" x14ac:dyDescent="0.15">
      <c r="A269" s="6" t="s">
        <v>15</v>
      </c>
      <c r="B269" s="13">
        <f t="shared" si="27"/>
        <v>1947</v>
      </c>
      <c r="C269" s="8">
        <v>1577.6145791999998</v>
      </c>
      <c r="D269" s="26">
        <f t="shared" si="33"/>
        <v>2508.3543295999993</v>
      </c>
      <c r="E269" s="16">
        <v>1200</v>
      </c>
      <c r="F269" s="28">
        <f t="shared" si="28"/>
        <v>2885.9689087999991</v>
      </c>
      <c r="G269" s="16">
        <v>1200</v>
      </c>
      <c r="H269" s="16">
        <f t="shared" si="29"/>
        <v>0</v>
      </c>
      <c r="I269" s="26">
        <f t="shared" si="30"/>
        <v>2885.9689087999991</v>
      </c>
      <c r="J269" s="28">
        <f t="shared" si="31"/>
        <v>0</v>
      </c>
      <c r="K269" s="28">
        <f t="shared" si="32"/>
        <v>1200</v>
      </c>
    </row>
    <row r="270" spans="1:11" x14ac:dyDescent="0.15">
      <c r="A270" s="6" t="s">
        <v>16</v>
      </c>
      <c r="B270" s="13">
        <f t="shared" si="27"/>
        <v>1947</v>
      </c>
      <c r="C270" s="8">
        <v>1129.0371839999998</v>
      </c>
      <c r="D270" s="26">
        <f t="shared" si="33"/>
        <v>2885.9689087999991</v>
      </c>
      <c r="E270" s="16">
        <v>1200</v>
      </c>
      <c r="F270" s="28">
        <f t="shared" si="28"/>
        <v>2815.0060927999989</v>
      </c>
      <c r="G270" s="16">
        <v>1200</v>
      </c>
      <c r="H270" s="16">
        <f t="shared" si="29"/>
        <v>0</v>
      </c>
      <c r="I270" s="26">
        <f t="shared" si="30"/>
        <v>2815.0060927999989</v>
      </c>
      <c r="J270" s="28">
        <f t="shared" si="31"/>
        <v>0</v>
      </c>
      <c r="K270" s="28">
        <f t="shared" si="32"/>
        <v>1200</v>
      </c>
    </row>
    <row r="271" spans="1:11" x14ac:dyDescent="0.15">
      <c r="A271" s="6" t="s">
        <v>17</v>
      </c>
      <c r="B271" s="13">
        <f t="shared" si="27"/>
        <v>1947</v>
      </c>
      <c r="C271" s="8">
        <v>7658.9694719999998</v>
      </c>
      <c r="D271" s="26">
        <f t="shared" si="33"/>
        <v>2815.0060927999989</v>
      </c>
      <c r="E271" s="16">
        <v>1200</v>
      </c>
      <c r="F271" s="28">
        <f t="shared" si="28"/>
        <v>9273.9755647999991</v>
      </c>
      <c r="G271" s="16">
        <v>1200</v>
      </c>
      <c r="H271" s="16">
        <f t="shared" si="29"/>
        <v>0</v>
      </c>
      <c r="I271" s="26">
        <f t="shared" si="30"/>
        <v>5000</v>
      </c>
      <c r="J271" s="28">
        <f t="shared" si="31"/>
        <v>4273.9755647999991</v>
      </c>
      <c r="K271" s="28">
        <f t="shared" si="32"/>
        <v>5473.9755647999991</v>
      </c>
    </row>
    <row r="272" spans="1:11" ht="14" thickBot="1" x14ac:dyDescent="0.2">
      <c r="A272" s="9" t="s">
        <v>18</v>
      </c>
      <c r="B272" s="14">
        <f t="shared" si="27"/>
        <v>1947</v>
      </c>
      <c r="C272" s="11">
        <v>1774.6629119999998</v>
      </c>
      <c r="D272" s="26">
        <f t="shared" si="33"/>
        <v>5000</v>
      </c>
      <c r="E272" s="16">
        <v>1200</v>
      </c>
      <c r="F272" s="28">
        <f t="shared" si="28"/>
        <v>5574.6629119999998</v>
      </c>
      <c r="G272" s="16">
        <v>1200</v>
      </c>
      <c r="H272" s="16">
        <f t="shared" si="29"/>
        <v>0</v>
      </c>
      <c r="I272" s="26">
        <f t="shared" si="30"/>
        <v>5000</v>
      </c>
      <c r="J272" s="28">
        <f t="shared" si="31"/>
        <v>574.66291199999978</v>
      </c>
      <c r="K272" s="28">
        <f t="shared" si="32"/>
        <v>1774.6629119999998</v>
      </c>
    </row>
    <row r="273" spans="1:11" x14ac:dyDescent="0.15">
      <c r="A273" s="3" t="s">
        <v>7</v>
      </c>
      <c r="B273" s="12">
        <f t="shared" si="27"/>
        <v>1948</v>
      </c>
      <c r="C273" s="5">
        <v>3458.2014720000002</v>
      </c>
      <c r="D273" s="26">
        <f t="shared" si="33"/>
        <v>5000</v>
      </c>
      <c r="E273" s="16">
        <v>1200</v>
      </c>
      <c r="F273" s="28">
        <f t="shared" si="28"/>
        <v>7258.2014720000006</v>
      </c>
      <c r="G273" s="16">
        <v>1200</v>
      </c>
      <c r="H273" s="16">
        <f t="shared" si="29"/>
        <v>0</v>
      </c>
      <c r="I273" s="26">
        <f t="shared" si="30"/>
        <v>5000</v>
      </c>
      <c r="J273" s="28">
        <f t="shared" si="31"/>
        <v>2258.2014720000006</v>
      </c>
      <c r="K273" s="28">
        <f t="shared" si="32"/>
        <v>3458.2014720000006</v>
      </c>
    </row>
    <row r="274" spans="1:11" x14ac:dyDescent="0.15">
      <c r="A274" s="6" t="s">
        <v>8</v>
      </c>
      <c r="B274" s="13">
        <f t="shared" si="27"/>
        <v>1948</v>
      </c>
      <c r="C274" s="8">
        <v>10125.789695999998</v>
      </c>
      <c r="D274" s="26">
        <f t="shared" si="33"/>
        <v>5000</v>
      </c>
      <c r="E274" s="16">
        <v>1200</v>
      </c>
      <c r="F274" s="28">
        <f t="shared" si="28"/>
        <v>13925.789695999998</v>
      </c>
      <c r="G274" s="16">
        <v>1200</v>
      </c>
      <c r="H274" s="16">
        <f t="shared" si="29"/>
        <v>0</v>
      </c>
      <c r="I274" s="26">
        <f t="shared" si="30"/>
        <v>5000</v>
      </c>
      <c r="J274" s="28">
        <f t="shared" si="31"/>
        <v>8925.789695999998</v>
      </c>
      <c r="K274" s="28">
        <f t="shared" si="32"/>
        <v>10125.789695999998</v>
      </c>
    </row>
    <row r="275" spans="1:11" x14ac:dyDescent="0.15">
      <c r="A275" s="6" t="s">
        <v>9</v>
      </c>
      <c r="B275" s="13">
        <f t="shared" si="27"/>
        <v>1948</v>
      </c>
      <c r="C275" s="8">
        <v>5821.6181759999999</v>
      </c>
      <c r="D275" s="26">
        <f t="shared" si="33"/>
        <v>5000</v>
      </c>
      <c r="E275" s="16">
        <v>1200</v>
      </c>
      <c r="F275" s="28">
        <f t="shared" si="28"/>
        <v>9621.6181759999999</v>
      </c>
      <c r="G275" s="16">
        <v>1200</v>
      </c>
      <c r="H275" s="16">
        <f t="shared" si="29"/>
        <v>0</v>
      </c>
      <c r="I275" s="26">
        <f t="shared" si="30"/>
        <v>5000</v>
      </c>
      <c r="J275" s="28">
        <f t="shared" si="31"/>
        <v>4621.6181759999999</v>
      </c>
      <c r="K275" s="28">
        <f t="shared" si="32"/>
        <v>5821.6181759999999</v>
      </c>
    </row>
    <row r="276" spans="1:11" x14ac:dyDescent="0.15">
      <c r="A276" s="6" t="s">
        <v>10</v>
      </c>
      <c r="B276" s="13">
        <f t="shared" si="27"/>
        <v>1948</v>
      </c>
      <c r="C276" s="8">
        <v>5070.0038400000003</v>
      </c>
      <c r="D276" s="26">
        <f t="shared" si="33"/>
        <v>5000</v>
      </c>
      <c r="E276" s="16">
        <v>1200</v>
      </c>
      <c r="F276" s="28">
        <f t="shared" si="28"/>
        <v>8870.0038400000012</v>
      </c>
      <c r="G276" s="16">
        <v>1200</v>
      </c>
      <c r="H276" s="16">
        <f t="shared" si="29"/>
        <v>0</v>
      </c>
      <c r="I276" s="26">
        <f t="shared" si="30"/>
        <v>5000</v>
      </c>
      <c r="J276" s="28">
        <f t="shared" si="31"/>
        <v>3870.0038400000012</v>
      </c>
      <c r="K276" s="28">
        <f t="shared" si="32"/>
        <v>5070.0038400000012</v>
      </c>
    </row>
    <row r="277" spans="1:11" x14ac:dyDescent="0.15">
      <c r="A277" s="6" t="s">
        <v>11</v>
      </c>
      <c r="B277" s="13">
        <f t="shared" si="27"/>
        <v>1948</v>
      </c>
      <c r="C277" s="8">
        <v>3974.5727999999995</v>
      </c>
      <c r="D277" s="26">
        <f t="shared" si="33"/>
        <v>5000</v>
      </c>
      <c r="E277" s="16">
        <v>1200</v>
      </c>
      <c r="F277" s="28">
        <f t="shared" si="28"/>
        <v>7774.5727999999999</v>
      </c>
      <c r="G277" s="16">
        <v>1200</v>
      </c>
      <c r="H277" s="16">
        <f t="shared" si="29"/>
        <v>0</v>
      </c>
      <c r="I277" s="26">
        <f t="shared" si="30"/>
        <v>5000</v>
      </c>
      <c r="J277" s="28">
        <f t="shared" si="31"/>
        <v>2774.5727999999999</v>
      </c>
      <c r="K277" s="28">
        <f t="shared" si="32"/>
        <v>3974.5727999999999</v>
      </c>
    </row>
    <row r="278" spans="1:11" x14ac:dyDescent="0.15">
      <c r="A278" s="6" t="s">
        <v>12</v>
      </c>
      <c r="B278" s="13">
        <f t="shared" si="27"/>
        <v>1948</v>
      </c>
      <c r="C278" s="8">
        <v>1415.9819519999999</v>
      </c>
      <c r="D278" s="26">
        <f t="shared" si="33"/>
        <v>5000</v>
      </c>
      <c r="E278" s="16">
        <v>1200</v>
      </c>
      <c r="F278" s="28">
        <f t="shared" si="28"/>
        <v>5215.9819520000001</v>
      </c>
      <c r="G278" s="16">
        <v>1200</v>
      </c>
      <c r="H278" s="16">
        <f t="shared" si="29"/>
        <v>0</v>
      </c>
      <c r="I278" s="26">
        <f t="shared" si="30"/>
        <v>5000</v>
      </c>
      <c r="J278" s="28">
        <f t="shared" si="31"/>
        <v>215.98195200000009</v>
      </c>
      <c r="K278" s="28">
        <f t="shared" si="32"/>
        <v>1415.9819520000001</v>
      </c>
    </row>
    <row r="279" spans="1:11" x14ac:dyDescent="0.15">
      <c r="A279" s="6" t="s">
        <v>13</v>
      </c>
      <c r="B279" s="13">
        <f t="shared" si="27"/>
        <v>1948</v>
      </c>
      <c r="C279" s="8">
        <v>1155.5343359999999</v>
      </c>
      <c r="D279" s="26">
        <f t="shared" si="33"/>
        <v>5000</v>
      </c>
      <c r="E279" s="16">
        <v>1200</v>
      </c>
      <c r="F279" s="28">
        <f t="shared" si="28"/>
        <v>4955.5343359999997</v>
      </c>
      <c r="G279" s="16">
        <v>1200</v>
      </c>
      <c r="H279" s="16">
        <f t="shared" si="29"/>
        <v>0</v>
      </c>
      <c r="I279" s="26">
        <f t="shared" si="30"/>
        <v>4955.5343359999997</v>
      </c>
      <c r="J279" s="28">
        <f t="shared" si="31"/>
        <v>0</v>
      </c>
      <c r="K279" s="28">
        <f t="shared" si="32"/>
        <v>1200</v>
      </c>
    </row>
    <row r="280" spans="1:11" x14ac:dyDescent="0.15">
      <c r="A280" s="6" t="s">
        <v>14</v>
      </c>
      <c r="B280" s="13">
        <f t="shared" si="27"/>
        <v>1948</v>
      </c>
      <c r="C280" s="8">
        <v>1039.2053759999997</v>
      </c>
      <c r="D280" s="26">
        <f t="shared" si="33"/>
        <v>4955.5343359999997</v>
      </c>
      <c r="E280" s="16">
        <v>1200</v>
      </c>
      <c r="F280" s="28">
        <f t="shared" si="28"/>
        <v>4794.7397119999996</v>
      </c>
      <c r="G280" s="16">
        <v>1200</v>
      </c>
      <c r="H280" s="16">
        <f t="shared" si="29"/>
        <v>0</v>
      </c>
      <c r="I280" s="26">
        <f t="shared" si="30"/>
        <v>4794.7397119999996</v>
      </c>
      <c r="J280" s="28">
        <f t="shared" si="31"/>
        <v>0</v>
      </c>
      <c r="K280" s="28">
        <f t="shared" si="32"/>
        <v>1200</v>
      </c>
    </row>
    <row r="281" spans="1:11" x14ac:dyDescent="0.15">
      <c r="A281" s="6" t="s">
        <v>15</v>
      </c>
      <c r="B281" s="13">
        <f t="shared" si="27"/>
        <v>1948</v>
      </c>
      <c r="C281" s="8">
        <v>766.02620159999992</v>
      </c>
      <c r="D281" s="26">
        <f t="shared" si="33"/>
        <v>4794.7397119999996</v>
      </c>
      <c r="E281" s="16">
        <v>1200</v>
      </c>
      <c r="F281" s="28">
        <f t="shared" si="28"/>
        <v>4360.7659135999993</v>
      </c>
      <c r="G281" s="16">
        <v>1200</v>
      </c>
      <c r="H281" s="16">
        <f t="shared" si="29"/>
        <v>0</v>
      </c>
      <c r="I281" s="26">
        <f t="shared" si="30"/>
        <v>4360.7659135999993</v>
      </c>
      <c r="J281" s="28">
        <f t="shared" si="31"/>
        <v>0</v>
      </c>
      <c r="K281" s="28">
        <f t="shared" si="32"/>
        <v>1200</v>
      </c>
    </row>
    <row r="282" spans="1:11" x14ac:dyDescent="0.15">
      <c r="A282" s="6" t="s">
        <v>16</v>
      </c>
      <c r="B282" s="13">
        <f t="shared" si="27"/>
        <v>1948</v>
      </c>
      <c r="C282" s="8">
        <v>2353.076352</v>
      </c>
      <c r="D282" s="26">
        <f t="shared" si="33"/>
        <v>4360.7659135999993</v>
      </c>
      <c r="E282" s="16">
        <v>1200</v>
      </c>
      <c r="F282" s="28">
        <f t="shared" si="28"/>
        <v>5513.8422655999993</v>
      </c>
      <c r="G282" s="16">
        <v>1200</v>
      </c>
      <c r="H282" s="16">
        <f t="shared" si="29"/>
        <v>0</v>
      </c>
      <c r="I282" s="26">
        <f t="shared" si="30"/>
        <v>5000</v>
      </c>
      <c r="J282" s="28">
        <f t="shared" si="31"/>
        <v>513.84226559999934</v>
      </c>
      <c r="K282" s="28">
        <f t="shared" si="32"/>
        <v>1713.8422655999993</v>
      </c>
    </row>
    <row r="283" spans="1:11" x14ac:dyDescent="0.15">
      <c r="A283" s="6" t="s">
        <v>17</v>
      </c>
      <c r="B283" s="13">
        <f t="shared" si="27"/>
        <v>1948</v>
      </c>
      <c r="C283" s="8">
        <v>8473.2721919999985</v>
      </c>
      <c r="D283" s="26">
        <f t="shared" si="33"/>
        <v>5000</v>
      </c>
      <c r="E283" s="16">
        <v>1200</v>
      </c>
      <c r="F283" s="28">
        <f t="shared" si="28"/>
        <v>12273.272191999999</v>
      </c>
      <c r="G283" s="16">
        <v>1200</v>
      </c>
      <c r="H283" s="16">
        <f t="shared" si="29"/>
        <v>0</v>
      </c>
      <c r="I283" s="26">
        <f t="shared" si="30"/>
        <v>5000</v>
      </c>
      <c r="J283" s="28">
        <f t="shared" si="31"/>
        <v>7273.2721919999985</v>
      </c>
      <c r="K283" s="28">
        <f t="shared" si="32"/>
        <v>8473.2721919999985</v>
      </c>
    </row>
    <row r="284" spans="1:11" ht="14" thickBot="1" x14ac:dyDescent="0.2">
      <c r="A284" s="9" t="s">
        <v>18</v>
      </c>
      <c r="B284" s="14">
        <f t="shared" si="27"/>
        <v>1948</v>
      </c>
      <c r="C284" s="11">
        <v>7413.3861119999992</v>
      </c>
      <c r="D284" s="26">
        <f t="shared" si="33"/>
        <v>5000</v>
      </c>
      <c r="E284" s="16">
        <v>1200</v>
      </c>
      <c r="F284" s="28">
        <f t="shared" si="28"/>
        <v>11213.386112</v>
      </c>
      <c r="G284" s="16">
        <v>1200</v>
      </c>
      <c r="H284" s="16">
        <f t="shared" si="29"/>
        <v>0</v>
      </c>
      <c r="I284" s="26">
        <f t="shared" si="30"/>
        <v>5000</v>
      </c>
      <c r="J284" s="28">
        <f t="shared" si="31"/>
        <v>6213.3861120000001</v>
      </c>
      <c r="K284" s="28">
        <f t="shared" si="32"/>
        <v>7413.3861120000001</v>
      </c>
    </row>
    <row r="285" spans="1:11" x14ac:dyDescent="0.15">
      <c r="A285" s="3" t="s">
        <v>7</v>
      </c>
      <c r="B285" s="12">
        <f t="shared" si="27"/>
        <v>1949</v>
      </c>
      <c r="C285" s="5">
        <v>4923.3000960000008</v>
      </c>
      <c r="D285" s="26">
        <f t="shared" si="33"/>
        <v>5000</v>
      </c>
      <c r="E285" s="16">
        <v>1200</v>
      </c>
      <c r="F285" s="28">
        <f t="shared" si="28"/>
        <v>8723.3000960000008</v>
      </c>
      <c r="G285" s="16">
        <v>1200</v>
      </c>
      <c r="H285" s="16">
        <f t="shared" si="29"/>
        <v>0</v>
      </c>
      <c r="I285" s="26">
        <f t="shared" si="30"/>
        <v>5000</v>
      </c>
      <c r="J285" s="28">
        <f t="shared" si="31"/>
        <v>3723.3000960000008</v>
      </c>
      <c r="K285" s="28">
        <f t="shared" si="32"/>
        <v>4923.3000960000008</v>
      </c>
    </row>
    <row r="286" spans="1:11" x14ac:dyDescent="0.15">
      <c r="A286" s="6" t="s">
        <v>8</v>
      </c>
      <c r="B286" s="13">
        <f t="shared" si="27"/>
        <v>1949</v>
      </c>
      <c r="C286" s="8">
        <v>5976.0771839999998</v>
      </c>
      <c r="D286" s="26">
        <f t="shared" si="33"/>
        <v>5000</v>
      </c>
      <c r="E286" s="16">
        <v>1200</v>
      </c>
      <c r="F286" s="28">
        <f t="shared" si="28"/>
        <v>9776.0771839999998</v>
      </c>
      <c r="G286" s="16">
        <v>1200</v>
      </c>
      <c r="H286" s="16">
        <f t="shared" si="29"/>
        <v>0</v>
      </c>
      <c r="I286" s="26">
        <f t="shared" si="30"/>
        <v>5000</v>
      </c>
      <c r="J286" s="28">
        <f t="shared" si="31"/>
        <v>4776.0771839999998</v>
      </c>
      <c r="K286" s="28">
        <f t="shared" si="32"/>
        <v>5976.0771839999998</v>
      </c>
    </row>
    <row r="287" spans="1:11" x14ac:dyDescent="0.15">
      <c r="A287" s="6" t="s">
        <v>9</v>
      </c>
      <c r="B287" s="13">
        <f t="shared" si="27"/>
        <v>1949</v>
      </c>
      <c r="C287" s="8">
        <v>3336.0560639999999</v>
      </c>
      <c r="D287" s="26">
        <f t="shared" si="33"/>
        <v>5000</v>
      </c>
      <c r="E287" s="16">
        <v>1200</v>
      </c>
      <c r="F287" s="28">
        <f t="shared" si="28"/>
        <v>7136.0560640000003</v>
      </c>
      <c r="G287" s="16">
        <v>1200</v>
      </c>
      <c r="H287" s="16">
        <f t="shared" si="29"/>
        <v>0</v>
      </c>
      <c r="I287" s="26">
        <f t="shared" si="30"/>
        <v>5000</v>
      </c>
      <c r="J287" s="28">
        <f t="shared" si="31"/>
        <v>2136.0560640000003</v>
      </c>
      <c r="K287" s="28">
        <f t="shared" si="32"/>
        <v>3336.0560640000003</v>
      </c>
    </row>
    <row r="288" spans="1:11" x14ac:dyDescent="0.15">
      <c r="A288" s="6" t="s">
        <v>10</v>
      </c>
      <c r="B288" s="13">
        <f t="shared" si="27"/>
        <v>1949</v>
      </c>
      <c r="C288" s="8">
        <v>3197.1075840000008</v>
      </c>
      <c r="D288" s="26">
        <f t="shared" si="33"/>
        <v>5000</v>
      </c>
      <c r="E288" s="16">
        <v>1200</v>
      </c>
      <c r="F288" s="28">
        <f t="shared" si="28"/>
        <v>6997.1075840000012</v>
      </c>
      <c r="G288" s="16">
        <v>1200</v>
      </c>
      <c r="H288" s="16">
        <f t="shared" si="29"/>
        <v>0</v>
      </c>
      <c r="I288" s="26">
        <f t="shared" si="30"/>
        <v>5000</v>
      </c>
      <c r="J288" s="28">
        <f t="shared" si="31"/>
        <v>1997.1075840000012</v>
      </c>
      <c r="K288" s="28">
        <f t="shared" si="32"/>
        <v>3197.1075840000012</v>
      </c>
    </row>
    <row r="289" spans="1:11" x14ac:dyDescent="0.15">
      <c r="A289" s="6" t="s">
        <v>11</v>
      </c>
      <c r="B289" s="13">
        <f t="shared" si="27"/>
        <v>1949</v>
      </c>
      <c r="C289" s="8">
        <v>3276.5990399999996</v>
      </c>
      <c r="D289" s="26">
        <f t="shared" si="33"/>
        <v>5000</v>
      </c>
      <c r="E289" s="16">
        <v>1200</v>
      </c>
      <c r="F289" s="28">
        <f t="shared" si="28"/>
        <v>7076.5990399999991</v>
      </c>
      <c r="G289" s="16">
        <v>1200</v>
      </c>
      <c r="H289" s="16">
        <f t="shared" si="29"/>
        <v>0</v>
      </c>
      <c r="I289" s="26">
        <f t="shared" si="30"/>
        <v>5000</v>
      </c>
      <c r="J289" s="28">
        <f t="shared" si="31"/>
        <v>2076.5990399999991</v>
      </c>
      <c r="K289" s="28">
        <f t="shared" si="32"/>
        <v>3276.5990399999991</v>
      </c>
    </row>
    <row r="290" spans="1:11" x14ac:dyDescent="0.15">
      <c r="A290" s="6" t="s">
        <v>12</v>
      </c>
      <c r="B290" s="13">
        <f t="shared" si="27"/>
        <v>1949</v>
      </c>
      <c r="C290" s="8">
        <v>557.73273599999993</v>
      </c>
      <c r="D290" s="26">
        <f t="shared" si="33"/>
        <v>5000</v>
      </c>
      <c r="E290" s="16">
        <v>1200</v>
      </c>
      <c r="F290" s="28">
        <f t="shared" si="28"/>
        <v>4357.7327359999999</v>
      </c>
      <c r="G290" s="16">
        <v>1200</v>
      </c>
      <c r="H290" s="16">
        <f t="shared" si="29"/>
        <v>0</v>
      </c>
      <c r="I290" s="26">
        <f t="shared" si="30"/>
        <v>4357.7327359999999</v>
      </c>
      <c r="J290" s="28">
        <f t="shared" si="31"/>
        <v>0</v>
      </c>
      <c r="K290" s="28">
        <f t="shared" si="32"/>
        <v>1200</v>
      </c>
    </row>
    <row r="291" spans="1:11" x14ac:dyDescent="0.15">
      <c r="A291" s="6" t="s">
        <v>13</v>
      </c>
      <c r="B291" s="13">
        <f t="shared" si="27"/>
        <v>1949</v>
      </c>
      <c r="C291" s="8">
        <v>1090.2608639999999</v>
      </c>
      <c r="D291" s="26">
        <f t="shared" si="33"/>
        <v>4357.7327359999999</v>
      </c>
      <c r="E291" s="16">
        <v>1200</v>
      </c>
      <c r="F291" s="28">
        <f t="shared" si="28"/>
        <v>4247.9935999999998</v>
      </c>
      <c r="G291" s="16">
        <v>1200</v>
      </c>
      <c r="H291" s="16">
        <f t="shared" si="29"/>
        <v>0</v>
      </c>
      <c r="I291" s="26">
        <f t="shared" si="30"/>
        <v>4247.9935999999998</v>
      </c>
      <c r="J291" s="28">
        <f t="shared" si="31"/>
        <v>0</v>
      </c>
      <c r="K291" s="28">
        <f t="shared" si="32"/>
        <v>1200</v>
      </c>
    </row>
    <row r="292" spans="1:11" x14ac:dyDescent="0.15">
      <c r="A292" s="6" t="s">
        <v>14</v>
      </c>
      <c r="B292" s="13">
        <f t="shared" si="27"/>
        <v>1949</v>
      </c>
      <c r="C292" s="8">
        <v>1770.7852800000003</v>
      </c>
      <c r="D292" s="26">
        <f t="shared" si="33"/>
        <v>4247.9935999999998</v>
      </c>
      <c r="E292" s="16">
        <v>1200</v>
      </c>
      <c r="F292" s="28">
        <f t="shared" si="28"/>
        <v>4818.7788799999998</v>
      </c>
      <c r="G292" s="16">
        <v>1200</v>
      </c>
      <c r="H292" s="16">
        <f t="shared" si="29"/>
        <v>0</v>
      </c>
      <c r="I292" s="26">
        <f t="shared" si="30"/>
        <v>4818.7788799999998</v>
      </c>
      <c r="J292" s="28">
        <f t="shared" si="31"/>
        <v>0</v>
      </c>
      <c r="K292" s="28">
        <f t="shared" si="32"/>
        <v>1200</v>
      </c>
    </row>
    <row r="293" spans="1:11" x14ac:dyDescent="0.15">
      <c r="A293" s="6" t="s">
        <v>15</v>
      </c>
      <c r="B293" s="13">
        <f t="shared" si="27"/>
        <v>1949</v>
      </c>
      <c r="C293" s="8">
        <v>859.54175999999995</v>
      </c>
      <c r="D293" s="26">
        <f t="shared" si="33"/>
        <v>4818.7788799999998</v>
      </c>
      <c r="E293" s="16">
        <v>1200</v>
      </c>
      <c r="F293" s="28">
        <f t="shared" si="28"/>
        <v>4478.3206399999999</v>
      </c>
      <c r="G293" s="16">
        <v>1200</v>
      </c>
      <c r="H293" s="16">
        <f t="shared" si="29"/>
        <v>0</v>
      </c>
      <c r="I293" s="26">
        <f t="shared" si="30"/>
        <v>4478.3206399999999</v>
      </c>
      <c r="J293" s="28">
        <f t="shared" si="31"/>
        <v>0</v>
      </c>
      <c r="K293" s="28">
        <f t="shared" si="32"/>
        <v>1200</v>
      </c>
    </row>
    <row r="294" spans="1:11" x14ac:dyDescent="0.15">
      <c r="A294" s="6" t="s">
        <v>16</v>
      </c>
      <c r="B294" s="13">
        <f t="shared" si="27"/>
        <v>1949</v>
      </c>
      <c r="C294" s="8">
        <v>1936.2309119999998</v>
      </c>
      <c r="D294" s="26">
        <f t="shared" si="33"/>
        <v>4478.3206399999999</v>
      </c>
      <c r="E294" s="16">
        <v>1200</v>
      </c>
      <c r="F294" s="28">
        <f t="shared" si="28"/>
        <v>5214.5515519999999</v>
      </c>
      <c r="G294" s="16">
        <v>1200</v>
      </c>
      <c r="H294" s="16">
        <f t="shared" si="29"/>
        <v>0</v>
      </c>
      <c r="I294" s="26">
        <f t="shared" si="30"/>
        <v>5000</v>
      </c>
      <c r="J294" s="28">
        <f t="shared" si="31"/>
        <v>214.5515519999999</v>
      </c>
      <c r="K294" s="28">
        <f t="shared" si="32"/>
        <v>1414.5515519999999</v>
      </c>
    </row>
    <row r="295" spans="1:11" x14ac:dyDescent="0.15">
      <c r="A295" s="6" t="s">
        <v>17</v>
      </c>
      <c r="B295" s="13">
        <f t="shared" si="27"/>
        <v>1949</v>
      </c>
      <c r="C295" s="8">
        <v>2814.5145600000001</v>
      </c>
      <c r="D295" s="26">
        <f t="shared" si="33"/>
        <v>5000</v>
      </c>
      <c r="E295" s="16">
        <v>1200</v>
      </c>
      <c r="F295" s="28">
        <f t="shared" si="28"/>
        <v>6614.5145599999996</v>
      </c>
      <c r="G295" s="16">
        <v>1200</v>
      </c>
      <c r="H295" s="16">
        <f t="shared" si="29"/>
        <v>0</v>
      </c>
      <c r="I295" s="26">
        <f t="shared" si="30"/>
        <v>5000</v>
      </c>
      <c r="J295" s="28">
        <f t="shared" si="31"/>
        <v>1614.5145599999996</v>
      </c>
      <c r="K295" s="28">
        <f t="shared" si="32"/>
        <v>2814.5145599999996</v>
      </c>
    </row>
    <row r="296" spans="1:11" ht="14" thickBot="1" x14ac:dyDescent="0.2">
      <c r="A296" s="9" t="s">
        <v>18</v>
      </c>
      <c r="B296" s="14">
        <f t="shared" si="27"/>
        <v>1949</v>
      </c>
      <c r="C296" s="11">
        <v>1547.8214399999997</v>
      </c>
      <c r="D296" s="26">
        <f t="shared" si="33"/>
        <v>5000</v>
      </c>
      <c r="E296" s="16">
        <v>1200</v>
      </c>
      <c r="F296" s="28">
        <f t="shared" si="28"/>
        <v>5347.8214399999997</v>
      </c>
      <c r="G296" s="16">
        <v>1200</v>
      </c>
      <c r="H296" s="16">
        <f t="shared" si="29"/>
        <v>0</v>
      </c>
      <c r="I296" s="26">
        <f t="shared" si="30"/>
        <v>5000</v>
      </c>
      <c r="J296" s="28">
        <f t="shared" si="31"/>
        <v>347.82143999999971</v>
      </c>
      <c r="K296" s="28">
        <f t="shared" si="32"/>
        <v>1547.8214399999997</v>
      </c>
    </row>
    <row r="297" spans="1:11" x14ac:dyDescent="0.15">
      <c r="A297" s="3" t="s">
        <v>7</v>
      </c>
      <c r="B297" s="12">
        <f t="shared" si="27"/>
        <v>1950</v>
      </c>
      <c r="C297" s="5">
        <v>2081.642112</v>
      </c>
      <c r="D297" s="26">
        <f t="shared" si="33"/>
        <v>5000</v>
      </c>
      <c r="E297" s="16">
        <v>1200</v>
      </c>
      <c r="F297" s="28">
        <f t="shared" si="28"/>
        <v>5881.6421119999995</v>
      </c>
      <c r="G297" s="16">
        <v>1200</v>
      </c>
      <c r="H297" s="16">
        <f t="shared" si="29"/>
        <v>0</v>
      </c>
      <c r="I297" s="26">
        <f t="shared" si="30"/>
        <v>5000</v>
      </c>
      <c r="J297" s="28">
        <f t="shared" si="31"/>
        <v>881.64211199999954</v>
      </c>
      <c r="K297" s="28">
        <f t="shared" si="32"/>
        <v>2081.6421119999995</v>
      </c>
    </row>
    <row r="298" spans="1:11" x14ac:dyDescent="0.15">
      <c r="A298" s="6" t="s">
        <v>8</v>
      </c>
      <c r="B298" s="13">
        <f t="shared" si="27"/>
        <v>1950</v>
      </c>
      <c r="C298" s="8">
        <v>2002.796928</v>
      </c>
      <c r="D298" s="26">
        <f t="shared" si="33"/>
        <v>5000</v>
      </c>
      <c r="E298" s="16">
        <v>1200</v>
      </c>
      <c r="F298" s="28">
        <f t="shared" si="28"/>
        <v>5802.7969279999998</v>
      </c>
      <c r="G298" s="16">
        <v>1200</v>
      </c>
      <c r="H298" s="16">
        <f t="shared" si="29"/>
        <v>0</v>
      </c>
      <c r="I298" s="26">
        <f t="shared" si="30"/>
        <v>5000</v>
      </c>
      <c r="J298" s="28">
        <f t="shared" si="31"/>
        <v>802.79692799999975</v>
      </c>
      <c r="K298" s="28">
        <f t="shared" si="32"/>
        <v>2002.7969279999998</v>
      </c>
    </row>
    <row r="299" spans="1:11" x14ac:dyDescent="0.15">
      <c r="A299" s="6" t="s">
        <v>9</v>
      </c>
      <c r="B299" s="13">
        <f t="shared" si="27"/>
        <v>1950</v>
      </c>
      <c r="C299" s="8">
        <v>2592.8432640000005</v>
      </c>
      <c r="D299" s="26">
        <f t="shared" si="33"/>
        <v>5000</v>
      </c>
      <c r="E299" s="16">
        <v>1200</v>
      </c>
      <c r="F299" s="28">
        <f t="shared" si="28"/>
        <v>6392.843264000001</v>
      </c>
      <c r="G299" s="16">
        <v>1200</v>
      </c>
      <c r="H299" s="16">
        <f t="shared" si="29"/>
        <v>0</v>
      </c>
      <c r="I299" s="26">
        <f t="shared" si="30"/>
        <v>5000</v>
      </c>
      <c r="J299" s="28">
        <f t="shared" si="31"/>
        <v>1392.843264000001</v>
      </c>
      <c r="K299" s="28">
        <f t="shared" si="32"/>
        <v>2592.843264000001</v>
      </c>
    </row>
    <row r="300" spans="1:11" x14ac:dyDescent="0.15">
      <c r="A300" s="6" t="s">
        <v>10</v>
      </c>
      <c r="B300" s="13">
        <f t="shared" si="27"/>
        <v>1950</v>
      </c>
      <c r="C300" s="8">
        <v>1039.8516480000001</v>
      </c>
      <c r="D300" s="26">
        <f t="shared" si="33"/>
        <v>5000</v>
      </c>
      <c r="E300" s="16">
        <v>1200</v>
      </c>
      <c r="F300" s="28">
        <f t="shared" si="28"/>
        <v>4839.8516479999998</v>
      </c>
      <c r="G300" s="16">
        <v>1200</v>
      </c>
      <c r="H300" s="16">
        <f t="shared" si="29"/>
        <v>0</v>
      </c>
      <c r="I300" s="26">
        <f t="shared" si="30"/>
        <v>4839.8516479999998</v>
      </c>
      <c r="J300" s="28">
        <f t="shared" si="31"/>
        <v>0</v>
      </c>
      <c r="K300" s="28">
        <f t="shared" si="32"/>
        <v>1200</v>
      </c>
    </row>
    <row r="301" spans="1:11" x14ac:dyDescent="0.15">
      <c r="A301" s="6" t="s">
        <v>11</v>
      </c>
      <c r="B301" s="13">
        <f t="shared" ref="B301:B364" si="34">B289+1</f>
        <v>1950</v>
      </c>
      <c r="C301" s="8">
        <v>2205.0800640000002</v>
      </c>
      <c r="D301" s="26">
        <f t="shared" si="33"/>
        <v>4839.8516479999998</v>
      </c>
      <c r="E301" s="16">
        <v>1200</v>
      </c>
      <c r="F301" s="28">
        <f t="shared" si="28"/>
        <v>5844.9317119999996</v>
      </c>
      <c r="G301" s="16">
        <v>1200</v>
      </c>
      <c r="H301" s="16">
        <f t="shared" si="29"/>
        <v>0</v>
      </c>
      <c r="I301" s="26">
        <f t="shared" si="30"/>
        <v>5000</v>
      </c>
      <c r="J301" s="28">
        <f t="shared" si="31"/>
        <v>844.93171199999961</v>
      </c>
      <c r="K301" s="28">
        <f t="shared" si="32"/>
        <v>2044.9317119999996</v>
      </c>
    </row>
    <row r="302" spans="1:11" x14ac:dyDescent="0.15">
      <c r="A302" s="6" t="s">
        <v>12</v>
      </c>
      <c r="B302" s="13">
        <f t="shared" si="34"/>
        <v>1950</v>
      </c>
      <c r="C302" s="8">
        <v>3042.0023040000001</v>
      </c>
      <c r="D302" s="26">
        <f t="shared" si="33"/>
        <v>5000</v>
      </c>
      <c r="E302" s="16">
        <v>1200</v>
      </c>
      <c r="F302" s="28">
        <f t="shared" si="28"/>
        <v>6842.0023039999996</v>
      </c>
      <c r="G302" s="16">
        <v>1200</v>
      </c>
      <c r="H302" s="16">
        <f t="shared" si="29"/>
        <v>0</v>
      </c>
      <c r="I302" s="26">
        <f t="shared" si="30"/>
        <v>5000</v>
      </c>
      <c r="J302" s="28">
        <f t="shared" si="31"/>
        <v>1842.0023039999996</v>
      </c>
      <c r="K302" s="28">
        <f t="shared" si="32"/>
        <v>3042.0023039999996</v>
      </c>
    </row>
    <row r="303" spans="1:11" x14ac:dyDescent="0.15">
      <c r="A303" s="6" t="s">
        <v>13</v>
      </c>
      <c r="B303" s="13">
        <f t="shared" si="34"/>
        <v>1950</v>
      </c>
      <c r="C303" s="8">
        <v>3127.9564799999998</v>
      </c>
      <c r="D303" s="26">
        <f t="shared" si="33"/>
        <v>5000</v>
      </c>
      <c r="E303" s="16">
        <v>1200</v>
      </c>
      <c r="F303" s="28">
        <f t="shared" si="28"/>
        <v>6927.9564799999998</v>
      </c>
      <c r="G303" s="16">
        <v>1200</v>
      </c>
      <c r="H303" s="16">
        <f t="shared" si="29"/>
        <v>0</v>
      </c>
      <c r="I303" s="26">
        <f t="shared" si="30"/>
        <v>5000</v>
      </c>
      <c r="J303" s="28">
        <f t="shared" si="31"/>
        <v>1927.9564799999998</v>
      </c>
      <c r="K303" s="28">
        <f t="shared" si="32"/>
        <v>3127.9564799999998</v>
      </c>
    </row>
    <row r="304" spans="1:11" x14ac:dyDescent="0.15">
      <c r="A304" s="6" t="s">
        <v>14</v>
      </c>
      <c r="B304" s="13">
        <f t="shared" si="34"/>
        <v>1950</v>
      </c>
      <c r="C304" s="8">
        <v>851.14022400000022</v>
      </c>
      <c r="D304" s="26">
        <f t="shared" si="33"/>
        <v>5000</v>
      </c>
      <c r="E304" s="16">
        <v>1200</v>
      </c>
      <c r="F304" s="28">
        <f t="shared" si="28"/>
        <v>4651.1402240000007</v>
      </c>
      <c r="G304" s="16">
        <v>1200</v>
      </c>
      <c r="H304" s="16">
        <f t="shared" si="29"/>
        <v>0</v>
      </c>
      <c r="I304" s="26">
        <f t="shared" si="30"/>
        <v>4651.1402240000007</v>
      </c>
      <c r="J304" s="28">
        <f t="shared" si="31"/>
        <v>0</v>
      </c>
      <c r="K304" s="28">
        <f t="shared" si="32"/>
        <v>1200</v>
      </c>
    </row>
    <row r="305" spans="1:11" x14ac:dyDescent="0.15">
      <c r="A305" s="6" t="s">
        <v>15</v>
      </c>
      <c r="B305" s="13">
        <f t="shared" si="34"/>
        <v>1950</v>
      </c>
      <c r="C305" s="8">
        <v>722.98448639999992</v>
      </c>
      <c r="D305" s="26">
        <f t="shared" si="33"/>
        <v>4651.1402240000007</v>
      </c>
      <c r="E305" s="16">
        <v>1200</v>
      </c>
      <c r="F305" s="28">
        <f t="shared" si="28"/>
        <v>4174.1247104000004</v>
      </c>
      <c r="G305" s="16">
        <v>1200</v>
      </c>
      <c r="H305" s="16">
        <f t="shared" si="29"/>
        <v>0</v>
      </c>
      <c r="I305" s="26">
        <f t="shared" si="30"/>
        <v>4174.1247104000004</v>
      </c>
      <c r="J305" s="28">
        <f t="shared" si="31"/>
        <v>0</v>
      </c>
      <c r="K305" s="28">
        <f t="shared" si="32"/>
        <v>1200</v>
      </c>
    </row>
    <row r="306" spans="1:11" x14ac:dyDescent="0.15">
      <c r="A306" s="6" t="s">
        <v>16</v>
      </c>
      <c r="B306" s="13">
        <f t="shared" si="34"/>
        <v>1950</v>
      </c>
      <c r="C306" s="8">
        <v>592.63142399999981</v>
      </c>
      <c r="D306" s="26">
        <f t="shared" si="33"/>
        <v>4174.1247104000004</v>
      </c>
      <c r="E306" s="16">
        <v>1200</v>
      </c>
      <c r="F306" s="28">
        <f t="shared" si="28"/>
        <v>3566.7561344000005</v>
      </c>
      <c r="G306" s="16">
        <v>1200</v>
      </c>
      <c r="H306" s="16">
        <f t="shared" si="29"/>
        <v>0</v>
      </c>
      <c r="I306" s="26">
        <f t="shared" si="30"/>
        <v>3566.7561344000005</v>
      </c>
      <c r="J306" s="28">
        <f t="shared" si="31"/>
        <v>0</v>
      </c>
      <c r="K306" s="28">
        <f t="shared" si="32"/>
        <v>1200</v>
      </c>
    </row>
    <row r="307" spans="1:11" x14ac:dyDescent="0.15">
      <c r="A307" s="6" t="s">
        <v>17</v>
      </c>
      <c r="B307" s="13">
        <f t="shared" si="34"/>
        <v>1950</v>
      </c>
      <c r="C307" s="8">
        <v>430.41715199999999</v>
      </c>
      <c r="D307" s="26">
        <f t="shared" si="33"/>
        <v>3566.7561344000005</v>
      </c>
      <c r="E307" s="16">
        <v>1200</v>
      </c>
      <c r="F307" s="28">
        <f t="shared" si="28"/>
        <v>2797.1732864000005</v>
      </c>
      <c r="G307" s="16">
        <v>1200</v>
      </c>
      <c r="H307" s="16">
        <f t="shared" si="29"/>
        <v>0</v>
      </c>
      <c r="I307" s="26">
        <f t="shared" si="30"/>
        <v>2797.1732864000005</v>
      </c>
      <c r="J307" s="28">
        <f t="shared" si="31"/>
        <v>0</v>
      </c>
      <c r="K307" s="28">
        <f t="shared" si="32"/>
        <v>1200</v>
      </c>
    </row>
    <row r="308" spans="1:11" ht="14" thickBot="1" x14ac:dyDescent="0.2">
      <c r="A308" s="9" t="s">
        <v>18</v>
      </c>
      <c r="B308" s="14">
        <f t="shared" si="34"/>
        <v>1950</v>
      </c>
      <c r="C308" s="11">
        <v>2126.8811519999999</v>
      </c>
      <c r="D308" s="26">
        <f t="shared" si="33"/>
        <v>2797.1732864000005</v>
      </c>
      <c r="E308" s="16">
        <v>1200</v>
      </c>
      <c r="F308" s="28">
        <f t="shared" si="28"/>
        <v>3724.0544384000004</v>
      </c>
      <c r="G308" s="16">
        <v>1200</v>
      </c>
      <c r="H308" s="16">
        <f t="shared" si="29"/>
        <v>0</v>
      </c>
      <c r="I308" s="26">
        <f t="shared" si="30"/>
        <v>3724.0544384000004</v>
      </c>
      <c r="J308" s="28">
        <f t="shared" si="31"/>
        <v>0</v>
      </c>
      <c r="K308" s="28">
        <f t="shared" si="32"/>
        <v>1200</v>
      </c>
    </row>
    <row r="309" spans="1:11" x14ac:dyDescent="0.15">
      <c r="A309" s="3" t="s">
        <v>7</v>
      </c>
      <c r="B309" s="12">
        <f t="shared" si="34"/>
        <v>1951</v>
      </c>
      <c r="C309" s="5">
        <v>1235.6720639999999</v>
      </c>
      <c r="D309" s="26">
        <f t="shared" si="33"/>
        <v>3724.0544384000004</v>
      </c>
      <c r="E309" s="16">
        <v>1200</v>
      </c>
      <c r="F309" s="28">
        <f t="shared" si="28"/>
        <v>3759.7265024000008</v>
      </c>
      <c r="G309" s="16">
        <v>1200</v>
      </c>
      <c r="H309" s="16">
        <f t="shared" si="29"/>
        <v>0</v>
      </c>
      <c r="I309" s="26">
        <f t="shared" si="30"/>
        <v>3759.7265024000008</v>
      </c>
      <c r="J309" s="28">
        <f t="shared" si="31"/>
        <v>0</v>
      </c>
      <c r="K309" s="28">
        <f t="shared" si="32"/>
        <v>1200</v>
      </c>
    </row>
    <row r="310" spans="1:11" x14ac:dyDescent="0.15">
      <c r="A310" s="6" t="s">
        <v>8</v>
      </c>
      <c r="B310" s="13">
        <f t="shared" si="34"/>
        <v>1951</v>
      </c>
      <c r="C310" s="8">
        <v>2225.7607680000001</v>
      </c>
      <c r="D310" s="26">
        <f t="shared" si="33"/>
        <v>3759.7265024000008</v>
      </c>
      <c r="E310" s="16">
        <v>1200</v>
      </c>
      <c r="F310" s="28">
        <f t="shared" si="28"/>
        <v>4785.4872704000009</v>
      </c>
      <c r="G310" s="16">
        <v>1200</v>
      </c>
      <c r="H310" s="16">
        <f t="shared" si="29"/>
        <v>0</v>
      </c>
      <c r="I310" s="26">
        <f t="shared" si="30"/>
        <v>4785.4872704000009</v>
      </c>
      <c r="J310" s="28">
        <f t="shared" si="31"/>
        <v>0</v>
      </c>
      <c r="K310" s="28">
        <f t="shared" si="32"/>
        <v>1200</v>
      </c>
    </row>
    <row r="311" spans="1:11" x14ac:dyDescent="0.15">
      <c r="A311" s="6" t="s">
        <v>9</v>
      </c>
      <c r="B311" s="13">
        <f t="shared" si="34"/>
        <v>1951</v>
      </c>
      <c r="C311" s="8">
        <v>3637.2188160000001</v>
      </c>
      <c r="D311" s="26">
        <f t="shared" si="33"/>
        <v>4785.4872704000009</v>
      </c>
      <c r="E311" s="16">
        <v>1200</v>
      </c>
      <c r="F311" s="28">
        <f t="shared" si="28"/>
        <v>7222.7060864000014</v>
      </c>
      <c r="G311" s="16">
        <v>1200</v>
      </c>
      <c r="H311" s="16">
        <f t="shared" si="29"/>
        <v>0</v>
      </c>
      <c r="I311" s="26">
        <f t="shared" si="30"/>
        <v>5000</v>
      </c>
      <c r="J311" s="28">
        <f t="shared" si="31"/>
        <v>2222.7060864000014</v>
      </c>
      <c r="K311" s="28">
        <f t="shared" si="32"/>
        <v>3422.7060864000014</v>
      </c>
    </row>
    <row r="312" spans="1:11" x14ac:dyDescent="0.15">
      <c r="A312" s="6" t="s">
        <v>10</v>
      </c>
      <c r="B312" s="13">
        <f t="shared" si="34"/>
        <v>1951</v>
      </c>
      <c r="C312" s="8">
        <v>5090.0382719999989</v>
      </c>
      <c r="D312" s="26">
        <f t="shared" si="33"/>
        <v>5000</v>
      </c>
      <c r="E312" s="16">
        <v>1200</v>
      </c>
      <c r="F312" s="28">
        <f t="shared" si="28"/>
        <v>8890.038271999998</v>
      </c>
      <c r="G312" s="16">
        <v>1200</v>
      </c>
      <c r="H312" s="16">
        <f t="shared" si="29"/>
        <v>0</v>
      </c>
      <c r="I312" s="26">
        <f t="shared" si="30"/>
        <v>5000</v>
      </c>
      <c r="J312" s="28">
        <f t="shared" si="31"/>
        <v>3890.038271999998</v>
      </c>
      <c r="K312" s="28">
        <f t="shared" si="32"/>
        <v>5090.038271999998</v>
      </c>
    </row>
    <row r="313" spans="1:11" x14ac:dyDescent="0.15">
      <c r="A313" s="6" t="s">
        <v>11</v>
      </c>
      <c r="B313" s="13">
        <f t="shared" si="34"/>
        <v>1951</v>
      </c>
      <c r="C313" s="8">
        <v>809.77881599999989</v>
      </c>
      <c r="D313" s="26">
        <f t="shared" si="33"/>
        <v>5000</v>
      </c>
      <c r="E313" s="16">
        <v>1200</v>
      </c>
      <c r="F313" s="28">
        <f t="shared" si="28"/>
        <v>4609.778816</v>
      </c>
      <c r="G313" s="16">
        <v>1200</v>
      </c>
      <c r="H313" s="16">
        <f t="shared" si="29"/>
        <v>0</v>
      </c>
      <c r="I313" s="26">
        <f t="shared" si="30"/>
        <v>4609.778816</v>
      </c>
      <c r="J313" s="28">
        <f t="shared" si="31"/>
        <v>0</v>
      </c>
      <c r="K313" s="28">
        <f t="shared" si="32"/>
        <v>1200</v>
      </c>
    </row>
    <row r="314" spans="1:11" x14ac:dyDescent="0.15">
      <c r="A314" s="6" t="s">
        <v>12</v>
      </c>
      <c r="B314" s="13">
        <f t="shared" si="34"/>
        <v>1951</v>
      </c>
      <c r="C314" s="8">
        <v>2231.5772160000001</v>
      </c>
      <c r="D314" s="26">
        <f t="shared" si="33"/>
        <v>4609.778816</v>
      </c>
      <c r="E314" s="16">
        <v>1200</v>
      </c>
      <c r="F314" s="28">
        <f t="shared" si="28"/>
        <v>5641.3560319999997</v>
      </c>
      <c r="G314" s="16">
        <v>1200</v>
      </c>
      <c r="H314" s="16">
        <f t="shared" si="29"/>
        <v>0</v>
      </c>
      <c r="I314" s="26">
        <f t="shared" si="30"/>
        <v>5000</v>
      </c>
      <c r="J314" s="28">
        <f t="shared" si="31"/>
        <v>641.35603199999969</v>
      </c>
      <c r="K314" s="28">
        <f t="shared" si="32"/>
        <v>1841.3560319999997</v>
      </c>
    </row>
    <row r="315" spans="1:11" x14ac:dyDescent="0.15">
      <c r="A315" s="6" t="s">
        <v>13</v>
      </c>
      <c r="B315" s="13">
        <f t="shared" si="34"/>
        <v>1951</v>
      </c>
      <c r="C315" s="8">
        <v>1075.396608</v>
      </c>
      <c r="D315" s="26">
        <f t="shared" si="33"/>
        <v>5000</v>
      </c>
      <c r="E315" s="16">
        <v>1200</v>
      </c>
      <c r="F315" s="28">
        <f t="shared" si="28"/>
        <v>4875.396608</v>
      </c>
      <c r="G315" s="16">
        <v>1200</v>
      </c>
      <c r="H315" s="16">
        <f t="shared" si="29"/>
        <v>0</v>
      </c>
      <c r="I315" s="26">
        <f t="shared" si="30"/>
        <v>4875.396608</v>
      </c>
      <c r="J315" s="28">
        <f t="shared" si="31"/>
        <v>0</v>
      </c>
      <c r="K315" s="28">
        <f t="shared" si="32"/>
        <v>1200</v>
      </c>
    </row>
    <row r="316" spans="1:11" x14ac:dyDescent="0.15">
      <c r="A316" s="6" t="s">
        <v>14</v>
      </c>
      <c r="B316" s="13">
        <f t="shared" si="34"/>
        <v>1951</v>
      </c>
      <c r="C316" s="8">
        <v>246.16500480000002</v>
      </c>
      <c r="D316" s="26">
        <f t="shared" si="33"/>
        <v>4875.396608</v>
      </c>
      <c r="E316" s="16">
        <v>1200</v>
      </c>
      <c r="F316" s="28">
        <f t="shared" si="28"/>
        <v>3921.5616128000001</v>
      </c>
      <c r="G316" s="16">
        <v>1200</v>
      </c>
      <c r="H316" s="16">
        <f t="shared" si="29"/>
        <v>0</v>
      </c>
      <c r="I316" s="26">
        <f t="shared" si="30"/>
        <v>3921.5616128000001</v>
      </c>
      <c r="J316" s="28">
        <f t="shared" si="31"/>
        <v>0</v>
      </c>
      <c r="K316" s="28">
        <f t="shared" si="32"/>
        <v>1200</v>
      </c>
    </row>
    <row r="317" spans="1:11" x14ac:dyDescent="0.15">
      <c r="A317" s="6" t="s">
        <v>15</v>
      </c>
      <c r="B317" s="13">
        <f t="shared" si="34"/>
        <v>1951</v>
      </c>
      <c r="C317" s="8">
        <v>100.94768639999999</v>
      </c>
      <c r="D317" s="26">
        <f t="shared" si="33"/>
        <v>3921.5616128000001</v>
      </c>
      <c r="E317" s="16">
        <v>1200</v>
      </c>
      <c r="F317" s="28">
        <f t="shared" si="28"/>
        <v>2822.5092992</v>
      </c>
      <c r="G317" s="16">
        <v>1200</v>
      </c>
      <c r="H317" s="16">
        <f t="shared" si="29"/>
        <v>0</v>
      </c>
      <c r="I317" s="26">
        <f t="shared" si="30"/>
        <v>2822.5092992</v>
      </c>
      <c r="J317" s="28">
        <f t="shared" si="31"/>
        <v>0</v>
      </c>
      <c r="K317" s="28">
        <f t="shared" si="32"/>
        <v>1200</v>
      </c>
    </row>
    <row r="318" spans="1:11" x14ac:dyDescent="0.15">
      <c r="A318" s="6" t="s">
        <v>16</v>
      </c>
      <c r="B318" s="13">
        <f t="shared" si="34"/>
        <v>1951</v>
      </c>
      <c r="C318" s="8">
        <v>59.586278399999998</v>
      </c>
      <c r="D318" s="26">
        <f t="shared" si="33"/>
        <v>2822.5092992</v>
      </c>
      <c r="E318" s="16">
        <v>1200</v>
      </c>
      <c r="F318" s="28">
        <f t="shared" si="28"/>
        <v>1682.0955776000001</v>
      </c>
      <c r="G318" s="16">
        <v>1200</v>
      </c>
      <c r="H318" s="16">
        <f t="shared" si="29"/>
        <v>0</v>
      </c>
      <c r="I318" s="26">
        <f t="shared" si="30"/>
        <v>1682.0955776000001</v>
      </c>
      <c r="J318" s="28">
        <f t="shared" si="31"/>
        <v>0</v>
      </c>
      <c r="K318" s="28">
        <f t="shared" si="32"/>
        <v>1200</v>
      </c>
    </row>
    <row r="319" spans="1:11" x14ac:dyDescent="0.15">
      <c r="A319" s="6" t="s">
        <v>17</v>
      </c>
      <c r="B319" s="13">
        <f t="shared" si="34"/>
        <v>1951</v>
      </c>
      <c r="C319" s="8">
        <v>193.10607360000006</v>
      </c>
      <c r="D319" s="26">
        <f t="shared" si="33"/>
        <v>1682.0955776000001</v>
      </c>
      <c r="E319" s="16">
        <v>1200</v>
      </c>
      <c r="F319" s="28">
        <f t="shared" si="28"/>
        <v>675.20165120000001</v>
      </c>
      <c r="G319" s="16">
        <v>1200</v>
      </c>
      <c r="H319" s="16">
        <f t="shared" si="29"/>
        <v>0</v>
      </c>
      <c r="I319" s="26">
        <f t="shared" si="30"/>
        <v>675.20165120000001</v>
      </c>
      <c r="J319" s="28">
        <f t="shared" si="31"/>
        <v>0</v>
      </c>
      <c r="K319" s="28">
        <f t="shared" si="32"/>
        <v>1200</v>
      </c>
    </row>
    <row r="320" spans="1:11" ht="14" thickBot="1" x14ac:dyDescent="0.2">
      <c r="A320" s="9" t="s">
        <v>18</v>
      </c>
      <c r="B320" s="14">
        <f t="shared" si="34"/>
        <v>1951</v>
      </c>
      <c r="C320" s="11">
        <v>3792.9057407999994</v>
      </c>
      <c r="D320" s="26">
        <f t="shared" si="33"/>
        <v>675.20165120000001</v>
      </c>
      <c r="E320" s="16">
        <v>1200</v>
      </c>
      <c r="F320" s="28">
        <f t="shared" si="28"/>
        <v>3268.1073919999999</v>
      </c>
      <c r="G320" s="16">
        <v>1200</v>
      </c>
      <c r="H320" s="16">
        <f t="shared" si="29"/>
        <v>0</v>
      </c>
      <c r="I320" s="26">
        <f t="shared" si="30"/>
        <v>3268.1073919999999</v>
      </c>
      <c r="J320" s="28">
        <f t="shared" si="31"/>
        <v>0</v>
      </c>
      <c r="K320" s="28">
        <f t="shared" si="32"/>
        <v>1200</v>
      </c>
    </row>
    <row r="321" spans="1:11" x14ac:dyDescent="0.15">
      <c r="A321" s="3" t="s">
        <v>7</v>
      </c>
      <c r="B321" s="12">
        <f t="shared" si="34"/>
        <v>1952</v>
      </c>
      <c r="C321" s="5">
        <v>5252.2525439999999</v>
      </c>
      <c r="D321" s="26">
        <f t="shared" si="33"/>
        <v>3268.1073919999999</v>
      </c>
      <c r="E321" s="16">
        <v>1200</v>
      </c>
      <c r="F321" s="28">
        <f t="shared" si="28"/>
        <v>7320.3599360000007</v>
      </c>
      <c r="G321" s="16">
        <v>1200</v>
      </c>
      <c r="H321" s="16">
        <f t="shared" si="29"/>
        <v>0</v>
      </c>
      <c r="I321" s="26">
        <f t="shared" si="30"/>
        <v>5000</v>
      </c>
      <c r="J321" s="28">
        <f t="shared" si="31"/>
        <v>2320.3599360000007</v>
      </c>
      <c r="K321" s="28">
        <f t="shared" si="32"/>
        <v>3520.3599360000007</v>
      </c>
    </row>
    <row r="322" spans="1:11" x14ac:dyDescent="0.15">
      <c r="A322" s="6" t="s">
        <v>8</v>
      </c>
      <c r="B322" s="13">
        <f t="shared" si="34"/>
        <v>1952</v>
      </c>
      <c r="C322" s="8">
        <v>4683.5331839999999</v>
      </c>
      <c r="D322" s="26">
        <f t="shared" si="33"/>
        <v>5000</v>
      </c>
      <c r="E322" s="16">
        <v>1200</v>
      </c>
      <c r="F322" s="28">
        <f t="shared" si="28"/>
        <v>8483.5331839999999</v>
      </c>
      <c r="G322" s="16">
        <v>1200</v>
      </c>
      <c r="H322" s="16">
        <f t="shared" si="29"/>
        <v>0</v>
      </c>
      <c r="I322" s="26">
        <f t="shared" si="30"/>
        <v>5000</v>
      </c>
      <c r="J322" s="28">
        <f t="shared" si="31"/>
        <v>3483.5331839999999</v>
      </c>
      <c r="K322" s="28">
        <f t="shared" si="32"/>
        <v>4683.5331839999999</v>
      </c>
    </row>
    <row r="323" spans="1:11" x14ac:dyDescent="0.15">
      <c r="A323" s="6" t="s">
        <v>9</v>
      </c>
      <c r="B323" s="13">
        <f t="shared" si="34"/>
        <v>1952</v>
      </c>
      <c r="C323" s="8">
        <v>11255.473151999995</v>
      </c>
      <c r="D323" s="26">
        <f t="shared" si="33"/>
        <v>5000</v>
      </c>
      <c r="E323" s="16">
        <v>1200</v>
      </c>
      <c r="F323" s="28">
        <f t="shared" si="28"/>
        <v>15055.473151999995</v>
      </c>
      <c r="G323" s="16">
        <v>1200</v>
      </c>
      <c r="H323" s="16">
        <f t="shared" si="29"/>
        <v>0</v>
      </c>
      <c r="I323" s="26">
        <f t="shared" si="30"/>
        <v>5000</v>
      </c>
      <c r="J323" s="28">
        <f t="shared" si="31"/>
        <v>10055.473151999995</v>
      </c>
      <c r="K323" s="28">
        <f t="shared" si="32"/>
        <v>11255.473151999995</v>
      </c>
    </row>
    <row r="324" spans="1:11" x14ac:dyDescent="0.15">
      <c r="A324" s="6" t="s">
        <v>10</v>
      </c>
      <c r="B324" s="13">
        <f t="shared" si="34"/>
        <v>1952</v>
      </c>
      <c r="C324" s="8">
        <v>3959.7085439999996</v>
      </c>
      <c r="D324" s="26">
        <f t="shared" si="33"/>
        <v>5000</v>
      </c>
      <c r="E324" s="16">
        <v>1200</v>
      </c>
      <c r="F324" s="28">
        <f t="shared" si="28"/>
        <v>7759.7085439999992</v>
      </c>
      <c r="G324" s="16">
        <v>1200</v>
      </c>
      <c r="H324" s="16">
        <f t="shared" si="29"/>
        <v>0</v>
      </c>
      <c r="I324" s="26">
        <f t="shared" si="30"/>
        <v>5000</v>
      </c>
      <c r="J324" s="28">
        <f t="shared" si="31"/>
        <v>2759.7085439999992</v>
      </c>
      <c r="K324" s="28">
        <f t="shared" si="32"/>
        <v>3959.7085439999992</v>
      </c>
    </row>
    <row r="325" spans="1:11" x14ac:dyDescent="0.15">
      <c r="A325" s="6" t="s">
        <v>11</v>
      </c>
      <c r="B325" s="13">
        <f t="shared" si="34"/>
        <v>1952</v>
      </c>
      <c r="C325" s="8">
        <v>2048.6822400000005</v>
      </c>
      <c r="D325" s="26">
        <f t="shared" si="33"/>
        <v>5000</v>
      </c>
      <c r="E325" s="16">
        <v>1200</v>
      </c>
      <c r="F325" s="28">
        <f t="shared" si="28"/>
        <v>5848.6822400000001</v>
      </c>
      <c r="G325" s="16">
        <v>1200</v>
      </c>
      <c r="H325" s="16">
        <f t="shared" si="29"/>
        <v>0</v>
      </c>
      <c r="I325" s="26">
        <f t="shared" si="30"/>
        <v>5000</v>
      </c>
      <c r="J325" s="28">
        <f t="shared" si="31"/>
        <v>848.68224000000009</v>
      </c>
      <c r="K325" s="28">
        <f t="shared" si="32"/>
        <v>2048.6822400000001</v>
      </c>
    </row>
    <row r="326" spans="1:11" x14ac:dyDescent="0.15">
      <c r="A326" s="6" t="s">
        <v>12</v>
      </c>
      <c r="B326" s="13">
        <f t="shared" si="34"/>
        <v>1952</v>
      </c>
      <c r="C326" s="8">
        <v>812.36390399999993</v>
      </c>
      <c r="D326" s="26">
        <f t="shared" si="33"/>
        <v>5000</v>
      </c>
      <c r="E326" s="16">
        <v>1200</v>
      </c>
      <c r="F326" s="28">
        <f t="shared" si="28"/>
        <v>4612.3639039999998</v>
      </c>
      <c r="G326" s="16">
        <v>1200</v>
      </c>
      <c r="H326" s="16">
        <f t="shared" si="29"/>
        <v>0</v>
      </c>
      <c r="I326" s="26">
        <f t="shared" si="30"/>
        <v>4612.3639039999998</v>
      </c>
      <c r="J326" s="28">
        <f t="shared" si="31"/>
        <v>0</v>
      </c>
      <c r="K326" s="28">
        <f t="shared" si="32"/>
        <v>1200</v>
      </c>
    </row>
    <row r="327" spans="1:11" x14ac:dyDescent="0.15">
      <c r="A327" s="6" t="s">
        <v>13</v>
      </c>
      <c r="B327" s="13">
        <f t="shared" si="34"/>
        <v>1952</v>
      </c>
      <c r="C327" s="8">
        <v>2455.8335999999995</v>
      </c>
      <c r="D327" s="26">
        <f t="shared" si="33"/>
        <v>4612.3639039999998</v>
      </c>
      <c r="E327" s="16">
        <v>1200</v>
      </c>
      <c r="F327" s="28">
        <f t="shared" si="28"/>
        <v>5868.1975039999998</v>
      </c>
      <c r="G327" s="16">
        <v>1200</v>
      </c>
      <c r="H327" s="16">
        <f t="shared" si="29"/>
        <v>0</v>
      </c>
      <c r="I327" s="26">
        <f t="shared" si="30"/>
        <v>5000</v>
      </c>
      <c r="J327" s="28">
        <f t="shared" si="31"/>
        <v>868.19750399999975</v>
      </c>
      <c r="K327" s="28">
        <f t="shared" si="32"/>
        <v>2068.1975039999998</v>
      </c>
    </row>
    <row r="328" spans="1:11" x14ac:dyDescent="0.15">
      <c r="A328" s="6" t="s">
        <v>14</v>
      </c>
      <c r="B328" s="13">
        <f t="shared" si="34"/>
        <v>1952</v>
      </c>
      <c r="C328" s="8">
        <v>4026.2745599999989</v>
      </c>
      <c r="D328" s="26">
        <f t="shared" si="33"/>
        <v>5000</v>
      </c>
      <c r="E328" s="16">
        <v>1200</v>
      </c>
      <c r="F328" s="28">
        <f t="shared" si="28"/>
        <v>7826.274559999998</v>
      </c>
      <c r="G328" s="16">
        <v>1200</v>
      </c>
      <c r="H328" s="16">
        <f t="shared" si="29"/>
        <v>0</v>
      </c>
      <c r="I328" s="26">
        <f t="shared" si="30"/>
        <v>5000</v>
      </c>
      <c r="J328" s="28">
        <f t="shared" si="31"/>
        <v>2826.274559999998</v>
      </c>
      <c r="K328" s="28">
        <f t="shared" si="32"/>
        <v>4026.274559999998</v>
      </c>
    </row>
    <row r="329" spans="1:11" x14ac:dyDescent="0.15">
      <c r="A329" s="6" t="s">
        <v>15</v>
      </c>
      <c r="B329" s="13">
        <f t="shared" si="34"/>
        <v>1952</v>
      </c>
      <c r="C329" s="8">
        <v>3862.7677439999989</v>
      </c>
      <c r="D329" s="26">
        <f t="shared" si="33"/>
        <v>5000</v>
      </c>
      <c r="E329" s="16">
        <v>1200</v>
      </c>
      <c r="F329" s="28">
        <f t="shared" si="28"/>
        <v>7662.7677439999989</v>
      </c>
      <c r="G329" s="16">
        <v>1200</v>
      </c>
      <c r="H329" s="16">
        <f t="shared" si="29"/>
        <v>0</v>
      </c>
      <c r="I329" s="26">
        <f t="shared" si="30"/>
        <v>5000</v>
      </c>
      <c r="J329" s="28">
        <f t="shared" si="31"/>
        <v>2662.7677439999989</v>
      </c>
      <c r="K329" s="28">
        <f t="shared" si="32"/>
        <v>3862.7677439999989</v>
      </c>
    </row>
    <row r="330" spans="1:11" x14ac:dyDescent="0.15">
      <c r="A330" s="6" t="s">
        <v>16</v>
      </c>
      <c r="B330" s="13">
        <f t="shared" si="34"/>
        <v>1952</v>
      </c>
      <c r="C330" s="8">
        <v>498.92198399999995</v>
      </c>
      <c r="D330" s="26">
        <f t="shared" si="33"/>
        <v>5000</v>
      </c>
      <c r="E330" s="16">
        <v>1200</v>
      </c>
      <c r="F330" s="28">
        <f t="shared" ref="F330:F393" si="35">IF((D330+C330-E330)&gt;0,(D330+C330-E330),0)</f>
        <v>4298.9219839999996</v>
      </c>
      <c r="G330" s="16">
        <v>1200</v>
      </c>
      <c r="H330" s="16">
        <f t="shared" ref="H330:H393" si="36">IF(F330=0,1,0)</f>
        <v>0</v>
      </c>
      <c r="I330" s="26">
        <f t="shared" ref="I330:I393" si="37">IF(F330&gt;$E$2,$E$2,IF(F330&lt;0,0,F330))</f>
        <v>4298.9219839999996</v>
      </c>
      <c r="J330" s="28">
        <f t="shared" ref="J330:J393" si="38">IF(F330&gt;$E$2,F330-$E$2,0)</f>
        <v>0</v>
      </c>
      <c r="K330" s="28">
        <f t="shared" ref="K330:K393" si="39">J330+G330</f>
        <v>1200</v>
      </c>
    </row>
    <row r="331" spans="1:11" x14ac:dyDescent="0.15">
      <c r="A331" s="6" t="s">
        <v>17</v>
      </c>
      <c r="B331" s="13">
        <f t="shared" si="34"/>
        <v>1952</v>
      </c>
      <c r="C331" s="8">
        <v>6914.4641279999987</v>
      </c>
      <c r="D331" s="26">
        <f t="shared" ref="D331:D394" si="40">I330</f>
        <v>4298.9219839999996</v>
      </c>
      <c r="E331" s="16">
        <v>1200</v>
      </c>
      <c r="F331" s="28">
        <f t="shared" si="35"/>
        <v>10013.386111999998</v>
      </c>
      <c r="G331" s="16">
        <v>1200</v>
      </c>
      <c r="H331" s="16">
        <f t="shared" si="36"/>
        <v>0</v>
      </c>
      <c r="I331" s="26">
        <f t="shared" si="37"/>
        <v>5000</v>
      </c>
      <c r="J331" s="28">
        <f t="shared" si="38"/>
        <v>5013.3861119999983</v>
      </c>
      <c r="K331" s="28">
        <f t="shared" si="39"/>
        <v>6213.3861119999983</v>
      </c>
    </row>
    <row r="332" spans="1:11" ht="14" thickBot="1" x14ac:dyDescent="0.2">
      <c r="A332" s="9" t="s">
        <v>18</v>
      </c>
      <c r="B332" s="14">
        <f t="shared" si="34"/>
        <v>1952</v>
      </c>
      <c r="C332" s="11">
        <v>2966.3884799999996</v>
      </c>
      <c r="D332" s="26">
        <f t="shared" si="40"/>
        <v>5000</v>
      </c>
      <c r="E332" s="16">
        <v>1200</v>
      </c>
      <c r="F332" s="28">
        <f t="shared" si="35"/>
        <v>6766.3884799999996</v>
      </c>
      <c r="G332" s="16">
        <v>1200</v>
      </c>
      <c r="H332" s="16">
        <f t="shared" si="36"/>
        <v>0</v>
      </c>
      <c r="I332" s="26">
        <f t="shared" si="37"/>
        <v>5000</v>
      </c>
      <c r="J332" s="28">
        <f t="shared" si="38"/>
        <v>1766.3884799999996</v>
      </c>
      <c r="K332" s="28">
        <f t="shared" si="39"/>
        <v>2966.3884799999996</v>
      </c>
    </row>
    <row r="333" spans="1:11" x14ac:dyDescent="0.15">
      <c r="A333" s="3" t="s">
        <v>7</v>
      </c>
      <c r="B333" s="12">
        <f t="shared" si="34"/>
        <v>1953</v>
      </c>
      <c r="C333" s="5">
        <v>7408.2159359999996</v>
      </c>
      <c r="D333" s="26">
        <f t="shared" si="40"/>
        <v>5000</v>
      </c>
      <c r="E333" s="16">
        <v>1200</v>
      </c>
      <c r="F333" s="28">
        <f t="shared" si="35"/>
        <v>11208.215936000001</v>
      </c>
      <c r="G333" s="16">
        <v>1200</v>
      </c>
      <c r="H333" s="16">
        <f t="shared" si="36"/>
        <v>0</v>
      </c>
      <c r="I333" s="26">
        <f t="shared" si="37"/>
        <v>5000</v>
      </c>
      <c r="J333" s="28">
        <f t="shared" si="38"/>
        <v>6208.2159360000005</v>
      </c>
      <c r="K333" s="28">
        <f t="shared" si="39"/>
        <v>7408.2159360000005</v>
      </c>
    </row>
    <row r="334" spans="1:11" x14ac:dyDescent="0.15">
      <c r="A334" s="6" t="s">
        <v>8</v>
      </c>
      <c r="B334" s="13">
        <f t="shared" si="34"/>
        <v>1953</v>
      </c>
      <c r="C334" s="8">
        <v>6384.5210879999995</v>
      </c>
      <c r="D334" s="26">
        <f t="shared" si="40"/>
        <v>5000</v>
      </c>
      <c r="E334" s="16">
        <v>1200</v>
      </c>
      <c r="F334" s="28">
        <f t="shared" si="35"/>
        <v>10184.521088</v>
      </c>
      <c r="G334" s="16">
        <v>1200</v>
      </c>
      <c r="H334" s="16">
        <f t="shared" si="36"/>
        <v>0</v>
      </c>
      <c r="I334" s="26">
        <f t="shared" si="37"/>
        <v>5000</v>
      </c>
      <c r="J334" s="28">
        <f t="shared" si="38"/>
        <v>5184.5210879999995</v>
      </c>
      <c r="K334" s="28">
        <f t="shared" si="39"/>
        <v>6384.5210879999995</v>
      </c>
    </row>
    <row r="335" spans="1:11" x14ac:dyDescent="0.15">
      <c r="A335" s="6" t="s">
        <v>9</v>
      </c>
      <c r="B335" s="13">
        <f t="shared" si="34"/>
        <v>1953</v>
      </c>
      <c r="C335" s="8">
        <v>8711.1002879999996</v>
      </c>
      <c r="D335" s="26">
        <f t="shared" si="40"/>
        <v>5000</v>
      </c>
      <c r="E335" s="16">
        <v>1200</v>
      </c>
      <c r="F335" s="28">
        <f t="shared" si="35"/>
        <v>12511.100288</v>
      </c>
      <c r="G335" s="16">
        <v>1200</v>
      </c>
      <c r="H335" s="16">
        <f t="shared" si="36"/>
        <v>0</v>
      </c>
      <c r="I335" s="26">
        <f t="shared" si="37"/>
        <v>5000</v>
      </c>
      <c r="J335" s="28">
        <f t="shared" si="38"/>
        <v>7511.1002879999996</v>
      </c>
      <c r="K335" s="28">
        <f t="shared" si="39"/>
        <v>8711.1002879999996</v>
      </c>
    </row>
    <row r="336" spans="1:11" x14ac:dyDescent="0.15">
      <c r="A336" s="6" t="s">
        <v>10</v>
      </c>
      <c r="B336" s="13">
        <f t="shared" si="34"/>
        <v>1953</v>
      </c>
      <c r="C336" s="8">
        <v>3296.6334719999991</v>
      </c>
      <c r="D336" s="26">
        <f t="shared" si="40"/>
        <v>5000</v>
      </c>
      <c r="E336" s="16">
        <v>1200</v>
      </c>
      <c r="F336" s="28">
        <f t="shared" si="35"/>
        <v>7096.6334719999995</v>
      </c>
      <c r="G336" s="16">
        <v>1200</v>
      </c>
      <c r="H336" s="16">
        <f t="shared" si="36"/>
        <v>0</v>
      </c>
      <c r="I336" s="26">
        <f t="shared" si="37"/>
        <v>5000</v>
      </c>
      <c r="J336" s="28">
        <f t="shared" si="38"/>
        <v>2096.6334719999995</v>
      </c>
      <c r="K336" s="28">
        <f t="shared" si="39"/>
        <v>3296.6334719999995</v>
      </c>
    </row>
    <row r="337" spans="1:11" x14ac:dyDescent="0.15">
      <c r="A337" s="6" t="s">
        <v>11</v>
      </c>
      <c r="B337" s="13">
        <f t="shared" si="34"/>
        <v>1953</v>
      </c>
      <c r="C337" s="8">
        <v>1116.1117439999998</v>
      </c>
      <c r="D337" s="26">
        <f t="shared" si="40"/>
        <v>5000</v>
      </c>
      <c r="E337" s="16">
        <v>1200</v>
      </c>
      <c r="F337" s="28">
        <f t="shared" si="35"/>
        <v>4916.1117439999998</v>
      </c>
      <c r="G337" s="16">
        <v>1200</v>
      </c>
      <c r="H337" s="16">
        <f t="shared" si="36"/>
        <v>0</v>
      </c>
      <c r="I337" s="26">
        <f t="shared" si="37"/>
        <v>4916.1117439999998</v>
      </c>
      <c r="J337" s="28">
        <f t="shared" si="38"/>
        <v>0</v>
      </c>
      <c r="K337" s="28">
        <f t="shared" si="39"/>
        <v>1200</v>
      </c>
    </row>
    <row r="338" spans="1:11" x14ac:dyDescent="0.15">
      <c r="A338" s="6" t="s">
        <v>12</v>
      </c>
      <c r="B338" s="13">
        <f t="shared" si="34"/>
        <v>1953</v>
      </c>
      <c r="C338" s="8">
        <v>4151.651327999999</v>
      </c>
      <c r="D338" s="26">
        <f t="shared" si="40"/>
        <v>4916.1117439999998</v>
      </c>
      <c r="E338" s="16">
        <v>1200</v>
      </c>
      <c r="F338" s="28">
        <f t="shared" si="35"/>
        <v>7867.7630719999979</v>
      </c>
      <c r="G338" s="16">
        <v>1200</v>
      </c>
      <c r="H338" s="16">
        <f t="shared" si="36"/>
        <v>0</v>
      </c>
      <c r="I338" s="26">
        <f t="shared" si="37"/>
        <v>5000</v>
      </c>
      <c r="J338" s="28">
        <f t="shared" si="38"/>
        <v>2867.7630719999979</v>
      </c>
      <c r="K338" s="28">
        <f t="shared" si="39"/>
        <v>4067.7630719999979</v>
      </c>
    </row>
    <row r="339" spans="1:11" x14ac:dyDescent="0.15">
      <c r="A339" s="6" t="s">
        <v>13</v>
      </c>
      <c r="B339" s="13">
        <f t="shared" si="34"/>
        <v>1953</v>
      </c>
      <c r="C339" s="8">
        <v>539.05547519999982</v>
      </c>
      <c r="D339" s="26">
        <f t="shared" si="40"/>
        <v>5000</v>
      </c>
      <c r="E339" s="16">
        <v>1200</v>
      </c>
      <c r="F339" s="28">
        <f t="shared" si="35"/>
        <v>4339.0554751999998</v>
      </c>
      <c r="G339" s="16">
        <v>1200</v>
      </c>
      <c r="H339" s="16">
        <f t="shared" si="36"/>
        <v>0</v>
      </c>
      <c r="I339" s="26">
        <f t="shared" si="37"/>
        <v>4339.0554751999998</v>
      </c>
      <c r="J339" s="28">
        <f t="shared" si="38"/>
        <v>0</v>
      </c>
      <c r="K339" s="28">
        <f t="shared" si="39"/>
        <v>1200</v>
      </c>
    </row>
    <row r="340" spans="1:11" x14ac:dyDescent="0.15">
      <c r="A340" s="6" t="s">
        <v>14</v>
      </c>
      <c r="B340" s="13">
        <f t="shared" si="34"/>
        <v>1953</v>
      </c>
      <c r="C340" s="8">
        <v>96.229900799999996</v>
      </c>
      <c r="D340" s="26">
        <f t="shared" si="40"/>
        <v>4339.0554751999998</v>
      </c>
      <c r="E340" s="16">
        <v>1200</v>
      </c>
      <c r="F340" s="28">
        <f t="shared" si="35"/>
        <v>3235.2853759999998</v>
      </c>
      <c r="G340" s="16">
        <v>1200</v>
      </c>
      <c r="H340" s="16">
        <f t="shared" si="36"/>
        <v>0</v>
      </c>
      <c r="I340" s="26">
        <f t="shared" si="37"/>
        <v>3235.2853759999998</v>
      </c>
      <c r="J340" s="28">
        <f t="shared" si="38"/>
        <v>0</v>
      </c>
      <c r="K340" s="28">
        <f t="shared" si="39"/>
        <v>1200</v>
      </c>
    </row>
    <row r="341" spans="1:11" x14ac:dyDescent="0.15">
      <c r="A341" s="6" t="s">
        <v>15</v>
      </c>
      <c r="B341" s="13">
        <f t="shared" si="34"/>
        <v>1953</v>
      </c>
      <c r="C341" s="8">
        <v>60.038668799999989</v>
      </c>
      <c r="D341" s="26">
        <f t="shared" si="40"/>
        <v>3235.2853759999998</v>
      </c>
      <c r="E341" s="16">
        <v>1200</v>
      </c>
      <c r="F341" s="28">
        <f t="shared" si="35"/>
        <v>2095.3240447999997</v>
      </c>
      <c r="G341" s="16">
        <v>1200</v>
      </c>
      <c r="H341" s="16">
        <f t="shared" si="36"/>
        <v>0</v>
      </c>
      <c r="I341" s="26">
        <f t="shared" si="37"/>
        <v>2095.3240447999997</v>
      </c>
      <c r="J341" s="28">
        <f t="shared" si="38"/>
        <v>0</v>
      </c>
      <c r="K341" s="28">
        <f t="shared" si="39"/>
        <v>1200</v>
      </c>
    </row>
    <row r="342" spans="1:11" x14ac:dyDescent="0.15">
      <c r="A342" s="6" t="s">
        <v>16</v>
      </c>
      <c r="B342" s="13">
        <f t="shared" si="34"/>
        <v>1953</v>
      </c>
      <c r="C342" s="8">
        <v>53.188185599999983</v>
      </c>
      <c r="D342" s="26">
        <f t="shared" si="40"/>
        <v>2095.3240447999997</v>
      </c>
      <c r="E342" s="16">
        <v>1200</v>
      </c>
      <c r="F342" s="28">
        <f t="shared" si="35"/>
        <v>948.51223039999968</v>
      </c>
      <c r="G342" s="16">
        <v>1200</v>
      </c>
      <c r="H342" s="16">
        <f t="shared" si="36"/>
        <v>0</v>
      </c>
      <c r="I342" s="26">
        <f t="shared" si="37"/>
        <v>948.51223039999968</v>
      </c>
      <c r="J342" s="28">
        <f t="shared" si="38"/>
        <v>0</v>
      </c>
      <c r="K342" s="28">
        <f t="shared" si="39"/>
        <v>1200</v>
      </c>
    </row>
    <row r="343" spans="1:11" x14ac:dyDescent="0.15">
      <c r="A343" s="6" t="s">
        <v>17</v>
      </c>
      <c r="B343" s="13">
        <f t="shared" si="34"/>
        <v>1953</v>
      </c>
      <c r="C343" s="8">
        <v>40.004236799999994</v>
      </c>
      <c r="D343" s="26">
        <f t="shared" si="40"/>
        <v>948.51223039999968</v>
      </c>
      <c r="E343" s="16">
        <v>1200</v>
      </c>
      <c r="F343" s="28">
        <f t="shared" si="35"/>
        <v>0</v>
      </c>
      <c r="G343" s="16">
        <v>1200</v>
      </c>
      <c r="H343" s="16">
        <f t="shared" si="36"/>
        <v>1</v>
      </c>
      <c r="I343" s="26">
        <f t="shared" si="37"/>
        <v>0</v>
      </c>
      <c r="J343" s="28">
        <f t="shared" si="38"/>
        <v>0</v>
      </c>
      <c r="K343" s="28">
        <f t="shared" si="39"/>
        <v>1200</v>
      </c>
    </row>
    <row r="344" spans="1:11" ht="14" thickBot="1" x14ac:dyDescent="0.2">
      <c r="A344" s="9" t="s">
        <v>18</v>
      </c>
      <c r="B344" s="14">
        <f t="shared" si="34"/>
        <v>1953</v>
      </c>
      <c r="C344" s="11">
        <v>504.02753280000002</v>
      </c>
      <c r="D344" s="26">
        <f t="shared" si="40"/>
        <v>0</v>
      </c>
      <c r="E344" s="16">
        <v>1200</v>
      </c>
      <c r="F344" s="28">
        <f t="shared" si="35"/>
        <v>0</v>
      </c>
      <c r="G344" s="16">
        <v>1200</v>
      </c>
      <c r="H344" s="16">
        <f t="shared" si="36"/>
        <v>1</v>
      </c>
      <c r="I344" s="26">
        <f t="shared" si="37"/>
        <v>0</v>
      </c>
      <c r="J344" s="28">
        <f t="shared" si="38"/>
        <v>0</v>
      </c>
      <c r="K344" s="28">
        <f t="shared" si="39"/>
        <v>1200</v>
      </c>
    </row>
    <row r="345" spans="1:11" x14ac:dyDescent="0.15">
      <c r="A345" s="3" t="s">
        <v>7</v>
      </c>
      <c r="B345" s="12">
        <f t="shared" si="34"/>
        <v>1954</v>
      </c>
      <c r="C345" s="5">
        <v>5097.5350271999996</v>
      </c>
      <c r="D345" s="26">
        <f t="shared" si="40"/>
        <v>0</v>
      </c>
      <c r="E345" s="16">
        <v>1200</v>
      </c>
      <c r="F345" s="28">
        <f t="shared" si="35"/>
        <v>3897.5350271999996</v>
      </c>
      <c r="G345" s="16">
        <v>1200</v>
      </c>
      <c r="H345" s="16">
        <f t="shared" si="36"/>
        <v>0</v>
      </c>
      <c r="I345" s="26">
        <f t="shared" si="37"/>
        <v>3897.5350271999996</v>
      </c>
      <c r="J345" s="28">
        <f t="shared" si="38"/>
        <v>0</v>
      </c>
      <c r="K345" s="28">
        <f t="shared" si="39"/>
        <v>1200</v>
      </c>
    </row>
    <row r="346" spans="1:11" x14ac:dyDescent="0.15">
      <c r="A346" s="6" t="s">
        <v>8</v>
      </c>
      <c r="B346" s="13">
        <f t="shared" si="34"/>
        <v>1954</v>
      </c>
      <c r="C346" s="8">
        <v>1175.5687680000001</v>
      </c>
      <c r="D346" s="26">
        <f t="shared" si="40"/>
        <v>3897.5350271999996</v>
      </c>
      <c r="E346" s="16">
        <v>1200</v>
      </c>
      <c r="F346" s="28">
        <f t="shared" si="35"/>
        <v>3873.1037951999997</v>
      </c>
      <c r="G346" s="16">
        <v>1200</v>
      </c>
      <c r="H346" s="16">
        <f t="shared" si="36"/>
        <v>0</v>
      </c>
      <c r="I346" s="26">
        <f t="shared" si="37"/>
        <v>3873.1037951999997</v>
      </c>
      <c r="J346" s="28">
        <f t="shared" si="38"/>
        <v>0</v>
      </c>
      <c r="K346" s="28">
        <f t="shared" si="39"/>
        <v>1200</v>
      </c>
    </row>
    <row r="347" spans="1:11" x14ac:dyDescent="0.15">
      <c r="A347" s="6" t="s">
        <v>9</v>
      </c>
      <c r="B347" s="13">
        <f t="shared" si="34"/>
        <v>1954</v>
      </c>
      <c r="C347" s="8">
        <v>5919.2052480000011</v>
      </c>
      <c r="D347" s="26">
        <f t="shared" si="40"/>
        <v>3873.1037951999997</v>
      </c>
      <c r="E347" s="16">
        <v>1200</v>
      </c>
      <c r="F347" s="28">
        <f t="shared" si="35"/>
        <v>8592.3090432000008</v>
      </c>
      <c r="G347" s="16">
        <v>1200</v>
      </c>
      <c r="H347" s="16">
        <f t="shared" si="36"/>
        <v>0</v>
      </c>
      <c r="I347" s="26">
        <f t="shared" si="37"/>
        <v>5000</v>
      </c>
      <c r="J347" s="28">
        <f t="shared" si="38"/>
        <v>3592.3090432000008</v>
      </c>
      <c r="K347" s="28">
        <f t="shared" si="39"/>
        <v>4792.3090432000008</v>
      </c>
    </row>
    <row r="348" spans="1:11" x14ac:dyDescent="0.15">
      <c r="A348" s="6" t="s">
        <v>10</v>
      </c>
      <c r="B348" s="13">
        <f t="shared" si="34"/>
        <v>1954</v>
      </c>
      <c r="C348" s="8">
        <v>2866.8625919999995</v>
      </c>
      <c r="D348" s="26">
        <f t="shared" si="40"/>
        <v>5000</v>
      </c>
      <c r="E348" s="16">
        <v>1200</v>
      </c>
      <c r="F348" s="28">
        <f t="shared" si="35"/>
        <v>6666.8625919999995</v>
      </c>
      <c r="G348" s="16">
        <v>1200</v>
      </c>
      <c r="H348" s="16">
        <f t="shared" si="36"/>
        <v>0</v>
      </c>
      <c r="I348" s="26">
        <f t="shared" si="37"/>
        <v>5000</v>
      </c>
      <c r="J348" s="28">
        <f t="shared" si="38"/>
        <v>1666.8625919999995</v>
      </c>
      <c r="K348" s="28">
        <f t="shared" si="39"/>
        <v>2866.8625919999995</v>
      </c>
    </row>
    <row r="349" spans="1:11" x14ac:dyDescent="0.15">
      <c r="A349" s="6" t="s">
        <v>11</v>
      </c>
      <c r="B349" s="13">
        <f t="shared" si="34"/>
        <v>1954</v>
      </c>
      <c r="C349" s="8">
        <v>1449.588096</v>
      </c>
      <c r="D349" s="26">
        <f t="shared" si="40"/>
        <v>5000</v>
      </c>
      <c r="E349" s="16">
        <v>1200</v>
      </c>
      <c r="F349" s="28">
        <f t="shared" si="35"/>
        <v>5249.5880959999995</v>
      </c>
      <c r="G349" s="16">
        <v>1200</v>
      </c>
      <c r="H349" s="16">
        <f t="shared" si="36"/>
        <v>0</v>
      </c>
      <c r="I349" s="26">
        <f t="shared" si="37"/>
        <v>5000</v>
      </c>
      <c r="J349" s="28">
        <f t="shared" si="38"/>
        <v>249.5880959999995</v>
      </c>
      <c r="K349" s="28">
        <f t="shared" si="39"/>
        <v>1449.5880959999995</v>
      </c>
    </row>
    <row r="350" spans="1:11" x14ac:dyDescent="0.15">
      <c r="A350" s="6" t="s">
        <v>12</v>
      </c>
      <c r="B350" s="13">
        <f t="shared" si="34"/>
        <v>1954</v>
      </c>
      <c r="C350" s="8">
        <v>1204.6510080000003</v>
      </c>
      <c r="D350" s="26">
        <f t="shared" si="40"/>
        <v>5000</v>
      </c>
      <c r="E350" s="16">
        <v>1200</v>
      </c>
      <c r="F350" s="28">
        <f t="shared" si="35"/>
        <v>5004.6510080000007</v>
      </c>
      <c r="G350" s="16">
        <v>1200</v>
      </c>
      <c r="H350" s="16">
        <f t="shared" si="36"/>
        <v>0</v>
      </c>
      <c r="I350" s="26">
        <f t="shared" si="37"/>
        <v>5000</v>
      </c>
      <c r="J350" s="28">
        <f t="shared" si="38"/>
        <v>4.6510080000007292</v>
      </c>
      <c r="K350" s="28">
        <f t="shared" si="39"/>
        <v>1204.6510080000007</v>
      </c>
    </row>
    <row r="351" spans="1:11" x14ac:dyDescent="0.15">
      <c r="A351" s="6" t="s">
        <v>13</v>
      </c>
      <c r="B351" s="13">
        <f t="shared" si="34"/>
        <v>1954</v>
      </c>
      <c r="C351" s="8">
        <v>717.81431039999995</v>
      </c>
      <c r="D351" s="26">
        <f t="shared" si="40"/>
        <v>5000</v>
      </c>
      <c r="E351" s="16">
        <v>1200</v>
      </c>
      <c r="F351" s="28">
        <f t="shared" si="35"/>
        <v>4517.8143104000001</v>
      </c>
      <c r="G351" s="16">
        <v>1200</v>
      </c>
      <c r="H351" s="16">
        <f t="shared" si="36"/>
        <v>0</v>
      </c>
      <c r="I351" s="26">
        <f t="shared" si="37"/>
        <v>4517.8143104000001</v>
      </c>
      <c r="J351" s="28">
        <f t="shared" si="38"/>
        <v>0</v>
      </c>
      <c r="K351" s="28">
        <f t="shared" si="39"/>
        <v>1200</v>
      </c>
    </row>
    <row r="352" spans="1:11" x14ac:dyDescent="0.15">
      <c r="A352" s="6" t="s">
        <v>14</v>
      </c>
      <c r="B352" s="13">
        <f t="shared" si="34"/>
        <v>1954</v>
      </c>
      <c r="C352" s="8">
        <v>187.93589759999998</v>
      </c>
      <c r="D352" s="26">
        <f t="shared" si="40"/>
        <v>4517.8143104000001</v>
      </c>
      <c r="E352" s="16">
        <v>1200</v>
      </c>
      <c r="F352" s="28">
        <f t="shared" si="35"/>
        <v>3505.7502080000004</v>
      </c>
      <c r="G352" s="16">
        <v>1200</v>
      </c>
      <c r="H352" s="16">
        <f t="shared" si="36"/>
        <v>0</v>
      </c>
      <c r="I352" s="26">
        <f t="shared" si="37"/>
        <v>3505.7502080000004</v>
      </c>
      <c r="J352" s="28">
        <f t="shared" si="38"/>
        <v>0</v>
      </c>
      <c r="K352" s="28">
        <f t="shared" si="39"/>
        <v>1200</v>
      </c>
    </row>
    <row r="353" spans="1:11" x14ac:dyDescent="0.15">
      <c r="A353" s="6" t="s">
        <v>15</v>
      </c>
      <c r="B353" s="13">
        <f t="shared" si="34"/>
        <v>1954</v>
      </c>
      <c r="C353" s="8">
        <v>20.486822399999987</v>
      </c>
      <c r="D353" s="26">
        <f t="shared" si="40"/>
        <v>3505.7502080000004</v>
      </c>
      <c r="E353" s="16">
        <v>1200</v>
      </c>
      <c r="F353" s="28">
        <f t="shared" si="35"/>
        <v>2326.2370304000005</v>
      </c>
      <c r="G353" s="16">
        <v>1200</v>
      </c>
      <c r="H353" s="16">
        <f t="shared" si="36"/>
        <v>0</v>
      </c>
      <c r="I353" s="26">
        <f t="shared" si="37"/>
        <v>2326.2370304000005</v>
      </c>
      <c r="J353" s="28">
        <f t="shared" si="38"/>
        <v>0</v>
      </c>
      <c r="K353" s="28">
        <f t="shared" si="39"/>
        <v>1200</v>
      </c>
    </row>
    <row r="354" spans="1:11" x14ac:dyDescent="0.15">
      <c r="A354" s="6" t="s">
        <v>16</v>
      </c>
      <c r="B354" s="13">
        <f t="shared" si="34"/>
        <v>1954</v>
      </c>
      <c r="C354" s="8">
        <v>676.90529279999976</v>
      </c>
      <c r="D354" s="26">
        <f t="shared" si="40"/>
        <v>2326.2370304000005</v>
      </c>
      <c r="E354" s="16">
        <v>1200</v>
      </c>
      <c r="F354" s="28">
        <f t="shared" si="35"/>
        <v>1803.1423232000002</v>
      </c>
      <c r="G354" s="16">
        <v>1200</v>
      </c>
      <c r="H354" s="16">
        <f t="shared" si="36"/>
        <v>0</v>
      </c>
      <c r="I354" s="26">
        <f t="shared" si="37"/>
        <v>1803.1423232000002</v>
      </c>
      <c r="J354" s="28">
        <f t="shared" si="38"/>
        <v>0</v>
      </c>
      <c r="K354" s="28">
        <f t="shared" si="39"/>
        <v>1200</v>
      </c>
    </row>
    <row r="355" spans="1:11" x14ac:dyDescent="0.15">
      <c r="A355" s="6" t="s">
        <v>17</v>
      </c>
      <c r="B355" s="13">
        <f t="shared" si="34"/>
        <v>1954</v>
      </c>
      <c r="C355" s="8">
        <v>586.42721279999989</v>
      </c>
      <c r="D355" s="26">
        <f t="shared" si="40"/>
        <v>1803.1423232000002</v>
      </c>
      <c r="E355" s="16">
        <v>1200</v>
      </c>
      <c r="F355" s="28">
        <f t="shared" si="35"/>
        <v>1189.569536</v>
      </c>
      <c r="G355" s="16">
        <v>1200</v>
      </c>
      <c r="H355" s="16">
        <f t="shared" si="36"/>
        <v>0</v>
      </c>
      <c r="I355" s="26">
        <f t="shared" si="37"/>
        <v>1189.569536</v>
      </c>
      <c r="J355" s="28">
        <f t="shared" si="38"/>
        <v>0</v>
      </c>
      <c r="K355" s="28">
        <f t="shared" si="39"/>
        <v>1200</v>
      </c>
    </row>
    <row r="356" spans="1:11" ht="14" thickBot="1" x14ac:dyDescent="0.2">
      <c r="A356" s="9" t="s">
        <v>18</v>
      </c>
      <c r="B356" s="14">
        <f t="shared" si="34"/>
        <v>1954</v>
      </c>
      <c r="C356" s="11">
        <v>1750.7508479999999</v>
      </c>
      <c r="D356" s="26">
        <f t="shared" si="40"/>
        <v>1189.569536</v>
      </c>
      <c r="E356" s="16">
        <v>1200</v>
      </c>
      <c r="F356" s="28">
        <f t="shared" si="35"/>
        <v>1740.3203839999996</v>
      </c>
      <c r="G356" s="16">
        <v>1200</v>
      </c>
      <c r="H356" s="16">
        <f t="shared" si="36"/>
        <v>0</v>
      </c>
      <c r="I356" s="26">
        <f t="shared" si="37"/>
        <v>1740.3203839999996</v>
      </c>
      <c r="J356" s="28">
        <f t="shared" si="38"/>
        <v>0</v>
      </c>
      <c r="K356" s="28">
        <f t="shared" si="39"/>
        <v>1200</v>
      </c>
    </row>
    <row r="357" spans="1:11" x14ac:dyDescent="0.15">
      <c r="A357" s="3" t="s">
        <v>7</v>
      </c>
      <c r="B357" s="12">
        <f t="shared" si="34"/>
        <v>1955</v>
      </c>
      <c r="C357" s="5">
        <v>904.78080000000023</v>
      </c>
      <c r="D357" s="26">
        <f t="shared" si="40"/>
        <v>1740.3203839999996</v>
      </c>
      <c r="E357" s="16">
        <v>1200</v>
      </c>
      <c r="F357" s="28">
        <f t="shared" si="35"/>
        <v>1445.1011840000001</v>
      </c>
      <c r="G357" s="16">
        <v>1200</v>
      </c>
      <c r="H357" s="16">
        <f t="shared" si="36"/>
        <v>0</v>
      </c>
      <c r="I357" s="26">
        <f t="shared" si="37"/>
        <v>1445.1011840000001</v>
      </c>
      <c r="J357" s="28">
        <f t="shared" si="38"/>
        <v>0</v>
      </c>
      <c r="K357" s="28">
        <f t="shared" si="39"/>
        <v>1200</v>
      </c>
    </row>
    <row r="358" spans="1:11" x14ac:dyDescent="0.15">
      <c r="A358" s="6" t="s">
        <v>8</v>
      </c>
      <c r="B358" s="13">
        <f t="shared" si="34"/>
        <v>1955</v>
      </c>
      <c r="C358" s="8">
        <v>3544.8019199999999</v>
      </c>
      <c r="D358" s="26">
        <f t="shared" si="40"/>
        <v>1445.1011840000001</v>
      </c>
      <c r="E358" s="16">
        <v>1200</v>
      </c>
      <c r="F358" s="28">
        <f t="shared" si="35"/>
        <v>3789.903104</v>
      </c>
      <c r="G358" s="16">
        <v>1200</v>
      </c>
      <c r="H358" s="16">
        <f t="shared" si="36"/>
        <v>0</v>
      </c>
      <c r="I358" s="26">
        <f t="shared" si="37"/>
        <v>3789.903104</v>
      </c>
      <c r="J358" s="28">
        <f t="shared" si="38"/>
        <v>0</v>
      </c>
      <c r="K358" s="28">
        <f t="shared" si="39"/>
        <v>1200</v>
      </c>
    </row>
    <row r="359" spans="1:11" x14ac:dyDescent="0.15">
      <c r="A359" s="6" t="s">
        <v>9</v>
      </c>
      <c r="B359" s="13">
        <f t="shared" si="34"/>
        <v>1955</v>
      </c>
      <c r="C359" s="8">
        <v>5645.8321919999998</v>
      </c>
      <c r="D359" s="26">
        <f t="shared" si="40"/>
        <v>3789.903104</v>
      </c>
      <c r="E359" s="16">
        <v>1200</v>
      </c>
      <c r="F359" s="28">
        <f t="shared" si="35"/>
        <v>8235.7352959999989</v>
      </c>
      <c r="G359" s="16">
        <v>1200</v>
      </c>
      <c r="H359" s="16">
        <f t="shared" si="36"/>
        <v>0</v>
      </c>
      <c r="I359" s="26">
        <f t="shared" si="37"/>
        <v>5000</v>
      </c>
      <c r="J359" s="28">
        <f t="shared" si="38"/>
        <v>3235.7352959999989</v>
      </c>
      <c r="K359" s="28">
        <f t="shared" si="39"/>
        <v>4435.7352959999989</v>
      </c>
    </row>
    <row r="360" spans="1:11" x14ac:dyDescent="0.15">
      <c r="A360" s="6" t="s">
        <v>10</v>
      </c>
      <c r="B360" s="13">
        <f t="shared" si="34"/>
        <v>1955</v>
      </c>
      <c r="C360" s="8">
        <v>3845.3183999999997</v>
      </c>
      <c r="D360" s="26">
        <f t="shared" si="40"/>
        <v>5000</v>
      </c>
      <c r="E360" s="16">
        <v>1200</v>
      </c>
      <c r="F360" s="28">
        <f t="shared" si="35"/>
        <v>7645.3184000000001</v>
      </c>
      <c r="G360" s="16">
        <v>1200</v>
      </c>
      <c r="H360" s="16">
        <f t="shared" si="36"/>
        <v>0</v>
      </c>
      <c r="I360" s="26">
        <f t="shared" si="37"/>
        <v>5000</v>
      </c>
      <c r="J360" s="28">
        <f t="shared" si="38"/>
        <v>2645.3184000000001</v>
      </c>
      <c r="K360" s="28">
        <f t="shared" si="39"/>
        <v>3845.3184000000001</v>
      </c>
    </row>
    <row r="361" spans="1:11" x14ac:dyDescent="0.15">
      <c r="A361" s="6" t="s">
        <v>11</v>
      </c>
      <c r="B361" s="13">
        <f t="shared" si="34"/>
        <v>1955</v>
      </c>
      <c r="C361" s="8">
        <v>1498.0584959999999</v>
      </c>
      <c r="D361" s="26">
        <f t="shared" si="40"/>
        <v>5000</v>
      </c>
      <c r="E361" s="16">
        <v>1200</v>
      </c>
      <c r="F361" s="28">
        <f t="shared" si="35"/>
        <v>5298.0584959999996</v>
      </c>
      <c r="G361" s="16">
        <v>1200</v>
      </c>
      <c r="H361" s="16">
        <f t="shared" si="36"/>
        <v>0</v>
      </c>
      <c r="I361" s="26">
        <f t="shared" si="37"/>
        <v>5000</v>
      </c>
      <c r="J361" s="28">
        <f t="shared" si="38"/>
        <v>298.05849599999965</v>
      </c>
      <c r="K361" s="28">
        <f t="shared" si="39"/>
        <v>1498.0584959999996</v>
      </c>
    </row>
    <row r="362" spans="1:11" x14ac:dyDescent="0.15">
      <c r="A362" s="6" t="s">
        <v>12</v>
      </c>
      <c r="B362" s="13">
        <f t="shared" si="34"/>
        <v>1955</v>
      </c>
      <c r="C362" s="8">
        <v>425.89324799999991</v>
      </c>
      <c r="D362" s="26">
        <f t="shared" si="40"/>
        <v>5000</v>
      </c>
      <c r="E362" s="16">
        <v>1200</v>
      </c>
      <c r="F362" s="28">
        <f t="shared" si="35"/>
        <v>4225.8932480000003</v>
      </c>
      <c r="G362" s="16">
        <v>1200</v>
      </c>
      <c r="H362" s="16">
        <f t="shared" si="36"/>
        <v>0</v>
      </c>
      <c r="I362" s="26">
        <f t="shared" si="37"/>
        <v>4225.8932480000003</v>
      </c>
      <c r="J362" s="28">
        <f t="shared" si="38"/>
        <v>0</v>
      </c>
      <c r="K362" s="28">
        <f t="shared" si="39"/>
        <v>1200</v>
      </c>
    </row>
    <row r="363" spans="1:11" x14ac:dyDescent="0.15">
      <c r="A363" s="6" t="s">
        <v>13</v>
      </c>
      <c r="B363" s="13">
        <f t="shared" si="34"/>
        <v>1955</v>
      </c>
      <c r="C363" s="8">
        <v>4427.6094719999992</v>
      </c>
      <c r="D363" s="26">
        <f t="shared" si="40"/>
        <v>4225.8932480000003</v>
      </c>
      <c r="E363" s="16">
        <v>1200</v>
      </c>
      <c r="F363" s="28">
        <f t="shared" si="35"/>
        <v>7453.5027200000004</v>
      </c>
      <c r="G363" s="16">
        <v>1200</v>
      </c>
      <c r="H363" s="16">
        <f t="shared" si="36"/>
        <v>0</v>
      </c>
      <c r="I363" s="26">
        <f t="shared" si="37"/>
        <v>5000</v>
      </c>
      <c r="J363" s="28">
        <f t="shared" si="38"/>
        <v>2453.5027200000004</v>
      </c>
      <c r="K363" s="28">
        <f t="shared" si="39"/>
        <v>3653.5027200000004</v>
      </c>
    </row>
    <row r="364" spans="1:11" x14ac:dyDescent="0.15">
      <c r="A364" s="6" t="s">
        <v>14</v>
      </c>
      <c r="B364" s="13">
        <f t="shared" si="34"/>
        <v>1955</v>
      </c>
      <c r="C364" s="8">
        <v>8418.9853439999988</v>
      </c>
      <c r="D364" s="26">
        <f t="shared" si="40"/>
        <v>5000</v>
      </c>
      <c r="E364" s="16">
        <v>1200</v>
      </c>
      <c r="F364" s="28">
        <f t="shared" si="35"/>
        <v>12218.985343999999</v>
      </c>
      <c r="G364" s="16">
        <v>1200</v>
      </c>
      <c r="H364" s="16">
        <f t="shared" si="36"/>
        <v>0</v>
      </c>
      <c r="I364" s="26">
        <f t="shared" si="37"/>
        <v>5000</v>
      </c>
      <c r="J364" s="28">
        <f t="shared" si="38"/>
        <v>7218.9853439999988</v>
      </c>
      <c r="K364" s="28">
        <f t="shared" si="39"/>
        <v>8418.9853439999988</v>
      </c>
    </row>
    <row r="365" spans="1:11" x14ac:dyDescent="0.15">
      <c r="A365" s="6" t="s">
        <v>15</v>
      </c>
      <c r="B365" s="13">
        <f t="shared" ref="B365:B428" si="41">B353+1</f>
        <v>1955</v>
      </c>
      <c r="C365" s="8">
        <v>957.77510399999971</v>
      </c>
      <c r="D365" s="26">
        <f t="shared" si="40"/>
        <v>5000</v>
      </c>
      <c r="E365" s="16">
        <v>1200</v>
      </c>
      <c r="F365" s="28">
        <f t="shared" si="35"/>
        <v>4757.7751039999994</v>
      </c>
      <c r="G365" s="16">
        <v>1200</v>
      </c>
      <c r="H365" s="16">
        <f t="shared" si="36"/>
        <v>0</v>
      </c>
      <c r="I365" s="26">
        <f t="shared" si="37"/>
        <v>4757.7751039999994</v>
      </c>
      <c r="J365" s="28">
        <f t="shared" si="38"/>
        <v>0</v>
      </c>
      <c r="K365" s="28">
        <f t="shared" si="39"/>
        <v>1200</v>
      </c>
    </row>
    <row r="366" spans="1:11" x14ac:dyDescent="0.15">
      <c r="A366" s="6" t="s">
        <v>16</v>
      </c>
      <c r="B366" s="13">
        <f t="shared" si="41"/>
        <v>1955</v>
      </c>
      <c r="C366" s="8">
        <v>4842.5160960000012</v>
      </c>
      <c r="D366" s="26">
        <f t="shared" si="40"/>
        <v>4757.7751039999994</v>
      </c>
      <c r="E366" s="16">
        <v>1200</v>
      </c>
      <c r="F366" s="28">
        <f t="shared" si="35"/>
        <v>8400.2911999999997</v>
      </c>
      <c r="G366" s="16">
        <v>1200</v>
      </c>
      <c r="H366" s="16">
        <f t="shared" si="36"/>
        <v>0</v>
      </c>
      <c r="I366" s="26">
        <f t="shared" si="37"/>
        <v>5000</v>
      </c>
      <c r="J366" s="28">
        <f t="shared" si="38"/>
        <v>3400.2911999999997</v>
      </c>
      <c r="K366" s="28">
        <f t="shared" si="39"/>
        <v>4600.2911999999997</v>
      </c>
    </row>
    <row r="367" spans="1:11" x14ac:dyDescent="0.15">
      <c r="A367" s="6" t="s">
        <v>17</v>
      </c>
      <c r="B367" s="13">
        <f t="shared" si="41"/>
        <v>1955</v>
      </c>
      <c r="C367" s="8">
        <v>940.9720319999999</v>
      </c>
      <c r="D367" s="26">
        <f t="shared" si="40"/>
        <v>5000</v>
      </c>
      <c r="E367" s="16">
        <v>1200</v>
      </c>
      <c r="F367" s="28">
        <f t="shared" si="35"/>
        <v>4740.9720319999997</v>
      </c>
      <c r="G367" s="16">
        <v>1200</v>
      </c>
      <c r="H367" s="16">
        <f t="shared" si="36"/>
        <v>0</v>
      </c>
      <c r="I367" s="26">
        <f t="shared" si="37"/>
        <v>4740.9720319999997</v>
      </c>
      <c r="J367" s="28">
        <f t="shared" si="38"/>
        <v>0</v>
      </c>
      <c r="K367" s="28">
        <f t="shared" si="39"/>
        <v>1200</v>
      </c>
    </row>
    <row r="368" spans="1:11" ht="14" thickBot="1" x14ac:dyDescent="0.2">
      <c r="A368" s="9" t="s">
        <v>18</v>
      </c>
      <c r="B368" s="14">
        <f t="shared" si="41"/>
        <v>1955</v>
      </c>
      <c r="C368" s="11">
        <v>670.83033599999987</v>
      </c>
      <c r="D368" s="26">
        <f t="shared" si="40"/>
        <v>4740.9720319999997</v>
      </c>
      <c r="E368" s="16">
        <v>1200</v>
      </c>
      <c r="F368" s="28">
        <f t="shared" si="35"/>
        <v>4211.8023679999997</v>
      </c>
      <c r="G368" s="16">
        <v>1200</v>
      </c>
      <c r="H368" s="16">
        <f t="shared" si="36"/>
        <v>0</v>
      </c>
      <c r="I368" s="26">
        <f t="shared" si="37"/>
        <v>4211.8023679999997</v>
      </c>
      <c r="J368" s="28">
        <f t="shared" si="38"/>
        <v>0</v>
      </c>
      <c r="K368" s="28">
        <f t="shared" si="39"/>
        <v>1200</v>
      </c>
    </row>
    <row r="369" spans="1:11" x14ac:dyDescent="0.15">
      <c r="A369" s="3" t="s">
        <v>7</v>
      </c>
      <c r="B369" s="12">
        <f t="shared" si="41"/>
        <v>1956</v>
      </c>
      <c r="C369" s="5">
        <v>575.82835199999988</v>
      </c>
      <c r="D369" s="26">
        <f t="shared" si="40"/>
        <v>4211.8023679999997</v>
      </c>
      <c r="E369" s="16">
        <v>1200</v>
      </c>
      <c r="F369" s="28">
        <f t="shared" si="35"/>
        <v>3587.6307199999992</v>
      </c>
      <c r="G369" s="16">
        <v>1200</v>
      </c>
      <c r="H369" s="16">
        <f t="shared" si="36"/>
        <v>0</v>
      </c>
      <c r="I369" s="26">
        <f t="shared" si="37"/>
        <v>3587.6307199999992</v>
      </c>
      <c r="J369" s="28">
        <f t="shared" si="38"/>
        <v>0</v>
      </c>
      <c r="K369" s="28">
        <f t="shared" si="39"/>
        <v>1200</v>
      </c>
    </row>
    <row r="370" spans="1:11" x14ac:dyDescent="0.15">
      <c r="A370" s="6" t="s">
        <v>8</v>
      </c>
      <c r="B370" s="13">
        <f t="shared" si="41"/>
        <v>1956</v>
      </c>
      <c r="C370" s="8">
        <v>5177.2849919999981</v>
      </c>
      <c r="D370" s="26">
        <f t="shared" si="40"/>
        <v>3587.6307199999992</v>
      </c>
      <c r="E370" s="16">
        <v>1200</v>
      </c>
      <c r="F370" s="28">
        <f t="shared" si="35"/>
        <v>7564.9157119999982</v>
      </c>
      <c r="G370" s="16">
        <v>1200</v>
      </c>
      <c r="H370" s="16">
        <f t="shared" si="36"/>
        <v>0</v>
      </c>
      <c r="I370" s="26">
        <f t="shared" si="37"/>
        <v>5000</v>
      </c>
      <c r="J370" s="28">
        <f t="shared" si="38"/>
        <v>2564.9157119999982</v>
      </c>
      <c r="K370" s="28">
        <f t="shared" si="39"/>
        <v>3764.9157119999982</v>
      </c>
    </row>
    <row r="371" spans="1:11" x14ac:dyDescent="0.15">
      <c r="A371" s="6" t="s">
        <v>9</v>
      </c>
      <c r="B371" s="13">
        <f t="shared" si="41"/>
        <v>1956</v>
      </c>
      <c r="C371" s="8">
        <v>2848.1207039999995</v>
      </c>
      <c r="D371" s="26">
        <f t="shared" si="40"/>
        <v>5000</v>
      </c>
      <c r="E371" s="16">
        <v>1200</v>
      </c>
      <c r="F371" s="28">
        <f t="shared" si="35"/>
        <v>6648.120703999999</v>
      </c>
      <c r="G371" s="16">
        <v>1200</v>
      </c>
      <c r="H371" s="16">
        <f t="shared" si="36"/>
        <v>0</v>
      </c>
      <c r="I371" s="26">
        <f t="shared" si="37"/>
        <v>5000</v>
      </c>
      <c r="J371" s="28">
        <f t="shared" si="38"/>
        <v>1648.120703999999</v>
      </c>
      <c r="K371" s="28">
        <f t="shared" si="39"/>
        <v>2848.120703999999</v>
      </c>
    </row>
    <row r="372" spans="1:11" x14ac:dyDescent="0.15">
      <c r="A372" s="6" t="s">
        <v>10</v>
      </c>
      <c r="B372" s="13">
        <f t="shared" si="41"/>
        <v>1956</v>
      </c>
      <c r="C372" s="8">
        <v>4618.2597119999991</v>
      </c>
      <c r="D372" s="26">
        <f t="shared" si="40"/>
        <v>5000</v>
      </c>
      <c r="E372" s="16">
        <v>1200</v>
      </c>
      <c r="F372" s="28">
        <f t="shared" si="35"/>
        <v>8418.2597119999991</v>
      </c>
      <c r="G372" s="16">
        <v>1200</v>
      </c>
      <c r="H372" s="16">
        <f t="shared" si="36"/>
        <v>0</v>
      </c>
      <c r="I372" s="26">
        <f t="shared" si="37"/>
        <v>5000</v>
      </c>
      <c r="J372" s="28">
        <f t="shared" si="38"/>
        <v>3418.2597119999991</v>
      </c>
      <c r="K372" s="28">
        <f t="shared" si="39"/>
        <v>4618.2597119999991</v>
      </c>
    </row>
    <row r="373" spans="1:11" x14ac:dyDescent="0.15">
      <c r="A373" s="6" t="s">
        <v>11</v>
      </c>
      <c r="B373" s="13">
        <f t="shared" si="41"/>
        <v>1956</v>
      </c>
      <c r="C373" s="8">
        <v>3876.3394559999992</v>
      </c>
      <c r="D373" s="26">
        <f t="shared" si="40"/>
        <v>5000</v>
      </c>
      <c r="E373" s="16">
        <v>1200</v>
      </c>
      <c r="F373" s="28">
        <f t="shared" si="35"/>
        <v>7676.3394559999997</v>
      </c>
      <c r="G373" s="16">
        <v>1200</v>
      </c>
      <c r="H373" s="16">
        <f t="shared" si="36"/>
        <v>0</v>
      </c>
      <c r="I373" s="26">
        <f t="shared" si="37"/>
        <v>5000</v>
      </c>
      <c r="J373" s="28">
        <f t="shared" si="38"/>
        <v>2676.3394559999997</v>
      </c>
      <c r="K373" s="28">
        <f t="shared" si="39"/>
        <v>3876.3394559999997</v>
      </c>
    </row>
    <row r="374" spans="1:11" x14ac:dyDescent="0.15">
      <c r="A374" s="6" t="s">
        <v>12</v>
      </c>
      <c r="B374" s="13">
        <f t="shared" si="41"/>
        <v>1956</v>
      </c>
      <c r="C374" s="8">
        <v>984.27225599999986</v>
      </c>
      <c r="D374" s="26">
        <f t="shared" si="40"/>
        <v>5000</v>
      </c>
      <c r="E374" s="16">
        <v>1200</v>
      </c>
      <c r="F374" s="28">
        <f t="shared" si="35"/>
        <v>4784.2722560000002</v>
      </c>
      <c r="G374" s="16">
        <v>1200</v>
      </c>
      <c r="H374" s="16">
        <f t="shared" si="36"/>
        <v>0</v>
      </c>
      <c r="I374" s="26">
        <f t="shared" si="37"/>
        <v>4784.2722560000002</v>
      </c>
      <c r="J374" s="28">
        <f t="shared" si="38"/>
        <v>0</v>
      </c>
      <c r="K374" s="28">
        <f t="shared" si="39"/>
        <v>1200</v>
      </c>
    </row>
    <row r="375" spans="1:11" x14ac:dyDescent="0.15">
      <c r="A375" s="6" t="s">
        <v>13</v>
      </c>
      <c r="B375" s="13">
        <f t="shared" si="41"/>
        <v>1956</v>
      </c>
      <c r="C375" s="8">
        <v>569.68876799999998</v>
      </c>
      <c r="D375" s="26">
        <f t="shared" si="40"/>
        <v>4784.2722560000002</v>
      </c>
      <c r="E375" s="16">
        <v>1200</v>
      </c>
      <c r="F375" s="28">
        <f t="shared" si="35"/>
        <v>4153.9610240000002</v>
      </c>
      <c r="G375" s="16">
        <v>1200</v>
      </c>
      <c r="H375" s="16">
        <f t="shared" si="36"/>
        <v>0</v>
      </c>
      <c r="I375" s="26">
        <f t="shared" si="37"/>
        <v>4153.9610240000002</v>
      </c>
      <c r="J375" s="28">
        <f t="shared" si="38"/>
        <v>0</v>
      </c>
      <c r="K375" s="28">
        <f t="shared" si="39"/>
        <v>1200</v>
      </c>
    </row>
    <row r="376" spans="1:11" x14ac:dyDescent="0.15">
      <c r="A376" s="6" t="s">
        <v>14</v>
      </c>
      <c r="B376" s="13">
        <f t="shared" si="41"/>
        <v>1956</v>
      </c>
      <c r="C376" s="8">
        <v>639.68002560000002</v>
      </c>
      <c r="D376" s="26">
        <f t="shared" si="40"/>
        <v>4153.9610240000002</v>
      </c>
      <c r="E376" s="16">
        <v>1200</v>
      </c>
      <c r="F376" s="28">
        <f t="shared" si="35"/>
        <v>3593.6410495999999</v>
      </c>
      <c r="G376" s="16">
        <v>1200</v>
      </c>
      <c r="H376" s="16">
        <f t="shared" si="36"/>
        <v>0</v>
      </c>
      <c r="I376" s="26">
        <f t="shared" si="37"/>
        <v>3593.6410495999999</v>
      </c>
      <c r="J376" s="28">
        <f t="shared" si="38"/>
        <v>0</v>
      </c>
      <c r="K376" s="28">
        <f t="shared" si="39"/>
        <v>1200</v>
      </c>
    </row>
    <row r="377" spans="1:11" x14ac:dyDescent="0.15">
      <c r="A377" s="6" t="s">
        <v>15</v>
      </c>
      <c r="B377" s="13">
        <f t="shared" si="41"/>
        <v>1956</v>
      </c>
      <c r="C377" s="8">
        <v>548.03865600000006</v>
      </c>
      <c r="D377" s="26">
        <f t="shared" si="40"/>
        <v>3593.6410495999999</v>
      </c>
      <c r="E377" s="16">
        <v>1200</v>
      </c>
      <c r="F377" s="28">
        <f t="shared" si="35"/>
        <v>2941.6797055999996</v>
      </c>
      <c r="G377" s="16">
        <v>1200</v>
      </c>
      <c r="H377" s="16">
        <f t="shared" si="36"/>
        <v>0</v>
      </c>
      <c r="I377" s="26">
        <f t="shared" si="37"/>
        <v>2941.6797055999996</v>
      </c>
      <c r="J377" s="28">
        <f t="shared" si="38"/>
        <v>0</v>
      </c>
      <c r="K377" s="28">
        <f t="shared" si="39"/>
        <v>1200</v>
      </c>
    </row>
    <row r="378" spans="1:11" x14ac:dyDescent="0.15">
      <c r="A378" s="6" t="s">
        <v>16</v>
      </c>
      <c r="B378" s="13">
        <f t="shared" si="41"/>
        <v>1956</v>
      </c>
      <c r="C378" s="8">
        <v>1326.3440255999999</v>
      </c>
      <c r="D378" s="26">
        <f t="shared" si="40"/>
        <v>2941.6797055999996</v>
      </c>
      <c r="E378" s="16">
        <v>1200</v>
      </c>
      <c r="F378" s="28">
        <f t="shared" si="35"/>
        <v>3068.023731199999</v>
      </c>
      <c r="G378" s="16">
        <v>1200</v>
      </c>
      <c r="H378" s="16">
        <f t="shared" si="36"/>
        <v>0</v>
      </c>
      <c r="I378" s="26">
        <f t="shared" si="37"/>
        <v>3068.023731199999</v>
      </c>
      <c r="J378" s="28">
        <f t="shared" si="38"/>
        <v>0</v>
      </c>
      <c r="K378" s="28">
        <f t="shared" si="39"/>
        <v>1200</v>
      </c>
    </row>
    <row r="379" spans="1:11" x14ac:dyDescent="0.15">
      <c r="A379" s="6" t="s">
        <v>17</v>
      </c>
      <c r="B379" s="13">
        <f t="shared" si="41"/>
        <v>1956</v>
      </c>
      <c r="C379" s="8">
        <v>1123.220736</v>
      </c>
      <c r="D379" s="26">
        <f t="shared" si="40"/>
        <v>3068.023731199999</v>
      </c>
      <c r="E379" s="16">
        <v>1200</v>
      </c>
      <c r="F379" s="28">
        <f t="shared" si="35"/>
        <v>2991.2444671999992</v>
      </c>
      <c r="G379" s="16">
        <v>1200</v>
      </c>
      <c r="H379" s="16">
        <f t="shared" si="36"/>
        <v>0</v>
      </c>
      <c r="I379" s="26">
        <f t="shared" si="37"/>
        <v>2991.2444671999992</v>
      </c>
      <c r="J379" s="28">
        <f t="shared" si="38"/>
        <v>0</v>
      </c>
      <c r="K379" s="28">
        <f t="shared" si="39"/>
        <v>1200</v>
      </c>
    </row>
    <row r="380" spans="1:11" ht="14" thickBot="1" x14ac:dyDescent="0.2">
      <c r="A380" s="9" t="s">
        <v>18</v>
      </c>
      <c r="B380" s="14">
        <f t="shared" si="41"/>
        <v>1956</v>
      </c>
      <c r="C380" s="11">
        <v>1985.9938560000005</v>
      </c>
      <c r="D380" s="26">
        <f t="shared" si="40"/>
        <v>2991.2444671999992</v>
      </c>
      <c r="E380" s="16">
        <v>1200</v>
      </c>
      <c r="F380" s="28">
        <f t="shared" si="35"/>
        <v>3777.2383231999993</v>
      </c>
      <c r="G380" s="16">
        <v>1200</v>
      </c>
      <c r="H380" s="16">
        <f t="shared" si="36"/>
        <v>0</v>
      </c>
      <c r="I380" s="26">
        <f t="shared" si="37"/>
        <v>3777.2383231999993</v>
      </c>
      <c r="J380" s="28">
        <f t="shared" si="38"/>
        <v>0</v>
      </c>
      <c r="K380" s="28">
        <f t="shared" si="39"/>
        <v>1200</v>
      </c>
    </row>
    <row r="381" spans="1:11" x14ac:dyDescent="0.15">
      <c r="A381" s="3" t="s">
        <v>7</v>
      </c>
      <c r="B381" s="12">
        <f t="shared" si="41"/>
        <v>1957</v>
      </c>
      <c r="C381" s="5">
        <v>2713.6961279999996</v>
      </c>
      <c r="D381" s="26">
        <f t="shared" si="40"/>
        <v>3777.2383231999993</v>
      </c>
      <c r="E381" s="16">
        <v>1200</v>
      </c>
      <c r="F381" s="28">
        <f t="shared" si="35"/>
        <v>5290.9344511999989</v>
      </c>
      <c r="G381" s="16">
        <v>1200</v>
      </c>
      <c r="H381" s="16">
        <f t="shared" si="36"/>
        <v>0</v>
      </c>
      <c r="I381" s="26">
        <f t="shared" si="37"/>
        <v>5000</v>
      </c>
      <c r="J381" s="28">
        <f t="shared" si="38"/>
        <v>290.93445119999888</v>
      </c>
      <c r="K381" s="28">
        <f t="shared" si="39"/>
        <v>1490.9344511999989</v>
      </c>
    </row>
    <row r="382" spans="1:11" x14ac:dyDescent="0.15">
      <c r="A382" s="6" t="s">
        <v>8</v>
      </c>
      <c r="B382" s="13">
        <f t="shared" si="41"/>
        <v>1957</v>
      </c>
      <c r="C382" s="8">
        <v>8278.7443200000016</v>
      </c>
      <c r="D382" s="26">
        <f t="shared" si="40"/>
        <v>5000</v>
      </c>
      <c r="E382" s="16">
        <v>1200</v>
      </c>
      <c r="F382" s="28">
        <f t="shared" si="35"/>
        <v>12078.744320000002</v>
      </c>
      <c r="G382" s="16">
        <v>1200</v>
      </c>
      <c r="H382" s="16">
        <f t="shared" si="36"/>
        <v>0</v>
      </c>
      <c r="I382" s="26">
        <f t="shared" si="37"/>
        <v>5000</v>
      </c>
      <c r="J382" s="28">
        <f t="shared" si="38"/>
        <v>7078.7443200000016</v>
      </c>
      <c r="K382" s="28">
        <f t="shared" si="39"/>
        <v>8278.7443200000016</v>
      </c>
    </row>
    <row r="383" spans="1:11" x14ac:dyDescent="0.15">
      <c r="A383" s="6" t="s">
        <v>9</v>
      </c>
      <c r="B383" s="13">
        <f t="shared" si="41"/>
        <v>1957</v>
      </c>
      <c r="C383" s="8">
        <v>4275.0892799999992</v>
      </c>
      <c r="D383" s="26">
        <f t="shared" si="40"/>
        <v>5000</v>
      </c>
      <c r="E383" s="16">
        <v>1200</v>
      </c>
      <c r="F383" s="28">
        <f t="shared" si="35"/>
        <v>8075.0892800000001</v>
      </c>
      <c r="G383" s="16">
        <v>1200</v>
      </c>
      <c r="H383" s="16">
        <f t="shared" si="36"/>
        <v>0</v>
      </c>
      <c r="I383" s="26">
        <f t="shared" si="37"/>
        <v>5000</v>
      </c>
      <c r="J383" s="28">
        <f t="shared" si="38"/>
        <v>3075.0892800000001</v>
      </c>
      <c r="K383" s="28">
        <f t="shared" si="39"/>
        <v>4275.0892800000001</v>
      </c>
    </row>
    <row r="384" spans="1:11" x14ac:dyDescent="0.15">
      <c r="A384" s="6" t="s">
        <v>10</v>
      </c>
      <c r="B384" s="13">
        <f t="shared" si="41"/>
        <v>1957</v>
      </c>
      <c r="C384" s="8">
        <v>4457.3379839999998</v>
      </c>
      <c r="D384" s="26">
        <f t="shared" si="40"/>
        <v>5000</v>
      </c>
      <c r="E384" s="16">
        <v>1200</v>
      </c>
      <c r="F384" s="28">
        <f t="shared" si="35"/>
        <v>8257.3379839999998</v>
      </c>
      <c r="G384" s="16">
        <v>1200</v>
      </c>
      <c r="H384" s="16">
        <f t="shared" si="36"/>
        <v>0</v>
      </c>
      <c r="I384" s="26">
        <f t="shared" si="37"/>
        <v>5000</v>
      </c>
      <c r="J384" s="28">
        <f t="shared" si="38"/>
        <v>3257.3379839999998</v>
      </c>
      <c r="K384" s="28">
        <f t="shared" si="39"/>
        <v>4457.3379839999998</v>
      </c>
    </row>
    <row r="385" spans="1:11" x14ac:dyDescent="0.15">
      <c r="A385" s="6" t="s">
        <v>11</v>
      </c>
      <c r="B385" s="13">
        <f t="shared" si="41"/>
        <v>1957</v>
      </c>
      <c r="C385" s="8">
        <v>969.4079999999999</v>
      </c>
      <c r="D385" s="26">
        <f t="shared" si="40"/>
        <v>5000</v>
      </c>
      <c r="E385" s="16">
        <v>1200</v>
      </c>
      <c r="F385" s="28">
        <f t="shared" si="35"/>
        <v>4769.4079999999994</v>
      </c>
      <c r="G385" s="16">
        <v>1200</v>
      </c>
      <c r="H385" s="16">
        <f t="shared" si="36"/>
        <v>0</v>
      </c>
      <c r="I385" s="26">
        <f t="shared" si="37"/>
        <v>4769.4079999999994</v>
      </c>
      <c r="J385" s="28">
        <f t="shared" si="38"/>
        <v>0</v>
      </c>
      <c r="K385" s="28">
        <f t="shared" si="39"/>
        <v>1200</v>
      </c>
    </row>
    <row r="386" spans="1:11" x14ac:dyDescent="0.15">
      <c r="A386" s="6" t="s">
        <v>12</v>
      </c>
      <c r="B386" s="13">
        <f t="shared" si="41"/>
        <v>1957</v>
      </c>
      <c r="C386" s="8">
        <v>798.792192</v>
      </c>
      <c r="D386" s="26">
        <f t="shared" si="40"/>
        <v>4769.4079999999994</v>
      </c>
      <c r="E386" s="16">
        <v>1200</v>
      </c>
      <c r="F386" s="28">
        <f t="shared" si="35"/>
        <v>4368.2001919999993</v>
      </c>
      <c r="G386" s="16">
        <v>1200</v>
      </c>
      <c r="H386" s="16">
        <f t="shared" si="36"/>
        <v>0</v>
      </c>
      <c r="I386" s="26">
        <f t="shared" si="37"/>
        <v>4368.2001919999993</v>
      </c>
      <c r="J386" s="28">
        <f t="shared" si="38"/>
        <v>0</v>
      </c>
      <c r="K386" s="28">
        <f t="shared" si="39"/>
        <v>1200</v>
      </c>
    </row>
    <row r="387" spans="1:11" x14ac:dyDescent="0.15">
      <c r="A387" s="6" t="s">
        <v>13</v>
      </c>
      <c r="B387" s="13">
        <f t="shared" si="41"/>
        <v>1957</v>
      </c>
      <c r="C387" s="8">
        <v>220.63726080000001</v>
      </c>
      <c r="D387" s="26">
        <f t="shared" si="40"/>
        <v>4368.2001919999993</v>
      </c>
      <c r="E387" s="16">
        <v>1200</v>
      </c>
      <c r="F387" s="28">
        <f t="shared" si="35"/>
        <v>3388.8374527999995</v>
      </c>
      <c r="G387" s="16">
        <v>1200</v>
      </c>
      <c r="H387" s="16">
        <f t="shared" si="36"/>
        <v>0</v>
      </c>
      <c r="I387" s="26">
        <f t="shared" si="37"/>
        <v>3388.8374527999995</v>
      </c>
      <c r="J387" s="28">
        <f t="shared" si="38"/>
        <v>0</v>
      </c>
      <c r="K387" s="28">
        <f t="shared" si="39"/>
        <v>1200</v>
      </c>
    </row>
    <row r="388" spans="1:11" x14ac:dyDescent="0.15">
      <c r="A388" s="6" t="s">
        <v>14</v>
      </c>
      <c r="B388" s="13">
        <f t="shared" si="41"/>
        <v>1957</v>
      </c>
      <c r="C388" s="8">
        <v>990.21795839999993</v>
      </c>
      <c r="D388" s="26">
        <f t="shared" si="40"/>
        <v>3388.8374527999995</v>
      </c>
      <c r="E388" s="16">
        <v>1200</v>
      </c>
      <c r="F388" s="28">
        <f t="shared" si="35"/>
        <v>3179.0554111999991</v>
      </c>
      <c r="G388" s="16">
        <v>1200</v>
      </c>
      <c r="H388" s="16">
        <f t="shared" si="36"/>
        <v>0</v>
      </c>
      <c r="I388" s="26">
        <f t="shared" si="37"/>
        <v>3179.0554111999991</v>
      </c>
      <c r="J388" s="28">
        <f t="shared" si="38"/>
        <v>0</v>
      </c>
      <c r="K388" s="28">
        <f t="shared" si="39"/>
        <v>1200</v>
      </c>
    </row>
    <row r="389" spans="1:11" x14ac:dyDescent="0.15">
      <c r="A389" s="6" t="s">
        <v>15</v>
      </c>
      <c r="B389" s="13">
        <f t="shared" si="41"/>
        <v>1957</v>
      </c>
      <c r="C389" s="8">
        <v>386.01826559999995</v>
      </c>
      <c r="D389" s="26">
        <f t="shared" si="40"/>
        <v>3179.0554111999991</v>
      </c>
      <c r="E389" s="16">
        <v>1200</v>
      </c>
      <c r="F389" s="28">
        <f t="shared" si="35"/>
        <v>2365.0736767999988</v>
      </c>
      <c r="G389" s="16">
        <v>1200</v>
      </c>
      <c r="H389" s="16">
        <f t="shared" si="36"/>
        <v>0</v>
      </c>
      <c r="I389" s="26">
        <f t="shared" si="37"/>
        <v>2365.0736767999988</v>
      </c>
      <c r="J389" s="28">
        <f t="shared" si="38"/>
        <v>0</v>
      </c>
      <c r="K389" s="28">
        <f t="shared" si="39"/>
        <v>1200</v>
      </c>
    </row>
    <row r="390" spans="1:11" x14ac:dyDescent="0.15">
      <c r="A390" s="6" t="s">
        <v>16</v>
      </c>
      <c r="B390" s="13">
        <f t="shared" si="41"/>
        <v>1957</v>
      </c>
      <c r="C390" s="8">
        <v>537.31054079999956</v>
      </c>
      <c r="D390" s="26">
        <f t="shared" si="40"/>
        <v>2365.0736767999988</v>
      </c>
      <c r="E390" s="16">
        <v>1200</v>
      </c>
      <c r="F390" s="28">
        <f t="shared" si="35"/>
        <v>1702.3842175999985</v>
      </c>
      <c r="G390" s="16">
        <v>1200</v>
      </c>
      <c r="H390" s="16">
        <f t="shared" si="36"/>
        <v>0</v>
      </c>
      <c r="I390" s="26">
        <f t="shared" si="37"/>
        <v>1702.3842175999985</v>
      </c>
      <c r="J390" s="28">
        <f t="shared" si="38"/>
        <v>0</v>
      </c>
      <c r="K390" s="28">
        <f t="shared" si="39"/>
        <v>1200</v>
      </c>
    </row>
    <row r="391" spans="1:11" x14ac:dyDescent="0.15">
      <c r="A391" s="6" t="s">
        <v>17</v>
      </c>
      <c r="B391" s="13">
        <f t="shared" si="41"/>
        <v>1957</v>
      </c>
      <c r="C391" s="8">
        <v>3459.4940159999996</v>
      </c>
      <c r="D391" s="26">
        <f t="shared" si="40"/>
        <v>1702.3842175999985</v>
      </c>
      <c r="E391" s="16">
        <v>1200</v>
      </c>
      <c r="F391" s="28">
        <f t="shared" si="35"/>
        <v>3961.8782335999986</v>
      </c>
      <c r="G391" s="16">
        <v>1200</v>
      </c>
      <c r="H391" s="16">
        <f t="shared" si="36"/>
        <v>0</v>
      </c>
      <c r="I391" s="26">
        <f t="shared" si="37"/>
        <v>3961.8782335999986</v>
      </c>
      <c r="J391" s="28">
        <f t="shared" si="38"/>
        <v>0</v>
      </c>
      <c r="K391" s="28">
        <f t="shared" si="39"/>
        <v>1200</v>
      </c>
    </row>
    <row r="392" spans="1:11" ht="14" thickBot="1" x14ac:dyDescent="0.2">
      <c r="A392" s="9" t="s">
        <v>18</v>
      </c>
      <c r="B392" s="14">
        <f t="shared" si="41"/>
        <v>1957</v>
      </c>
      <c r="C392" s="11">
        <v>3612.6604799999986</v>
      </c>
      <c r="D392" s="26">
        <f t="shared" si="40"/>
        <v>3961.8782335999986</v>
      </c>
      <c r="E392" s="16">
        <v>1200</v>
      </c>
      <c r="F392" s="28">
        <f t="shared" si="35"/>
        <v>6374.5387135999972</v>
      </c>
      <c r="G392" s="16">
        <v>1200</v>
      </c>
      <c r="H392" s="16">
        <f t="shared" si="36"/>
        <v>0</v>
      </c>
      <c r="I392" s="26">
        <f t="shared" si="37"/>
        <v>5000</v>
      </c>
      <c r="J392" s="28">
        <f t="shared" si="38"/>
        <v>1374.5387135999972</v>
      </c>
      <c r="K392" s="28">
        <f t="shared" si="39"/>
        <v>2574.5387135999972</v>
      </c>
    </row>
    <row r="393" spans="1:11" x14ac:dyDescent="0.15">
      <c r="A393" s="3" t="s">
        <v>7</v>
      </c>
      <c r="B393" s="12">
        <f t="shared" si="41"/>
        <v>1958</v>
      </c>
      <c r="C393" s="5">
        <v>6549.9667200000004</v>
      </c>
      <c r="D393" s="26">
        <f t="shared" si="40"/>
        <v>5000</v>
      </c>
      <c r="E393" s="16">
        <v>1200</v>
      </c>
      <c r="F393" s="28">
        <f t="shared" si="35"/>
        <v>10349.96672</v>
      </c>
      <c r="G393" s="16">
        <v>1200</v>
      </c>
      <c r="H393" s="16">
        <f t="shared" si="36"/>
        <v>0</v>
      </c>
      <c r="I393" s="26">
        <f t="shared" si="37"/>
        <v>5000</v>
      </c>
      <c r="J393" s="28">
        <f t="shared" si="38"/>
        <v>5349.9667200000004</v>
      </c>
      <c r="K393" s="28">
        <f t="shared" si="39"/>
        <v>6549.9667200000004</v>
      </c>
    </row>
    <row r="394" spans="1:11" x14ac:dyDescent="0.15">
      <c r="A394" s="6" t="s">
        <v>8</v>
      </c>
      <c r="B394" s="13">
        <f t="shared" si="41"/>
        <v>1958</v>
      </c>
      <c r="C394" s="8">
        <v>4775.9500799999996</v>
      </c>
      <c r="D394" s="26">
        <f t="shared" si="40"/>
        <v>5000</v>
      </c>
      <c r="E394" s="16">
        <v>1200</v>
      </c>
      <c r="F394" s="28">
        <f t="shared" ref="F394:F457" si="42">IF((D394+C394-E394)&gt;0,(D394+C394-E394),0)</f>
        <v>8575.9500799999987</v>
      </c>
      <c r="G394" s="16">
        <v>1200</v>
      </c>
      <c r="H394" s="16">
        <f t="shared" ref="H394:H457" si="43">IF(F394=0,1,0)</f>
        <v>0</v>
      </c>
      <c r="I394" s="26">
        <f t="shared" ref="I394:I457" si="44">IF(F394&gt;$E$2,$E$2,IF(F394&lt;0,0,F394))</f>
        <v>5000</v>
      </c>
      <c r="J394" s="28">
        <f t="shared" ref="J394:J457" si="45">IF(F394&gt;$E$2,F394-$E$2,0)</f>
        <v>3575.9500799999987</v>
      </c>
      <c r="K394" s="28">
        <f t="shared" ref="K394:K457" si="46">J394+G394</f>
        <v>4775.9500799999987</v>
      </c>
    </row>
    <row r="395" spans="1:11" x14ac:dyDescent="0.15">
      <c r="A395" s="6" t="s">
        <v>9</v>
      </c>
      <c r="B395" s="13">
        <f t="shared" si="41"/>
        <v>1958</v>
      </c>
      <c r="C395" s="8">
        <v>4037.9074559999995</v>
      </c>
      <c r="D395" s="26">
        <f t="shared" ref="D395:D458" si="47">I394</f>
        <v>5000</v>
      </c>
      <c r="E395" s="16">
        <v>1200</v>
      </c>
      <c r="F395" s="28">
        <f t="shared" si="42"/>
        <v>7837.907455999999</v>
      </c>
      <c r="G395" s="16">
        <v>1200</v>
      </c>
      <c r="H395" s="16">
        <f t="shared" si="43"/>
        <v>0</v>
      </c>
      <c r="I395" s="26">
        <f t="shared" si="44"/>
        <v>5000</v>
      </c>
      <c r="J395" s="28">
        <f t="shared" si="45"/>
        <v>2837.907455999999</v>
      </c>
      <c r="K395" s="28">
        <f t="shared" si="46"/>
        <v>4037.907455999999</v>
      </c>
    </row>
    <row r="396" spans="1:11" x14ac:dyDescent="0.15">
      <c r="A396" s="6" t="s">
        <v>10</v>
      </c>
      <c r="B396" s="13">
        <f t="shared" si="41"/>
        <v>1958</v>
      </c>
      <c r="C396" s="8">
        <v>7346.1738240000004</v>
      </c>
      <c r="D396" s="26">
        <f t="shared" si="47"/>
        <v>5000</v>
      </c>
      <c r="E396" s="16">
        <v>1200</v>
      </c>
      <c r="F396" s="28">
        <f t="shared" si="42"/>
        <v>11146.173824000001</v>
      </c>
      <c r="G396" s="16">
        <v>1200</v>
      </c>
      <c r="H396" s="16">
        <f t="shared" si="43"/>
        <v>0</v>
      </c>
      <c r="I396" s="26">
        <f t="shared" si="44"/>
        <v>5000</v>
      </c>
      <c r="J396" s="28">
        <f t="shared" si="45"/>
        <v>6146.1738240000013</v>
      </c>
      <c r="K396" s="28">
        <f t="shared" si="46"/>
        <v>7346.1738240000013</v>
      </c>
    </row>
    <row r="397" spans="1:11" x14ac:dyDescent="0.15">
      <c r="A397" s="6" t="s">
        <v>11</v>
      </c>
      <c r="B397" s="13">
        <f t="shared" si="41"/>
        <v>1958</v>
      </c>
      <c r="C397" s="8">
        <v>4328.7298559999981</v>
      </c>
      <c r="D397" s="26">
        <f t="shared" si="47"/>
        <v>5000</v>
      </c>
      <c r="E397" s="16">
        <v>1200</v>
      </c>
      <c r="F397" s="28">
        <f t="shared" si="42"/>
        <v>8128.7298559999981</v>
      </c>
      <c r="G397" s="16">
        <v>1200</v>
      </c>
      <c r="H397" s="16">
        <f t="shared" si="43"/>
        <v>0</v>
      </c>
      <c r="I397" s="26">
        <f t="shared" si="44"/>
        <v>5000</v>
      </c>
      <c r="J397" s="28">
        <f t="shared" si="45"/>
        <v>3128.7298559999981</v>
      </c>
      <c r="K397" s="28">
        <f t="shared" si="46"/>
        <v>4328.7298559999981</v>
      </c>
    </row>
    <row r="398" spans="1:11" x14ac:dyDescent="0.15">
      <c r="A398" s="6" t="s">
        <v>12</v>
      </c>
      <c r="B398" s="13">
        <f t="shared" si="41"/>
        <v>1958</v>
      </c>
      <c r="C398" s="8">
        <v>997.84396800000025</v>
      </c>
      <c r="D398" s="26">
        <f t="shared" si="47"/>
        <v>5000</v>
      </c>
      <c r="E398" s="16">
        <v>1200</v>
      </c>
      <c r="F398" s="28">
        <f t="shared" si="42"/>
        <v>4797.8439680000001</v>
      </c>
      <c r="G398" s="16">
        <v>1200</v>
      </c>
      <c r="H398" s="16">
        <f t="shared" si="43"/>
        <v>0</v>
      </c>
      <c r="I398" s="26">
        <f t="shared" si="44"/>
        <v>4797.8439680000001</v>
      </c>
      <c r="J398" s="28">
        <f t="shared" si="45"/>
        <v>0</v>
      </c>
      <c r="K398" s="28">
        <f t="shared" si="46"/>
        <v>1200</v>
      </c>
    </row>
    <row r="399" spans="1:11" x14ac:dyDescent="0.15">
      <c r="A399" s="6" t="s">
        <v>13</v>
      </c>
      <c r="B399" s="13">
        <f t="shared" si="41"/>
        <v>1958</v>
      </c>
      <c r="C399" s="8">
        <v>1641.5308799999996</v>
      </c>
      <c r="D399" s="26">
        <f t="shared" si="47"/>
        <v>4797.8439680000001</v>
      </c>
      <c r="E399" s="16">
        <v>1200</v>
      </c>
      <c r="F399" s="28">
        <f t="shared" si="42"/>
        <v>5239.3748479999995</v>
      </c>
      <c r="G399" s="16">
        <v>1200</v>
      </c>
      <c r="H399" s="16">
        <f t="shared" si="43"/>
        <v>0</v>
      </c>
      <c r="I399" s="26">
        <f t="shared" si="44"/>
        <v>5000</v>
      </c>
      <c r="J399" s="28">
        <f t="shared" si="45"/>
        <v>239.37484799999947</v>
      </c>
      <c r="K399" s="28">
        <f t="shared" si="46"/>
        <v>1439.3748479999995</v>
      </c>
    </row>
    <row r="400" spans="1:11" x14ac:dyDescent="0.15">
      <c r="A400" s="6" t="s">
        <v>14</v>
      </c>
      <c r="B400" s="13">
        <f t="shared" si="41"/>
        <v>1958</v>
      </c>
      <c r="C400" s="8">
        <v>1363.6339199999998</v>
      </c>
      <c r="D400" s="26">
        <f t="shared" si="47"/>
        <v>5000</v>
      </c>
      <c r="E400" s="16">
        <v>1200</v>
      </c>
      <c r="F400" s="28">
        <f t="shared" si="42"/>
        <v>5163.6339200000002</v>
      </c>
      <c r="G400" s="16">
        <v>1200</v>
      </c>
      <c r="H400" s="16">
        <f t="shared" si="43"/>
        <v>0</v>
      </c>
      <c r="I400" s="26">
        <f t="shared" si="44"/>
        <v>5000</v>
      </c>
      <c r="J400" s="28">
        <f t="shared" si="45"/>
        <v>163.63392000000022</v>
      </c>
      <c r="K400" s="28">
        <f t="shared" si="46"/>
        <v>1363.6339200000002</v>
      </c>
    </row>
    <row r="401" spans="1:11" x14ac:dyDescent="0.15">
      <c r="A401" s="6" t="s">
        <v>15</v>
      </c>
      <c r="B401" s="13">
        <f t="shared" si="41"/>
        <v>1958</v>
      </c>
      <c r="C401" s="8">
        <v>190.0685952</v>
      </c>
      <c r="D401" s="26">
        <f t="shared" si="47"/>
        <v>5000</v>
      </c>
      <c r="E401" s="16">
        <v>1200</v>
      </c>
      <c r="F401" s="28">
        <f t="shared" si="42"/>
        <v>3990.0685952000003</v>
      </c>
      <c r="G401" s="16">
        <v>1200</v>
      </c>
      <c r="H401" s="16">
        <f t="shared" si="43"/>
        <v>0</v>
      </c>
      <c r="I401" s="26">
        <f t="shared" si="44"/>
        <v>3990.0685952000003</v>
      </c>
      <c r="J401" s="28">
        <f t="shared" si="45"/>
        <v>0</v>
      </c>
      <c r="K401" s="28">
        <f t="shared" si="46"/>
        <v>1200</v>
      </c>
    </row>
    <row r="402" spans="1:11" x14ac:dyDescent="0.15">
      <c r="A402" s="6" t="s">
        <v>16</v>
      </c>
      <c r="B402" s="13">
        <f t="shared" si="41"/>
        <v>1958</v>
      </c>
      <c r="C402" s="8">
        <v>204.54508799999994</v>
      </c>
      <c r="D402" s="26">
        <f t="shared" si="47"/>
        <v>3990.0685952000003</v>
      </c>
      <c r="E402" s="16">
        <v>1200</v>
      </c>
      <c r="F402" s="28">
        <f t="shared" si="42"/>
        <v>2994.6136832000002</v>
      </c>
      <c r="G402" s="16">
        <v>1200</v>
      </c>
      <c r="H402" s="16">
        <f t="shared" si="43"/>
        <v>0</v>
      </c>
      <c r="I402" s="26">
        <f t="shared" si="44"/>
        <v>2994.6136832000002</v>
      </c>
      <c r="J402" s="28">
        <f t="shared" si="45"/>
        <v>0</v>
      </c>
      <c r="K402" s="28">
        <f t="shared" si="46"/>
        <v>1200</v>
      </c>
    </row>
    <row r="403" spans="1:11" x14ac:dyDescent="0.15">
      <c r="A403" s="6" t="s">
        <v>17</v>
      </c>
      <c r="B403" s="13">
        <f t="shared" si="41"/>
        <v>1958</v>
      </c>
      <c r="C403" s="8">
        <v>252.17533440000005</v>
      </c>
      <c r="D403" s="26">
        <f t="shared" si="47"/>
        <v>2994.6136832000002</v>
      </c>
      <c r="E403" s="16">
        <v>1200</v>
      </c>
      <c r="F403" s="28">
        <f t="shared" si="42"/>
        <v>2046.7890176000001</v>
      </c>
      <c r="G403" s="16">
        <v>1200</v>
      </c>
      <c r="H403" s="16">
        <f t="shared" si="43"/>
        <v>0</v>
      </c>
      <c r="I403" s="26">
        <f t="shared" si="44"/>
        <v>2046.7890176000001</v>
      </c>
      <c r="J403" s="28">
        <f t="shared" si="45"/>
        <v>0</v>
      </c>
      <c r="K403" s="28">
        <f t="shared" si="46"/>
        <v>1200</v>
      </c>
    </row>
    <row r="404" spans="1:11" ht="14" thickBot="1" x14ac:dyDescent="0.2">
      <c r="A404" s="9" t="s">
        <v>18</v>
      </c>
      <c r="B404" s="14">
        <f t="shared" si="41"/>
        <v>1958</v>
      </c>
      <c r="C404" s="11">
        <v>4783.0590719999991</v>
      </c>
      <c r="D404" s="26">
        <f t="shared" si="47"/>
        <v>2046.7890176000001</v>
      </c>
      <c r="E404" s="16">
        <v>1200</v>
      </c>
      <c r="F404" s="28">
        <f t="shared" si="42"/>
        <v>5629.8480895999992</v>
      </c>
      <c r="G404" s="16">
        <v>1200</v>
      </c>
      <c r="H404" s="16">
        <f t="shared" si="43"/>
        <v>0</v>
      </c>
      <c r="I404" s="26">
        <f t="shared" si="44"/>
        <v>5000</v>
      </c>
      <c r="J404" s="28">
        <f t="shared" si="45"/>
        <v>629.84808959999918</v>
      </c>
      <c r="K404" s="28">
        <f t="shared" si="46"/>
        <v>1829.8480895999992</v>
      </c>
    </row>
    <row r="405" spans="1:11" x14ac:dyDescent="0.15">
      <c r="A405" s="3" t="s">
        <v>7</v>
      </c>
      <c r="B405" s="12">
        <f t="shared" si="41"/>
        <v>1959</v>
      </c>
      <c r="C405" s="5">
        <v>2661.9943680000001</v>
      </c>
      <c r="D405" s="26">
        <f t="shared" si="47"/>
        <v>5000</v>
      </c>
      <c r="E405" s="16">
        <v>1200</v>
      </c>
      <c r="F405" s="28">
        <f t="shared" si="42"/>
        <v>6461.9943679999997</v>
      </c>
      <c r="G405" s="16">
        <v>1200</v>
      </c>
      <c r="H405" s="16">
        <f t="shared" si="43"/>
        <v>0</v>
      </c>
      <c r="I405" s="26">
        <f t="shared" si="44"/>
        <v>5000</v>
      </c>
      <c r="J405" s="28">
        <f t="shared" si="45"/>
        <v>1461.9943679999997</v>
      </c>
      <c r="K405" s="28">
        <f t="shared" si="46"/>
        <v>2661.9943679999997</v>
      </c>
    </row>
    <row r="406" spans="1:11" x14ac:dyDescent="0.15">
      <c r="A406" s="6" t="s">
        <v>8</v>
      </c>
      <c r="B406" s="13">
        <f t="shared" si="41"/>
        <v>1959</v>
      </c>
      <c r="C406" s="8">
        <v>3897.6664319999995</v>
      </c>
      <c r="D406" s="26">
        <f t="shared" si="47"/>
        <v>5000</v>
      </c>
      <c r="E406" s="16">
        <v>1200</v>
      </c>
      <c r="F406" s="28">
        <f t="shared" si="42"/>
        <v>7697.666432</v>
      </c>
      <c r="G406" s="16">
        <v>1200</v>
      </c>
      <c r="H406" s="16">
        <f t="shared" si="43"/>
        <v>0</v>
      </c>
      <c r="I406" s="26">
        <f t="shared" si="44"/>
        <v>5000</v>
      </c>
      <c r="J406" s="28">
        <f t="shared" si="45"/>
        <v>2697.666432</v>
      </c>
      <c r="K406" s="28">
        <f t="shared" si="46"/>
        <v>3897.666432</v>
      </c>
    </row>
    <row r="407" spans="1:11" x14ac:dyDescent="0.15">
      <c r="A407" s="6" t="s">
        <v>9</v>
      </c>
      <c r="B407" s="13">
        <f t="shared" si="41"/>
        <v>1959</v>
      </c>
      <c r="C407" s="8">
        <v>2916.625536</v>
      </c>
      <c r="D407" s="26">
        <f t="shared" si="47"/>
        <v>5000</v>
      </c>
      <c r="E407" s="16">
        <v>1200</v>
      </c>
      <c r="F407" s="28">
        <f t="shared" si="42"/>
        <v>6716.6255359999996</v>
      </c>
      <c r="G407" s="16">
        <v>1200</v>
      </c>
      <c r="H407" s="16">
        <f t="shared" si="43"/>
        <v>0</v>
      </c>
      <c r="I407" s="26">
        <f t="shared" si="44"/>
        <v>5000</v>
      </c>
      <c r="J407" s="28">
        <f t="shared" si="45"/>
        <v>1716.6255359999996</v>
      </c>
      <c r="K407" s="28">
        <f t="shared" si="46"/>
        <v>2916.6255359999996</v>
      </c>
    </row>
    <row r="408" spans="1:11" x14ac:dyDescent="0.15">
      <c r="A408" s="6" t="s">
        <v>10</v>
      </c>
      <c r="B408" s="13">
        <f t="shared" si="41"/>
        <v>1959</v>
      </c>
      <c r="C408" s="8">
        <v>5512.0538879999995</v>
      </c>
      <c r="D408" s="26">
        <f t="shared" si="47"/>
        <v>5000</v>
      </c>
      <c r="E408" s="16">
        <v>1200</v>
      </c>
      <c r="F408" s="28">
        <f t="shared" si="42"/>
        <v>9312.0538879999986</v>
      </c>
      <c r="G408" s="16">
        <v>1200</v>
      </c>
      <c r="H408" s="16">
        <f t="shared" si="43"/>
        <v>0</v>
      </c>
      <c r="I408" s="26">
        <f t="shared" si="44"/>
        <v>5000</v>
      </c>
      <c r="J408" s="28">
        <f t="shared" si="45"/>
        <v>4312.0538879999986</v>
      </c>
      <c r="K408" s="28">
        <f t="shared" si="46"/>
        <v>5512.0538879999986</v>
      </c>
    </row>
    <row r="409" spans="1:11" x14ac:dyDescent="0.15">
      <c r="A409" s="6" t="s">
        <v>11</v>
      </c>
      <c r="B409" s="13">
        <f t="shared" si="41"/>
        <v>1959</v>
      </c>
      <c r="C409" s="8">
        <v>1087.6757759999998</v>
      </c>
      <c r="D409" s="26">
        <f t="shared" si="47"/>
        <v>5000</v>
      </c>
      <c r="E409" s="16">
        <v>1200</v>
      </c>
      <c r="F409" s="28">
        <f t="shared" si="42"/>
        <v>4887.675776</v>
      </c>
      <c r="G409" s="16">
        <v>1200</v>
      </c>
      <c r="H409" s="16">
        <f t="shared" si="43"/>
        <v>0</v>
      </c>
      <c r="I409" s="26">
        <f t="shared" si="44"/>
        <v>4887.675776</v>
      </c>
      <c r="J409" s="28">
        <f t="shared" si="45"/>
        <v>0</v>
      </c>
      <c r="K409" s="28">
        <f t="shared" si="46"/>
        <v>1200</v>
      </c>
    </row>
    <row r="410" spans="1:11" x14ac:dyDescent="0.15">
      <c r="A410" s="6" t="s">
        <v>12</v>
      </c>
      <c r="B410" s="13">
        <f t="shared" si="41"/>
        <v>1959</v>
      </c>
      <c r="C410" s="8">
        <v>3458.2014720000002</v>
      </c>
      <c r="D410" s="26">
        <f t="shared" si="47"/>
        <v>4887.675776</v>
      </c>
      <c r="E410" s="16">
        <v>1200</v>
      </c>
      <c r="F410" s="28">
        <f t="shared" si="42"/>
        <v>7145.8772480000007</v>
      </c>
      <c r="G410" s="16">
        <v>1200</v>
      </c>
      <c r="H410" s="16">
        <f t="shared" si="43"/>
        <v>0</v>
      </c>
      <c r="I410" s="26">
        <f t="shared" si="44"/>
        <v>5000</v>
      </c>
      <c r="J410" s="28">
        <f t="shared" si="45"/>
        <v>2145.8772480000007</v>
      </c>
      <c r="K410" s="28">
        <f t="shared" si="46"/>
        <v>3345.8772480000007</v>
      </c>
    </row>
    <row r="411" spans="1:11" x14ac:dyDescent="0.15">
      <c r="A411" s="6" t="s">
        <v>13</v>
      </c>
      <c r="B411" s="13">
        <f t="shared" si="41"/>
        <v>1959</v>
      </c>
      <c r="C411" s="8">
        <v>1237.61088</v>
      </c>
      <c r="D411" s="26">
        <f t="shared" si="47"/>
        <v>5000</v>
      </c>
      <c r="E411" s="16">
        <v>1200</v>
      </c>
      <c r="F411" s="28">
        <f t="shared" si="42"/>
        <v>5037.6108800000002</v>
      </c>
      <c r="G411" s="16">
        <v>1200</v>
      </c>
      <c r="H411" s="16">
        <f t="shared" si="43"/>
        <v>0</v>
      </c>
      <c r="I411" s="26">
        <f t="shared" si="44"/>
        <v>5000</v>
      </c>
      <c r="J411" s="28">
        <f t="shared" si="45"/>
        <v>37.610880000000179</v>
      </c>
      <c r="K411" s="28">
        <f t="shared" si="46"/>
        <v>1237.6108800000002</v>
      </c>
    </row>
    <row r="412" spans="1:11" x14ac:dyDescent="0.15">
      <c r="A412" s="6" t="s">
        <v>14</v>
      </c>
      <c r="B412" s="13">
        <f t="shared" si="41"/>
        <v>1959</v>
      </c>
      <c r="C412" s="8">
        <v>779.92104959999983</v>
      </c>
      <c r="D412" s="26">
        <f t="shared" si="47"/>
        <v>5000</v>
      </c>
      <c r="E412" s="16">
        <v>1200</v>
      </c>
      <c r="F412" s="28">
        <f t="shared" si="42"/>
        <v>4579.9210495999996</v>
      </c>
      <c r="G412" s="16">
        <v>1200</v>
      </c>
      <c r="H412" s="16">
        <f t="shared" si="43"/>
        <v>0</v>
      </c>
      <c r="I412" s="26">
        <f t="shared" si="44"/>
        <v>4579.9210495999996</v>
      </c>
      <c r="J412" s="28">
        <f t="shared" si="45"/>
        <v>0</v>
      </c>
      <c r="K412" s="28">
        <f t="shared" si="46"/>
        <v>1200</v>
      </c>
    </row>
    <row r="413" spans="1:11" x14ac:dyDescent="0.15">
      <c r="A413" s="6" t="s">
        <v>15</v>
      </c>
      <c r="B413" s="13">
        <f t="shared" si="41"/>
        <v>1959</v>
      </c>
      <c r="C413" s="8">
        <v>650.79590400000006</v>
      </c>
      <c r="D413" s="26">
        <f t="shared" si="47"/>
        <v>4579.9210495999996</v>
      </c>
      <c r="E413" s="16">
        <v>1200</v>
      </c>
      <c r="F413" s="28">
        <f t="shared" si="42"/>
        <v>4030.7169536000001</v>
      </c>
      <c r="G413" s="16">
        <v>1200</v>
      </c>
      <c r="H413" s="16">
        <f t="shared" si="43"/>
        <v>0</v>
      </c>
      <c r="I413" s="26">
        <f t="shared" si="44"/>
        <v>4030.7169536000001</v>
      </c>
      <c r="J413" s="28">
        <f t="shared" si="45"/>
        <v>0</v>
      </c>
      <c r="K413" s="28">
        <f t="shared" si="46"/>
        <v>1200</v>
      </c>
    </row>
    <row r="414" spans="1:11" x14ac:dyDescent="0.15">
      <c r="A414" s="6" t="s">
        <v>16</v>
      </c>
      <c r="B414" s="13">
        <f t="shared" si="41"/>
        <v>1959</v>
      </c>
      <c r="C414" s="8">
        <v>4486.4202239999995</v>
      </c>
      <c r="D414" s="26">
        <f t="shared" si="47"/>
        <v>4030.7169536000001</v>
      </c>
      <c r="E414" s="16">
        <v>1200</v>
      </c>
      <c r="F414" s="28">
        <f t="shared" si="42"/>
        <v>7317.1371775999996</v>
      </c>
      <c r="G414" s="16">
        <v>1200</v>
      </c>
      <c r="H414" s="16">
        <f t="shared" si="43"/>
        <v>0</v>
      </c>
      <c r="I414" s="26">
        <f t="shared" si="44"/>
        <v>5000</v>
      </c>
      <c r="J414" s="28">
        <f t="shared" si="45"/>
        <v>2317.1371775999996</v>
      </c>
      <c r="K414" s="28">
        <f t="shared" si="46"/>
        <v>3517.1371775999996</v>
      </c>
    </row>
    <row r="415" spans="1:11" x14ac:dyDescent="0.15">
      <c r="A415" s="6" t="s">
        <v>17</v>
      </c>
      <c r="B415" s="13">
        <f t="shared" si="41"/>
        <v>1959</v>
      </c>
      <c r="C415" s="8">
        <v>3832.3929599999997</v>
      </c>
      <c r="D415" s="26">
        <f t="shared" si="47"/>
        <v>5000</v>
      </c>
      <c r="E415" s="16">
        <v>1200</v>
      </c>
      <c r="F415" s="28">
        <f t="shared" si="42"/>
        <v>7632.3929599999992</v>
      </c>
      <c r="G415" s="16">
        <v>1200</v>
      </c>
      <c r="H415" s="16">
        <f t="shared" si="43"/>
        <v>0</v>
      </c>
      <c r="I415" s="26">
        <f t="shared" si="44"/>
        <v>5000</v>
      </c>
      <c r="J415" s="28">
        <f t="shared" si="45"/>
        <v>2632.3929599999992</v>
      </c>
      <c r="K415" s="28">
        <f t="shared" si="46"/>
        <v>3832.3929599999992</v>
      </c>
    </row>
    <row r="416" spans="1:11" ht="14" thickBot="1" x14ac:dyDescent="0.2">
      <c r="A416" s="9" t="s">
        <v>18</v>
      </c>
      <c r="B416" s="14">
        <f t="shared" si="41"/>
        <v>1959</v>
      </c>
      <c r="C416" s="11">
        <v>4854.1489920000004</v>
      </c>
      <c r="D416" s="26">
        <f t="shared" si="47"/>
        <v>5000</v>
      </c>
      <c r="E416" s="16">
        <v>1200</v>
      </c>
      <c r="F416" s="28">
        <f t="shared" si="42"/>
        <v>8654.1489920000004</v>
      </c>
      <c r="G416" s="16">
        <v>1200</v>
      </c>
      <c r="H416" s="16">
        <f t="shared" si="43"/>
        <v>0</v>
      </c>
      <c r="I416" s="26">
        <f t="shared" si="44"/>
        <v>5000</v>
      </c>
      <c r="J416" s="28">
        <f t="shared" si="45"/>
        <v>3654.1489920000004</v>
      </c>
      <c r="K416" s="28">
        <f t="shared" si="46"/>
        <v>4854.1489920000004</v>
      </c>
    </row>
    <row r="417" spans="1:11" x14ac:dyDescent="0.15">
      <c r="A417" s="3" t="s">
        <v>7</v>
      </c>
      <c r="B417" s="12">
        <f t="shared" si="41"/>
        <v>1960</v>
      </c>
      <c r="C417" s="5">
        <v>4533.5980799999988</v>
      </c>
      <c r="D417" s="26">
        <f t="shared" si="47"/>
        <v>5000</v>
      </c>
      <c r="E417" s="16">
        <v>1200</v>
      </c>
      <c r="F417" s="28">
        <f t="shared" si="42"/>
        <v>8333.5980799999998</v>
      </c>
      <c r="G417" s="16">
        <v>1200</v>
      </c>
      <c r="H417" s="16">
        <f t="shared" si="43"/>
        <v>0</v>
      </c>
      <c r="I417" s="26">
        <f t="shared" si="44"/>
        <v>5000</v>
      </c>
      <c r="J417" s="28">
        <f t="shared" si="45"/>
        <v>3333.5980799999998</v>
      </c>
      <c r="K417" s="28">
        <f t="shared" si="46"/>
        <v>4533.5980799999998</v>
      </c>
    </row>
    <row r="418" spans="1:11" x14ac:dyDescent="0.15">
      <c r="A418" s="6" t="s">
        <v>8</v>
      </c>
      <c r="B418" s="13">
        <f t="shared" si="41"/>
        <v>1960</v>
      </c>
      <c r="C418" s="8">
        <v>12334.747392000001</v>
      </c>
      <c r="D418" s="26">
        <f t="shared" si="47"/>
        <v>5000</v>
      </c>
      <c r="E418" s="16">
        <v>1200</v>
      </c>
      <c r="F418" s="28">
        <f t="shared" si="42"/>
        <v>16134.747392000001</v>
      </c>
      <c r="G418" s="16">
        <v>1200</v>
      </c>
      <c r="H418" s="16">
        <f t="shared" si="43"/>
        <v>0</v>
      </c>
      <c r="I418" s="26">
        <f t="shared" si="44"/>
        <v>5000</v>
      </c>
      <c r="J418" s="28">
        <f t="shared" si="45"/>
        <v>11134.747392000001</v>
      </c>
      <c r="K418" s="28">
        <f t="shared" si="46"/>
        <v>12334.747392000001</v>
      </c>
    </row>
    <row r="419" spans="1:11" x14ac:dyDescent="0.15">
      <c r="A419" s="6" t="s">
        <v>9</v>
      </c>
      <c r="B419" s="13">
        <f t="shared" si="41"/>
        <v>1960</v>
      </c>
      <c r="C419" s="8">
        <v>8056.4267519999994</v>
      </c>
      <c r="D419" s="26">
        <f t="shared" si="47"/>
        <v>5000</v>
      </c>
      <c r="E419" s="16">
        <v>1200</v>
      </c>
      <c r="F419" s="28">
        <f t="shared" si="42"/>
        <v>11856.426751999999</v>
      </c>
      <c r="G419" s="16">
        <v>1200</v>
      </c>
      <c r="H419" s="16">
        <f t="shared" si="43"/>
        <v>0</v>
      </c>
      <c r="I419" s="26">
        <f t="shared" si="44"/>
        <v>5000</v>
      </c>
      <c r="J419" s="28">
        <f t="shared" si="45"/>
        <v>6856.4267519999994</v>
      </c>
      <c r="K419" s="28">
        <f t="shared" si="46"/>
        <v>8056.4267519999994</v>
      </c>
    </row>
    <row r="420" spans="1:11" x14ac:dyDescent="0.15">
      <c r="A420" s="6" t="s">
        <v>10</v>
      </c>
      <c r="B420" s="13">
        <f t="shared" si="41"/>
        <v>1960</v>
      </c>
      <c r="C420" s="8">
        <v>6865.9937279999986</v>
      </c>
      <c r="D420" s="26">
        <f t="shared" si="47"/>
        <v>5000</v>
      </c>
      <c r="E420" s="16">
        <v>1200</v>
      </c>
      <c r="F420" s="28">
        <f t="shared" si="42"/>
        <v>10665.993727999998</v>
      </c>
      <c r="G420" s="16">
        <v>1200</v>
      </c>
      <c r="H420" s="16">
        <f t="shared" si="43"/>
        <v>0</v>
      </c>
      <c r="I420" s="26">
        <f t="shared" si="44"/>
        <v>5000</v>
      </c>
      <c r="J420" s="28">
        <f t="shared" si="45"/>
        <v>5665.9937279999976</v>
      </c>
      <c r="K420" s="28">
        <f t="shared" si="46"/>
        <v>6865.9937279999976</v>
      </c>
    </row>
    <row r="421" spans="1:11" x14ac:dyDescent="0.15">
      <c r="A421" s="6" t="s">
        <v>11</v>
      </c>
      <c r="B421" s="13">
        <f t="shared" si="41"/>
        <v>1960</v>
      </c>
      <c r="C421" s="8">
        <v>3658.5457919999999</v>
      </c>
      <c r="D421" s="26">
        <f t="shared" si="47"/>
        <v>5000</v>
      </c>
      <c r="E421" s="16">
        <v>1200</v>
      </c>
      <c r="F421" s="28">
        <f t="shared" si="42"/>
        <v>7458.5457920000008</v>
      </c>
      <c r="G421" s="16">
        <v>1200</v>
      </c>
      <c r="H421" s="16">
        <f t="shared" si="43"/>
        <v>0</v>
      </c>
      <c r="I421" s="26">
        <f t="shared" si="44"/>
        <v>5000</v>
      </c>
      <c r="J421" s="28">
        <f t="shared" si="45"/>
        <v>2458.5457920000008</v>
      </c>
      <c r="K421" s="28">
        <f t="shared" si="46"/>
        <v>3658.5457920000008</v>
      </c>
    </row>
    <row r="422" spans="1:11" x14ac:dyDescent="0.15">
      <c r="A422" s="6" t="s">
        <v>12</v>
      </c>
      <c r="B422" s="13">
        <f t="shared" si="41"/>
        <v>1960</v>
      </c>
      <c r="C422" s="8">
        <v>755.49196799999993</v>
      </c>
      <c r="D422" s="26">
        <f t="shared" si="47"/>
        <v>5000</v>
      </c>
      <c r="E422" s="16">
        <v>1200</v>
      </c>
      <c r="F422" s="28">
        <f t="shared" si="42"/>
        <v>4555.4919680000003</v>
      </c>
      <c r="G422" s="16">
        <v>1200</v>
      </c>
      <c r="H422" s="16">
        <f t="shared" si="43"/>
        <v>0</v>
      </c>
      <c r="I422" s="26">
        <f t="shared" si="44"/>
        <v>4555.4919680000003</v>
      </c>
      <c r="J422" s="28">
        <f t="shared" si="45"/>
        <v>0</v>
      </c>
      <c r="K422" s="28">
        <f t="shared" si="46"/>
        <v>1200</v>
      </c>
    </row>
    <row r="423" spans="1:11" x14ac:dyDescent="0.15">
      <c r="A423" s="6" t="s">
        <v>13</v>
      </c>
      <c r="B423" s="13">
        <f t="shared" si="41"/>
        <v>1960</v>
      </c>
      <c r="C423" s="8">
        <v>748.25372159999995</v>
      </c>
      <c r="D423" s="26">
        <f t="shared" si="47"/>
        <v>4555.4919680000003</v>
      </c>
      <c r="E423" s="16">
        <v>1200</v>
      </c>
      <c r="F423" s="28">
        <f t="shared" si="42"/>
        <v>4103.7456896000003</v>
      </c>
      <c r="G423" s="16">
        <v>1200</v>
      </c>
      <c r="H423" s="16">
        <f t="shared" si="43"/>
        <v>0</v>
      </c>
      <c r="I423" s="26">
        <f t="shared" si="44"/>
        <v>4103.7456896000003</v>
      </c>
      <c r="J423" s="28">
        <f t="shared" si="45"/>
        <v>0</v>
      </c>
      <c r="K423" s="28">
        <f t="shared" si="46"/>
        <v>1200</v>
      </c>
    </row>
    <row r="424" spans="1:11" x14ac:dyDescent="0.15">
      <c r="A424" s="6" t="s">
        <v>14</v>
      </c>
      <c r="B424" s="13">
        <f t="shared" si="41"/>
        <v>1960</v>
      </c>
      <c r="C424" s="8">
        <v>2079.7032959999997</v>
      </c>
      <c r="D424" s="26">
        <f t="shared" si="47"/>
        <v>4103.7456896000003</v>
      </c>
      <c r="E424" s="16">
        <v>1200</v>
      </c>
      <c r="F424" s="28">
        <f t="shared" si="42"/>
        <v>4983.4489856</v>
      </c>
      <c r="G424" s="16">
        <v>1200</v>
      </c>
      <c r="H424" s="16">
        <f t="shared" si="43"/>
        <v>0</v>
      </c>
      <c r="I424" s="26">
        <f t="shared" si="44"/>
        <v>4983.4489856</v>
      </c>
      <c r="J424" s="28">
        <f t="shared" si="45"/>
        <v>0</v>
      </c>
      <c r="K424" s="28">
        <f t="shared" si="46"/>
        <v>1200</v>
      </c>
    </row>
    <row r="425" spans="1:11" x14ac:dyDescent="0.15">
      <c r="A425" s="6" t="s">
        <v>15</v>
      </c>
      <c r="B425" s="13">
        <f t="shared" si="41"/>
        <v>1960</v>
      </c>
      <c r="C425" s="8">
        <v>2213.4816000000005</v>
      </c>
      <c r="D425" s="26">
        <f t="shared" si="47"/>
        <v>4983.4489856</v>
      </c>
      <c r="E425" s="16">
        <v>1200</v>
      </c>
      <c r="F425" s="28">
        <f t="shared" si="42"/>
        <v>5996.930585600001</v>
      </c>
      <c r="G425" s="16">
        <v>1200</v>
      </c>
      <c r="H425" s="16">
        <f t="shared" si="43"/>
        <v>0</v>
      </c>
      <c r="I425" s="26">
        <f t="shared" si="44"/>
        <v>5000</v>
      </c>
      <c r="J425" s="28">
        <f t="shared" si="45"/>
        <v>996.930585600001</v>
      </c>
      <c r="K425" s="28">
        <f t="shared" si="46"/>
        <v>2196.930585600001</v>
      </c>
    </row>
    <row r="426" spans="1:11" x14ac:dyDescent="0.15">
      <c r="A426" s="6" t="s">
        <v>16</v>
      </c>
      <c r="B426" s="13">
        <f t="shared" si="41"/>
        <v>1960</v>
      </c>
      <c r="C426" s="8">
        <v>992.02751999999998</v>
      </c>
      <c r="D426" s="26">
        <f t="shared" si="47"/>
        <v>5000</v>
      </c>
      <c r="E426" s="16">
        <v>1200</v>
      </c>
      <c r="F426" s="28">
        <f t="shared" si="42"/>
        <v>4792.0275199999996</v>
      </c>
      <c r="G426" s="16">
        <v>1200</v>
      </c>
      <c r="H426" s="16">
        <f t="shared" si="43"/>
        <v>0</v>
      </c>
      <c r="I426" s="26">
        <f t="shared" si="44"/>
        <v>4792.0275199999996</v>
      </c>
      <c r="J426" s="28">
        <f t="shared" si="45"/>
        <v>0</v>
      </c>
      <c r="K426" s="28">
        <f t="shared" si="46"/>
        <v>1200</v>
      </c>
    </row>
    <row r="427" spans="1:11" x14ac:dyDescent="0.15">
      <c r="A427" s="6" t="s">
        <v>17</v>
      </c>
      <c r="B427" s="13">
        <f t="shared" si="41"/>
        <v>1960</v>
      </c>
      <c r="C427" s="8">
        <v>636.57791999999984</v>
      </c>
      <c r="D427" s="26">
        <f t="shared" si="47"/>
        <v>4792.0275199999996</v>
      </c>
      <c r="E427" s="16">
        <v>1200</v>
      </c>
      <c r="F427" s="28">
        <f t="shared" si="42"/>
        <v>4228.6054399999994</v>
      </c>
      <c r="G427" s="16">
        <v>1200</v>
      </c>
      <c r="H427" s="16">
        <f t="shared" si="43"/>
        <v>0</v>
      </c>
      <c r="I427" s="26">
        <f t="shared" si="44"/>
        <v>4228.6054399999994</v>
      </c>
      <c r="J427" s="28">
        <f t="shared" si="45"/>
        <v>0</v>
      </c>
      <c r="K427" s="28">
        <f t="shared" si="46"/>
        <v>1200</v>
      </c>
    </row>
    <row r="428" spans="1:11" ht="14" thickBot="1" x14ac:dyDescent="0.2">
      <c r="A428" s="9" t="s">
        <v>18</v>
      </c>
      <c r="B428" s="14">
        <f t="shared" si="41"/>
        <v>1960</v>
      </c>
      <c r="C428" s="11">
        <v>1034.0352</v>
      </c>
      <c r="D428" s="26">
        <f t="shared" si="47"/>
        <v>4228.6054399999994</v>
      </c>
      <c r="E428" s="16">
        <v>1200</v>
      </c>
      <c r="F428" s="28">
        <f t="shared" si="42"/>
        <v>4062.6406399999996</v>
      </c>
      <c r="G428" s="16">
        <v>1200</v>
      </c>
      <c r="H428" s="16">
        <f t="shared" si="43"/>
        <v>0</v>
      </c>
      <c r="I428" s="26">
        <f t="shared" si="44"/>
        <v>4062.6406399999996</v>
      </c>
      <c r="J428" s="28">
        <f t="shared" si="45"/>
        <v>0</v>
      </c>
      <c r="K428" s="28">
        <f t="shared" si="46"/>
        <v>1200</v>
      </c>
    </row>
    <row r="429" spans="1:11" x14ac:dyDescent="0.15">
      <c r="A429" s="3" t="s">
        <v>7</v>
      </c>
      <c r="B429" s="12">
        <f t="shared" ref="B429:B492" si="48">B417+1</f>
        <v>1961</v>
      </c>
      <c r="C429" s="5">
        <v>2212.8353279999997</v>
      </c>
      <c r="D429" s="26">
        <f t="shared" si="47"/>
        <v>4062.6406399999996</v>
      </c>
      <c r="E429" s="16">
        <v>1200</v>
      </c>
      <c r="F429" s="28">
        <f t="shared" si="42"/>
        <v>5075.4759679999988</v>
      </c>
      <c r="G429" s="16">
        <v>1200</v>
      </c>
      <c r="H429" s="16">
        <f t="shared" si="43"/>
        <v>0</v>
      </c>
      <c r="I429" s="26">
        <f t="shared" si="44"/>
        <v>5000</v>
      </c>
      <c r="J429" s="28">
        <f t="shared" si="45"/>
        <v>75.475967999998829</v>
      </c>
      <c r="K429" s="28">
        <f t="shared" si="46"/>
        <v>1275.4759679999988</v>
      </c>
    </row>
    <row r="430" spans="1:11" x14ac:dyDescent="0.15">
      <c r="A430" s="6" t="s">
        <v>8</v>
      </c>
      <c r="B430" s="13">
        <f t="shared" si="48"/>
        <v>1961</v>
      </c>
      <c r="C430" s="8">
        <v>7592.4034559999991</v>
      </c>
      <c r="D430" s="26">
        <f t="shared" si="47"/>
        <v>5000</v>
      </c>
      <c r="E430" s="16">
        <v>1200</v>
      </c>
      <c r="F430" s="28">
        <f t="shared" si="42"/>
        <v>11392.403456</v>
      </c>
      <c r="G430" s="16">
        <v>1200</v>
      </c>
      <c r="H430" s="16">
        <f t="shared" si="43"/>
        <v>0</v>
      </c>
      <c r="I430" s="26">
        <f t="shared" si="44"/>
        <v>5000</v>
      </c>
      <c r="J430" s="28">
        <f t="shared" si="45"/>
        <v>6392.403456</v>
      </c>
      <c r="K430" s="28">
        <f t="shared" si="46"/>
        <v>7592.403456</v>
      </c>
    </row>
    <row r="431" spans="1:11" x14ac:dyDescent="0.15">
      <c r="A431" s="6" t="s">
        <v>9</v>
      </c>
      <c r="B431" s="13">
        <f t="shared" si="48"/>
        <v>1961</v>
      </c>
      <c r="C431" s="8">
        <v>5456.4744959999989</v>
      </c>
      <c r="D431" s="26">
        <f t="shared" si="47"/>
        <v>5000</v>
      </c>
      <c r="E431" s="16">
        <v>1200</v>
      </c>
      <c r="F431" s="28">
        <f t="shared" si="42"/>
        <v>9256.4744959999989</v>
      </c>
      <c r="G431" s="16">
        <v>1200</v>
      </c>
      <c r="H431" s="16">
        <f t="shared" si="43"/>
        <v>0</v>
      </c>
      <c r="I431" s="26">
        <f t="shared" si="44"/>
        <v>5000</v>
      </c>
      <c r="J431" s="28">
        <f t="shared" si="45"/>
        <v>4256.4744959999989</v>
      </c>
      <c r="K431" s="28">
        <f t="shared" si="46"/>
        <v>5456.4744959999989</v>
      </c>
    </row>
    <row r="432" spans="1:11" x14ac:dyDescent="0.15">
      <c r="A432" s="6" t="s">
        <v>10</v>
      </c>
      <c r="B432" s="13">
        <f t="shared" si="48"/>
        <v>1961</v>
      </c>
      <c r="C432" s="8">
        <v>5367.9352320000016</v>
      </c>
      <c r="D432" s="26">
        <f t="shared" si="47"/>
        <v>5000</v>
      </c>
      <c r="E432" s="16">
        <v>1200</v>
      </c>
      <c r="F432" s="28">
        <f t="shared" si="42"/>
        <v>9167.9352320000016</v>
      </c>
      <c r="G432" s="16">
        <v>1200</v>
      </c>
      <c r="H432" s="16">
        <f t="shared" si="43"/>
        <v>0</v>
      </c>
      <c r="I432" s="26">
        <f t="shared" si="44"/>
        <v>5000</v>
      </c>
      <c r="J432" s="28">
        <f t="shared" si="45"/>
        <v>4167.9352320000016</v>
      </c>
      <c r="K432" s="28">
        <f t="shared" si="46"/>
        <v>5367.9352320000016</v>
      </c>
    </row>
    <row r="433" spans="1:11" x14ac:dyDescent="0.15">
      <c r="A433" s="6" t="s">
        <v>11</v>
      </c>
      <c r="B433" s="13">
        <f t="shared" si="48"/>
        <v>1961</v>
      </c>
      <c r="C433" s="8">
        <v>3573.8841599999992</v>
      </c>
      <c r="D433" s="26">
        <f t="shared" si="47"/>
        <v>5000</v>
      </c>
      <c r="E433" s="16">
        <v>1200</v>
      </c>
      <c r="F433" s="28">
        <f t="shared" si="42"/>
        <v>7373.8841599999996</v>
      </c>
      <c r="G433" s="16">
        <v>1200</v>
      </c>
      <c r="H433" s="16">
        <f t="shared" si="43"/>
        <v>0</v>
      </c>
      <c r="I433" s="26">
        <f t="shared" si="44"/>
        <v>5000</v>
      </c>
      <c r="J433" s="28">
        <f t="shared" si="45"/>
        <v>2373.8841599999996</v>
      </c>
      <c r="K433" s="28">
        <f t="shared" si="46"/>
        <v>3573.8841599999996</v>
      </c>
    </row>
    <row r="434" spans="1:11" x14ac:dyDescent="0.15">
      <c r="A434" s="6" t="s">
        <v>12</v>
      </c>
      <c r="B434" s="13">
        <f t="shared" si="48"/>
        <v>1961</v>
      </c>
      <c r="C434" s="8">
        <v>2358.2465279999997</v>
      </c>
      <c r="D434" s="26">
        <f t="shared" si="47"/>
        <v>5000</v>
      </c>
      <c r="E434" s="16">
        <v>1200</v>
      </c>
      <c r="F434" s="28">
        <f t="shared" si="42"/>
        <v>6158.2465279999997</v>
      </c>
      <c r="G434" s="16">
        <v>1200</v>
      </c>
      <c r="H434" s="16">
        <f t="shared" si="43"/>
        <v>0</v>
      </c>
      <c r="I434" s="26">
        <f t="shared" si="44"/>
        <v>5000</v>
      </c>
      <c r="J434" s="28">
        <f t="shared" si="45"/>
        <v>1158.2465279999997</v>
      </c>
      <c r="K434" s="28">
        <f t="shared" si="46"/>
        <v>2358.2465279999997</v>
      </c>
    </row>
    <row r="435" spans="1:11" x14ac:dyDescent="0.15">
      <c r="A435" s="6" t="s">
        <v>13</v>
      </c>
      <c r="B435" s="13">
        <f t="shared" si="48"/>
        <v>1961</v>
      </c>
      <c r="C435" s="8">
        <v>1845.7528319999997</v>
      </c>
      <c r="D435" s="26">
        <f t="shared" si="47"/>
        <v>5000</v>
      </c>
      <c r="E435" s="16">
        <v>1200</v>
      </c>
      <c r="F435" s="28">
        <f t="shared" si="42"/>
        <v>5645.7528320000001</v>
      </c>
      <c r="G435" s="16">
        <v>1200</v>
      </c>
      <c r="H435" s="16">
        <f t="shared" si="43"/>
        <v>0</v>
      </c>
      <c r="I435" s="26">
        <f t="shared" si="44"/>
        <v>5000</v>
      </c>
      <c r="J435" s="28">
        <f t="shared" si="45"/>
        <v>645.75283200000013</v>
      </c>
      <c r="K435" s="28">
        <f t="shared" si="46"/>
        <v>1845.7528320000001</v>
      </c>
    </row>
    <row r="436" spans="1:11" x14ac:dyDescent="0.15">
      <c r="A436" s="6" t="s">
        <v>14</v>
      </c>
      <c r="B436" s="13">
        <f t="shared" si="48"/>
        <v>1961</v>
      </c>
      <c r="C436" s="8">
        <v>3836.9168639999998</v>
      </c>
      <c r="D436" s="26">
        <f t="shared" si="47"/>
        <v>5000</v>
      </c>
      <c r="E436" s="16">
        <v>1200</v>
      </c>
      <c r="F436" s="28">
        <f t="shared" si="42"/>
        <v>7636.9168639999989</v>
      </c>
      <c r="G436" s="16">
        <v>1200</v>
      </c>
      <c r="H436" s="16">
        <f t="shared" si="43"/>
        <v>0</v>
      </c>
      <c r="I436" s="26">
        <f t="shared" si="44"/>
        <v>5000</v>
      </c>
      <c r="J436" s="28">
        <f t="shared" si="45"/>
        <v>2636.9168639999989</v>
      </c>
      <c r="K436" s="28">
        <f t="shared" si="46"/>
        <v>3836.9168639999989</v>
      </c>
    </row>
    <row r="437" spans="1:11" x14ac:dyDescent="0.15">
      <c r="A437" s="6" t="s">
        <v>15</v>
      </c>
      <c r="B437" s="13">
        <f t="shared" si="48"/>
        <v>1961</v>
      </c>
      <c r="C437" s="8">
        <v>621.06739200000015</v>
      </c>
      <c r="D437" s="26">
        <f t="shared" si="47"/>
        <v>5000</v>
      </c>
      <c r="E437" s="16">
        <v>1200</v>
      </c>
      <c r="F437" s="28">
        <f t="shared" si="42"/>
        <v>4421.0673919999999</v>
      </c>
      <c r="G437" s="16">
        <v>1200</v>
      </c>
      <c r="H437" s="16">
        <f t="shared" si="43"/>
        <v>0</v>
      </c>
      <c r="I437" s="26">
        <f t="shared" si="44"/>
        <v>4421.0673919999999</v>
      </c>
      <c r="J437" s="28">
        <f t="shared" si="45"/>
        <v>0</v>
      </c>
      <c r="K437" s="28">
        <f t="shared" si="46"/>
        <v>1200</v>
      </c>
    </row>
    <row r="438" spans="1:11" x14ac:dyDescent="0.15">
      <c r="A438" s="6" t="s">
        <v>16</v>
      </c>
      <c r="B438" s="13">
        <f t="shared" si="48"/>
        <v>1961</v>
      </c>
      <c r="C438" s="8">
        <v>291.27479039999997</v>
      </c>
      <c r="D438" s="26">
        <f t="shared" si="47"/>
        <v>4421.0673919999999</v>
      </c>
      <c r="E438" s="16">
        <v>1200</v>
      </c>
      <c r="F438" s="28">
        <f t="shared" si="42"/>
        <v>3512.3421823999997</v>
      </c>
      <c r="G438" s="16">
        <v>1200</v>
      </c>
      <c r="H438" s="16">
        <f t="shared" si="43"/>
        <v>0</v>
      </c>
      <c r="I438" s="26">
        <f t="shared" si="44"/>
        <v>3512.3421823999997</v>
      </c>
      <c r="J438" s="28">
        <f t="shared" si="45"/>
        <v>0</v>
      </c>
      <c r="K438" s="28">
        <f t="shared" si="46"/>
        <v>1200</v>
      </c>
    </row>
    <row r="439" spans="1:11" x14ac:dyDescent="0.15">
      <c r="A439" s="6" t="s">
        <v>17</v>
      </c>
      <c r="B439" s="13">
        <f t="shared" si="48"/>
        <v>1961</v>
      </c>
      <c r="C439" s="8">
        <v>336.06144</v>
      </c>
      <c r="D439" s="26">
        <f t="shared" si="47"/>
        <v>3512.3421823999997</v>
      </c>
      <c r="E439" s="16">
        <v>1200</v>
      </c>
      <c r="F439" s="28">
        <f t="shared" si="42"/>
        <v>2648.4036223999997</v>
      </c>
      <c r="G439" s="16">
        <v>1200</v>
      </c>
      <c r="H439" s="16">
        <f t="shared" si="43"/>
        <v>0</v>
      </c>
      <c r="I439" s="26">
        <f t="shared" si="44"/>
        <v>2648.4036223999997</v>
      </c>
      <c r="J439" s="28">
        <f t="shared" si="45"/>
        <v>0</v>
      </c>
      <c r="K439" s="28">
        <f t="shared" si="46"/>
        <v>1200</v>
      </c>
    </row>
    <row r="440" spans="1:11" ht="14" thickBot="1" x14ac:dyDescent="0.2">
      <c r="A440" s="9" t="s">
        <v>18</v>
      </c>
      <c r="B440" s="14">
        <f t="shared" si="48"/>
        <v>1961</v>
      </c>
      <c r="C440" s="11">
        <v>3217.7882880000002</v>
      </c>
      <c r="D440" s="26">
        <f t="shared" si="47"/>
        <v>2648.4036223999997</v>
      </c>
      <c r="E440" s="16">
        <v>1200</v>
      </c>
      <c r="F440" s="28">
        <f t="shared" si="42"/>
        <v>4666.1919103999999</v>
      </c>
      <c r="G440" s="16">
        <v>1200</v>
      </c>
      <c r="H440" s="16">
        <f t="shared" si="43"/>
        <v>0</v>
      </c>
      <c r="I440" s="26">
        <f t="shared" si="44"/>
        <v>4666.1919103999999</v>
      </c>
      <c r="J440" s="28">
        <f t="shared" si="45"/>
        <v>0</v>
      </c>
      <c r="K440" s="28">
        <f t="shared" si="46"/>
        <v>1200</v>
      </c>
    </row>
    <row r="441" spans="1:11" x14ac:dyDescent="0.15">
      <c r="A441" s="3" t="s">
        <v>7</v>
      </c>
      <c r="B441" s="12">
        <f t="shared" si="48"/>
        <v>1962</v>
      </c>
      <c r="C441" s="5">
        <v>12685.026816</v>
      </c>
      <c r="D441" s="26">
        <f t="shared" si="47"/>
        <v>4666.1919103999999</v>
      </c>
      <c r="E441" s="16">
        <v>1200</v>
      </c>
      <c r="F441" s="28">
        <f t="shared" si="42"/>
        <v>16151.218726399999</v>
      </c>
      <c r="G441" s="16">
        <v>1200</v>
      </c>
      <c r="H441" s="16">
        <f t="shared" si="43"/>
        <v>0</v>
      </c>
      <c r="I441" s="26">
        <f t="shared" si="44"/>
        <v>5000</v>
      </c>
      <c r="J441" s="28">
        <f t="shared" si="45"/>
        <v>11151.218726399999</v>
      </c>
      <c r="K441" s="28">
        <f t="shared" si="46"/>
        <v>12351.218726399999</v>
      </c>
    </row>
    <row r="442" spans="1:11" x14ac:dyDescent="0.15">
      <c r="A442" s="6" t="s">
        <v>8</v>
      </c>
      <c r="B442" s="13">
        <f t="shared" si="48"/>
        <v>1962</v>
      </c>
      <c r="C442" s="8">
        <v>8312.9967359999991</v>
      </c>
      <c r="D442" s="26">
        <f t="shared" si="47"/>
        <v>5000</v>
      </c>
      <c r="E442" s="16">
        <v>1200</v>
      </c>
      <c r="F442" s="28">
        <f t="shared" si="42"/>
        <v>12112.996735999999</v>
      </c>
      <c r="G442" s="16">
        <v>1200</v>
      </c>
      <c r="H442" s="16">
        <f t="shared" si="43"/>
        <v>0</v>
      </c>
      <c r="I442" s="26">
        <f t="shared" si="44"/>
        <v>5000</v>
      </c>
      <c r="J442" s="28">
        <f t="shared" si="45"/>
        <v>7112.9967359999991</v>
      </c>
      <c r="K442" s="28">
        <f t="shared" si="46"/>
        <v>8312.9967359999991</v>
      </c>
    </row>
    <row r="443" spans="1:11" x14ac:dyDescent="0.15">
      <c r="A443" s="6" t="s">
        <v>9</v>
      </c>
      <c r="B443" s="13">
        <f t="shared" si="48"/>
        <v>1962</v>
      </c>
      <c r="C443" s="8">
        <v>7065.6917759999988</v>
      </c>
      <c r="D443" s="26">
        <f t="shared" si="47"/>
        <v>5000</v>
      </c>
      <c r="E443" s="16">
        <v>1200</v>
      </c>
      <c r="F443" s="28">
        <f t="shared" si="42"/>
        <v>10865.691776</v>
      </c>
      <c r="G443" s="16">
        <v>1200</v>
      </c>
      <c r="H443" s="16">
        <f t="shared" si="43"/>
        <v>0</v>
      </c>
      <c r="I443" s="26">
        <f t="shared" si="44"/>
        <v>5000</v>
      </c>
      <c r="J443" s="28">
        <f t="shared" si="45"/>
        <v>5865.6917759999997</v>
      </c>
      <c r="K443" s="28">
        <f t="shared" si="46"/>
        <v>7065.6917759999997</v>
      </c>
    </row>
    <row r="444" spans="1:11" x14ac:dyDescent="0.15">
      <c r="A444" s="6" t="s">
        <v>10</v>
      </c>
      <c r="B444" s="13">
        <f t="shared" si="48"/>
        <v>1962</v>
      </c>
      <c r="C444" s="8">
        <v>7721.0115839999999</v>
      </c>
      <c r="D444" s="26">
        <f t="shared" si="47"/>
        <v>5000</v>
      </c>
      <c r="E444" s="16">
        <v>1200</v>
      </c>
      <c r="F444" s="28">
        <f t="shared" si="42"/>
        <v>11521.011584</v>
      </c>
      <c r="G444" s="16">
        <v>1200</v>
      </c>
      <c r="H444" s="16">
        <f t="shared" si="43"/>
        <v>0</v>
      </c>
      <c r="I444" s="26">
        <f t="shared" si="44"/>
        <v>5000</v>
      </c>
      <c r="J444" s="28">
        <f t="shared" si="45"/>
        <v>6521.0115839999999</v>
      </c>
      <c r="K444" s="28">
        <f t="shared" si="46"/>
        <v>7721.0115839999999</v>
      </c>
    </row>
    <row r="445" spans="1:11" x14ac:dyDescent="0.15">
      <c r="A445" s="6" t="s">
        <v>11</v>
      </c>
      <c r="B445" s="13">
        <f t="shared" si="48"/>
        <v>1962</v>
      </c>
      <c r="C445" s="8">
        <v>1037.9128319999998</v>
      </c>
      <c r="D445" s="26">
        <f t="shared" si="47"/>
        <v>5000</v>
      </c>
      <c r="E445" s="16">
        <v>1200</v>
      </c>
      <c r="F445" s="28">
        <f t="shared" si="42"/>
        <v>4837.912832</v>
      </c>
      <c r="G445" s="16">
        <v>1200</v>
      </c>
      <c r="H445" s="16">
        <f t="shared" si="43"/>
        <v>0</v>
      </c>
      <c r="I445" s="26">
        <f t="shared" si="44"/>
        <v>4837.912832</v>
      </c>
      <c r="J445" s="28">
        <f t="shared" si="45"/>
        <v>0</v>
      </c>
      <c r="K445" s="28">
        <f t="shared" si="46"/>
        <v>1200</v>
      </c>
    </row>
    <row r="446" spans="1:11" x14ac:dyDescent="0.15">
      <c r="A446" s="6" t="s">
        <v>12</v>
      </c>
      <c r="B446" s="13">
        <f t="shared" si="48"/>
        <v>1962</v>
      </c>
      <c r="C446" s="8">
        <v>2347.906176</v>
      </c>
      <c r="D446" s="26">
        <f t="shared" si="47"/>
        <v>4837.912832</v>
      </c>
      <c r="E446" s="16">
        <v>1200</v>
      </c>
      <c r="F446" s="28">
        <f t="shared" si="42"/>
        <v>5985.8190080000004</v>
      </c>
      <c r="G446" s="16">
        <v>1200</v>
      </c>
      <c r="H446" s="16">
        <f t="shared" si="43"/>
        <v>0</v>
      </c>
      <c r="I446" s="26">
        <f t="shared" si="44"/>
        <v>5000</v>
      </c>
      <c r="J446" s="28">
        <f t="shared" si="45"/>
        <v>985.81900800000039</v>
      </c>
      <c r="K446" s="28">
        <f t="shared" si="46"/>
        <v>2185.8190080000004</v>
      </c>
    </row>
    <row r="447" spans="1:11" x14ac:dyDescent="0.15">
      <c r="A447" s="6" t="s">
        <v>13</v>
      </c>
      <c r="B447" s="13">
        <f t="shared" si="48"/>
        <v>1962</v>
      </c>
      <c r="C447" s="8">
        <v>780.05030399999987</v>
      </c>
      <c r="D447" s="26">
        <f t="shared" si="47"/>
        <v>5000</v>
      </c>
      <c r="E447" s="16">
        <v>1200</v>
      </c>
      <c r="F447" s="28">
        <f t="shared" si="42"/>
        <v>4580.0503040000003</v>
      </c>
      <c r="G447" s="16">
        <v>1200</v>
      </c>
      <c r="H447" s="16">
        <f t="shared" si="43"/>
        <v>0</v>
      </c>
      <c r="I447" s="26">
        <f t="shared" si="44"/>
        <v>4580.0503040000003</v>
      </c>
      <c r="J447" s="28">
        <f t="shared" si="45"/>
        <v>0</v>
      </c>
      <c r="K447" s="28">
        <f t="shared" si="46"/>
        <v>1200</v>
      </c>
    </row>
    <row r="448" spans="1:11" x14ac:dyDescent="0.15">
      <c r="A448" s="6" t="s">
        <v>14</v>
      </c>
      <c r="B448" s="13">
        <f t="shared" si="48"/>
        <v>1962</v>
      </c>
      <c r="C448" s="8">
        <v>2036.4030719999996</v>
      </c>
      <c r="D448" s="26">
        <f t="shared" si="47"/>
        <v>4580.0503040000003</v>
      </c>
      <c r="E448" s="16">
        <v>1200</v>
      </c>
      <c r="F448" s="28">
        <f t="shared" si="42"/>
        <v>5416.4533759999995</v>
      </c>
      <c r="G448" s="16">
        <v>1200</v>
      </c>
      <c r="H448" s="16">
        <f t="shared" si="43"/>
        <v>0</v>
      </c>
      <c r="I448" s="26">
        <f t="shared" si="44"/>
        <v>5000</v>
      </c>
      <c r="J448" s="28">
        <f t="shared" si="45"/>
        <v>416.45337599999948</v>
      </c>
      <c r="K448" s="28">
        <f t="shared" si="46"/>
        <v>1616.4533759999995</v>
      </c>
    </row>
    <row r="449" spans="1:11" x14ac:dyDescent="0.15">
      <c r="A449" s="6" t="s">
        <v>15</v>
      </c>
      <c r="B449" s="13">
        <f t="shared" si="48"/>
        <v>1962</v>
      </c>
      <c r="C449" s="8">
        <v>570.01190400000007</v>
      </c>
      <c r="D449" s="26">
        <f t="shared" si="47"/>
        <v>5000</v>
      </c>
      <c r="E449" s="16">
        <v>1200</v>
      </c>
      <c r="F449" s="28">
        <f t="shared" si="42"/>
        <v>4370.011904</v>
      </c>
      <c r="G449" s="16">
        <v>1200</v>
      </c>
      <c r="H449" s="16">
        <f t="shared" si="43"/>
        <v>0</v>
      </c>
      <c r="I449" s="26">
        <f t="shared" si="44"/>
        <v>4370.011904</v>
      </c>
      <c r="J449" s="28">
        <f t="shared" si="45"/>
        <v>0</v>
      </c>
      <c r="K449" s="28">
        <f t="shared" si="46"/>
        <v>1200</v>
      </c>
    </row>
    <row r="450" spans="1:11" x14ac:dyDescent="0.15">
      <c r="A450" s="6" t="s">
        <v>16</v>
      </c>
      <c r="B450" s="13">
        <f t="shared" si="48"/>
        <v>1962</v>
      </c>
      <c r="C450" s="8">
        <v>258.8965632</v>
      </c>
      <c r="D450" s="26">
        <f t="shared" si="47"/>
        <v>4370.011904</v>
      </c>
      <c r="E450" s="16">
        <v>1200</v>
      </c>
      <c r="F450" s="28">
        <f t="shared" si="42"/>
        <v>3428.9084671999999</v>
      </c>
      <c r="G450" s="16">
        <v>1200</v>
      </c>
      <c r="H450" s="16">
        <f t="shared" si="43"/>
        <v>0</v>
      </c>
      <c r="I450" s="26">
        <f t="shared" si="44"/>
        <v>3428.9084671999999</v>
      </c>
      <c r="J450" s="28">
        <f t="shared" si="45"/>
        <v>0</v>
      </c>
      <c r="K450" s="28">
        <f t="shared" si="46"/>
        <v>1200</v>
      </c>
    </row>
    <row r="451" spans="1:11" x14ac:dyDescent="0.15">
      <c r="A451" s="6" t="s">
        <v>17</v>
      </c>
      <c r="B451" s="13">
        <f t="shared" si="48"/>
        <v>1962</v>
      </c>
      <c r="C451" s="8">
        <v>5562.4631039999986</v>
      </c>
      <c r="D451" s="26">
        <f t="shared" si="47"/>
        <v>3428.9084671999999</v>
      </c>
      <c r="E451" s="16">
        <v>1200</v>
      </c>
      <c r="F451" s="28">
        <f t="shared" si="42"/>
        <v>7791.3715711999976</v>
      </c>
      <c r="G451" s="16">
        <v>1200</v>
      </c>
      <c r="H451" s="16">
        <f t="shared" si="43"/>
        <v>0</v>
      </c>
      <c r="I451" s="26">
        <f t="shared" si="44"/>
        <v>5000</v>
      </c>
      <c r="J451" s="28">
        <f t="shared" si="45"/>
        <v>2791.3715711999976</v>
      </c>
      <c r="K451" s="28">
        <f t="shared" si="46"/>
        <v>3991.3715711999976</v>
      </c>
    </row>
    <row r="452" spans="1:11" ht="14" thickBot="1" x14ac:dyDescent="0.2">
      <c r="A452" s="9" t="s">
        <v>18</v>
      </c>
      <c r="B452" s="14">
        <f t="shared" si="48"/>
        <v>1962</v>
      </c>
      <c r="C452" s="11">
        <v>2828.732544</v>
      </c>
      <c r="D452" s="26">
        <f t="shared" si="47"/>
        <v>5000</v>
      </c>
      <c r="E452" s="16">
        <v>1200</v>
      </c>
      <c r="F452" s="28">
        <f t="shared" si="42"/>
        <v>6628.7325440000004</v>
      </c>
      <c r="G452" s="16">
        <v>1200</v>
      </c>
      <c r="H452" s="16">
        <f t="shared" si="43"/>
        <v>0</v>
      </c>
      <c r="I452" s="26">
        <f t="shared" si="44"/>
        <v>5000</v>
      </c>
      <c r="J452" s="28">
        <f t="shared" si="45"/>
        <v>1628.7325440000004</v>
      </c>
      <c r="K452" s="28">
        <f t="shared" si="46"/>
        <v>2828.7325440000004</v>
      </c>
    </row>
    <row r="453" spans="1:11" x14ac:dyDescent="0.15">
      <c r="A453" s="3" t="s">
        <v>7</v>
      </c>
      <c r="B453" s="12">
        <f t="shared" si="48"/>
        <v>1963</v>
      </c>
      <c r="C453" s="5">
        <v>3711.5400960000002</v>
      </c>
      <c r="D453" s="26">
        <f t="shared" si="47"/>
        <v>5000</v>
      </c>
      <c r="E453" s="16">
        <v>1200</v>
      </c>
      <c r="F453" s="28">
        <f t="shared" si="42"/>
        <v>7511.5400960000006</v>
      </c>
      <c r="G453" s="16">
        <v>1200</v>
      </c>
      <c r="H453" s="16">
        <f t="shared" si="43"/>
        <v>0</v>
      </c>
      <c r="I453" s="26">
        <f t="shared" si="44"/>
        <v>5000</v>
      </c>
      <c r="J453" s="28">
        <f t="shared" si="45"/>
        <v>2511.5400960000006</v>
      </c>
      <c r="K453" s="28">
        <f t="shared" si="46"/>
        <v>3711.5400960000006</v>
      </c>
    </row>
    <row r="454" spans="1:11" x14ac:dyDescent="0.15">
      <c r="A454" s="6" t="s">
        <v>8</v>
      </c>
      <c r="B454" s="13">
        <f t="shared" si="48"/>
        <v>1963</v>
      </c>
      <c r="C454" s="8">
        <v>3574.530432</v>
      </c>
      <c r="D454" s="26">
        <f t="shared" si="47"/>
        <v>5000</v>
      </c>
      <c r="E454" s="16">
        <v>1200</v>
      </c>
      <c r="F454" s="28">
        <f t="shared" si="42"/>
        <v>7374.5304319999996</v>
      </c>
      <c r="G454" s="16">
        <v>1200</v>
      </c>
      <c r="H454" s="16">
        <f t="shared" si="43"/>
        <v>0</v>
      </c>
      <c r="I454" s="26">
        <f t="shared" si="44"/>
        <v>5000</v>
      </c>
      <c r="J454" s="28">
        <f t="shared" si="45"/>
        <v>2374.5304319999996</v>
      </c>
      <c r="K454" s="28">
        <f t="shared" si="46"/>
        <v>3574.5304319999996</v>
      </c>
    </row>
    <row r="455" spans="1:11" x14ac:dyDescent="0.15">
      <c r="A455" s="6" t="s">
        <v>9</v>
      </c>
      <c r="B455" s="13">
        <f t="shared" si="48"/>
        <v>1963</v>
      </c>
      <c r="C455" s="8">
        <v>9674.0455679999977</v>
      </c>
      <c r="D455" s="26">
        <f t="shared" si="47"/>
        <v>5000</v>
      </c>
      <c r="E455" s="16">
        <v>1200</v>
      </c>
      <c r="F455" s="28">
        <f t="shared" si="42"/>
        <v>13474.045567999998</v>
      </c>
      <c r="G455" s="16">
        <v>1200</v>
      </c>
      <c r="H455" s="16">
        <f t="shared" si="43"/>
        <v>0</v>
      </c>
      <c r="I455" s="26">
        <f t="shared" si="44"/>
        <v>5000</v>
      </c>
      <c r="J455" s="28">
        <f t="shared" si="45"/>
        <v>8474.0455679999977</v>
      </c>
      <c r="K455" s="28">
        <f t="shared" si="46"/>
        <v>9674.0455679999977</v>
      </c>
    </row>
    <row r="456" spans="1:11" x14ac:dyDescent="0.15">
      <c r="A456" s="6" t="s">
        <v>10</v>
      </c>
      <c r="B456" s="13">
        <f t="shared" si="48"/>
        <v>1963</v>
      </c>
      <c r="C456" s="8">
        <v>1375.2668159999996</v>
      </c>
      <c r="D456" s="26">
        <f t="shared" si="47"/>
        <v>5000</v>
      </c>
      <c r="E456" s="16">
        <v>1200</v>
      </c>
      <c r="F456" s="28">
        <f t="shared" si="42"/>
        <v>5175.2668159999994</v>
      </c>
      <c r="G456" s="16">
        <v>1200</v>
      </c>
      <c r="H456" s="16">
        <f t="shared" si="43"/>
        <v>0</v>
      </c>
      <c r="I456" s="26">
        <f t="shared" si="44"/>
        <v>5000</v>
      </c>
      <c r="J456" s="28">
        <f t="shared" si="45"/>
        <v>175.26681599999938</v>
      </c>
      <c r="K456" s="28">
        <f t="shared" si="46"/>
        <v>1375.2668159999994</v>
      </c>
    </row>
    <row r="457" spans="1:11" x14ac:dyDescent="0.15">
      <c r="A457" s="6" t="s">
        <v>11</v>
      </c>
      <c r="B457" s="13">
        <f t="shared" si="48"/>
        <v>1963</v>
      </c>
      <c r="C457" s="8">
        <v>849.84767999999997</v>
      </c>
      <c r="D457" s="26">
        <f t="shared" si="47"/>
        <v>5000</v>
      </c>
      <c r="E457" s="16">
        <v>1200</v>
      </c>
      <c r="F457" s="28">
        <f t="shared" si="42"/>
        <v>4649.8476799999999</v>
      </c>
      <c r="G457" s="16">
        <v>1200</v>
      </c>
      <c r="H457" s="16">
        <f t="shared" si="43"/>
        <v>0</v>
      </c>
      <c r="I457" s="26">
        <f t="shared" si="44"/>
        <v>4649.8476799999999</v>
      </c>
      <c r="J457" s="28">
        <f t="shared" si="45"/>
        <v>0</v>
      </c>
      <c r="K457" s="28">
        <f t="shared" si="46"/>
        <v>1200</v>
      </c>
    </row>
    <row r="458" spans="1:11" x14ac:dyDescent="0.15">
      <c r="A458" s="6" t="s">
        <v>12</v>
      </c>
      <c r="B458" s="13">
        <f t="shared" si="48"/>
        <v>1963</v>
      </c>
      <c r="C458" s="8">
        <v>398.74982399999993</v>
      </c>
      <c r="D458" s="26">
        <f t="shared" si="47"/>
        <v>4649.8476799999999</v>
      </c>
      <c r="E458" s="16">
        <v>1200</v>
      </c>
      <c r="F458" s="28">
        <f t="shared" ref="F458:F521" si="49">IF((D458+C458-E458)&gt;0,(D458+C458-E458),0)</f>
        <v>3848.5975039999994</v>
      </c>
      <c r="G458" s="16">
        <v>1200</v>
      </c>
      <c r="H458" s="16">
        <f t="shared" ref="H458:H521" si="50">IF(F458=0,1,0)</f>
        <v>0</v>
      </c>
      <c r="I458" s="26">
        <f t="shared" ref="I458:I521" si="51">IF(F458&gt;$E$2,$E$2,IF(F458&lt;0,0,F458))</f>
        <v>3848.5975039999994</v>
      </c>
      <c r="J458" s="28">
        <f t="shared" ref="J458:J521" si="52">IF(F458&gt;$E$2,F458-$E$2,0)</f>
        <v>0</v>
      </c>
      <c r="K458" s="28">
        <f t="shared" ref="K458:K521" si="53">J458+G458</f>
        <v>1200</v>
      </c>
    </row>
    <row r="459" spans="1:11" x14ac:dyDescent="0.15">
      <c r="A459" s="6" t="s">
        <v>13</v>
      </c>
      <c r="B459" s="13">
        <f t="shared" si="48"/>
        <v>1963</v>
      </c>
      <c r="C459" s="8">
        <v>499.56825600000008</v>
      </c>
      <c r="D459" s="26">
        <f t="shared" ref="D459:D522" si="54">I458</f>
        <v>3848.5975039999994</v>
      </c>
      <c r="E459" s="16">
        <v>1200</v>
      </c>
      <c r="F459" s="28">
        <f t="shared" si="49"/>
        <v>3148.1657599999999</v>
      </c>
      <c r="G459" s="16">
        <v>1200</v>
      </c>
      <c r="H459" s="16">
        <f t="shared" si="50"/>
        <v>0</v>
      </c>
      <c r="I459" s="26">
        <f t="shared" si="51"/>
        <v>3148.1657599999999</v>
      </c>
      <c r="J459" s="28">
        <f t="shared" si="52"/>
        <v>0</v>
      </c>
      <c r="K459" s="28">
        <f t="shared" si="53"/>
        <v>1200</v>
      </c>
    </row>
    <row r="460" spans="1:11" x14ac:dyDescent="0.15">
      <c r="A460" s="6" t="s">
        <v>14</v>
      </c>
      <c r="B460" s="13">
        <f t="shared" si="48"/>
        <v>1963</v>
      </c>
      <c r="C460" s="8">
        <v>784.76808959999983</v>
      </c>
      <c r="D460" s="26">
        <f t="shared" si="54"/>
        <v>3148.1657599999999</v>
      </c>
      <c r="E460" s="16">
        <v>1200</v>
      </c>
      <c r="F460" s="28">
        <f t="shared" si="49"/>
        <v>2732.9338495999996</v>
      </c>
      <c r="G460" s="16">
        <v>1200</v>
      </c>
      <c r="H460" s="16">
        <f t="shared" si="50"/>
        <v>0</v>
      </c>
      <c r="I460" s="26">
        <f t="shared" si="51"/>
        <v>2732.9338495999996</v>
      </c>
      <c r="J460" s="28">
        <f t="shared" si="52"/>
        <v>0</v>
      </c>
      <c r="K460" s="28">
        <f t="shared" si="53"/>
        <v>1200</v>
      </c>
    </row>
    <row r="461" spans="1:11" x14ac:dyDescent="0.15">
      <c r="A461" s="6" t="s">
        <v>15</v>
      </c>
      <c r="B461" s="13">
        <f t="shared" si="48"/>
        <v>1963</v>
      </c>
      <c r="C461" s="8">
        <v>240.47781120000002</v>
      </c>
      <c r="D461" s="26">
        <f t="shared" si="54"/>
        <v>2732.9338495999996</v>
      </c>
      <c r="E461" s="16">
        <v>1200</v>
      </c>
      <c r="F461" s="28">
        <f t="shared" si="49"/>
        <v>1773.4116607999995</v>
      </c>
      <c r="G461" s="16">
        <v>1200</v>
      </c>
      <c r="H461" s="16">
        <f t="shared" si="50"/>
        <v>0</v>
      </c>
      <c r="I461" s="26">
        <f t="shared" si="51"/>
        <v>1773.4116607999995</v>
      </c>
      <c r="J461" s="28">
        <f t="shared" si="52"/>
        <v>0</v>
      </c>
      <c r="K461" s="28">
        <f t="shared" si="53"/>
        <v>1200</v>
      </c>
    </row>
    <row r="462" spans="1:11" x14ac:dyDescent="0.15">
      <c r="A462" s="6" t="s">
        <v>16</v>
      </c>
      <c r="B462" s="13">
        <f t="shared" si="48"/>
        <v>1963</v>
      </c>
      <c r="C462" s="8">
        <v>120.65898239999999</v>
      </c>
      <c r="D462" s="26">
        <f t="shared" si="54"/>
        <v>1773.4116607999995</v>
      </c>
      <c r="E462" s="16">
        <v>1200</v>
      </c>
      <c r="F462" s="28">
        <f t="shared" si="49"/>
        <v>694.07064319999949</v>
      </c>
      <c r="G462" s="16">
        <v>1200</v>
      </c>
      <c r="H462" s="16">
        <f t="shared" si="50"/>
        <v>0</v>
      </c>
      <c r="I462" s="26">
        <f t="shared" si="51"/>
        <v>694.07064319999949</v>
      </c>
      <c r="J462" s="28">
        <f t="shared" si="52"/>
        <v>0</v>
      </c>
      <c r="K462" s="28">
        <f t="shared" si="53"/>
        <v>1200</v>
      </c>
    </row>
    <row r="463" spans="1:11" x14ac:dyDescent="0.15">
      <c r="A463" s="6" t="s">
        <v>17</v>
      </c>
      <c r="B463" s="13">
        <f t="shared" si="48"/>
        <v>1963</v>
      </c>
      <c r="C463" s="8">
        <v>2542.0462847999997</v>
      </c>
      <c r="D463" s="26">
        <f t="shared" si="54"/>
        <v>694.07064319999949</v>
      </c>
      <c r="E463" s="16">
        <v>1200</v>
      </c>
      <c r="F463" s="28">
        <f t="shared" si="49"/>
        <v>2036.1169279999995</v>
      </c>
      <c r="G463" s="16">
        <v>1200</v>
      </c>
      <c r="H463" s="16">
        <f t="shared" si="50"/>
        <v>0</v>
      </c>
      <c r="I463" s="26">
        <f t="shared" si="51"/>
        <v>2036.1169279999995</v>
      </c>
      <c r="J463" s="28">
        <f t="shared" si="52"/>
        <v>0</v>
      </c>
      <c r="K463" s="28">
        <f t="shared" si="53"/>
        <v>1200</v>
      </c>
    </row>
    <row r="464" spans="1:11" ht="14" thickBot="1" x14ac:dyDescent="0.2">
      <c r="A464" s="9" t="s">
        <v>18</v>
      </c>
      <c r="B464" s="14">
        <f t="shared" si="48"/>
        <v>1963</v>
      </c>
      <c r="C464" s="11">
        <v>1812.7929599999998</v>
      </c>
      <c r="D464" s="26">
        <f t="shared" si="54"/>
        <v>2036.1169279999995</v>
      </c>
      <c r="E464" s="16">
        <v>1200</v>
      </c>
      <c r="F464" s="28">
        <f t="shared" si="49"/>
        <v>2648.9098879999992</v>
      </c>
      <c r="G464" s="16">
        <v>1200</v>
      </c>
      <c r="H464" s="16">
        <f t="shared" si="50"/>
        <v>0</v>
      </c>
      <c r="I464" s="26">
        <f t="shared" si="51"/>
        <v>2648.9098879999992</v>
      </c>
      <c r="J464" s="28">
        <f t="shared" si="52"/>
        <v>0</v>
      </c>
      <c r="K464" s="28">
        <f t="shared" si="53"/>
        <v>1200</v>
      </c>
    </row>
    <row r="465" spans="1:11" x14ac:dyDescent="0.15">
      <c r="A465" s="3" t="s">
        <v>7</v>
      </c>
      <c r="B465" s="12">
        <f t="shared" si="48"/>
        <v>1964</v>
      </c>
      <c r="C465" s="5">
        <v>5252.2525439999999</v>
      </c>
      <c r="D465" s="26">
        <f t="shared" si="54"/>
        <v>2648.9098879999992</v>
      </c>
      <c r="E465" s="16">
        <v>1200</v>
      </c>
      <c r="F465" s="28">
        <f t="shared" si="49"/>
        <v>6701.1624319999992</v>
      </c>
      <c r="G465" s="16">
        <v>1200</v>
      </c>
      <c r="H465" s="16">
        <f t="shared" si="50"/>
        <v>0</v>
      </c>
      <c r="I465" s="26">
        <f t="shared" si="51"/>
        <v>5000</v>
      </c>
      <c r="J465" s="28">
        <f t="shared" si="52"/>
        <v>1701.1624319999992</v>
      </c>
      <c r="K465" s="28">
        <f t="shared" si="53"/>
        <v>2901.1624319999992</v>
      </c>
    </row>
    <row r="466" spans="1:11" x14ac:dyDescent="0.15">
      <c r="A466" s="6" t="s">
        <v>8</v>
      </c>
      <c r="B466" s="13">
        <f t="shared" si="48"/>
        <v>1964</v>
      </c>
      <c r="C466" s="8">
        <v>5973.492095999999</v>
      </c>
      <c r="D466" s="26">
        <f t="shared" si="54"/>
        <v>5000</v>
      </c>
      <c r="E466" s="16">
        <v>1200</v>
      </c>
      <c r="F466" s="28">
        <f t="shared" si="49"/>
        <v>9773.4920959999981</v>
      </c>
      <c r="G466" s="16">
        <v>1200</v>
      </c>
      <c r="H466" s="16">
        <f t="shared" si="50"/>
        <v>0</v>
      </c>
      <c r="I466" s="26">
        <f t="shared" si="51"/>
        <v>5000</v>
      </c>
      <c r="J466" s="28">
        <f t="shared" si="52"/>
        <v>4773.4920959999981</v>
      </c>
      <c r="K466" s="28">
        <f t="shared" si="53"/>
        <v>5973.4920959999981</v>
      </c>
    </row>
    <row r="467" spans="1:11" x14ac:dyDescent="0.15">
      <c r="A467" s="6" t="s">
        <v>9</v>
      </c>
      <c r="B467" s="13">
        <f t="shared" si="48"/>
        <v>1964</v>
      </c>
      <c r="C467" s="8">
        <v>3469.1880960000012</v>
      </c>
      <c r="D467" s="26">
        <f t="shared" si="54"/>
        <v>5000</v>
      </c>
      <c r="E467" s="16">
        <v>1200</v>
      </c>
      <c r="F467" s="28">
        <f t="shared" si="49"/>
        <v>7269.1880960000017</v>
      </c>
      <c r="G467" s="16">
        <v>1200</v>
      </c>
      <c r="H467" s="16">
        <f t="shared" si="50"/>
        <v>0</v>
      </c>
      <c r="I467" s="26">
        <f t="shared" si="51"/>
        <v>5000</v>
      </c>
      <c r="J467" s="28">
        <f t="shared" si="52"/>
        <v>2269.1880960000017</v>
      </c>
      <c r="K467" s="28">
        <f t="shared" si="53"/>
        <v>3469.1880960000017</v>
      </c>
    </row>
    <row r="468" spans="1:11" x14ac:dyDescent="0.15">
      <c r="A468" s="6" t="s">
        <v>10</v>
      </c>
      <c r="B468" s="13">
        <f t="shared" si="48"/>
        <v>1964</v>
      </c>
      <c r="C468" s="8">
        <v>3206.1553919999997</v>
      </c>
      <c r="D468" s="26">
        <f t="shared" si="54"/>
        <v>5000</v>
      </c>
      <c r="E468" s="16">
        <v>1200</v>
      </c>
      <c r="F468" s="28">
        <f t="shared" si="49"/>
        <v>7006.1553920000006</v>
      </c>
      <c r="G468" s="16">
        <v>1200</v>
      </c>
      <c r="H468" s="16">
        <f t="shared" si="50"/>
        <v>0</v>
      </c>
      <c r="I468" s="26">
        <f t="shared" si="51"/>
        <v>5000</v>
      </c>
      <c r="J468" s="28">
        <f t="shared" si="52"/>
        <v>2006.1553920000006</v>
      </c>
      <c r="K468" s="28">
        <f t="shared" si="53"/>
        <v>3206.1553920000006</v>
      </c>
    </row>
    <row r="469" spans="1:11" x14ac:dyDescent="0.15">
      <c r="A469" s="6" t="s">
        <v>11</v>
      </c>
      <c r="B469" s="13">
        <f t="shared" si="48"/>
        <v>1964</v>
      </c>
      <c r="C469" s="8">
        <v>618.482304</v>
      </c>
      <c r="D469" s="26">
        <f t="shared" si="54"/>
        <v>5000</v>
      </c>
      <c r="E469" s="16">
        <v>1200</v>
      </c>
      <c r="F469" s="28">
        <f t="shared" si="49"/>
        <v>4418.4823040000001</v>
      </c>
      <c r="G469" s="16">
        <v>1200</v>
      </c>
      <c r="H469" s="16">
        <f t="shared" si="50"/>
        <v>0</v>
      </c>
      <c r="I469" s="26">
        <f t="shared" si="51"/>
        <v>4418.4823040000001</v>
      </c>
      <c r="J469" s="28">
        <f t="shared" si="52"/>
        <v>0</v>
      </c>
      <c r="K469" s="28">
        <f t="shared" si="53"/>
        <v>1200</v>
      </c>
    </row>
    <row r="470" spans="1:11" x14ac:dyDescent="0.15">
      <c r="A470" s="6" t="s">
        <v>12</v>
      </c>
      <c r="B470" s="13">
        <f t="shared" si="48"/>
        <v>1964</v>
      </c>
      <c r="C470" s="8">
        <v>568.71936000000005</v>
      </c>
      <c r="D470" s="26">
        <f t="shared" si="54"/>
        <v>4418.4823040000001</v>
      </c>
      <c r="E470" s="16">
        <v>1200</v>
      </c>
      <c r="F470" s="28">
        <f t="shared" si="49"/>
        <v>3787.2016640000002</v>
      </c>
      <c r="G470" s="16">
        <v>1200</v>
      </c>
      <c r="H470" s="16">
        <f t="shared" si="50"/>
        <v>0</v>
      </c>
      <c r="I470" s="26">
        <f t="shared" si="51"/>
        <v>3787.2016640000002</v>
      </c>
      <c r="J470" s="28">
        <f t="shared" si="52"/>
        <v>0</v>
      </c>
      <c r="K470" s="28">
        <f t="shared" si="53"/>
        <v>1200</v>
      </c>
    </row>
    <row r="471" spans="1:11" x14ac:dyDescent="0.15">
      <c r="A471" s="6" t="s">
        <v>13</v>
      </c>
      <c r="B471" s="13">
        <f t="shared" si="48"/>
        <v>1964</v>
      </c>
      <c r="C471" s="8">
        <v>656.5477248000002</v>
      </c>
      <c r="D471" s="26">
        <f t="shared" si="54"/>
        <v>3787.2016640000002</v>
      </c>
      <c r="E471" s="16">
        <v>1200</v>
      </c>
      <c r="F471" s="28">
        <f t="shared" si="49"/>
        <v>3243.7493888000008</v>
      </c>
      <c r="G471" s="16">
        <v>1200</v>
      </c>
      <c r="H471" s="16">
        <f t="shared" si="50"/>
        <v>0</v>
      </c>
      <c r="I471" s="26">
        <f t="shared" si="51"/>
        <v>3243.7493888000008</v>
      </c>
      <c r="J471" s="28">
        <f t="shared" si="52"/>
        <v>0</v>
      </c>
      <c r="K471" s="28">
        <f t="shared" si="53"/>
        <v>1200</v>
      </c>
    </row>
    <row r="472" spans="1:11" x14ac:dyDescent="0.15">
      <c r="A472" s="6" t="s">
        <v>14</v>
      </c>
      <c r="B472" s="13">
        <f t="shared" si="48"/>
        <v>1964</v>
      </c>
      <c r="C472" s="8">
        <v>680.13665279999987</v>
      </c>
      <c r="D472" s="26">
        <f t="shared" si="54"/>
        <v>3243.7493888000008</v>
      </c>
      <c r="E472" s="16">
        <v>1200</v>
      </c>
      <c r="F472" s="28">
        <f t="shared" si="49"/>
        <v>2723.8860416000007</v>
      </c>
      <c r="G472" s="16">
        <v>1200</v>
      </c>
      <c r="H472" s="16">
        <f t="shared" si="50"/>
        <v>0</v>
      </c>
      <c r="I472" s="26">
        <f t="shared" si="51"/>
        <v>2723.8860416000007</v>
      </c>
      <c r="J472" s="28">
        <f t="shared" si="52"/>
        <v>0</v>
      </c>
      <c r="K472" s="28">
        <f t="shared" si="53"/>
        <v>1200</v>
      </c>
    </row>
    <row r="473" spans="1:11" x14ac:dyDescent="0.15">
      <c r="A473" s="6" t="s">
        <v>15</v>
      </c>
      <c r="B473" s="13">
        <f t="shared" si="48"/>
        <v>1964</v>
      </c>
      <c r="C473" s="8">
        <v>962.16975360000004</v>
      </c>
      <c r="D473" s="26">
        <f t="shared" si="54"/>
        <v>2723.8860416000007</v>
      </c>
      <c r="E473" s="16">
        <v>1200</v>
      </c>
      <c r="F473" s="28">
        <f t="shared" si="49"/>
        <v>2486.0557952000008</v>
      </c>
      <c r="G473" s="16">
        <v>1200</v>
      </c>
      <c r="H473" s="16">
        <f t="shared" si="50"/>
        <v>0</v>
      </c>
      <c r="I473" s="26">
        <f t="shared" si="51"/>
        <v>2486.0557952000008</v>
      </c>
      <c r="J473" s="28">
        <f t="shared" si="52"/>
        <v>0</v>
      </c>
      <c r="K473" s="28">
        <f t="shared" si="53"/>
        <v>1200</v>
      </c>
    </row>
    <row r="474" spans="1:11" x14ac:dyDescent="0.15">
      <c r="A474" s="6" t="s">
        <v>16</v>
      </c>
      <c r="B474" s="13">
        <f t="shared" si="48"/>
        <v>1964</v>
      </c>
      <c r="C474" s="8">
        <v>2337.3073152000002</v>
      </c>
      <c r="D474" s="26">
        <f t="shared" si="54"/>
        <v>2486.0557952000008</v>
      </c>
      <c r="E474" s="16">
        <v>1200</v>
      </c>
      <c r="F474" s="28">
        <f t="shared" si="49"/>
        <v>3623.3631104000015</v>
      </c>
      <c r="G474" s="16">
        <v>1200</v>
      </c>
      <c r="H474" s="16">
        <f t="shared" si="50"/>
        <v>0</v>
      </c>
      <c r="I474" s="26">
        <f t="shared" si="51"/>
        <v>3623.3631104000015</v>
      </c>
      <c r="J474" s="28">
        <f t="shared" si="52"/>
        <v>0</v>
      </c>
      <c r="K474" s="28">
        <f t="shared" si="53"/>
        <v>1200</v>
      </c>
    </row>
    <row r="475" spans="1:11" x14ac:dyDescent="0.15">
      <c r="A475" s="6" t="s">
        <v>17</v>
      </c>
      <c r="B475" s="13">
        <f t="shared" si="48"/>
        <v>1964</v>
      </c>
      <c r="C475" s="8">
        <v>847.90886399999977</v>
      </c>
      <c r="D475" s="26">
        <f t="shared" si="54"/>
        <v>3623.3631104000015</v>
      </c>
      <c r="E475" s="16">
        <v>1200</v>
      </c>
      <c r="F475" s="28">
        <f t="shared" si="49"/>
        <v>3271.2719744000015</v>
      </c>
      <c r="G475" s="16">
        <v>1200</v>
      </c>
      <c r="H475" s="16">
        <f t="shared" si="50"/>
        <v>0</v>
      </c>
      <c r="I475" s="26">
        <f t="shared" si="51"/>
        <v>3271.2719744000015</v>
      </c>
      <c r="J475" s="28">
        <f t="shared" si="52"/>
        <v>0</v>
      </c>
      <c r="K475" s="28">
        <f t="shared" si="53"/>
        <v>1200</v>
      </c>
    </row>
    <row r="476" spans="1:11" ht="14" thickBot="1" x14ac:dyDescent="0.2">
      <c r="A476" s="9" t="s">
        <v>18</v>
      </c>
      <c r="B476" s="14">
        <f t="shared" si="48"/>
        <v>1964</v>
      </c>
      <c r="C476" s="11">
        <v>2390.5601279999992</v>
      </c>
      <c r="D476" s="26">
        <f t="shared" si="54"/>
        <v>3271.2719744000015</v>
      </c>
      <c r="E476" s="16">
        <v>1200</v>
      </c>
      <c r="F476" s="28">
        <f t="shared" si="49"/>
        <v>4461.8321024000006</v>
      </c>
      <c r="G476" s="16">
        <v>1200</v>
      </c>
      <c r="H476" s="16">
        <f t="shared" si="50"/>
        <v>0</v>
      </c>
      <c r="I476" s="26">
        <f t="shared" si="51"/>
        <v>4461.8321024000006</v>
      </c>
      <c r="J476" s="28">
        <f t="shared" si="52"/>
        <v>0</v>
      </c>
      <c r="K476" s="28">
        <f t="shared" si="53"/>
        <v>1200</v>
      </c>
    </row>
    <row r="477" spans="1:11" x14ac:dyDescent="0.15">
      <c r="A477" s="3" t="s">
        <v>7</v>
      </c>
      <c r="B477" s="12">
        <f t="shared" si="48"/>
        <v>1965</v>
      </c>
      <c r="C477" s="5">
        <v>2198.6173440000002</v>
      </c>
      <c r="D477" s="26">
        <f t="shared" si="54"/>
        <v>4461.8321024000006</v>
      </c>
      <c r="E477" s="16">
        <v>1200</v>
      </c>
      <c r="F477" s="28">
        <f t="shared" si="49"/>
        <v>5460.4494464000009</v>
      </c>
      <c r="G477" s="16">
        <v>1200</v>
      </c>
      <c r="H477" s="16">
        <f t="shared" si="50"/>
        <v>0</v>
      </c>
      <c r="I477" s="26">
        <f t="shared" si="51"/>
        <v>5000</v>
      </c>
      <c r="J477" s="28">
        <f t="shared" si="52"/>
        <v>460.44944640000085</v>
      </c>
      <c r="K477" s="28">
        <f t="shared" si="53"/>
        <v>1660.4494464000009</v>
      </c>
    </row>
    <row r="478" spans="1:11" x14ac:dyDescent="0.15">
      <c r="A478" s="6" t="s">
        <v>8</v>
      </c>
      <c r="B478" s="13">
        <f t="shared" si="48"/>
        <v>1965</v>
      </c>
      <c r="C478" s="8">
        <v>5953.4576640000005</v>
      </c>
      <c r="D478" s="26">
        <f t="shared" si="54"/>
        <v>5000</v>
      </c>
      <c r="E478" s="16">
        <v>1200</v>
      </c>
      <c r="F478" s="28">
        <f t="shared" si="49"/>
        <v>9753.4576640000014</v>
      </c>
      <c r="G478" s="16">
        <v>1200</v>
      </c>
      <c r="H478" s="16">
        <f t="shared" si="50"/>
        <v>0</v>
      </c>
      <c r="I478" s="26">
        <f t="shared" si="51"/>
        <v>5000</v>
      </c>
      <c r="J478" s="28">
        <f t="shared" si="52"/>
        <v>4753.4576640000014</v>
      </c>
      <c r="K478" s="28">
        <f t="shared" si="53"/>
        <v>5953.4576640000014</v>
      </c>
    </row>
    <row r="479" spans="1:11" x14ac:dyDescent="0.15">
      <c r="A479" s="6" t="s">
        <v>9</v>
      </c>
      <c r="B479" s="13">
        <f t="shared" si="48"/>
        <v>1965</v>
      </c>
      <c r="C479" s="8">
        <v>6295.3355520000005</v>
      </c>
      <c r="D479" s="26">
        <f t="shared" si="54"/>
        <v>5000</v>
      </c>
      <c r="E479" s="16">
        <v>1200</v>
      </c>
      <c r="F479" s="28">
        <f t="shared" si="49"/>
        <v>10095.335552</v>
      </c>
      <c r="G479" s="16">
        <v>1200</v>
      </c>
      <c r="H479" s="16">
        <f t="shared" si="50"/>
        <v>0</v>
      </c>
      <c r="I479" s="26">
        <f t="shared" si="51"/>
        <v>5000</v>
      </c>
      <c r="J479" s="28">
        <f t="shared" si="52"/>
        <v>5095.3355520000005</v>
      </c>
      <c r="K479" s="28">
        <f t="shared" si="53"/>
        <v>6295.3355520000005</v>
      </c>
    </row>
    <row r="480" spans="1:11" x14ac:dyDescent="0.15">
      <c r="A480" s="6" t="s">
        <v>10</v>
      </c>
      <c r="B480" s="13">
        <f t="shared" si="48"/>
        <v>1965</v>
      </c>
      <c r="C480" s="8">
        <v>3551.2646399999999</v>
      </c>
      <c r="D480" s="26">
        <f t="shared" si="54"/>
        <v>5000</v>
      </c>
      <c r="E480" s="16">
        <v>1200</v>
      </c>
      <c r="F480" s="28">
        <f t="shared" si="49"/>
        <v>7351.2646399999994</v>
      </c>
      <c r="G480" s="16">
        <v>1200</v>
      </c>
      <c r="H480" s="16">
        <f t="shared" si="50"/>
        <v>0</v>
      </c>
      <c r="I480" s="26">
        <f t="shared" si="51"/>
        <v>5000</v>
      </c>
      <c r="J480" s="28">
        <f t="shared" si="52"/>
        <v>2351.2646399999994</v>
      </c>
      <c r="K480" s="28">
        <f t="shared" si="53"/>
        <v>3551.2646399999994</v>
      </c>
    </row>
    <row r="481" spans="1:11" x14ac:dyDescent="0.15">
      <c r="A481" s="6" t="s">
        <v>11</v>
      </c>
      <c r="B481" s="13">
        <f t="shared" si="48"/>
        <v>1965</v>
      </c>
      <c r="C481" s="8">
        <v>1009.4768639999996</v>
      </c>
      <c r="D481" s="26">
        <f t="shared" si="54"/>
        <v>5000</v>
      </c>
      <c r="E481" s="16">
        <v>1200</v>
      </c>
      <c r="F481" s="28">
        <f t="shared" si="49"/>
        <v>4809.4768639999993</v>
      </c>
      <c r="G481" s="16">
        <v>1200</v>
      </c>
      <c r="H481" s="16">
        <f t="shared" si="50"/>
        <v>0</v>
      </c>
      <c r="I481" s="26">
        <f t="shared" si="51"/>
        <v>4809.4768639999993</v>
      </c>
      <c r="J481" s="28">
        <f t="shared" si="52"/>
        <v>0</v>
      </c>
      <c r="K481" s="28">
        <f t="shared" si="53"/>
        <v>1200</v>
      </c>
    </row>
    <row r="482" spans="1:11" x14ac:dyDescent="0.15">
      <c r="A482" s="6" t="s">
        <v>12</v>
      </c>
      <c r="B482" s="13">
        <f t="shared" si="48"/>
        <v>1965</v>
      </c>
      <c r="C482" s="8">
        <v>1706.8043519999997</v>
      </c>
      <c r="D482" s="26">
        <f t="shared" si="54"/>
        <v>4809.4768639999993</v>
      </c>
      <c r="E482" s="16">
        <v>1200</v>
      </c>
      <c r="F482" s="28">
        <f t="shared" si="49"/>
        <v>5316.2812159999994</v>
      </c>
      <c r="G482" s="16">
        <v>1200</v>
      </c>
      <c r="H482" s="16">
        <f t="shared" si="50"/>
        <v>0</v>
      </c>
      <c r="I482" s="26">
        <f t="shared" si="51"/>
        <v>5000</v>
      </c>
      <c r="J482" s="28">
        <f t="shared" si="52"/>
        <v>316.2812159999994</v>
      </c>
      <c r="K482" s="28">
        <f t="shared" si="53"/>
        <v>1516.2812159999994</v>
      </c>
    </row>
    <row r="483" spans="1:11" x14ac:dyDescent="0.15">
      <c r="A483" s="6" t="s">
        <v>13</v>
      </c>
      <c r="B483" s="13">
        <f t="shared" si="48"/>
        <v>1965</v>
      </c>
      <c r="C483" s="8">
        <v>2638.728576</v>
      </c>
      <c r="D483" s="26">
        <f t="shared" si="54"/>
        <v>5000</v>
      </c>
      <c r="E483" s="16">
        <v>1200</v>
      </c>
      <c r="F483" s="28">
        <f t="shared" si="49"/>
        <v>6438.7285759999995</v>
      </c>
      <c r="G483" s="16">
        <v>1200</v>
      </c>
      <c r="H483" s="16">
        <f t="shared" si="50"/>
        <v>0</v>
      </c>
      <c r="I483" s="26">
        <f t="shared" si="51"/>
        <v>5000</v>
      </c>
      <c r="J483" s="28">
        <f t="shared" si="52"/>
        <v>1438.7285759999995</v>
      </c>
      <c r="K483" s="28">
        <f t="shared" si="53"/>
        <v>2638.7285759999995</v>
      </c>
    </row>
    <row r="484" spans="1:11" x14ac:dyDescent="0.15">
      <c r="A484" s="6" t="s">
        <v>14</v>
      </c>
      <c r="B484" s="13">
        <f t="shared" si="48"/>
        <v>1965</v>
      </c>
      <c r="C484" s="8">
        <v>969.40799999999967</v>
      </c>
      <c r="D484" s="26">
        <f t="shared" si="54"/>
        <v>5000</v>
      </c>
      <c r="E484" s="16">
        <v>1200</v>
      </c>
      <c r="F484" s="28">
        <f t="shared" si="49"/>
        <v>4769.4079999999994</v>
      </c>
      <c r="G484" s="16">
        <v>1200</v>
      </c>
      <c r="H484" s="16">
        <f t="shared" si="50"/>
        <v>0</v>
      </c>
      <c r="I484" s="26">
        <f t="shared" si="51"/>
        <v>4769.4079999999994</v>
      </c>
      <c r="J484" s="28">
        <f t="shared" si="52"/>
        <v>0</v>
      </c>
      <c r="K484" s="28">
        <f t="shared" si="53"/>
        <v>1200</v>
      </c>
    </row>
    <row r="485" spans="1:11" x14ac:dyDescent="0.15">
      <c r="A485" s="6" t="s">
        <v>15</v>
      </c>
      <c r="B485" s="13">
        <f t="shared" si="48"/>
        <v>1965</v>
      </c>
      <c r="C485" s="8">
        <v>253.85564160000004</v>
      </c>
      <c r="D485" s="26">
        <f t="shared" si="54"/>
        <v>4769.4079999999994</v>
      </c>
      <c r="E485" s="16">
        <v>1200</v>
      </c>
      <c r="F485" s="28">
        <f t="shared" si="49"/>
        <v>3823.2636415999996</v>
      </c>
      <c r="G485" s="16">
        <v>1200</v>
      </c>
      <c r="H485" s="16">
        <f t="shared" si="50"/>
        <v>0</v>
      </c>
      <c r="I485" s="26">
        <f t="shared" si="51"/>
        <v>3823.2636415999996</v>
      </c>
      <c r="J485" s="28">
        <f t="shared" si="52"/>
        <v>0</v>
      </c>
      <c r="K485" s="28">
        <f t="shared" si="53"/>
        <v>1200</v>
      </c>
    </row>
    <row r="486" spans="1:11" x14ac:dyDescent="0.15">
      <c r="A486" s="6" t="s">
        <v>16</v>
      </c>
      <c r="B486" s="13">
        <f t="shared" si="48"/>
        <v>1965</v>
      </c>
      <c r="C486" s="8">
        <v>266.4579455999999</v>
      </c>
      <c r="D486" s="26">
        <f t="shared" si="54"/>
        <v>3823.2636415999996</v>
      </c>
      <c r="E486" s="16">
        <v>1200</v>
      </c>
      <c r="F486" s="28">
        <f t="shared" si="49"/>
        <v>2889.7215871999997</v>
      </c>
      <c r="G486" s="16">
        <v>1200</v>
      </c>
      <c r="H486" s="16">
        <f t="shared" si="50"/>
        <v>0</v>
      </c>
      <c r="I486" s="26">
        <f t="shared" si="51"/>
        <v>2889.7215871999997</v>
      </c>
      <c r="J486" s="28">
        <f t="shared" si="52"/>
        <v>0</v>
      </c>
      <c r="K486" s="28">
        <f t="shared" si="53"/>
        <v>1200</v>
      </c>
    </row>
    <row r="487" spans="1:11" x14ac:dyDescent="0.15">
      <c r="A487" s="6" t="s">
        <v>17</v>
      </c>
      <c r="B487" s="13">
        <f t="shared" si="48"/>
        <v>1965</v>
      </c>
      <c r="C487" s="8">
        <v>213.07587840000002</v>
      </c>
      <c r="D487" s="26">
        <f t="shared" si="54"/>
        <v>2889.7215871999997</v>
      </c>
      <c r="E487" s="16">
        <v>1200</v>
      </c>
      <c r="F487" s="28">
        <f t="shared" si="49"/>
        <v>1902.7974655999997</v>
      </c>
      <c r="G487" s="16">
        <v>1200</v>
      </c>
      <c r="H487" s="16">
        <f t="shared" si="50"/>
        <v>0</v>
      </c>
      <c r="I487" s="26">
        <f t="shared" si="51"/>
        <v>1902.7974655999997</v>
      </c>
      <c r="J487" s="28">
        <f t="shared" si="52"/>
        <v>0</v>
      </c>
      <c r="K487" s="28">
        <f t="shared" si="53"/>
        <v>1200</v>
      </c>
    </row>
    <row r="488" spans="1:11" ht="14" thickBot="1" x14ac:dyDescent="0.2">
      <c r="A488" s="9" t="s">
        <v>18</v>
      </c>
      <c r="B488" s="14">
        <f t="shared" si="48"/>
        <v>1965</v>
      </c>
      <c r="C488" s="11">
        <v>157.81962240000001</v>
      </c>
      <c r="D488" s="26">
        <f t="shared" si="54"/>
        <v>1902.7974655999997</v>
      </c>
      <c r="E488" s="16">
        <v>1200</v>
      </c>
      <c r="F488" s="28">
        <f t="shared" si="49"/>
        <v>860.61708799999951</v>
      </c>
      <c r="G488" s="16">
        <v>1200</v>
      </c>
      <c r="H488" s="16">
        <f t="shared" si="50"/>
        <v>0</v>
      </c>
      <c r="I488" s="26">
        <f t="shared" si="51"/>
        <v>860.61708799999951</v>
      </c>
      <c r="J488" s="28">
        <f t="shared" si="52"/>
        <v>0</v>
      </c>
      <c r="K488" s="28">
        <f t="shared" si="53"/>
        <v>1200</v>
      </c>
    </row>
    <row r="489" spans="1:11" x14ac:dyDescent="0.15">
      <c r="A489" s="3" t="s">
        <v>7</v>
      </c>
      <c r="B489" s="12">
        <f t="shared" si="48"/>
        <v>1966</v>
      </c>
      <c r="C489" s="5">
        <v>646.46588159999976</v>
      </c>
      <c r="D489" s="26">
        <f t="shared" si="54"/>
        <v>860.61708799999951</v>
      </c>
      <c r="E489" s="16">
        <v>1200</v>
      </c>
      <c r="F489" s="28">
        <f t="shared" si="49"/>
        <v>307.08296959999916</v>
      </c>
      <c r="G489" s="16">
        <v>1200</v>
      </c>
      <c r="H489" s="16">
        <f t="shared" si="50"/>
        <v>0</v>
      </c>
      <c r="I489" s="26">
        <f t="shared" si="51"/>
        <v>307.08296959999916</v>
      </c>
      <c r="J489" s="28">
        <f t="shared" si="52"/>
        <v>0</v>
      </c>
      <c r="K489" s="28">
        <f t="shared" si="53"/>
        <v>1200</v>
      </c>
    </row>
    <row r="490" spans="1:11" x14ac:dyDescent="0.15">
      <c r="A490" s="6" t="s">
        <v>8</v>
      </c>
      <c r="B490" s="13">
        <f t="shared" si="48"/>
        <v>1966</v>
      </c>
      <c r="C490" s="8">
        <v>6731.5691519999982</v>
      </c>
      <c r="D490" s="26">
        <f t="shared" si="54"/>
        <v>307.08296959999916</v>
      </c>
      <c r="E490" s="16">
        <v>1200</v>
      </c>
      <c r="F490" s="28">
        <f t="shared" si="49"/>
        <v>5838.6521215999974</v>
      </c>
      <c r="G490" s="16">
        <v>1200</v>
      </c>
      <c r="H490" s="16">
        <f t="shared" si="50"/>
        <v>0</v>
      </c>
      <c r="I490" s="26">
        <f t="shared" si="51"/>
        <v>5000</v>
      </c>
      <c r="J490" s="28">
        <f t="shared" si="52"/>
        <v>838.65212159999737</v>
      </c>
      <c r="K490" s="28">
        <f t="shared" si="53"/>
        <v>2038.6521215999974</v>
      </c>
    </row>
    <row r="491" spans="1:11" x14ac:dyDescent="0.15">
      <c r="A491" s="6" t="s">
        <v>9</v>
      </c>
      <c r="B491" s="13">
        <f t="shared" si="48"/>
        <v>1966</v>
      </c>
      <c r="C491" s="8">
        <v>4700.9825279999977</v>
      </c>
      <c r="D491" s="26">
        <f t="shared" si="54"/>
        <v>5000</v>
      </c>
      <c r="E491" s="16">
        <v>1200</v>
      </c>
      <c r="F491" s="28">
        <f t="shared" si="49"/>
        <v>8500.9825279999968</v>
      </c>
      <c r="G491" s="16">
        <v>1200</v>
      </c>
      <c r="H491" s="16">
        <f t="shared" si="50"/>
        <v>0</v>
      </c>
      <c r="I491" s="26">
        <f t="shared" si="51"/>
        <v>5000</v>
      </c>
      <c r="J491" s="28">
        <f t="shared" si="52"/>
        <v>3500.9825279999968</v>
      </c>
      <c r="K491" s="28">
        <f t="shared" si="53"/>
        <v>4700.9825279999968</v>
      </c>
    </row>
    <row r="492" spans="1:11" x14ac:dyDescent="0.15">
      <c r="A492" s="6" t="s">
        <v>10</v>
      </c>
      <c r="B492" s="13">
        <f t="shared" si="48"/>
        <v>1966</v>
      </c>
      <c r="C492" s="8">
        <v>784.57420799999977</v>
      </c>
      <c r="D492" s="26">
        <f t="shared" si="54"/>
        <v>5000</v>
      </c>
      <c r="E492" s="16">
        <v>1200</v>
      </c>
      <c r="F492" s="28">
        <f t="shared" si="49"/>
        <v>4584.574208</v>
      </c>
      <c r="G492" s="16">
        <v>1200</v>
      </c>
      <c r="H492" s="16">
        <f t="shared" si="50"/>
        <v>0</v>
      </c>
      <c r="I492" s="26">
        <f t="shared" si="51"/>
        <v>4584.574208</v>
      </c>
      <c r="J492" s="28">
        <f t="shared" si="52"/>
        <v>0</v>
      </c>
      <c r="K492" s="28">
        <f t="shared" si="53"/>
        <v>1200</v>
      </c>
    </row>
    <row r="493" spans="1:11" x14ac:dyDescent="0.15">
      <c r="A493" s="6" t="s">
        <v>11</v>
      </c>
      <c r="B493" s="13">
        <f t="shared" ref="B493:B556" si="55">B481+1</f>
        <v>1966</v>
      </c>
      <c r="C493" s="8">
        <v>1977.59232</v>
      </c>
      <c r="D493" s="26">
        <f t="shared" si="54"/>
        <v>4584.574208</v>
      </c>
      <c r="E493" s="16">
        <v>1200</v>
      </c>
      <c r="F493" s="28">
        <f t="shared" si="49"/>
        <v>5362.1665279999997</v>
      </c>
      <c r="G493" s="16">
        <v>1200</v>
      </c>
      <c r="H493" s="16">
        <f t="shared" si="50"/>
        <v>0</v>
      </c>
      <c r="I493" s="26">
        <f t="shared" si="51"/>
        <v>5000</v>
      </c>
      <c r="J493" s="28">
        <f t="shared" si="52"/>
        <v>362.16652799999974</v>
      </c>
      <c r="K493" s="28">
        <f t="shared" si="53"/>
        <v>1562.1665279999997</v>
      </c>
    </row>
    <row r="494" spans="1:11" x14ac:dyDescent="0.15">
      <c r="A494" s="6" t="s">
        <v>12</v>
      </c>
      <c r="B494" s="13">
        <f t="shared" si="55"/>
        <v>1966</v>
      </c>
      <c r="C494" s="8">
        <v>434.23015680000003</v>
      </c>
      <c r="D494" s="26">
        <f t="shared" si="54"/>
        <v>5000</v>
      </c>
      <c r="E494" s="16">
        <v>1200</v>
      </c>
      <c r="F494" s="28">
        <f t="shared" si="49"/>
        <v>4234.2301568000003</v>
      </c>
      <c r="G494" s="16">
        <v>1200</v>
      </c>
      <c r="H494" s="16">
        <f t="shared" si="50"/>
        <v>0</v>
      </c>
      <c r="I494" s="26">
        <f t="shared" si="51"/>
        <v>4234.2301568000003</v>
      </c>
      <c r="J494" s="28">
        <f t="shared" si="52"/>
        <v>0</v>
      </c>
      <c r="K494" s="28">
        <f t="shared" si="53"/>
        <v>1200</v>
      </c>
    </row>
    <row r="495" spans="1:11" x14ac:dyDescent="0.15">
      <c r="A495" s="6" t="s">
        <v>13</v>
      </c>
      <c r="B495" s="13">
        <f t="shared" si="55"/>
        <v>1966</v>
      </c>
      <c r="C495" s="8">
        <v>103.33889279999995</v>
      </c>
      <c r="D495" s="26">
        <f t="shared" si="54"/>
        <v>4234.2301568000003</v>
      </c>
      <c r="E495" s="16">
        <v>1200</v>
      </c>
      <c r="F495" s="28">
        <f t="shared" si="49"/>
        <v>3137.5690496000007</v>
      </c>
      <c r="G495" s="16">
        <v>1200</v>
      </c>
      <c r="H495" s="16">
        <f t="shared" si="50"/>
        <v>0</v>
      </c>
      <c r="I495" s="26">
        <f t="shared" si="51"/>
        <v>3137.5690496000007</v>
      </c>
      <c r="J495" s="28">
        <f t="shared" si="52"/>
        <v>0</v>
      </c>
      <c r="K495" s="28">
        <f t="shared" si="53"/>
        <v>1200</v>
      </c>
    </row>
    <row r="496" spans="1:11" x14ac:dyDescent="0.15">
      <c r="A496" s="6" t="s">
        <v>14</v>
      </c>
      <c r="B496" s="13">
        <f t="shared" si="55"/>
        <v>1966</v>
      </c>
      <c r="C496" s="8">
        <v>1000.3644287999999</v>
      </c>
      <c r="D496" s="26">
        <f t="shared" si="54"/>
        <v>3137.5690496000007</v>
      </c>
      <c r="E496" s="16">
        <v>1200</v>
      </c>
      <c r="F496" s="28">
        <f t="shared" si="49"/>
        <v>2937.9334784000002</v>
      </c>
      <c r="G496" s="16">
        <v>1200</v>
      </c>
      <c r="H496" s="16">
        <f t="shared" si="50"/>
        <v>0</v>
      </c>
      <c r="I496" s="26">
        <f t="shared" si="51"/>
        <v>2937.9334784000002</v>
      </c>
      <c r="J496" s="28">
        <f t="shared" si="52"/>
        <v>0</v>
      </c>
      <c r="K496" s="28">
        <f t="shared" si="53"/>
        <v>1200</v>
      </c>
    </row>
    <row r="497" spans="1:11" x14ac:dyDescent="0.15">
      <c r="A497" s="6" t="s">
        <v>15</v>
      </c>
      <c r="B497" s="13">
        <f t="shared" si="55"/>
        <v>1966</v>
      </c>
      <c r="C497" s="8">
        <v>684.07891199999983</v>
      </c>
      <c r="D497" s="26">
        <f t="shared" si="54"/>
        <v>2937.9334784000002</v>
      </c>
      <c r="E497" s="16">
        <v>1200</v>
      </c>
      <c r="F497" s="28">
        <f t="shared" si="49"/>
        <v>2422.0123904000002</v>
      </c>
      <c r="G497" s="16">
        <v>1200</v>
      </c>
      <c r="H497" s="16">
        <f t="shared" si="50"/>
        <v>0</v>
      </c>
      <c r="I497" s="26">
        <f t="shared" si="51"/>
        <v>2422.0123904000002</v>
      </c>
      <c r="J497" s="28">
        <f t="shared" si="52"/>
        <v>0</v>
      </c>
      <c r="K497" s="28">
        <f t="shared" si="53"/>
        <v>1200</v>
      </c>
    </row>
    <row r="498" spans="1:11" x14ac:dyDescent="0.15">
      <c r="A498" s="6" t="s">
        <v>16</v>
      </c>
      <c r="B498" s="13">
        <f t="shared" si="55"/>
        <v>1966</v>
      </c>
      <c r="C498" s="8">
        <v>527.42257920000009</v>
      </c>
      <c r="D498" s="26">
        <f t="shared" si="54"/>
        <v>2422.0123904000002</v>
      </c>
      <c r="E498" s="16">
        <v>1200</v>
      </c>
      <c r="F498" s="28">
        <f t="shared" si="49"/>
        <v>1749.4349696000004</v>
      </c>
      <c r="G498" s="16">
        <v>1200</v>
      </c>
      <c r="H498" s="16">
        <f t="shared" si="50"/>
        <v>0</v>
      </c>
      <c r="I498" s="26">
        <f t="shared" si="51"/>
        <v>1749.4349696000004</v>
      </c>
      <c r="J498" s="28">
        <f t="shared" si="52"/>
        <v>0</v>
      </c>
      <c r="K498" s="28">
        <f t="shared" si="53"/>
        <v>1200</v>
      </c>
    </row>
    <row r="499" spans="1:11" x14ac:dyDescent="0.15">
      <c r="A499" s="6" t="s">
        <v>17</v>
      </c>
      <c r="B499" s="13">
        <f t="shared" si="55"/>
        <v>1966</v>
      </c>
      <c r="C499" s="8">
        <v>387.76319999999993</v>
      </c>
      <c r="D499" s="26">
        <f t="shared" si="54"/>
        <v>1749.4349696000004</v>
      </c>
      <c r="E499" s="16">
        <v>1200</v>
      </c>
      <c r="F499" s="28">
        <f t="shared" si="49"/>
        <v>937.19816960000026</v>
      </c>
      <c r="G499" s="16">
        <v>1200</v>
      </c>
      <c r="H499" s="16">
        <f t="shared" si="50"/>
        <v>0</v>
      </c>
      <c r="I499" s="26">
        <f t="shared" si="51"/>
        <v>937.19816960000026</v>
      </c>
      <c r="J499" s="28">
        <f t="shared" si="52"/>
        <v>0</v>
      </c>
      <c r="K499" s="28">
        <f t="shared" si="53"/>
        <v>1200</v>
      </c>
    </row>
    <row r="500" spans="1:11" ht="14" thickBot="1" x14ac:dyDescent="0.2">
      <c r="A500" s="9" t="s">
        <v>18</v>
      </c>
      <c r="B500" s="14">
        <f t="shared" si="55"/>
        <v>1966</v>
      </c>
      <c r="C500" s="11">
        <v>1225.3317119999999</v>
      </c>
      <c r="D500" s="26">
        <f t="shared" si="54"/>
        <v>937.19816960000026</v>
      </c>
      <c r="E500" s="16">
        <v>1200</v>
      </c>
      <c r="F500" s="28">
        <f t="shared" si="49"/>
        <v>962.52988160000041</v>
      </c>
      <c r="G500" s="16">
        <v>1200</v>
      </c>
      <c r="H500" s="16">
        <f t="shared" si="50"/>
        <v>0</v>
      </c>
      <c r="I500" s="26">
        <f t="shared" si="51"/>
        <v>962.52988160000041</v>
      </c>
      <c r="J500" s="28">
        <f t="shared" si="52"/>
        <v>0</v>
      </c>
      <c r="K500" s="28">
        <f t="shared" si="53"/>
        <v>1200</v>
      </c>
    </row>
    <row r="501" spans="1:11" x14ac:dyDescent="0.15">
      <c r="A501" s="3" t="s">
        <v>7</v>
      </c>
      <c r="B501" s="12">
        <f t="shared" si="55"/>
        <v>1967</v>
      </c>
      <c r="C501" s="5">
        <v>1960.1429759999992</v>
      </c>
      <c r="D501" s="26">
        <f t="shared" si="54"/>
        <v>962.52988160000041</v>
      </c>
      <c r="E501" s="16">
        <v>1200</v>
      </c>
      <c r="F501" s="28">
        <f t="shared" si="49"/>
        <v>1722.6728575999996</v>
      </c>
      <c r="G501" s="16">
        <v>1200</v>
      </c>
      <c r="H501" s="16">
        <f t="shared" si="50"/>
        <v>0</v>
      </c>
      <c r="I501" s="26">
        <f t="shared" si="51"/>
        <v>1722.6728575999996</v>
      </c>
      <c r="J501" s="28">
        <f t="shared" si="52"/>
        <v>0</v>
      </c>
      <c r="K501" s="28">
        <f t="shared" si="53"/>
        <v>1200</v>
      </c>
    </row>
    <row r="502" spans="1:11" x14ac:dyDescent="0.15">
      <c r="A502" s="6" t="s">
        <v>8</v>
      </c>
      <c r="B502" s="13">
        <f t="shared" si="55"/>
        <v>1967</v>
      </c>
      <c r="C502" s="8">
        <v>3598.4424959999997</v>
      </c>
      <c r="D502" s="26">
        <f t="shared" si="54"/>
        <v>1722.6728575999996</v>
      </c>
      <c r="E502" s="16">
        <v>1200</v>
      </c>
      <c r="F502" s="28">
        <f t="shared" si="49"/>
        <v>4121.1153535999993</v>
      </c>
      <c r="G502" s="16">
        <v>1200</v>
      </c>
      <c r="H502" s="16">
        <f t="shared" si="50"/>
        <v>0</v>
      </c>
      <c r="I502" s="26">
        <f t="shared" si="51"/>
        <v>4121.1153535999993</v>
      </c>
      <c r="J502" s="28">
        <f t="shared" si="52"/>
        <v>0</v>
      </c>
      <c r="K502" s="28">
        <f t="shared" si="53"/>
        <v>1200</v>
      </c>
    </row>
    <row r="503" spans="1:11" x14ac:dyDescent="0.15">
      <c r="A503" s="6" t="s">
        <v>9</v>
      </c>
      <c r="B503" s="13">
        <f t="shared" si="55"/>
        <v>1967</v>
      </c>
      <c r="C503" s="8">
        <v>1450.2343679999997</v>
      </c>
      <c r="D503" s="26">
        <f t="shared" si="54"/>
        <v>4121.1153535999993</v>
      </c>
      <c r="E503" s="16">
        <v>1200</v>
      </c>
      <c r="F503" s="28">
        <f t="shared" si="49"/>
        <v>4371.3497215999987</v>
      </c>
      <c r="G503" s="16">
        <v>1200</v>
      </c>
      <c r="H503" s="16">
        <f t="shared" si="50"/>
        <v>0</v>
      </c>
      <c r="I503" s="26">
        <f t="shared" si="51"/>
        <v>4371.3497215999987</v>
      </c>
      <c r="J503" s="28">
        <f t="shared" si="52"/>
        <v>0</v>
      </c>
      <c r="K503" s="28">
        <f t="shared" si="53"/>
        <v>1200</v>
      </c>
    </row>
    <row r="504" spans="1:11" x14ac:dyDescent="0.15">
      <c r="A504" s="6" t="s">
        <v>10</v>
      </c>
      <c r="B504" s="13">
        <f t="shared" si="55"/>
        <v>1967</v>
      </c>
      <c r="C504" s="8">
        <v>975.87071999999978</v>
      </c>
      <c r="D504" s="26">
        <f t="shared" si="54"/>
        <v>4371.3497215999987</v>
      </c>
      <c r="E504" s="16">
        <v>1200</v>
      </c>
      <c r="F504" s="28">
        <f t="shared" si="49"/>
        <v>4147.2204415999986</v>
      </c>
      <c r="G504" s="16">
        <v>1200</v>
      </c>
      <c r="H504" s="16">
        <f t="shared" si="50"/>
        <v>0</v>
      </c>
      <c r="I504" s="26">
        <f t="shared" si="51"/>
        <v>4147.2204415999986</v>
      </c>
      <c r="J504" s="28">
        <f t="shared" si="52"/>
        <v>0</v>
      </c>
      <c r="K504" s="28">
        <f t="shared" si="53"/>
        <v>1200</v>
      </c>
    </row>
    <row r="505" spans="1:11" x14ac:dyDescent="0.15">
      <c r="A505" s="6" t="s">
        <v>11</v>
      </c>
      <c r="B505" s="13">
        <f t="shared" si="55"/>
        <v>1967</v>
      </c>
      <c r="C505" s="8">
        <v>659.84371199999998</v>
      </c>
      <c r="D505" s="26">
        <f t="shared" si="54"/>
        <v>4147.2204415999986</v>
      </c>
      <c r="E505" s="16">
        <v>1200</v>
      </c>
      <c r="F505" s="28">
        <f t="shared" si="49"/>
        <v>3607.0641535999985</v>
      </c>
      <c r="G505" s="16">
        <v>1200</v>
      </c>
      <c r="H505" s="16">
        <f t="shared" si="50"/>
        <v>0</v>
      </c>
      <c r="I505" s="26">
        <f t="shared" si="51"/>
        <v>3607.0641535999985</v>
      </c>
      <c r="J505" s="28">
        <f t="shared" si="52"/>
        <v>0</v>
      </c>
      <c r="K505" s="28">
        <f t="shared" si="53"/>
        <v>1200</v>
      </c>
    </row>
    <row r="506" spans="1:11" x14ac:dyDescent="0.15">
      <c r="A506" s="6" t="s">
        <v>12</v>
      </c>
      <c r="B506" s="13">
        <f t="shared" si="55"/>
        <v>1967</v>
      </c>
      <c r="C506" s="8">
        <v>2222.9817984000001</v>
      </c>
      <c r="D506" s="26">
        <f t="shared" si="54"/>
        <v>3607.0641535999985</v>
      </c>
      <c r="E506" s="16">
        <v>1200</v>
      </c>
      <c r="F506" s="28">
        <f t="shared" si="49"/>
        <v>4630.0459519999986</v>
      </c>
      <c r="G506" s="16">
        <v>1200</v>
      </c>
      <c r="H506" s="16">
        <f t="shared" si="50"/>
        <v>0</v>
      </c>
      <c r="I506" s="26">
        <f t="shared" si="51"/>
        <v>4630.0459519999986</v>
      </c>
      <c r="J506" s="28">
        <f t="shared" si="52"/>
        <v>0</v>
      </c>
      <c r="K506" s="28">
        <f t="shared" si="53"/>
        <v>1200</v>
      </c>
    </row>
    <row r="507" spans="1:11" x14ac:dyDescent="0.15">
      <c r="A507" s="6" t="s">
        <v>13</v>
      </c>
      <c r="B507" s="13">
        <f t="shared" si="55"/>
        <v>1967</v>
      </c>
      <c r="C507" s="8">
        <v>1140.6700799999994</v>
      </c>
      <c r="D507" s="26">
        <f t="shared" si="54"/>
        <v>4630.0459519999986</v>
      </c>
      <c r="E507" s="16">
        <v>1200</v>
      </c>
      <c r="F507" s="28">
        <f t="shared" si="49"/>
        <v>4570.7160319999984</v>
      </c>
      <c r="G507" s="16">
        <v>1200</v>
      </c>
      <c r="H507" s="16">
        <f t="shared" si="50"/>
        <v>0</v>
      </c>
      <c r="I507" s="26">
        <f t="shared" si="51"/>
        <v>4570.7160319999984</v>
      </c>
      <c r="J507" s="28">
        <f t="shared" si="52"/>
        <v>0</v>
      </c>
      <c r="K507" s="28">
        <f t="shared" si="53"/>
        <v>1200</v>
      </c>
    </row>
    <row r="508" spans="1:11" x14ac:dyDescent="0.15">
      <c r="A508" s="6" t="s">
        <v>14</v>
      </c>
      <c r="B508" s="13">
        <f t="shared" si="55"/>
        <v>1967</v>
      </c>
      <c r="C508" s="8">
        <v>375.09626880000002</v>
      </c>
      <c r="D508" s="26">
        <f t="shared" si="54"/>
        <v>4570.7160319999984</v>
      </c>
      <c r="E508" s="16">
        <v>1200</v>
      </c>
      <c r="F508" s="28">
        <f t="shared" si="49"/>
        <v>3745.8123007999984</v>
      </c>
      <c r="G508" s="16">
        <v>1200</v>
      </c>
      <c r="H508" s="16">
        <f t="shared" si="50"/>
        <v>0</v>
      </c>
      <c r="I508" s="26">
        <f t="shared" si="51"/>
        <v>3745.8123007999984</v>
      </c>
      <c r="J508" s="28">
        <f t="shared" si="52"/>
        <v>0</v>
      </c>
      <c r="K508" s="28">
        <f t="shared" si="53"/>
        <v>1200</v>
      </c>
    </row>
    <row r="509" spans="1:11" x14ac:dyDescent="0.15">
      <c r="A509" s="6" t="s">
        <v>15</v>
      </c>
      <c r="B509" s="13">
        <f t="shared" si="55"/>
        <v>1967</v>
      </c>
      <c r="C509" s="8">
        <v>182.95960319999995</v>
      </c>
      <c r="D509" s="26">
        <f t="shared" si="54"/>
        <v>3745.8123007999984</v>
      </c>
      <c r="E509" s="16">
        <v>1200</v>
      </c>
      <c r="F509" s="28">
        <f t="shared" si="49"/>
        <v>2728.7719039999984</v>
      </c>
      <c r="G509" s="16">
        <v>1200</v>
      </c>
      <c r="H509" s="16">
        <f t="shared" si="50"/>
        <v>0</v>
      </c>
      <c r="I509" s="26">
        <f t="shared" si="51"/>
        <v>2728.7719039999984</v>
      </c>
      <c r="J509" s="28">
        <f t="shared" si="52"/>
        <v>0</v>
      </c>
      <c r="K509" s="28">
        <f t="shared" si="53"/>
        <v>1200</v>
      </c>
    </row>
    <row r="510" spans="1:11" x14ac:dyDescent="0.15">
      <c r="A510" s="6" t="s">
        <v>16</v>
      </c>
      <c r="B510" s="13">
        <f t="shared" si="55"/>
        <v>1967</v>
      </c>
      <c r="C510" s="8">
        <v>133.64904960000001</v>
      </c>
      <c r="D510" s="26">
        <f t="shared" si="54"/>
        <v>2728.7719039999984</v>
      </c>
      <c r="E510" s="16">
        <v>1200</v>
      </c>
      <c r="F510" s="28">
        <f t="shared" si="49"/>
        <v>1662.4209535999985</v>
      </c>
      <c r="G510" s="16">
        <v>1200</v>
      </c>
      <c r="H510" s="16">
        <f t="shared" si="50"/>
        <v>0</v>
      </c>
      <c r="I510" s="26">
        <f t="shared" si="51"/>
        <v>1662.4209535999985</v>
      </c>
      <c r="J510" s="28">
        <f t="shared" si="52"/>
        <v>0</v>
      </c>
      <c r="K510" s="28">
        <f t="shared" si="53"/>
        <v>1200</v>
      </c>
    </row>
    <row r="511" spans="1:11" x14ac:dyDescent="0.15">
      <c r="A511" s="6" t="s">
        <v>17</v>
      </c>
      <c r="B511" s="13">
        <f t="shared" si="55"/>
        <v>1967</v>
      </c>
      <c r="C511" s="8">
        <v>144.37716479999997</v>
      </c>
      <c r="D511" s="26">
        <f t="shared" si="54"/>
        <v>1662.4209535999985</v>
      </c>
      <c r="E511" s="16">
        <v>1200</v>
      </c>
      <c r="F511" s="28">
        <f t="shared" si="49"/>
        <v>606.79811839999843</v>
      </c>
      <c r="G511" s="16">
        <v>1200</v>
      </c>
      <c r="H511" s="16">
        <f t="shared" si="50"/>
        <v>0</v>
      </c>
      <c r="I511" s="26">
        <f t="shared" si="51"/>
        <v>606.79811839999843</v>
      </c>
      <c r="J511" s="28">
        <f t="shared" si="52"/>
        <v>0</v>
      </c>
      <c r="K511" s="28">
        <f t="shared" si="53"/>
        <v>1200</v>
      </c>
    </row>
    <row r="512" spans="1:11" ht="14" thickBot="1" x14ac:dyDescent="0.2">
      <c r="A512" s="9" t="s">
        <v>18</v>
      </c>
      <c r="B512" s="14">
        <f t="shared" si="55"/>
        <v>1967</v>
      </c>
      <c r="C512" s="11">
        <v>3792.9703679999993</v>
      </c>
      <c r="D512" s="26">
        <f t="shared" si="54"/>
        <v>606.79811839999843</v>
      </c>
      <c r="E512" s="16">
        <v>1200</v>
      </c>
      <c r="F512" s="28">
        <f t="shared" si="49"/>
        <v>3199.7684863999975</v>
      </c>
      <c r="G512" s="16">
        <v>1200</v>
      </c>
      <c r="H512" s="16">
        <f t="shared" si="50"/>
        <v>0</v>
      </c>
      <c r="I512" s="26">
        <f t="shared" si="51"/>
        <v>3199.7684863999975</v>
      </c>
      <c r="J512" s="28">
        <f t="shared" si="52"/>
        <v>0</v>
      </c>
      <c r="K512" s="28">
        <f t="shared" si="53"/>
        <v>1200</v>
      </c>
    </row>
    <row r="513" spans="1:11" x14ac:dyDescent="0.15">
      <c r="A513" s="3" t="s">
        <v>7</v>
      </c>
      <c r="B513" s="12">
        <f t="shared" si="55"/>
        <v>1968</v>
      </c>
      <c r="C513" s="5">
        <v>4898.7417599999999</v>
      </c>
      <c r="D513" s="26">
        <f t="shared" si="54"/>
        <v>3199.7684863999975</v>
      </c>
      <c r="E513" s="16">
        <v>1200</v>
      </c>
      <c r="F513" s="28">
        <f t="shared" si="49"/>
        <v>6898.5102463999974</v>
      </c>
      <c r="G513" s="16">
        <v>1200</v>
      </c>
      <c r="H513" s="16">
        <f t="shared" si="50"/>
        <v>0</v>
      </c>
      <c r="I513" s="26">
        <f t="shared" si="51"/>
        <v>5000</v>
      </c>
      <c r="J513" s="28">
        <f t="shared" si="52"/>
        <v>1898.5102463999974</v>
      </c>
      <c r="K513" s="28">
        <f t="shared" si="53"/>
        <v>3098.5102463999974</v>
      </c>
    </row>
    <row r="514" spans="1:11" x14ac:dyDescent="0.15">
      <c r="A514" s="6" t="s">
        <v>8</v>
      </c>
      <c r="B514" s="13">
        <f t="shared" si="55"/>
        <v>1968</v>
      </c>
      <c r="C514" s="8">
        <v>1184.6165759999999</v>
      </c>
      <c r="D514" s="26">
        <f t="shared" si="54"/>
        <v>5000</v>
      </c>
      <c r="E514" s="16">
        <v>1200</v>
      </c>
      <c r="F514" s="28">
        <f t="shared" si="49"/>
        <v>4984.6165760000004</v>
      </c>
      <c r="G514" s="16">
        <v>1200</v>
      </c>
      <c r="H514" s="16">
        <f t="shared" si="50"/>
        <v>0</v>
      </c>
      <c r="I514" s="26">
        <f t="shared" si="51"/>
        <v>4984.6165760000004</v>
      </c>
      <c r="J514" s="28">
        <f t="shared" si="52"/>
        <v>0</v>
      </c>
      <c r="K514" s="28">
        <f t="shared" si="53"/>
        <v>1200</v>
      </c>
    </row>
    <row r="515" spans="1:11" x14ac:dyDescent="0.15">
      <c r="A515" s="6" t="s">
        <v>9</v>
      </c>
      <c r="B515" s="13">
        <f t="shared" si="55"/>
        <v>1968</v>
      </c>
      <c r="C515" s="8">
        <v>4410.1601279999995</v>
      </c>
      <c r="D515" s="26">
        <f t="shared" si="54"/>
        <v>4984.6165760000004</v>
      </c>
      <c r="E515" s="16">
        <v>1200</v>
      </c>
      <c r="F515" s="28">
        <f t="shared" si="49"/>
        <v>8194.7767039999999</v>
      </c>
      <c r="G515" s="16">
        <v>1200</v>
      </c>
      <c r="H515" s="16">
        <f t="shared" si="50"/>
        <v>0</v>
      </c>
      <c r="I515" s="26">
        <f t="shared" si="51"/>
        <v>5000</v>
      </c>
      <c r="J515" s="28">
        <f t="shared" si="52"/>
        <v>3194.7767039999999</v>
      </c>
      <c r="K515" s="28">
        <f t="shared" si="53"/>
        <v>4394.7767039999999</v>
      </c>
    </row>
    <row r="516" spans="1:11" x14ac:dyDescent="0.15">
      <c r="A516" s="6" t="s">
        <v>10</v>
      </c>
      <c r="B516" s="13">
        <f t="shared" si="55"/>
        <v>1968</v>
      </c>
      <c r="C516" s="8">
        <v>1447.6492800000005</v>
      </c>
      <c r="D516" s="26">
        <f t="shared" si="54"/>
        <v>5000</v>
      </c>
      <c r="E516" s="16">
        <v>1200</v>
      </c>
      <c r="F516" s="28">
        <f t="shared" si="49"/>
        <v>5247.6492800000005</v>
      </c>
      <c r="G516" s="16">
        <v>1200</v>
      </c>
      <c r="H516" s="16">
        <f t="shared" si="50"/>
        <v>0</v>
      </c>
      <c r="I516" s="26">
        <f t="shared" si="51"/>
        <v>5000</v>
      </c>
      <c r="J516" s="28">
        <f t="shared" si="52"/>
        <v>247.64928000000054</v>
      </c>
      <c r="K516" s="28">
        <f t="shared" si="53"/>
        <v>1447.6492800000005</v>
      </c>
    </row>
    <row r="517" spans="1:11" x14ac:dyDescent="0.15">
      <c r="A517" s="6" t="s">
        <v>11</v>
      </c>
      <c r="B517" s="13">
        <f t="shared" si="55"/>
        <v>1968</v>
      </c>
      <c r="C517" s="8">
        <v>3546.7407359999997</v>
      </c>
      <c r="D517" s="26">
        <f t="shared" si="54"/>
        <v>5000</v>
      </c>
      <c r="E517" s="16">
        <v>1200</v>
      </c>
      <c r="F517" s="28">
        <f t="shared" si="49"/>
        <v>7346.7407359999997</v>
      </c>
      <c r="G517" s="16">
        <v>1200</v>
      </c>
      <c r="H517" s="16">
        <f t="shared" si="50"/>
        <v>0</v>
      </c>
      <c r="I517" s="26">
        <f t="shared" si="51"/>
        <v>5000</v>
      </c>
      <c r="J517" s="28">
        <f t="shared" si="52"/>
        <v>2346.7407359999997</v>
      </c>
      <c r="K517" s="28">
        <f t="shared" si="53"/>
        <v>3546.7407359999997</v>
      </c>
    </row>
    <row r="518" spans="1:11" x14ac:dyDescent="0.15">
      <c r="A518" s="6" t="s">
        <v>12</v>
      </c>
      <c r="B518" s="13">
        <f t="shared" si="55"/>
        <v>1968</v>
      </c>
      <c r="C518" s="8">
        <v>745.15161599999999</v>
      </c>
      <c r="D518" s="26">
        <f t="shared" si="54"/>
        <v>5000</v>
      </c>
      <c r="E518" s="16">
        <v>1200</v>
      </c>
      <c r="F518" s="28">
        <f t="shared" si="49"/>
        <v>4545.1516160000001</v>
      </c>
      <c r="G518" s="16">
        <v>1200</v>
      </c>
      <c r="H518" s="16">
        <f t="shared" si="50"/>
        <v>0</v>
      </c>
      <c r="I518" s="26">
        <f t="shared" si="51"/>
        <v>4545.1516160000001</v>
      </c>
      <c r="J518" s="28">
        <f t="shared" si="52"/>
        <v>0</v>
      </c>
      <c r="K518" s="28">
        <f t="shared" si="53"/>
        <v>1200</v>
      </c>
    </row>
    <row r="519" spans="1:11" x14ac:dyDescent="0.15">
      <c r="A519" s="6" t="s">
        <v>13</v>
      </c>
      <c r="B519" s="13">
        <f t="shared" si="55"/>
        <v>1968</v>
      </c>
      <c r="C519" s="8">
        <v>562.90291199999979</v>
      </c>
      <c r="D519" s="26">
        <f t="shared" si="54"/>
        <v>4545.1516160000001</v>
      </c>
      <c r="E519" s="16">
        <v>1200</v>
      </c>
      <c r="F519" s="28">
        <f t="shared" si="49"/>
        <v>3908.0545279999997</v>
      </c>
      <c r="G519" s="16">
        <v>1200</v>
      </c>
      <c r="H519" s="16">
        <f t="shared" si="50"/>
        <v>0</v>
      </c>
      <c r="I519" s="26">
        <f t="shared" si="51"/>
        <v>3908.0545279999997</v>
      </c>
      <c r="J519" s="28">
        <f t="shared" si="52"/>
        <v>0</v>
      </c>
      <c r="K519" s="28">
        <f t="shared" si="53"/>
        <v>1200</v>
      </c>
    </row>
    <row r="520" spans="1:11" x14ac:dyDescent="0.15">
      <c r="A520" s="6" t="s">
        <v>14</v>
      </c>
      <c r="B520" s="13">
        <f t="shared" si="55"/>
        <v>1968</v>
      </c>
      <c r="C520" s="8">
        <v>136.68652800000001</v>
      </c>
      <c r="D520" s="26">
        <f t="shared" si="54"/>
        <v>3908.0545279999997</v>
      </c>
      <c r="E520" s="16">
        <v>1200</v>
      </c>
      <c r="F520" s="28">
        <f t="shared" si="49"/>
        <v>2844.7410559999998</v>
      </c>
      <c r="G520" s="16">
        <v>1200</v>
      </c>
      <c r="H520" s="16">
        <f t="shared" si="50"/>
        <v>0</v>
      </c>
      <c r="I520" s="26">
        <f t="shared" si="51"/>
        <v>2844.7410559999998</v>
      </c>
      <c r="J520" s="28">
        <f t="shared" si="52"/>
        <v>0</v>
      </c>
      <c r="K520" s="28">
        <f t="shared" si="53"/>
        <v>1200</v>
      </c>
    </row>
    <row r="521" spans="1:11" x14ac:dyDescent="0.15">
      <c r="A521" s="6" t="s">
        <v>15</v>
      </c>
      <c r="B521" s="13">
        <f t="shared" si="55"/>
        <v>1968</v>
      </c>
      <c r="C521" s="8">
        <v>13.733279999999993</v>
      </c>
      <c r="D521" s="26">
        <f t="shared" si="54"/>
        <v>2844.7410559999998</v>
      </c>
      <c r="E521" s="16">
        <v>1200</v>
      </c>
      <c r="F521" s="28">
        <f t="shared" si="49"/>
        <v>1658.4743359999998</v>
      </c>
      <c r="G521" s="16">
        <v>1200</v>
      </c>
      <c r="H521" s="16">
        <f t="shared" si="50"/>
        <v>0</v>
      </c>
      <c r="I521" s="26">
        <f t="shared" si="51"/>
        <v>1658.4743359999998</v>
      </c>
      <c r="J521" s="28">
        <f t="shared" si="52"/>
        <v>0</v>
      </c>
      <c r="K521" s="28">
        <f t="shared" si="53"/>
        <v>1200</v>
      </c>
    </row>
    <row r="522" spans="1:11" x14ac:dyDescent="0.15">
      <c r="A522" s="6" t="s">
        <v>16</v>
      </c>
      <c r="B522" s="13">
        <f t="shared" si="55"/>
        <v>1968</v>
      </c>
      <c r="C522" s="8">
        <v>42.821982720000008</v>
      </c>
      <c r="D522" s="26">
        <f t="shared" si="54"/>
        <v>1658.4743359999998</v>
      </c>
      <c r="E522" s="16">
        <v>1200</v>
      </c>
      <c r="F522" s="28">
        <f t="shared" ref="F522:F585" si="56">IF((D522+C522-E522)&gt;0,(D522+C522-E522),0)</f>
        <v>501.29631871999982</v>
      </c>
      <c r="G522" s="16">
        <v>1200</v>
      </c>
      <c r="H522" s="16">
        <f t="shared" ref="H522:H585" si="57">IF(F522=0,1,0)</f>
        <v>0</v>
      </c>
      <c r="I522" s="26">
        <f t="shared" ref="I522:I585" si="58">IF(F522&gt;$E$2,$E$2,IF(F522&lt;0,0,F522))</f>
        <v>501.29631871999982</v>
      </c>
      <c r="J522" s="28">
        <f t="shared" ref="J522:J585" si="59">IF(F522&gt;$E$2,F522-$E$2,0)</f>
        <v>0</v>
      </c>
      <c r="K522" s="28">
        <f t="shared" ref="K522:K585" si="60">J522+G522</f>
        <v>1200</v>
      </c>
    </row>
    <row r="523" spans="1:11" x14ac:dyDescent="0.15">
      <c r="A523" s="6" t="s">
        <v>17</v>
      </c>
      <c r="B523" s="13">
        <f t="shared" si="55"/>
        <v>1968</v>
      </c>
      <c r="C523" s="8">
        <v>568.78398719999984</v>
      </c>
      <c r="D523" s="26">
        <f t="shared" ref="D523:D586" si="61">I522</f>
        <v>501.29631871999982</v>
      </c>
      <c r="E523" s="16">
        <v>1200</v>
      </c>
      <c r="F523" s="28">
        <f t="shared" si="56"/>
        <v>0</v>
      </c>
      <c r="G523" s="16">
        <v>1200</v>
      </c>
      <c r="H523" s="16">
        <f t="shared" si="57"/>
        <v>1</v>
      </c>
      <c r="I523" s="26">
        <f t="shared" si="58"/>
        <v>0</v>
      </c>
      <c r="J523" s="28">
        <f t="shared" si="59"/>
        <v>0</v>
      </c>
      <c r="K523" s="28">
        <f t="shared" si="60"/>
        <v>1200</v>
      </c>
    </row>
    <row r="524" spans="1:11" ht="14" thickBot="1" x14ac:dyDescent="0.2">
      <c r="A524" s="9" t="s">
        <v>18</v>
      </c>
      <c r="B524" s="14">
        <f t="shared" si="55"/>
        <v>1968</v>
      </c>
      <c r="C524" s="11">
        <v>1095.8834304</v>
      </c>
      <c r="D524" s="26">
        <f t="shared" si="61"/>
        <v>0</v>
      </c>
      <c r="E524" s="16">
        <v>1200</v>
      </c>
      <c r="F524" s="28">
        <f t="shared" si="56"/>
        <v>0</v>
      </c>
      <c r="G524" s="16">
        <v>1200</v>
      </c>
      <c r="H524" s="16">
        <f t="shared" si="57"/>
        <v>1</v>
      </c>
      <c r="I524" s="26">
        <f t="shared" si="58"/>
        <v>0</v>
      </c>
      <c r="J524" s="28">
        <f t="shared" si="59"/>
        <v>0</v>
      </c>
      <c r="K524" s="28">
        <f t="shared" si="60"/>
        <v>1200</v>
      </c>
    </row>
    <row r="525" spans="1:11" x14ac:dyDescent="0.15">
      <c r="A525" s="3" t="s">
        <v>7</v>
      </c>
      <c r="B525" s="12">
        <f t="shared" si="55"/>
        <v>1969</v>
      </c>
      <c r="C525" s="5">
        <v>2444.8469759999998</v>
      </c>
      <c r="D525" s="26">
        <f t="shared" si="61"/>
        <v>0</v>
      </c>
      <c r="E525" s="16">
        <v>1200</v>
      </c>
      <c r="F525" s="28">
        <f t="shared" si="56"/>
        <v>1244.8469759999998</v>
      </c>
      <c r="G525" s="16">
        <v>1200</v>
      </c>
      <c r="H525" s="16">
        <f t="shared" si="57"/>
        <v>0</v>
      </c>
      <c r="I525" s="26">
        <f t="shared" si="58"/>
        <v>1244.8469759999998</v>
      </c>
      <c r="J525" s="28">
        <f t="shared" si="59"/>
        <v>0</v>
      </c>
      <c r="K525" s="28">
        <f t="shared" si="60"/>
        <v>1200</v>
      </c>
    </row>
    <row r="526" spans="1:11" x14ac:dyDescent="0.15">
      <c r="A526" s="6" t="s">
        <v>8</v>
      </c>
      <c r="B526" s="13">
        <f t="shared" si="55"/>
        <v>1969</v>
      </c>
      <c r="C526" s="8">
        <v>3491.1613439999996</v>
      </c>
      <c r="D526" s="26">
        <f t="shared" si="61"/>
        <v>1244.8469759999998</v>
      </c>
      <c r="E526" s="16">
        <v>1200</v>
      </c>
      <c r="F526" s="28">
        <f t="shared" si="56"/>
        <v>3536.008319999999</v>
      </c>
      <c r="G526" s="16">
        <v>1200</v>
      </c>
      <c r="H526" s="16">
        <f t="shared" si="57"/>
        <v>0</v>
      </c>
      <c r="I526" s="26">
        <f t="shared" si="58"/>
        <v>3536.008319999999</v>
      </c>
      <c r="J526" s="28">
        <f t="shared" si="59"/>
        <v>0</v>
      </c>
      <c r="K526" s="28">
        <f t="shared" si="60"/>
        <v>1200</v>
      </c>
    </row>
    <row r="527" spans="1:11" x14ac:dyDescent="0.15">
      <c r="A527" s="6" t="s">
        <v>9</v>
      </c>
      <c r="B527" s="13">
        <f t="shared" si="55"/>
        <v>1969</v>
      </c>
      <c r="C527" s="8">
        <v>6694.0853759999991</v>
      </c>
      <c r="D527" s="26">
        <f t="shared" si="61"/>
        <v>3536.008319999999</v>
      </c>
      <c r="E527" s="16">
        <v>1200</v>
      </c>
      <c r="F527" s="28">
        <f t="shared" si="56"/>
        <v>9030.0936959999981</v>
      </c>
      <c r="G527" s="16">
        <v>1200</v>
      </c>
      <c r="H527" s="16">
        <f t="shared" si="57"/>
        <v>0</v>
      </c>
      <c r="I527" s="26">
        <f t="shared" si="58"/>
        <v>5000</v>
      </c>
      <c r="J527" s="28">
        <f t="shared" si="59"/>
        <v>4030.0936959999981</v>
      </c>
      <c r="K527" s="28">
        <f t="shared" si="60"/>
        <v>5230.0936959999981</v>
      </c>
    </row>
    <row r="528" spans="1:11" x14ac:dyDescent="0.15">
      <c r="A528" s="6" t="s">
        <v>10</v>
      </c>
      <c r="B528" s="13">
        <f t="shared" si="55"/>
        <v>1969</v>
      </c>
      <c r="C528" s="8">
        <v>4256.9936639999996</v>
      </c>
      <c r="D528" s="26">
        <f t="shared" si="61"/>
        <v>5000</v>
      </c>
      <c r="E528" s="16">
        <v>1200</v>
      </c>
      <c r="F528" s="28">
        <f t="shared" si="56"/>
        <v>8056.9936639999996</v>
      </c>
      <c r="G528" s="16">
        <v>1200</v>
      </c>
      <c r="H528" s="16">
        <f t="shared" si="57"/>
        <v>0</v>
      </c>
      <c r="I528" s="26">
        <f t="shared" si="58"/>
        <v>5000</v>
      </c>
      <c r="J528" s="28">
        <f t="shared" si="59"/>
        <v>3056.9936639999996</v>
      </c>
      <c r="K528" s="28">
        <f t="shared" si="60"/>
        <v>4256.9936639999996</v>
      </c>
    </row>
    <row r="529" spans="1:11" x14ac:dyDescent="0.15">
      <c r="A529" s="6" t="s">
        <v>11</v>
      </c>
      <c r="B529" s="13">
        <f t="shared" si="55"/>
        <v>1969</v>
      </c>
      <c r="C529" s="8">
        <v>991.38124800000003</v>
      </c>
      <c r="D529" s="26">
        <f t="shared" si="61"/>
        <v>5000</v>
      </c>
      <c r="E529" s="16">
        <v>1200</v>
      </c>
      <c r="F529" s="28">
        <f t="shared" si="56"/>
        <v>4791.3812479999997</v>
      </c>
      <c r="G529" s="16">
        <v>1200</v>
      </c>
      <c r="H529" s="16">
        <f t="shared" si="57"/>
        <v>0</v>
      </c>
      <c r="I529" s="26">
        <f t="shared" si="58"/>
        <v>4791.3812479999997</v>
      </c>
      <c r="J529" s="28">
        <f t="shared" si="59"/>
        <v>0</v>
      </c>
      <c r="K529" s="28">
        <f t="shared" si="60"/>
        <v>1200</v>
      </c>
    </row>
    <row r="530" spans="1:11" x14ac:dyDescent="0.15">
      <c r="A530" s="6" t="s">
        <v>12</v>
      </c>
      <c r="B530" s="13">
        <f t="shared" si="55"/>
        <v>1969</v>
      </c>
      <c r="C530" s="8">
        <v>1803.09888</v>
      </c>
      <c r="D530" s="26">
        <f t="shared" si="61"/>
        <v>4791.3812479999997</v>
      </c>
      <c r="E530" s="16">
        <v>1200</v>
      </c>
      <c r="F530" s="28">
        <f t="shared" si="56"/>
        <v>5394.4801279999992</v>
      </c>
      <c r="G530" s="16">
        <v>1200</v>
      </c>
      <c r="H530" s="16">
        <f t="shared" si="57"/>
        <v>0</v>
      </c>
      <c r="I530" s="26">
        <f t="shared" si="58"/>
        <v>5000</v>
      </c>
      <c r="J530" s="28">
        <f t="shared" si="59"/>
        <v>394.48012799999924</v>
      </c>
      <c r="K530" s="28">
        <f t="shared" si="60"/>
        <v>1594.4801279999992</v>
      </c>
    </row>
    <row r="531" spans="1:11" x14ac:dyDescent="0.15">
      <c r="A531" s="6" t="s">
        <v>13</v>
      </c>
      <c r="B531" s="13">
        <f t="shared" si="55"/>
        <v>1969</v>
      </c>
      <c r="C531" s="8">
        <v>579.05971199999999</v>
      </c>
      <c r="D531" s="26">
        <f t="shared" si="61"/>
        <v>5000</v>
      </c>
      <c r="E531" s="16">
        <v>1200</v>
      </c>
      <c r="F531" s="28">
        <f t="shared" si="56"/>
        <v>4379.0597120000002</v>
      </c>
      <c r="G531" s="16">
        <v>1200</v>
      </c>
      <c r="H531" s="16">
        <f t="shared" si="57"/>
        <v>0</v>
      </c>
      <c r="I531" s="26">
        <f t="shared" si="58"/>
        <v>4379.0597120000002</v>
      </c>
      <c r="J531" s="28">
        <f t="shared" si="59"/>
        <v>0</v>
      </c>
      <c r="K531" s="28">
        <f t="shared" si="60"/>
        <v>1200</v>
      </c>
    </row>
    <row r="532" spans="1:11" x14ac:dyDescent="0.15">
      <c r="A532" s="6" t="s">
        <v>14</v>
      </c>
      <c r="B532" s="13">
        <f t="shared" si="55"/>
        <v>1969</v>
      </c>
      <c r="C532" s="8">
        <v>595.28113919999987</v>
      </c>
      <c r="D532" s="26">
        <f t="shared" si="61"/>
        <v>4379.0597120000002</v>
      </c>
      <c r="E532" s="16">
        <v>1200</v>
      </c>
      <c r="F532" s="28">
        <f t="shared" si="56"/>
        <v>3774.3408512000005</v>
      </c>
      <c r="G532" s="16">
        <v>1200</v>
      </c>
      <c r="H532" s="16">
        <f t="shared" si="57"/>
        <v>0</v>
      </c>
      <c r="I532" s="26">
        <f t="shared" si="58"/>
        <v>3774.3408512000005</v>
      </c>
      <c r="J532" s="28">
        <f t="shared" si="59"/>
        <v>0</v>
      </c>
      <c r="K532" s="28">
        <f t="shared" si="60"/>
        <v>1200</v>
      </c>
    </row>
    <row r="533" spans="1:11" x14ac:dyDescent="0.15">
      <c r="A533" s="6" t="s">
        <v>15</v>
      </c>
      <c r="B533" s="13">
        <f t="shared" si="55"/>
        <v>1969</v>
      </c>
      <c r="C533" s="8">
        <v>406.95747839999996</v>
      </c>
      <c r="D533" s="26">
        <f t="shared" si="61"/>
        <v>3774.3408512000005</v>
      </c>
      <c r="E533" s="16">
        <v>1200</v>
      </c>
      <c r="F533" s="28">
        <f t="shared" si="56"/>
        <v>2981.2983296000002</v>
      </c>
      <c r="G533" s="16">
        <v>1200</v>
      </c>
      <c r="H533" s="16">
        <f t="shared" si="57"/>
        <v>0</v>
      </c>
      <c r="I533" s="26">
        <f t="shared" si="58"/>
        <v>2981.2983296000002</v>
      </c>
      <c r="J533" s="28">
        <f t="shared" si="59"/>
        <v>0</v>
      </c>
      <c r="K533" s="28">
        <f t="shared" si="60"/>
        <v>1200</v>
      </c>
    </row>
    <row r="534" spans="1:11" x14ac:dyDescent="0.15">
      <c r="A534" s="6" t="s">
        <v>16</v>
      </c>
      <c r="B534" s="13">
        <f t="shared" si="55"/>
        <v>1969</v>
      </c>
      <c r="C534" s="8">
        <v>516.56520959999989</v>
      </c>
      <c r="D534" s="26">
        <f t="shared" si="61"/>
        <v>2981.2983296000002</v>
      </c>
      <c r="E534" s="16">
        <v>1200</v>
      </c>
      <c r="F534" s="28">
        <f t="shared" si="56"/>
        <v>2297.8635392000001</v>
      </c>
      <c r="G534" s="16">
        <v>1200</v>
      </c>
      <c r="H534" s="16">
        <f t="shared" si="57"/>
        <v>0</v>
      </c>
      <c r="I534" s="26">
        <f t="shared" si="58"/>
        <v>2297.8635392000001</v>
      </c>
      <c r="J534" s="28">
        <f t="shared" si="59"/>
        <v>0</v>
      </c>
      <c r="K534" s="28">
        <f t="shared" si="60"/>
        <v>1200</v>
      </c>
    </row>
    <row r="535" spans="1:11" x14ac:dyDescent="0.15">
      <c r="A535" s="6" t="s">
        <v>17</v>
      </c>
      <c r="B535" s="13">
        <f t="shared" si="55"/>
        <v>1969</v>
      </c>
      <c r="C535" s="8">
        <v>218.11679999999996</v>
      </c>
      <c r="D535" s="26">
        <f t="shared" si="61"/>
        <v>2297.8635392000001</v>
      </c>
      <c r="E535" s="16">
        <v>1200</v>
      </c>
      <c r="F535" s="28">
        <f t="shared" si="56"/>
        <v>1315.9803391999999</v>
      </c>
      <c r="G535" s="16">
        <v>1200</v>
      </c>
      <c r="H535" s="16">
        <f t="shared" si="57"/>
        <v>0</v>
      </c>
      <c r="I535" s="26">
        <f t="shared" si="58"/>
        <v>1315.9803391999999</v>
      </c>
      <c r="J535" s="28">
        <f t="shared" si="59"/>
        <v>0</v>
      </c>
      <c r="K535" s="28">
        <f t="shared" si="60"/>
        <v>1200</v>
      </c>
    </row>
    <row r="536" spans="1:11" ht="14" thickBot="1" x14ac:dyDescent="0.2">
      <c r="A536" s="9" t="s">
        <v>18</v>
      </c>
      <c r="B536" s="14">
        <f t="shared" si="55"/>
        <v>1969</v>
      </c>
      <c r="C536" s="11">
        <v>1574.9648639999998</v>
      </c>
      <c r="D536" s="26">
        <f t="shared" si="61"/>
        <v>1315.9803391999999</v>
      </c>
      <c r="E536" s="16">
        <v>1200</v>
      </c>
      <c r="F536" s="28">
        <f t="shared" si="56"/>
        <v>1690.9452031999999</v>
      </c>
      <c r="G536" s="16">
        <v>1200</v>
      </c>
      <c r="H536" s="16">
        <f t="shared" si="57"/>
        <v>0</v>
      </c>
      <c r="I536" s="26">
        <f t="shared" si="58"/>
        <v>1690.9452031999999</v>
      </c>
      <c r="J536" s="28">
        <f t="shared" si="59"/>
        <v>0</v>
      </c>
      <c r="K536" s="28">
        <f t="shared" si="60"/>
        <v>1200</v>
      </c>
    </row>
    <row r="537" spans="1:11" x14ac:dyDescent="0.15">
      <c r="A537" s="3" t="s">
        <v>7</v>
      </c>
      <c r="B537" s="12">
        <f t="shared" si="55"/>
        <v>1970</v>
      </c>
      <c r="C537" s="5">
        <v>991.38124799999991</v>
      </c>
      <c r="D537" s="26">
        <f t="shared" si="61"/>
        <v>1690.9452031999999</v>
      </c>
      <c r="E537" s="16">
        <v>1200</v>
      </c>
      <c r="F537" s="28">
        <f t="shared" si="56"/>
        <v>1482.3264511999996</v>
      </c>
      <c r="G537" s="16">
        <v>1200</v>
      </c>
      <c r="H537" s="16">
        <f t="shared" si="57"/>
        <v>0</v>
      </c>
      <c r="I537" s="26">
        <f t="shared" si="58"/>
        <v>1482.3264511999996</v>
      </c>
      <c r="J537" s="28">
        <f t="shared" si="59"/>
        <v>0</v>
      </c>
      <c r="K537" s="28">
        <f t="shared" si="60"/>
        <v>1200</v>
      </c>
    </row>
    <row r="538" spans="1:11" x14ac:dyDescent="0.15">
      <c r="A538" s="6" t="s">
        <v>8</v>
      </c>
      <c r="B538" s="13">
        <f t="shared" si="55"/>
        <v>1970</v>
      </c>
      <c r="C538" s="8">
        <v>3957.1234559999998</v>
      </c>
      <c r="D538" s="26">
        <f t="shared" si="61"/>
        <v>1482.3264511999996</v>
      </c>
      <c r="E538" s="16">
        <v>1200</v>
      </c>
      <c r="F538" s="28">
        <f t="shared" si="56"/>
        <v>4239.4499071999999</v>
      </c>
      <c r="G538" s="16">
        <v>1200</v>
      </c>
      <c r="H538" s="16">
        <f t="shared" si="57"/>
        <v>0</v>
      </c>
      <c r="I538" s="26">
        <f t="shared" si="58"/>
        <v>4239.4499071999999</v>
      </c>
      <c r="J538" s="28">
        <f t="shared" si="59"/>
        <v>0</v>
      </c>
      <c r="K538" s="28">
        <f t="shared" si="60"/>
        <v>1200</v>
      </c>
    </row>
    <row r="539" spans="1:11" x14ac:dyDescent="0.15">
      <c r="A539" s="6" t="s">
        <v>9</v>
      </c>
      <c r="B539" s="13">
        <f t="shared" si="55"/>
        <v>1970</v>
      </c>
      <c r="C539" s="8">
        <v>2707.8796800000005</v>
      </c>
      <c r="D539" s="26">
        <f t="shared" si="61"/>
        <v>4239.4499071999999</v>
      </c>
      <c r="E539" s="16">
        <v>1200</v>
      </c>
      <c r="F539" s="28">
        <f t="shared" si="56"/>
        <v>5747.3295871999999</v>
      </c>
      <c r="G539" s="16">
        <v>1200</v>
      </c>
      <c r="H539" s="16">
        <f t="shared" si="57"/>
        <v>0</v>
      </c>
      <c r="I539" s="26">
        <f t="shared" si="58"/>
        <v>5000</v>
      </c>
      <c r="J539" s="28">
        <f t="shared" si="59"/>
        <v>747.32958719999988</v>
      </c>
      <c r="K539" s="28">
        <f t="shared" si="60"/>
        <v>1947.3295871999999</v>
      </c>
    </row>
    <row r="540" spans="1:11" x14ac:dyDescent="0.15">
      <c r="A540" s="6" t="s">
        <v>10</v>
      </c>
      <c r="B540" s="13">
        <f t="shared" si="55"/>
        <v>1970</v>
      </c>
      <c r="C540" s="8">
        <v>4008.8252159999988</v>
      </c>
      <c r="D540" s="26">
        <f t="shared" si="61"/>
        <v>5000</v>
      </c>
      <c r="E540" s="16">
        <v>1200</v>
      </c>
      <c r="F540" s="28">
        <f t="shared" si="56"/>
        <v>7808.8252159999993</v>
      </c>
      <c r="G540" s="16">
        <v>1200</v>
      </c>
      <c r="H540" s="16">
        <f t="shared" si="57"/>
        <v>0</v>
      </c>
      <c r="I540" s="26">
        <f t="shared" si="58"/>
        <v>5000</v>
      </c>
      <c r="J540" s="28">
        <f t="shared" si="59"/>
        <v>2808.8252159999993</v>
      </c>
      <c r="K540" s="28">
        <f t="shared" si="60"/>
        <v>4008.8252159999993</v>
      </c>
    </row>
    <row r="541" spans="1:11" x14ac:dyDescent="0.15">
      <c r="A541" s="6" t="s">
        <v>11</v>
      </c>
      <c r="B541" s="13">
        <f t="shared" si="55"/>
        <v>1970</v>
      </c>
      <c r="C541" s="8">
        <v>1631.1905279999999</v>
      </c>
      <c r="D541" s="26">
        <f t="shared" si="61"/>
        <v>5000</v>
      </c>
      <c r="E541" s="16">
        <v>1200</v>
      </c>
      <c r="F541" s="28">
        <f t="shared" si="56"/>
        <v>5431.1905280000001</v>
      </c>
      <c r="G541" s="16">
        <v>1200</v>
      </c>
      <c r="H541" s="16">
        <f t="shared" si="57"/>
        <v>0</v>
      </c>
      <c r="I541" s="26">
        <f t="shared" si="58"/>
        <v>5000</v>
      </c>
      <c r="J541" s="28">
        <f t="shared" si="59"/>
        <v>431.19052800000009</v>
      </c>
      <c r="K541" s="28">
        <f t="shared" si="60"/>
        <v>1631.1905280000001</v>
      </c>
    </row>
    <row r="542" spans="1:11" x14ac:dyDescent="0.15">
      <c r="A542" s="6" t="s">
        <v>12</v>
      </c>
      <c r="B542" s="13">
        <f t="shared" si="55"/>
        <v>1970</v>
      </c>
      <c r="C542" s="8">
        <v>694.74239999999998</v>
      </c>
      <c r="D542" s="26">
        <f t="shared" si="61"/>
        <v>5000</v>
      </c>
      <c r="E542" s="16">
        <v>1200</v>
      </c>
      <c r="F542" s="28">
        <f t="shared" si="56"/>
        <v>4494.7424000000001</v>
      </c>
      <c r="G542" s="16">
        <v>1200</v>
      </c>
      <c r="H542" s="16">
        <f t="shared" si="57"/>
        <v>0</v>
      </c>
      <c r="I542" s="26">
        <f t="shared" si="58"/>
        <v>4494.7424000000001</v>
      </c>
      <c r="J542" s="28">
        <f t="shared" si="59"/>
        <v>0</v>
      </c>
      <c r="K542" s="28">
        <f t="shared" si="60"/>
        <v>1200</v>
      </c>
    </row>
    <row r="543" spans="1:11" x14ac:dyDescent="0.15">
      <c r="A543" s="6" t="s">
        <v>13</v>
      </c>
      <c r="B543" s="13">
        <f t="shared" si="55"/>
        <v>1970</v>
      </c>
      <c r="C543" s="8">
        <v>3538.2745728000009</v>
      </c>
      <c r="D543" s="26">
        <f t="shared" si="61"/>
        <v>4494.7424000000001</v>
      </c>
      <c r="E543" s="16">
        <v>1200</v>
      </c>
      <c r="F543" s="28">
        <f t="shared" si="56"/>
        <v>6833.016972800001</v>
      </c>
      <c r="G543" s="16">
        <v>1200</v>
      </c>
      <c r="H543" s="16">
        <f t="shared" si="57"/>
        <v>0</v>
      </c>
      <c r="I543" s="26">
        <f t="shared" si="58"/>
        <v>5000</v>
      </c>
      <c r="J543" s="28">
        <f t="shared" si="59"/>
        <v>1833.016972800001</v>
      </c>
      <c r="K543" s="28">
        <f t="shared" si="60"/>
        <v>3033.016972800001</v>
      </c>
    </row>
    <row r="544" spans="1:11" x14ac:dyDescent="0.15">
      <c r="A544" s="6" t="s">
        <v>14</v>
      </c>
      <c r="B544" s="13">
        <f t="shared" si="55"/>
        <v>1970</v>
      </c>
      <c r="C544" s="8">
        <v>629.66280960000006</v>
      </c>
      <c r="D544" s="26">
        <f t="shared" si="61"/>
        <v>5000</v>
      </c>
      <c r="E544" s="16">
        <v>1200</v>
      </c>
      <c r="F544" s="28">
        <f t="shared" si="56"/>
        <v>4429.6628096000004</v>
      </c>
      <c r="G544" s="16">
        <v>1200</v>
      </c>
      <c r="H544" s="16">
        <f t="shared" si="57"/>
        <v>0</v>
      </c>
      <c r="I544" s="26">
        <f t="shared" si="58"/>
        <v>4429.6628096000004</v>
      </c>
      <c r="J544" s="28">
        <f t="shared" si="59"/>
        <v>0</v>
      </c>
      <c r="K544" s="28">
        <f t="shared" si="60"/>
        <v>1200</v>
      </c>
    </row>
    <row r="545" spans="1:11" x14ac:dyDescent="0.15">
      <c r="A545" s="6" t="s">
        <v>15</v>
      </c>
      <c r="B545" s="13">
        <f t="shared" si="55"/>
        <v>1970</v>
      </c>
      <c r="C545" s="8">
        <v>93.06316799999999</v>
      </c>
      <c r="D545" s="26">
        <f t="shared" si="61"/>
        <v>4429.6628096000004</v>
      </c>
      <c r="E545" s="16">
        <v>1200</v>
      </c>
      <c r="F545" s="28">
        <f t="shared" si="56"/>
        <v>3322.7259776000001</v>
      </c>
      <c r="G545" s="16">
        <v>1200</v>
      </c>
      <c r="H545" s="16">
        <f t="shared" si="57"/>
        <v>0</v>
      </c>
      <c r="I545" s="26">
        <f t="shared" si="58"/>
        <v>3322.7259776000001</v>
      </c>
      <c r="J545" s="28">
        <f t="shared" si="59"/>
        <v>0</v>
      </c>
      <c r="K545" s="28">
        <f t="shared" si="60"/>
        <v>1200</v>
      </c>
    </row>
    <row r="546" spans="1:11" x14ac:dyDescent="0.15">
      <c r="A546" s="6" t="s">
        <v>16</v>
      </c>
      <c r="B546" s="13">
        <f t="shared" si="55"/>
        <v>1970</v>
      </c>
      <c r="C546" s="8">
        <v>124.40736000000001</v>
      </c>
      <c r="D546" s="26">
        <f t="shared" si="61"/>
        <v>3322.7259776000001</v>
      </c>
      <c r="E546" s="16">
        <v>1200</v>
      </c>
      <c r="F546" s="28">
        <f t="shared" si="56"/>
        <v>2247.1333376000002</v>
      </c>
      <c r="G546" s="16">
        <v>1200</v>
      </c>
      <c r="H546" s="16">
        <f t="shared" si="57"/>
        <v>0</v>
      </c>
      <c r="I546" s="26">
        <f t="shared" si="58"/>
        <v>2247.1333376000002</v>
      </c>
      <c r="J546" s="28">
        <f t="shared" si="59"/>
        <v>0</v>
      </c>
      <c r="K546" s="28">
        <f t="shared" si="60"/>
        <v>1200</v>
      </c>
    </row>
    <row r="547" spans="1:11" x14ac:dyDescent="0.15">
      <c r="A547" s="6" t="s">
        <v>17</v>
      </c>
      <c r="B547" s="13">
        <f t="shared" si="55"/>
        <v>1970</v>
      </c>
      <c r="C547" s="8">
        <v>2210.8965119999998</v>
      </c>
      <c r="D547" s="26">
        <f t="shared" si="61"/>
        <v>2247.1333376000002</v>
      </c>
      <c r="E547" s="16">
        <v>1200</v>
      </c>
      <c r="F547" s="28">
        <f t="shared" si="56"/>
        <v>3258.0298495999996</v>
      </c>
      <c r="G547" s="16">
        <v>1200</v>
      </c>
      <c r="H547" s="16">
        <f t="shared" si="57"/>
        <v>0</v>
      </c>
      <c r="I547" s="26">
        <f t="shared" si="58"/>
        <v>3258.0298495999996</v>
      </c>
      <c r="J547" s="28">
        <f t="shared" si="59"/>
        <v>0</v>
      </c>
      <c r="K547" s="28">
        <f t="shared" si="60"/>
        <v>1200</v>
      </c>
    </row>
    <row r="548" spans="1:11" ht="14" thickBot="1" x14ac:dyDescent="0.2">
      <c r="A548" s="9" t="s">
        <v>18</v>
      </c>
      <c r="B548" s="14">
        <f t="shared" si="55"/>
        <v>1970</v>
      </c>
      <c r="C548" s="11">
        <v>1068.2876160000001</v>
      </c>
      <c r="D548" s="26">
        <f t="shared" si="61"/>
        <v>3258.0298495999996</v>
      </c>
      <c r="E548" s="16">
        <v>1200</v>
      </c>
      <c r="F548" s="28">
        <f t="shared" si="56"/>
        <v>3126.3174655999992</v>
      </c>
      <c r="G548" s="16">
        <v>1200</v>
      </c>
      <c r="H548" s="16">
        <f t="shared" si="57"/>
        <v>0</v>
      </c>
      <c r="I548" s="26">
        <f t="shared" si="58"/>
        <v>3126.3174655999992</v>
      </c>
      <c r="J548" s="28">
        <f t="shared" si="59"/>
        <v>0</v>
      </c>
      <c r="K548" s="28">
        <f t="shared" si="60"/>
        <v>1200</v>
      </c>
    </row>
    <row r="549" spans="1:11" x14ac:dyDescent="0.15">
      <c r="A549" s="3" t="s">
        <v>7</v>
      </c>
      <c r="B549" s="12">
        <f t="shared" si="55"/>
        <v>1971</v>
      </c>
      <c r="C549" s="5">
        <v>2417.7035519999995</v>
      </c>
      <c r="D549" s="26">
        <f t="shared" si="61"/>
        <v>3126.3174655999992</v>
      </c>
      <c r="E549" s="16">
        <v>1200</v>
      </c>
      <c r="F549" s="28">
        <f t="shared" si="56"/>
        <v>4344.0210175999982</v>
      </c>
      <c r="G549" s="16">
        <v>1200</v>
      </c>
      <c r="H549" s="16">
        <f t="shared" si="57"/>
        <v>0</v>
      </c>
      <c r="I549" s="26">
        <f t="shared" si="58"/>
        <v>4344.0210175999982</v>
      </c>
      <c r="J549" s="28">
        <f t="shared" si="59"/>
        <v>0</v>
      </c>
      <c r="K549" s="28">
        <f t="shared" si="60"/>
        <v>1200</v>
      </c>
    </row>
    <row r="550" spans="1:11" x14ac:dyDescent="0.15">
      <c r="A550" s="6" t="s">
        <v>8</v>
      </c>
      <c r="B550" s="13">
        <f t="shared" si="55"/>
        <v>1971</v>
      </c>
      <c r="C550" s="8">
        <v>6107.9166719999985</v>
      </c>
      <c r="D550" s="26">
        <f t="shared" si="61"/>
        <v>4344.0210175999982</v>
      </c>
      <c r="E550" s="16">
        <v>1200</v>
      </c>
      <c r="F550" s="28">
        <f t="shared" si="56"/>
        <v>9251.9376895999958</v>
      </c>
      <c r="G550" s="16">
        <v>1200</v>
      </c>
      <c r="H550" s="16">
        <f t="shared" si="57"/>
        <v>0</v>
      </c>
      <c r="I550" s="26">
        <f t="shared" si="58"/>
        <v>5000</v>
      </c>
      <c r="J550" s="28">
        <f t="shared" si="59"/>
        <v>4251.9376895999958</v>
      </c>
      <c r="K550" s="28">
        <f t="shared" si="60"/>
        <v>5451.9376895999958</v>
      </c>
    </row>
    <row r="551" spans="1:11" x14ac:dyDescent="0.15">
      <c r="A551" s="6" t="s">
        <v>9</v>
      </c>
      <c r="B551" s="13">
        <f t="shared" si="55"/>
        <v>1971</v>
      </c>
      <c r="C551" s="8">
        <v>4282.1982720000005</v>
      </c>
      <c r="D551" s="26">
        <f t="shared" si="61"/>
        <v>5000</v>
      </c>
      <c r="E551" s="16">
        <v>1200</v>
      </c>
      <c r="F551" s="28">
        <f t="shared" si="56"/>
        <v>8082.1982720000015</v>
      </c>
      <c r="G551" s="16">
        <v>1200</v>
      </c>
      <c r="H551" s="16">
        <f t="shared" si="57"/>
        <v>0</v>
      </c>
      <c r="I551" s="26">
        <f t="shared" si="58"/>
        <v>5000</v>
      </c>
      <c r="J551" s="28">
        <f t="shared" si="59"/>
        <v>3082.1982720000015</v>
      </c>
      <c r="K551" s="28">
        <f t="shared" si="60"/>
        <v>4282.1982720000015</v>
      </c>
    </row>
    <row r="552" spans="1:11" x14ac:dyDescent="0.15">
      <c r="A552" s="6" t="s">
        <v>10</v>
      </c>
      <c r="B552" s="13">
        <f t="shared" si="55"/>
        <v>1971</v>
      </c>
      <c r="C552" s="8">
        <v>3228.7749120000008</v>
      </c>
      <c r="D552" s="26">
        <f t="shared" si="61"/>
        <v>5000</v>
      </c>
      <c r="E552" s="16">
        <v>1200</v>
      </c>
      <c r="F552" s="28">
        <f t="shared" si="56"/>
        <v>7028.7749120000008</v>
      </c>
      <c r="G552" s="16">
        <v>1200</v>
      </c>
      <c r="H552" s="16">
        <f t="shared" si="57"/>
        <v>0</v>
      </c>
      <c r="I552" s="26">
        <f t="shared" si="58"/>
        <v>5000</v>
      </c>
      <c r="J552" s="28">
        <f t="shared" si="59"/>
        <v>2028.7749120000008</v>
      </c>
      <c r="K552" s="28">
        <f t="shared" si="60"/>
        <v>3228.7749120000008</v>
      </c>
    </row>
    <row r="553" spans="1:11" x14ac:dyDescent="0.15">
      <c r="A553" s="6" t="s">
        <v>11</v>
      </c>
      <c r="B553" s="13">
        <f t="shared" si="55"/>
        <v>1971</v>
      </c>
      <c r="C553" s="8">
        <v>4723.6020479999988</v>
      </c>
      <c r="D553" s="26">
        <f t="shared" si="61"/>
        <v>5000</v>
      </c>
      <c r="E553" s="16">
        <v>1200</v>
      </c>
      <c r="F553" s="28">
        <f t="shared" si="56"/>
        <v>8523.6020479999988</v>
      </c>
      <c r="G553" s="16">
        <v>1200</v>
      </c>
      <c r="H553" s="16">
        <f t="shared" si="57"/>
        <v>0</v>
      </c>
      <c r="I553" s="26">
        <f t="shared" si="58"/>
        <v>5000</v>
      </c>
      <c r="J553" s="28">
        <f t="shared" si="59"/>
        <v>3523.6020479999988</v>
      </c>
      <c r="K553" s="28">
        <f t="shared" si="60"/>
        <v>4723.6020479999988</v>
      </c>
    </row>
    <row r="554" spans="1:11" x14ac:dyDescent="0.15">
      <c r="A554" s="6" t="s">
        <v>12</v>
      </c>
      <c r="B554" s="13">
        <f t="shared" si="55"/>
        <v>1971</v>
      </c>
      <c r="C554" s="8">
        <v>1006.8917759999998</v>
      </c>
      <c r="D554" s="26">
        <f t="shared" si="61"/>
        <v>5000</v>
      </c>
      <c r="E554" s="16">
        <v>1200</v>
      </c>
      <c r="F554" s="28">
        <f t="shared" si="56"/>
        <v>4806.8917759999995</v>
      </c>
      <c r="G554" s="16">
        <v>1200</v>
      </c>
      <c r="H554" s="16">
        <f t="shared" si="57"/>
        <v>0</v>
      </c>
      <c r="I554" s="26">
        <f t="shared" si="58"/>
        <v>4806.8917759999995</v>
      </c>
      <c r="J554" s="28">
        <f t="shared" si="59"/>
        <v>0</v>
      </c>
      <c r="K554" s="28">
        <f t="shared" si="60"/>
        <v>1200</v>
      </c>
    </row>
    <row r="555" spans="1:11" x14ac:dyDescent="0.15">
      <c r="A555" s="6" t="s">
        <v>13</v>
      </c>
      <c r="B555" s="13">
        <f t="shared" si="55"/>
        <v>1971</v>
      </c>
      <c r="C555" s="8">
        <v>576.47462399999995</v>
      </c>
      <c r="D555" s="26">
        <f t="shared" si="61"/>
        <v>4806.8917759999995</v>
      </c>
      <c r="E555" s="16">
        <v>1200</v>
      </c>
      <c r="F555" s="28">
        <f t="shared" si="56"/>
        <v>4183.366399999999</v>
      </c>
      <c r="G555" s="16">
        <v>1200</v>
      </c>
      <c r="H555" s="16">
        <f t="shared" si="57"/>
        <v>0</v>
      </c>
      <c r="I555" s="26">
        <f t="shared" si="58"/>
        <v>4183.366399999999</v>
      </c>
      <c r="J555" s="28">
        <f t="shared" si="59"/>
        <v>0</v>
      </c>
      <c r="K555" s="28">
        <f t="shared" si="60"/>
        <v>1200</v>
      </c>
    </row>
    <row r="556" spans="1:11" x14ac:dyDescent="0.15">
      <c r="A556" s="6" t="s">
        <v>14</v>
      </c>
      <c r="B556" s="13">
        <f t="shared" si="55"/>
        <v>1971</v>
      </c>
      <c r="C556" s="8">
        <v>2366.0017919999996</v>
      </c>
      <c r="D556" s="26">
        <f t="shared" si="61"/>
        <v>4183.366399999999</v>
      </c>
      <c r="E556" s="16">
        <v>1200</v>
      </c>
      <c r="F556" s="28">
        <f t="shared" si="56"/>
        <v>5349.3681919999981</v>
      </c>
      <c r="G556" s="16">
        <v>1200</v>
      </c>
      <c r="H556" s="16">
        <f t="shared" si="57"/>
        <v>0</v>
      </c>
      <c r="I556" s="26">
        <f t="shared" si="58"/>
        <v>5000</v>
      </c>
      <c r="J556" s="28">
        <f t="shared" si="59"/>
        <v>349.36819199999809</v>
      </c>
      <c r="K556" s="28">
        <f t="shared" si="60"/>
        <v>1549.3681919999981</v>
      </c>
    </row>
    <row r="557" spans="1:11" x14ac:dyDescent="0.15">
      <c r="A557" s="6" t="s">
        <v>15</v>
      </c>
      <c r="B557" s="13">
        <f t="shared" ref="B557:B620" si="62">B545+1</f>
        <v>1971</v>
      </c>
      <c r="C557" s="8">
        <v>5416.4056320000009</v>
      </c>
      <c r="D557" s="26">
        <f t="shared" si="61"/>
        <v>5000</v>
      </c>
      <c r="E557" s="16">
        <v>1200</v>
      </c>
      <c r="F557" s="28">
        <f t="shared" si="56"/>
        <v>9216.4056320000018</v>
      </c>
      <c r="G557" s="16">
        <v>1200</v>
      </c>
      <c r="H557" s="16">
        <f t="shared" si="57"/>
        <v>0</v>
      </c>
      <c r="I557" s="26">
        <f t="shared" si="58"/>
        <v>5000</v>
      </c>
      <c r="J557" s="28">
        <f t="shared" si="59"/>
        <v>4216.4056320000018</v>
      </c>
      <c r="K557" s="28">
        <f t="shared" si="60"/>
        <v>5416.4056320000018</v>
      </c>
    </row>
    <row r="558" spans="1:11" x14ac:dyDescent="0.15">
      <c r="A558" s="6" t="s">
        <v>16</v>
      </c>
      <c r="B558" s="13">
        <f t="shared" si="62"/>
        <v>1971</v>
      </c>
      <c r="C558" s="8">
        <v>11241.255168</v>
      </c>
      <c r="D558" s="26">
        <f t="shared" si="61"/>
        <v>5000</v>
      </c>
      <c r="E558" s="16">
        <v>1200</v>
      </c>
      <c r="F558" s="28">
        <f t="shared" si="56"/>
        <v>15041.255168</v>
      </c>
      <c r="G558" s="16">
        <v>1200</v>
      </c>
      <c r="H558" s="16">
        <f t="shared" si="57"/>
        <v>0</v>
      </c>
      <c r="I558" s="26">
        <f t="shared" si="58"/>
        <v>5000</v>
      </c>
      <c r="J558" s="28">
        <f t="shared" si="59"/>
        <v>10041.255168</v>
      </c>
      <c r="K558" s="28">
        <f t="shared" si="60"/>
        <v>11241.255168</v>
      </c>
    </row>
    <row r="559" spans="1:11" x14ac:dyDescent="0.15">
      <c r="A559" s="6" t="s">
        <v>17</v>
      </c>
      <c r="B559" s="13">
        <f t="shared" si="62"/>
        <v>1971</v>
      </c>
      <c r="C559" s="8">
        <v>4054.7105279999996</v>
      </c>
      <c r="D559" s="26">
        <f t="shared" si="61"/>
        <v>5000</v>
      </c>
      <c r="E559" s="16">
        <v>1200</v>
      </c>
      <c r="F559" s="28">
        <f t="shared" si="56"/>
        <v>7854.7105279999996</v>
      </c>
      <c r="G559" s="16">
        <v>1200</v>
      </c>
      <c r="H559" s="16">
        <f t="shared" si="57"/>
        <v>0</v>
      </c>
      <c r="I559" s="26">
        <f t="shared" si="58"/>
        <v>5000</v>
      </c>
      <c r="J559" s="28">
        <f t="shared" si="59"/>
        <v>2854.7105279999996</v>
      </c>
      <c r="K559" s="28">
        <f t="shared" si="60"/>
        <v>4054.7105279999996</v>
      </c>
    </row>
    <row r="560" spans="1:11" ht="14" thickBot="1" x14ac:dyDescent="0.2">
      <c r="A560" s="9" t="s">
        <v>18</v>
      </c>
      <c r="B560" s="14">
        <f t="shared" si="62"/>
        <v>1971</v>
      </c>
      <c r="C560" s="11">
        <v>2665.8719999999994</v>
      </c>
      <c r="D560" s="26">
        <f t="shared" si="61"/>
        <v>5000</v>
      </c>
      <c r="E560" s="16">
        <v>1200</v>
      </c>
      <c r="F560" s="28">
        <f t="shared" si="56"/>
        <v>6465.8719999999994</v>
      </c>
      <c r="G560" s="16">
        <v>1200</v>
      </c>
      <c r="H560" s="16">
        <f t="shared" si="57"/>
        <v>0</v>
      </c>
      <c r="I560" s="26">
        <f t="shared" si="58"/>
        <v>5000</v>
      </c>
      <c r="J560" s="28">
        <f t="shared" si="59"/>
        <v>1465.8719999999994</v>
      </c>
      <c r="K560" s="28">
        <f t="shared" si="60"/>
        <v>2665.8719999999994</v>
      </c>
    </row>
    <row r="561" spans="1:11" x14ac:dyDescent="0.15">
      <c r="A561" s="3" t="s">
        <v>7</v>
      </c>
      <c r="B561" s="12">
        <f t="shared" si="62"/>
        <v>1972</v>
      </c>
      <c r="C561" s="5">
        <v>2022.1850880000002</v>
      </c>
      <c r="D561" s="26">
        <f t="shared" si="61"/>
        <v>5000</v>
      </c>
      <c r="E561" s="16">
        <v>1200</v>
      </c>
      <c r="F561" s="28">
        <f t="shared" si="56"/>
        <v>5822.1850880000002</v>
      </c>
      <c r="G561" s="16">
        <v>1200</v>
      </c>
      <c r="H561" s="16">
        <f t="shared" si="57"/>
        <v>0</v>
      </c>
      <c r="I561" s="26">
        <f t="shared" si="58"/>
        <v>5000</v>
      </c>
      <c r="J561" s="28">
        <f t="shared" si="59"/>
        <v>822.18508800000018</v>
      </c>
      <c r="K561" s="28">
        <f t="shared" si="60"/>
        <v>2022.1850880000002</v>
      </c>
    </row>
    <row r="562" spans="1:11" x14ac:dyDescent="0.15">
      <c r="A562" s="6" t="s">
        <v>8</v>
      </c>
      <c r="B562" s="13">
        <f t="shared" si="62"/>
        <v>1972</v>
      </c>
      <c r="C562" s="8">
        <v>6556.4294399999981</v>
      </c>
      <c r="D562" s="26">
        <f t="shared" si="61"/>
        <v>5000</v>
      </c>
      <c r="E562" s="16">
        <v>1200</v>
      </c>
      <c r="F562" s="28">
        <f t="shared" si="56"/>
        <v>10356.429439999998</v>
      </c>
      <c r="G562" s="16">
        <v>1200</v>
      </c>
      <c r="H562" s="16">
        <f t="shared" si="57"/>
        <v>0</v>
      </c>
      <c r="I562" s="26">
        <f t="shared" si="58"/>
        <v>5000</v>
      </c>
      <c r="J562" s="28">
        <f t="shared" si="59"/>
        <v>5356.4294399999981</v>
      </c>
      <c r="K562" s="28">
        <f t="shared" si="60"/>
        <v>6556.4294399999981</v>
      </c>
    </row>
    <row r="563" spans="1:11" x14ac:dyDescent="0.15">
      <c r="A563" s="6" t="s">
        <v>9</v>
      </c>
      <c r="B563" s="13">
        <f t="shared" si="62"/>
        <v>1972</v>
      </c>
      <c r="C563" s="8">
        <v>2083.5809280000003</v>
      </c>
      <c r="D563" s="26">
        <f t="shared" si="61"/>
        <v>5000</v>
      </c>
      <c r="E563" s="16">
        <v>1200</v>
      </c>
      <c r="F563" s="28">
        <f t="shared" si="56"/>
        <v>5883.5809280000003</v>
      </c>
      <c r="G563" s="16">
        <v>1200</v>
      </c>
      <c r="H563" s="16">
        <f t="shared" si="57"/>
        <v>0</v>
      </c>
      <c r="I563" s="26">
        <f t="shared" si="58"/>
        <v>5000</v>
      </c>
      <c r="J563" s="28">
        <f t="shared" si="59"/>
        <v>883.58092800000031</v>
      </c>
      <c r="K563" s="28">
        <f t="shared" si="60"/>
        <v>2083.5809280000003</v>
      </c>
    </row>
    <row r="564" spans="1:11" x14ac:dyDescent="0.15">
      <c r="A564" s="6" t="s">
        <v>10</v>
      </c>
      <c r="B564" s="13">
        <f t="shared" si="62"/>
        <v>1972</v>
      </c>
      <c r="C564" s="8">
        <v>3475.0045439999994</v>
      </c>
      <c r="D564" s="26">
        <f t="shared" si="61"/>
        <v>5000</v>
      </c>
      <c r="E564" s="16">
        <v>1200</v>
      </c>
      <c r="F564" s="28">
        <f t="shared" si="56"/>
        <v>7275.0045439999994</v>
      </c>
      <c r="G564" s="16">
        <v>1200</v>
      </c>
      <c r="H564" s="16">
        <f t="shared" si="57"/>
        <v>0</v>
      </c>
      <c r="I564" s="26">
        <f t="shared" si="58"/>
        <v>5000</v>
      </c>
      <c r="J564" s="28">
        <f t="shared" si="59"/>
        <v>2275.0045439999994</v>
      </c>
      <c r="K564" s="28">
        <f t="shared" si="60"/>
        <v>3475.0045439999994</v>
      </c>
    </row>
    <row r="565" spans="1:11" x14ac:dyDescent="0.15">
      <c r="A565" s="6" t="s">
        <v>11</v>
      </c>
      <c r="B565" s="13">
        <f t="shared" si="62"/>
        <v>1972</v>
      </c>
      <c r="C565" s="8">
        <v>3754.8403199999989</v>
      </c>
      <c r="D565" s="26">
        <f t="shared" si="61"/>
        <v>5000</v>
      </c>
      <c r="E565" s="16">
        <v>1200</v>
      </c>
      <c r="F565" s="28">
        <f t="shared" si="56"/>
        <v>7554.8403199999993</v>
      </c>
      <c r="G565" s="16">
        <v>1200</v>
      </c>
      <c r="H565" s="16">
        <f t="shared" si="57"/>
        <v>0</v>
      </c>
      <c r="I565" s="26">
        <f t="shared" si="58"/>
        <v>5000</v>
      </c>
      <c r="J565" s="28">
        <f t="shared" si="59"/>
        <v>2554.8403199999993</v>
      </c>
      <c r="K565" s="28">
        <f t="shared" si="60"/>
        <v>3754.8403199999993</v>
      </c>
    </row>
    <row r="566" spans="1:11" x14ac:dyDescent="0.15">
      <c r="A566" s="6" t="s">
        <v>12</v>
      </c>
      <c r="B566" s="13">
        <f t="shared" si="62"/>
        <v>1972</v>
      </c>
      <c r="C566" s="8">
        <v>3690.8593920000003</v>
      </c>
      <c r="D566" s="26">
        <f t="shared" si="61"/>
        <v>5000</v>
      </c>
      <c r="E566" s="16">
        <v>1200</v>
      </c>
      <c r="F566" s="28">
        <f t="shared" si="56"/>
        <v>7490.8593920000003</v>
      </c>
      <c r="G566" s="16">
        <v>1200</v>
      </c>
      <c r="H566" s="16">
        <f t="shared" si="57"/>
        <v>0</v>
      </c>
      <c r="I566" s="26">
        <f t="shared" si="58"/>
        <v>5000</v>
      </c>
      <c r="J566" s="28">
        <f t="shared" si="59"/>
        <v>2490.8593920000003</v>
      </c>
      <c r="K566" s="28">
        <f t="shared" si="60"/>
        <v>3690.8593920000003</v>
      </c>
    </row>
    <row r="567" spans="1:11" x14ac:dyDescent="0.15">
      <c r="A567" s="6" t="s">
        <v>13</v>
      </c>
      <c r="B567" s="13">
        <f t="shared" si="62"/>
        <v>1972</v>
      </c>
      <c r="C567" s="8">
        <v>1081.8593279999998</v>
      </c>
      <c r="D567" s="26">
        <f t="shared" si="61"/>
        <v>5000</v>
      </c>
      <c r="E567" s="16">
        <v>1200</v>
      </c>
      <c r="F567" s="28">
        <f t="shared" si="56"/>
        <v>4881.8593279999996</v>
      </c>
      <c r="G567" s="16">
        <v>1200</v>
      </c>
      <c r="H567" s="16">
        <f t="shared" si="57"/>
        <v>0</v>
      </c>
      <c r="I567" s="26">
        <f t="shared" si="58"/>
        <v>4881.8593279999996</v>
      </c>
      <c r="J567" s="28">
        <f t="shared" si="59"/>
        <v>0</v>
      </c>
      <c r="K567" s="28">
        <f t="shared" si="60"/>
        <v>1200</v>
      </c>
    </row>
    <row r="568" spans="1:11" x14ac:dyDescent="0.15">
      <c r="A568" s="6" t="s">
        <v>14</v>
      </c>
      <c r="B568" s="13">
        <f t="shared" si="62"/>
        <v>1972</v>
      </c>
      <c r="C568" s="8">
        <v>568.97786880000001</v>
      </c>
      <c r="D568" s="26">
        <f t="shared" si="61"/>
        <v>4881.8593279999996</v>
      </c>
      <c r="E568" s="16">
        <v>1200</v>
      </c>
      <c r="F568" s="28">
        <f t="shared" si="56"/>
        <v>4250.8371967999992</v>
      </c>
      <c r="G568" s="16">
        <v>1200</v>
      </c>
      <c r="H568" s="16">
        <f t="shared" si="57"/>
        <v>0</v>
      </c>
      <c r="I568" s="26">
        <f t="shared" si="58"/>
        <v>4250.8371967999992</v>
      </c>
      <c r="J568" s="28">
        <f t="shared" si="59"/>
        <v>0</v>
      </c>
      <c r="K568" s="28">
        <f t="shared" si="60"/>
        <v>1200</v>
      </c>
    </row>
    <row r="569" spans="1:11" x14ac:dyDescent="0.15">
      <c r="A569" s="6" t="s">
        <v>15</v>
      </c>
      <c r="B569" s="13">
        <f t="shared" si="62"/>
        <v>1972</v>
      </c>
      <c r="C569" s="8">
        <v>1038.6883584</v>
      </c>
      <c r="D569" s="26">
        <f t="shared" si="61"/>
        <v>4250.8371967999992</v>
      </c>
      <c r="E569" s="16">
        <v>1200</v>
      </c>
      <c r="F569" s="28">
        <f t="shared" si="56"/>
        <v>4089.525555199999</v>
      </c>
      <c r="G569" s="16">
        <v>1200</v>
      </c>
      <c r="H569" s="16">
        <f t="shared" si="57"/>
        <v>0</v>
      </c>
      <c r="I569" s="26">
        <f t="shared" si="58"/>
        <v>4089.525555199999</v>
      </c>
      <c r="J569" s="28">
        <f t="shared" si="59"/>
        <v>0</v>
      </c>
      <c r="K569" s="28">
        <f t="shared" si="60"/>
        <v>1200</v>
      </c>
    </row>
    <row r="570" spans="1:11" x14ac:dyDescent="0.15">
      <c r="A570" s="6" t="s">
        <v>16</v>
      </c>
      <c r="B570" s="13">
        <f t="shared" si="62"/>
        <v>1972</v>
      </c>
      <c r="C570" s="8">
        <v>6423.9436800000021</v>
      </c>
      <c r="D570" s="26">
        <f t="shared" si="61"/>
        <v>4089.525555199999</v>
      </c>
      <c r="E570" s="16">
        <v>1200</v>
      </c>
      <c r="F570" s="28">
        <f t="shared" si="56"/>
        <v>9313.469235200002</v>
      </c>
      <c r="G570" s="16">
        <v>1200</v>
      </c>
      <c r="H570" s="16">
        <f t="shared" si="57"/>
        <v>0</v>
      </c>
      <c r="I570" s="26">
        <f t="shared" si="58"/>
        <v>5000</v>
      </c>
      <c r="J570" s="28">
        <f t="shared" si="59"/>
        <v>4313.469235200002</v>
      </c>
      <c r="K570" s="28">
        <f t="shared" si="60"/>
        <v>5513.469235200002</v>
      </c>
    </row>
    <row r="571" spans="1:11" x14ac:dyDescent="0.15">
      <c r="A571" s="6" t="s">
        <v>17</v>
      </c>
      <c r="B571" s="13">
        <f t="shared" si="62"/>
        <v>1972</v>
      </c>
      <c r="C571" s="8">
        <v>7858.6675199999981</v>
      </c>
      <c r="D571" s="26">
        <f t="shared" si="61"/>
        <v>5000</v>
      </c>
      <c r="E571" s="16">
        <v>1200</v>
      </c>
      <c r="F571" s="28">
        <f t="shared" si="56"/>
        <v>11658.667519999999</v>
      </c>
      <c r="G571" s="16">
        <v>1200</v>
      </c>
      <c r="H571" s="16">
        <f t="shared" si="57"/>
        <v>0</v>
      </c>
      <c r="I571" s="26">
        <f t="shared" si="58"/>
        <v>5000</v>
      </c>
      <c r="J571" s="28">
        <f t="shared" si="59"/>
        <v>6658.6675199999991</v>
      </c>
      <c r="K571" s="28">
        <f t="shared" si="60"/>
        <v>7858.6675199999991</v>
      </c>
    </row>
    <row r="572" spans="1:11" ht="14" thickBot="1" x14ac:dyDescent="0.2">
      <c r="A572" s="9" t="s">
        <v>18</v>
      </c>
      <c r="B572" s="14">
        <f t="shared" si="62"/>
        <v>1972</v>
      </c>
      <c r="C572" s="11">
        <v>8436.4346880000012</v>
      </c>
      <c r="D572" s="26">
        <f t="shared" si="61"/>
        <v>5000</v>
      </c>
      <c r="E572" s="16">
        <v>1200</v>
      </c>
      <c r="F572" s="28">
        <f t="shared" si="56"/>
        <v>12236.434688000001</v>
      </c>
      <c r="G572" s="16">
        <v>1200</v>
      </c>
      <c r="H572" s="16">
        <f t="shared" si="57"/>
        <v>0</v>
      </c>
      <c r="I572" s="26">
        <f t="shared" si="58"/>
        <v>5000</v>
      </c>
      <c r="J572" s="28">
        <f t="shared" si="59"/>
        <v>7236.4346880000012</v>
      </c>
      <c r="K572" s="28">
        <f t="shared" si="60"/>
        <v>8436.4346880000012</v>
      </c>
    </row>
    <row r="573" spans="1:11" x14ac:dyDescent="0.15">
      <c r="A573" s="3" t="s">
        <v>7</v>
      </c>
      <c r="B573" s="12">
        <f t="shared" si="62"/>
        <v>1973</v>
      </c>
      <c r="C573" s="5">
        <v>4863.1968000000006</v>
      </c>
      <c r="D573" s="26">
        <f t="shared" si="61"/>
        <v>5000</v>
      </c>
      <c r="E573" s="16">
        <v>1200</v>
      </c>
      <c r="F573" s="28">
        <f t="shared" si="56"/>
        <v>8663.1968000000015</v>
      </c>
      <c r="G573" s="16">
        <v>1200</v>
      </c>
      <c r="H573" s="16">
        <f t="shared" si="57"/>
        <v>0</v>
      </c>
      <c r="I573" s="26">
        <f t="shared" si="58"/>
        <v>5000</v>
      </c>
      <c r="J573" s="28">
        <f t="shared" si="59"/>
        <v>3663.1968000000015</v>
      </c>
      <c r="K573" s="28">
        <f t="shared" si="60"/>
        <v>4863.1968000000015</v>
      </c>
    </row>
    <row r="574" spans="1:11" x14ac:dyDescent="0.15">
      <c r="A574" s="6" t="s">
        <v>8</v>
      </c>
      <c r="B574" s="13">
        <f t="shared" si="62"/>
        <v>1973</v>
      </c>
      <c r="C574" s="8">
        <v>8625.7923840000003</v>
      </c>
      <c r="D574" s="26">
        <f t="shared" si="61"/>
        <v>5000</v>
      </c>
      <c r="E574" s="16">
        <v>1200</v>
      </c>
      <c r="F574" s="28">
        <f t="shared" si="56"/>
        <v>12425.792384</v>
      </c>
      <c r="G574" s="16">
        <v>1200</v>
      </c>
      <c r="H574" s="16">
        <f t="shared" si="57"/>
        <v>0</v>
      </c>
      <c r="I574" s="26">
        <f t="shared" si="58"/>
        <v>5000</v>
      </c>
      <c r="J574" s="28">
        <f t="shared" si="59"/>
        <v>7425.7923840000003</v>
      </c>
      <c r="K574" s="28">
        <f t="shared" si="60"/>
        <v>8625.7923840000003</v>
      </c>
    </row>
    <row r="575" spans="1:11" x14ac:dyDescent="0.15">
      <c r="A575" s="6" t="s">
        <v>9</v>
      </c>
      <c r="B575" s="13">
        <f t="shared" si="62"/>
        <v>1973</v>
      </c>
      <c r="C575" s="8">
        <v>9780.6804479999992</v>
      </c>
      <c r="D575" s="26">
        <f t="shared" si="61"/>
        <v>5000</v>
      </c>
      <c r="E575" s="16">
        <v>1200</v>
      </c>
      <c r="F575" s="28">
        <f t="shared" si="56"/>
        <v>13580.680447999999</v>
      </c>
      <c r="G575" s="16">
        <v>1200</v>
      </c>
      <c r="H575" s="16">
        <f t="shared" si="57"/>
        <v>0</v>
      </c>
      <c r="I575" s="26">
        <f t="shared" si="58"/>
        <v>5000</v>
      </c>
      <c r="J575" s="28">
        <f t="shared" si="59"/>
        <v>8580.6804479999992</v>
      </c>
      <c r="K575" s="28">
        <f t="shared" si="60"/>
        <v>9780.6804479999992</v>
      </c>
    </row>
    <row r="576" spans="1:11" x14ac:dyDescent="0.15">
      <c r="A576" s="6" t="s">
        <v>10</v>
      </c>
      <c r="B576" s="13">
        <f t="shared" si="62"/>
        <v>1973</v>
      </c>
      <c r="C576" s="8">
        <v>9136.9935359999981</v>
      </c>
      <c r="D576" s="26">
        <f t="shared" si="61"/>
        <v>5000</v>
      </c>
      <c r="E576" s="16">
        <v>1200</v>
      </c>
      <c r="F576" s="28">
        <f t="shared" si="56"/>
        <v>12936.993535999998</v>
      </c>
      <c r="G576" s="16">
        <v>1200</v>
      </c>
      <c r="H576" s="16">
        <f t="shared" si="57"/>
        <v>0</v>
      </c>
      <c r="I576" s="26">
        <f t="shared" si="58"/>
        <v>5000</v>
      </c>
      <c r="J576" s="28">
        <f t="shared" si="59"/>
        <v>7936.9935359999981</v>
      </c>
      <c r="K576" s="28">
        <f t="shared" si="60"/>
        <v>9136.9935359999981</v>
      </c>
    </row>
    <row r="577" spans="1:11" x14ac:dyDescent="0.15">
      <c r="A577" s="6" t="s">
        <v>11</v>
      </c>
      <c r="B577" s="13">
        <f t="shared" si="62"/>
        <v>1973</v>
      </c>
      <c r="C577" s="8">
        <v>2455.1873280000004</v>
      </c>
      <c r="D577" s="26">
        <f t="shared" si="61"/>
        <v>5000</v>
      </c>
      <c r="E577" s="16">
        <v>1200</v>
      </c>
      <c r="F577" s="28">
        <f t="shared" si="56"/>
        <v>6255.187328</v>
      </c>
      <c r="G577" s="16">
        <v>1200</v>
      </c>
      <c r="H577" s="16">
        <f t="shared" si="57"/>
        <v>0</v>
      </c>
      <c r="I577" s="26">
        <f t="shared" si="58"/>
        <v>5000</v>
      </c>
      <c r="J577" s="28">
        <f t="shared" si="59"/>
        <v>1255.187328</v>
      </c>
      <c r="K577" s="28">
        <f t="shared" si="60"/>
        <v>2455.187328</v>
      </c>
    </row>
    <row r="578" spans="1:11" x14ac:dyDescent="0.15">
      <c r="A578" s="6" t="s">
        <v>12</v>
      </c>
      <c r="B578" s="13">
        <f t="shared" si="62"/>
        <v>1973</v>
      </c>
      <c r="C578" s="8">
        <v>2565.6998399999998</v>
      </c>
      <c r="D578" s="26">
        <f t="shared" si="61"/>
        <v>5000</v>
      </c>
      <c r="E578" s="16">
        <v>1200</v>
      </c>
      <c r="F578" s="28">
        <f t="shared" si="56"/>
        <v>6365.6998399999993</v>
      </c>
      <c r="G578" s="16">
        <v>1200</v>
      </c>
      <c r="H578" s="16">
        <f t="shared" si="57"/>
        <v>0</v>
      </c>
      <c r="I578" s="26">
        <f t="shared" si="58"/>
        <v>5000</v>
      </c>
      <c r="J578" s="28">
        <f t="shared" si="59"/>
        <v>1365.6998399999993</v>
      </c>
      <c r="K578" s="28">
        <f t="shared" si="60"/>
        <v>2565.6998399999993</v>
      </c>
    </row>
    <row r="579" spans="1:11" x14ac:dyDescent="0.15">
      <c r="A579" s="6" t="s">
        <v>13</v>
      </c>
      <c r="B579" s="13">
        <f t="shared" si="62"/>
        <v>1973</v>
      </c>
      <c r="C579" s="8">
        <v>1892.9306880000001</v>
      </c>
      <c r="D579" s="26">
        <f t="shared" si="61"/>
        <v>5000</v>
      </c>
      <c r="E579" s="16">
        <v>1200</v>
      </c>
      <c r="F579" s="28">
        <f t="shared" si="56"/>
        <v>5692.9306880000004</v>
      </c>
      <c r="G579" s="16">
        <v>1200</v>
      </c>
      <c r="H579" s="16">
        <f t="shared" si="57"/>
        <v>0</v>
      </c>
      <c r="I579" s="26">
        <f t="shared" si="58"/>
        <v>5000</v>
      </c>
      <c r="J579" s="28">
        <f t="shared" si="59"/>
        <v>692.93068800000037</v>
      </c>
      <c r="K579" s="28">
        <f t="shared" si="60"/>
        <v>1892.9306880000004</v>
      </c>
    </row>
    <row r="580" spans="1:11" x14ac:dyDescent="0.15">
      <c r="A580" s="6" t="s">
        <v>14</v>
      </c>
      <c r="B580" s="13">
        <f t="shared" si="62"/>
        <v>1973</v>
      </c>
      <c r="C580" s="8">
        <v>4728.1259520000012</v>
      </c>
      <c r="D580" s="26">
        <f t="shared" si="61"/>
        <v>5000</v>
      </c>
      <c r="E580" s="16">
        <v>1200</v>
      </c>
      <c r="F580" s="28">
        <f t="shared" si="56"/>
        <v>8528.1259520000021</v>
      </c>
      <c r="G580" s="16">
        <v>1200</v>
      </c>
      <c r="H580" s="16">
        <f t="shared" si="57"/>
        <v>0</v>
      </c>
      <c r="I580" s="26">
        <f t="shared" si="58"/>
        <v>5000</v>
      </c>
      <c r="J580" s="28">
        <f t="shared" si="59"/>
        <v>3528.1259520000021</v>
      </c>
      <c r="K580" s="28">
        <f t="shared" si="60"/>
        <v>4728.1259520000021</v>
      </c>
    </row>
    <row r="581" spans="1:11" x14ac:dyDescent="0.15">
      <c r="A581" s="6" t="s">
        <v>15</v>
      </c>
      <c r="B581" s="13">
        <f t="shared" si="62"/>
        <v>1973</v>
      </c>
      <c r="C581" s="8">
        <v>372.25267200000002</v>
      </c>
      <c r="D581" s="26">
        <f t="shared" si="61"/>
        <v>5000</v>
      </c>
      <c r="E581" s="16">
        <v>1200</v>
      </c>
      <c r="F581" s="28">
        <f t="shared" si="56"/>
        <v>4172.2526719999996</v>
      </c>
      <c r="G581" s="16">
        <v>1200</v>
      </c>
      <c r="H581" s="16">
        <f t="shared" si="57"/>
        <v>0</v>
      </c>
      <c r="I581" s="26">
        <f t="shared" si="58"/>
        <v>4172.2526719999996</v>
      </c>
      <c r="J581" s="28">
        <f t="shared" si="59"/>
        <v>0</v>
      </c>
      <c r="K581" s="28">
        <f t="shared" si="60"/>
        <v>1200</v>
      </c>
    </row>
    <row r="582" spans="1:11" x14ac:dyDescent="0.15">
      <c r="A582" s="6" t="s">
        <v>16</v>
      </c>
      <c r="B582" s="13">
        <f t="shared" si="62"/>
        <v>1973</v>
      </c>
      <c r="C582" s="8">
        <v>175.65672960000003</v>
      </c>
      <c r="D582" s="26">
        <f t="shared" si="61"/>
        <v>4172.2526719999996</v>
      </c>
      <c r="E582" s="16">
        <v>1200</v>
      </c>
      <c r="F582" s="28">
        <f t="shared" si="56"/>
        <v>3147.9094015999999</v>
      </c>
      <c r="G582" s="16">
        <v>1200</v>
      </c>
      <c r="H582" s="16">
        <f t="shared" si="57"/>
        <v>0</v>
      </c>
      <c r="I582" s="26">
        <f t="shared" si="58"/>
        <v>3147.9094015999999</v>
      </c>
      <c r="J582" s="28">
        <f t="shared" si="59"/>
        <v>0</v>
      </c>
      <c r="K582" s="28">
        <f t="shared" si="60"/>
        <v>1200</v>
      </c>
    </row>
    <row r="583" spans="1:11" x14ac:dyDescent="0.15">
      <c r="A583" s="6" t="s">
        <v>17</v>
      </c>
      <c r="B583" s="13">
        <f t="shared" si="62"/>
        <v>1973</v>
      </c>
      <c r="C583" s="8">
        <v>249.33173759999997</v>
      </c>
      <c r="D583" s="26">
        <f t="shared" si="61"/>
        <v>3147.9094015999999</v>
      </c>
      <c r="E583" s="16">
        <v>1200</v>
      </c>
      <c r="F583" s="28">
        <f t="shared" si="56"/>
        <v>2197.2411391999999</v>
      </c>
      <c r="G583" s="16">
        <v>1200</v>
      </c>
      <c r="H583" s="16">
        <f t="shared" si="57"/>
        <v>0</v>
      </c>
      <c r="I583" s="26">
        <f t="shared" si="58"/>
        <v>2197.2411391999999</v>
      </c>
      <c r="J583" s="28">
        <f t="shared" si="59"/>
        <v>0</v>
      </c>
      <c r="K583" s="28">
        <f t="shared" si="60"/>
        <v>1200</v>
      </c>
    </row>
    <row r="584" spans="1:11" ht="14" thickBot="1" x14ac:dyDescent="0.2">
      <c r="A584" s="9" t="s">
        <v>18</v>
      </c>
      <c r="B584" s="14">
        <f t="shared" si="62"/>
        <v>1973</v>
      </c>
      <c r="C584" s="11">
        <v>4220.8024319999995</v>
      </c>
      <c r="D584" s="26">
        <f t="shared" si="61"/>
        <v>2197.2411391999999</v>
      </c>
      <c r="E584" s="16">
        <v>1200</v>
      </c>
      <c r="F584" s="28">
        <f t="shared" si="56"/>
        <v>5218.0435711999999</v>
      </c>
      <c r="G584" s="16">
        <v>1200</v>
      </c>
      <c r="H584" s="16">
        <f t="shared" si="57"/>
        <v>0</v>
      </c>
      <c r="I584" s="26">
        <f t="shared" si="58"/>
        <v>5000</v>
      </c>
      <c r="J584" s="28">
        <f t="shared" si="59"/>
        <v>218.04357119999986</v>
      </c>
      <c r="K584" s="28">
        <f t="shared" si="60"/>
        <v>1418.0435711999999</v>
      </c>
    </row>
    <row r="585" spans="1:11" x14ac:dyDescent="0.15">
      <c r="A585" s="3" t="s">
        <v>7</v>
      </c>
      <c r="B585" s="12">
        <f t="shared" si="62"/>
        <v>1974</v>
      </c>
      <c r="C585" s="5">
        <v>7035.963264</v>
      </c>
      <c r="D585" s="26">
        <f t="shared" si="61"/>
        <v>5000</v>
      </c>
      <c r="E585" s="16">
        <v>1200</v>
      </c>
      <c r="F585" s="28">
        <f t="shared" si="56"/>
        <v>10835.963264</v>
      </c>
      <c r="G585" s="16">
        <v>1200</v>
      </c>
      <c r="H585" s="16">
        <f t="shared" si="57"/>
        <v>0</v>
      </c>
      <c r="I585" s="26">
        <f t="shared" si="58"/>
        <v>5000</v>
      </c>
      <c r="J585" s="28">
        <f t="shared" si="59"/>
        <v>5835.963264</v>
      </c>
      <c r="K585" s="28">
        <f t="shared" si="60"/>
        <v>7035.963264</v>
      </c>
    </row>
    <row r="586" spans="1:11" x14ac:dyDescent="0.15">
      <c r="A586" s="6" t="s">
        <v>8</v>
      </c>
      <c r="B586" s="13">
        <f t="shared" si="62"/>
        <v>1974</v>
      </c>
      <c r="C586" s="8">
        <v>5205.7209599999987</v>
      </c>
      <c r="D586" s="26">
        <f t="shared" si="61"/>
        <v>5000</v>
      </c>
      <c r="E586" s="16">
        <v>1200</v>
      </c>
      <c r="F586" s="28">
        <f t="shared" ref="F586:F649" si="63">IF((D586+C586-E586)&gt;0,(D586+C586-E586),0)</f>
        <v>9005.7209599999987</v>
      </c>
      <c r="G586" s="16">
        <v>1200</v>
      </c>
      <c r="H586" s="16">
        <f t="shared" ref="H586:H649" si="64">IF(F586=0,1,0)</f>
        <v>0</v>
      </c>
      <c r="I586" s="26">
        <f t="shared" ref="I586:I649" si="65">IF(F586&gt;$E$2,$E$2,IF(F586&lt;0,0,F586))</f>
        <v>5000</v>
      </c>
      <c r="J586" s="28">
        <f t="shared" ref="J586:J649" si="66">IF(F586&gt;$E$2,F586-$E$2,0)</f>
        <v>4005.7209599999987</v>
      </c>
      <c r="K586" s="28">
        <f t="shared" ref="K586:K649" si="67">J586+G586</f>
        <v>5205.7209599999987</v>
      </c>
    </row>
    <row r="587" spans="1:11" x14ac:dyDescent="0.15">
      <c r="A587" s="6" t="s">
        <v>9</v>
      </c>
      <c r="B587" s="13">
        <f t="shared" si="62"/>
        <v>1974</v>
      </c>
      <c r="C587" s="8">
        <v>3824.6376960000002</v>
      </c>
      <c r="D587" s="26">
        <f t="shared" ref="D587:D650" si="68">I586</f>
        <v>5000</v>
      </c>
      <c r="E587" s="16">
        <v>1200</v>
      </c>
      <c r="F587" s="28">
        <f t="shared" si="63"/>
        <v>7624.6376959999998</v>
      </c>
      <c r="G587" s="16">
        <v>1200</v>
      </c>
      <c r="H587" s="16">
        <f t="shared" si="64"/>
        <v>0</v>
      </c>
      <c r="I587" s="26">
        <f t="shared" si="65"/>
        <v>5000</v>
      </c>
      <c r="J587" s="28">
        <f t="shared" si="66"/>
        <v>2624.6376959999998</v>
      </c>
      <c r="K587" s="28">
        <f t="shared" si="67"/>
        <v>3824.6376959999998</v>
      </c>
    </row>
    <row r="588" spans="1:11" x14ac:dyDescent="0.15">
      <c r="A588" s="6" t="s">
        <v>10</v>
      </c>
      <c r="B588" s="13">
        <f t="shared" si="62"/>
        <v>1974</v>
      </c>
      <c r="C588" s="8">
        <v>2800.9428480000001</v>
      </c>
      <c r="D588" s="26">
        <f t="shared" si="68"/>
        <v>5000</v>
      </c>
      <c r="E588" s="16">
        <v>1200</v>
      </c>
      <c r="F588" s="28">
        <f t="shared" si="63"/>
        <v>6600.9428480000006</v>
      </c>
      <c r="G588" s="16">
        <v>1200</v>
      </c>
      <c r="H588" s="16">
        <f t="shared" si="64"/>
        <v>0</v>
      </c>
      <c r="I588" s="26">
        <f t="shared" si="65"/>
        <v>5000</v>
      </c>
      <c r="J588" s="28">
        <f t="shared" si="66"/>
        <v>1600.9428480000006</v>
      </c>
      <c r="K588" s="28">
        <f t="shared" si="67"/>
        <v>2800.9428480000006</v>
      </c>
    </row>
    <row r="589" spans="1:11" x14ac:dyDescent="0.15">
      <c r="A589" s="6" t="s">
        <v>11</v>
      </c>
      <c r="B589" s="13">
        <f t="shared" si="62"/>
        <v>1974</v>
      </c>
      <c r="C589" s="8">
        <v>3259.1496960000009</v>
      </c>
      <c r="D589" s="26">
        <f t="shared" si="68"/>
        <v>5000</v>
      </c>
      <c r="E589" s="16">
        <v>1200</v>
      </c>
      <c r="F589" s="28">
        <f t="shared" si="63"/>
        <v>7059.1496960000004</v>
      </c>
      <c r="G589" s="16">
        <v>1200</v>
      </c>
      <c r="H589" s="16">
        <f t="shared" si="64"/>
        <v>0</v>
      </c>
      <c r="I589" s="26">
        <f t="shared" si="65"/>
        <v>5000</v>
      </c>
      <c r="J589" s="28">
        <f t="shared" si="66"/>
        <v>2059.1496960000004</v>
      </c>
      <c r="K589" s="28">
        <f t="shared" si="67"/>
        <v>3259.1496960000004</v>
      </c>
    </row>
    <row r="590" spans="1:11" x14ac:dyDescent="0.15">
      <c r="A590" s="6" t="s">
        <v>12</v>
      </c>
      <c r="B590" s="13">
        <f t="shared" si="62"/>
        <v>1974</v>
      </c>
      <c r="C590" s="8">
        <v>912.5360639999999</v>
      </c>
      <c r="D590" s="26">
        <f t="shared" si="68"/>
        <v>5000</v>
      </c>
      <c r="E590" s="16">
        <v>1200</v>
      </c>
      <c r="F590" s="28">
        <f t="shared" si="63"/>
        <v>4712.5360639999999</v>
      </c>
      <c r="G590" s="16">
        <v>1200</v>
      </c>
      <c r="H590" s="16">
        <f t="shared" si="64"/>
        <v>0</v>
      </c>
      <c r="I590" s="26">
        <f t="shared" si="65"/>
        <v>4712.5360639999999</v>
      </c>
      <c r="J590" s="28">
        <f t="shared" si="66"/>
        <v>0</v>
      </c>
      <c r="K590" s="28">
        <f t="shared" si="67"/>
        <v>1200</v>
      </c>
    </row>
    <row r="591" spans="1:11" x14ac:dyDescent="0.15">
      <c r="A591" s="6" t="s">
        <v>13</v>
      </c>
      <c r="B591" s="13">
        <f t="shared" si="62"/>
        <v>1974</v>
      </c>
      <c r="C591" s="8">
        <v>353.51078400000006</v>
      </c>
      <c r="D591" s="26">
        <f t="shared" si="68"/>
        <v>4712.5360639999999</v>
      </c>
      <c r="E591" s="16">
        <v>1200</v>
      </c>
      <c r="F591" s="28">
        <f t="shared" si="63"/>
        <v>3866.046848</v>
      </c>
      <c r="G591" s="16">
        <v>1200</v>
      </c>
      <c r="H591" s="16">
        <f t="shared" si="64"/>
        <v>0</v>
      </c>
      <c r="I591" s="26">
        <f t="shared" si="65"/>
        <v>3866.046848</v>
      </c>
      <c r="J591" s="28">
        <f t="shared" si="66"/>
        <v>0</v>
      </c>
      <c r="K591" s="28">
        <f t="shared" si="67"/>
        <v>1200</v>
      </c>
    </row>
    <row r="592" spans="1:11" x14ac:dyDescent="0.15">
      <c r="A592" s="6" t="s">
        <v>14</v>
      </c>
      <c r="B592" s="13">
        <f t="shared" si="62"/>
        <v>1974</v>
      </c>
      <c r="C592" s="8">
        <v>2400.9004800000002</v>
      </c>
      <c r="D592" s="26">
        <f t="shared" si="68"/>
        <v>3866.046848</v>
      </c>
      <c r="E592" s="16">
        <v>1200</v>
      </c>
      <c r="F592" s="28">
        <f t="shared" si="63"/>
        <v>5066.9473280000002</v>
      </c>
      <c r="G592" s="16">
        <v>1200</v>
      </c>
      <c r="H592" s="16">
        <f t="shared" si="64"/>
        <v>0</v>
      </c>
      <c r="I592" s="26">
        <f t="shared" si="65"/>
        <v>5000</v>
      </c>
      <c r="J592" s="28">
        <f t="shared" si="66"/>
        <v>66.947328000000198</v>
      </c>
      <c r="K592" s="28">
        <f t="shared" si="67"/>
        <v>1266.9473280000002</v>
      </c>
    </row>
    <row r="593" spans="1:11" x14ac:dyDescent="0.15">
      <c r="A593" s="6" t="s">
        <v>15</v>
      </c>
      <c r="B593" s="13">
        <f t="shared" si="62"/>
        <v>1974</v>
      </c>
      <c r="C593" s="8">
        <v>8957.3299200000019</v>
      </c>
      <c r="D593" s="26">
        <f t="shared" si="68"/>
        <v>5000</v>
      </c>
      <c r="E593" s="16">
        <v>1200</v>
      </c>
      <c r="F593" s="28">
        <f t="shared" si="63"/>
        <v>12757.329920000002</v>
      </c>
      <c r="G593" s="16">
        <v>1200</v>
      </c>
      <c r="H593" s="16">
        <f t="shared" si="64"/>
        <v>0</v>
      </c>
      <c r="I593" s="26">
        <f t="shared" si="65"/>
        <v>5000</v>
      </c>
      <c r="J593" s="28">
        <f t="shared" si="66"/>
        <v>7757.3299200000019</v>
      </c>
      <c r="K593" s="28">
        <f t="shared" si="67"/>
        <v>8957.3299200000019</v>
      </c>
    </row>
    <row r="594" spans="1:11" x14ac:dyDescent="0.15">
      <c r="A594" s="6" t="s">
        <v>16</v>
      </c>
      <c r="B594" s="13">
        <f t="shared" si="62"/>
        <v>1974</v>
      </c>
      <c r="C594" s="8">
        <v>588.75379199999998</v>
      </c>
      <c r="D594" s="26">
        <f t="shared" si="68"/>
        <v>5000</v>
      </c>
      <c r="E594" s="16">
        <v>1200</v>
      </c>
      <c r="F594" s="28">
        <f t="shared" si="63"/>
        <v>4388.7537919999995</v>
      </c>
      <c r="G594" s="16">
        <v>1200</v>
      </c>
      <c r="H594" s="16">
        <f t="shared" si="64"/>
        <v>0</v>
      </c>
      <c r="I594" s="26">
        <f t="shared" si="65"/>
        <v>4388.7537919999995</v>
      </c>
      <c r="J594" s="28">
        <f t="shared" si="66"/>
        <v>0</v>
      </c>
      <c r="K594" s="28">
        <f t="shared" si="67"/>
        <v>1200</v>
      </c>
    </row>
    <row r="595" spans="1:11" x14ac:dyDescent="0.15">
      <c r="A595" s="6" t="s">
        <v>17</v>
      </c>
      <c r="B595" s="13">
        <f t="shared" si="62"/>
        <v>1974</v>
      </c>
      <c r="C595" s="8">
        <v>612.0195839999999</v>
      </c>
      <c r="D595" s="26">
        <f t="shared" si="68"/>
        <v>4388.7537919999995</v>
      </c>
      <c r="E595" s="16">
        <v>1200</v>
      </c>
      <c r="F595" s="28">
        <f t="shared" si="63"/>
        <v>3800.7733759999992</v>
      </c>
      <c r="G595" s="16">
        <v>1200</v>
      </c>
      <c r="H595" s="16">
        <f t="shared" si="64"/>
        <v>0</v>
      </c>
      <c r="I595" s="26">
        <f t="shared" si="65"/>
        <v>3800.7733759999992</v>
      </c>
      <c r="J595" s="28">
        <f t="shared" si="66"/>
        <v>0</v>
      </c>
      <c r="K595" s="28">
        <f t="shared" si="67"/>
        <v>1200</v>
      </c>
    </row>
    <row r="596" spans="1:11" ht="14" thickBot="1" x14ac:dyDescent="0.2">
      <c r="A596" s="9" t="s">
        <v>18</v>
      </c>
      <c r="B596" s="14">
        <f t="shared" si="62"/>
        <v>1974</v>
      </c>
      <c r="C596" s="11">
        <v>2696.2467839999995</v>
      </c>
      <c r="D596" s="26">
        <f t="shared" si="68"/>
        <v>3800.7733759999992</v>
      </c>
      <c r="E596" s="16">
        <v>1200</v>
      </c>
      <c r="F596" s="28">
        <f t="shared" si="63"/>
        <v>5297.0201599999982</v>
      </c>
      <c r="G596" s="16">
        <v>1200</v>
      </c>
      <c r="H596" s="16">
        <f t="shared" si="64"/>
        <v>0</v>
      </c>
      <c r="I596" s="26">
        <f t="shared" si="65"/>
        <v>5000</v>
      </c>
      <c r="J596" s="28">
        <f t="shared" si="66"/>
        <v>297.02015999999821</v>
      </c>
      <c r="K596" s="28">
        <f t="shared" si="67"/>
        <v>1497.0201599999982</v>
      </c>
    </row>
    <row r="597" spans="1:11" x14ac:dyDescent="0.15">
      <c r="A597" s="3" t="s">
        <v>7</v>
      </c>
      <c r="B597" s="12">
        <f t="shared" si="62"/>
        <v>1975</v>
      </c>
      <c r="C597" s="5">
        <v>11628.372096000001</v>
      </c>
      <c r="D597" s="26">
        <f t="shared" si="68"/>
        <v>5000</v>
      </c>
      <c r="E597" s="16">
        <v>1200</v>
      </c>
      <c r="F597" s="28">
        <f t="shared" si="63"/>
        <v>15428.372095999999</v>
      </c>
      <c r="G597" s="16">
        <v>1200</v>
      </c>
      <c r="H597" s="16">
        <f t="shared" si="64"/>
        <v>0</v>
      </c>
      <c r="I597" s="26">
        <f t="shared" si="65"/>
        <v>5000</v>
      </c>
      <c r="J597" s="28">
        <f t="shared" si="66"/>
        <v>10428.372095999999</v>
      </c>
      <c r="K597" s="28">
        <f t="shared" si="67"/>
        <v>11628.372095999999</v>
      </c>
    </row>
    <row r="598" spans="1:11" x14ac:dyDescent="0.15">
      <c r="A598" s="6" t="s">
        <v>8</v>
      </c>
      <c r="B598" s="13">
        <f t="shared" si="62"/>
        <v>1975</v>
      </c>
      <c r="C598" s="8">
        <v>5560.5242879999987</v>
      </c>
      <c r="D598" s="26">
        <f t="shared" si="68"/>
        <v>5000</v>
      </c>
      <c r="E598" s="16">
        <v>1200</v>
      </c>
      <c r="F598" s="28">
        <f t="shared" si="63"/>
        <v>9360.5242879999987</v>
      </c>
      <c r="G598" s="16">
        <v>1200</v>
      </c>
      <c r="H598" s="16">
        <f t="shared" si="64"/>
        <v>0</v>
      </c>
      <c r="I598" s="26">
        <f t="shared" si="65"/>
        <v>5000</v>
      </c>
      <c r="J598" s="28">
        <f t="shared" si="66"/>
        <v>4360.5242879999987</v>
      </c>
      <c r="K598" s="28">
        <f t="shared" si="67"/>
        <v>5560.5242879999987</v>
      </c>
    </row>
    <row r="599" spans="1:11" x14ac:dyDescent="0.15">
      <c r="A599" s="6" t="s">
        <v>9</v>
      </c>
      <c r="B599" s="13">
        <f t="shared" si="62"/>
        <v>1975</v>
      </c>
      <c r="C599" s="8">
        <v>17882.992512000001</v>
      </c>
      <c r="D599" s="26">
        <f t="shared" si="68"/>
        <v>5000</v>
      </c>
      <c r="E599" s="16">
        <v>1200</v>
      </c>
      <c r="F599" s="28">
        <f t="shared" si="63"/>
        <v>21682.992512000001</v>
      </c>
      <c r="G599" s="16">
        <v>1200</v>
      </c>
      <c r="H599" s="16">
        <f t="shared" si="64"/>
        <v>0</v>
      </c>
      <c r="I599" s="26">
        <f t="shared" si="65"/>
        <v>5000</v>
      </c>
      <c r="J599" s="28">
        <f t="shared" si="66"/>
        <v>16682.992512000001</v>
      </c>
      <c r="K599" s="28">
        <f t="shared" si="67"/>
        <v>17882.992512000001</v>
      </c>
    </row>
    <row r="600" spans="1:11" x14ac:dyDescent="0.15">
      <c r="A600" s="6" t="s">
        <v>10</v>
      </c>
      <c r="B600" s="13">
        <f t="shared" si="62"/>
        <v>1975</v>
      </c>
      <c r="C600" s="8">
        <v>2599.3059840000005</v>
      </c>
      <c r="D600" s="26">
        <f t="shared" si="68"/>
        <v>5000</v>
      </c>
      <c r="E600" s="16">
        <v>1200</v>
      </c>
      <c r="F600" s="28">
        <f t="shared" si="63"/>
        <v>6399.3059840000005</v>
      </c>
      <c r="G600" s="16">
        <v>1200</v>
      </c>
      <c r="H600" s="16">
        <f t="shared" si="64"/>
        <v>0</v>
      </c>
      <c r="I600" s="26">
        <f t="shared" si="65"/>
        <v>5000</v>
      </c>
      <c r="J600" s="28">
        <f t="shared" si="66"/>
        <v>1399.3059840000005</v>
      </c>
      <c r="K600" s="28">
        <f t="shared" si="67"/>
        <v>2599.3059840000005</v>
      </c>
    </row>
    <row r="601" spans="1:11" x14ac:dyDescent="0.15">
      <c r="A601" s="6" t="s">
        <v>11</v>
      </c>
      <c r="B601" s="13">
        <f t="shared" si="62"/>
        <v>1975</v>
      </c>
      <c r="C601" s="8">
        <v>2241.9175679999998</v>
      </c>
      <c r="D601" s="26">
        <f t="shared" si="68"/>
        <v>5000</v>
      </c>
      <c r="E601" s="16">
        <v>1200</v>
      </c>
      <c r="F601" s="28">
        <f t="shared" si="63"/>
        <v>6041.9175679999998</v>
      </c>
      <c r="G601" s="16">
        <v>1200</v>
      </c>
      <c r="H601" s="16">
        <f t="shared" si="64"/>
        <v>0</v>
      </c>
      <c r="I601" s="26">
        <f t="shared" si="65"/>
        <v>5000</v>
      </c>
      <c r="J601" s="28">
        <f t="shared" si="66"/>
        <v>1041.9175679999998</v>
      </c>
      <c r="K601" s="28">
        <f t="shared" si="67"/>
        <v>2241.9175679999998</v>
      </c>
    </row>
    <row r="602" spans="1:11" x14ac:dyDescent="0.15">
      <c r="A602" s="6" t="s">
        <v>12</v>
      </c>
      <c r="B602" s="13">
        <f t="shared" si="62"/>
        <v>1975</v>
      </c>
      <c r="C602" s="8">
        <v>836.92223999999999</v>
      </c>
      <c r="D602" s="26">
        <f t="shared" si="68"/>
        <v>5000</v>
      </c>
      <c r="E602" s="16">
        <v>1200</v>
      </c>
      <c r="F602" s="28">
        <f t="shared" si="63"/>
        <v>4636.9222399999999</v>
      </c>
      <c r="G602" s="16">
        <v>1200</v>
      </c>
      <c r="H602" s="16">
        <f t="shared" si="64"/>
        <v>0</v>
      </c>
      <c r="I602" s="26">
        <f t="shared" si="65"/>
        <v>4636.9222399999999</v>
      </c>
      <c r="J602" s="28">
        <f t="shared" si="66"/>
        <v>0</v>
      </c>
      <c r="K602" s="28">
        <f t="shared" si="67"/>
        <v>1200</v>
      </c>
    </row>
    <row r="603" spans="1:11" x14ac:dyDescent="0.15">
      <c r="A603" s="6" t="s">
        <v>13</v>
      </c>
      <c r="B603" s="13">
        <f t="shared" si="62"/>
        <v>1975</v>
      </c>
      <c r="C603" s="8">
        <v>15987.476735999997</v>
      </c>
      <c r="D603" s="26">
        <f t="shared" si="68"/>
        <v>4636.9222399999999</v>
      </c>
      <c r="E603" s="16">
        <v>1200</v>
      </c>
      <c r="F603" s="28">
        <f t="shared" si="63"/>
        <v>19424.398975999997</v>
      </c>
      <c r="G603" s="16">
        <v>1200</v>
      </c>
      <c r="H603" s="16">
        <f t="shared" si="64"/>
        <v>0</v>
      </c>
      <c r="I603" s="26">
        <f t="shared" si="65"/>
        <v>5000</v>
      </c>
      <c r="J603" s="28">
        <f t="shared" si="66"/>
        <v>14424.398975999997</v>
      </c>
      <c r="K603" s="28">
        <f t="shared" si="67"/>
        <v>15624.398975999997</v>
      </c>
    </row>
    <row r="604" spans="1:11" x14ac:dyDescent="0.15">
      <c r="A604" s="6" t="s">
        <v>14</v>
      </c>
      <c r="B604" s="13">
        <f t="shared" si="62"/>
        <v>1975</v>
      </c>
      <c r="C604" s="8">
        <v>946.78847999999971</v>
      </c>
      <c r="D604" s="26">
        <f t="shared" si="68"/>
        <v>5000</v>
      </c>
      <c r="E604" s="16">
        <v>1200</v>
      </c>
      <c r="F604" s="28">
        <f t="shared" si="63"/>
        <v>4746.7884799999993</v>
      </c>
      <c r="G604" s="16">
        <v>1200</v>
      </c>
      <c r="H604" s="16">
        <f t="shared" si="64"/>
        <v>0</v>
      </c>
      <c r="I604" s="26">
        <f t="shared" si="65"/>
        <v>4746.7884799999993</v>
      </c>
      <c r="J604" s="28">
        <f t="shared" si="66"/>
        <v>0</v>
      </c>
      <c r="K604" s="28">
        <f t="shared" si="67"/>
        <v>1200</v>
      </c>
    </row>
    <row r="605" spans="1:11" x14ac:dyDescent="0.15">
      <c r="A605" s="6" t="s">
        <v>15</v>
      </c>
      <c r="B605" s="13">
        <f t="shared" si="62"/>
        <v>1975</v>
      </c>
      <c r="C605" s="8">
        <v>3027.1380479999998</v>
      </c>
      <c r="D605" s="26">
        <f t="shared" si="68"/>
        <v>4746.7884799999993</v>
      </c>
      <c r="E605" s="16">
        <v>1200</v>
      </c>
      <c r="F605" s="28">
        <f t="shared" si="63"/>
        <v>6573.9265279999991</v>
      </c>
      <c r="G605" s="16">
        <v>1200</v>
      </c>
      <c r="H605" s="16">
        <f t="shared" si="64"/>
        <v>0</v>
      </c>
      <c r="I605" s="26">
        <f t="shared" si="65"/>
        <v>5000</v>
      </c>
      <c r="J605" s="28">
        <f t="shared" si="66"/>
        <v>1573.9265279999991</v>
      </c>
      <c r="K605" s="28">
        <f t="shared" si="67"/>
        <v>2773.9265279999991</v>
      </c>
    </row>
    <row r="606" spans="1:11" x14ac:dyDescent="0.15">
      <c r="A606" s="6" t="s">
        <v>16</v>
      </c>
      <c r="B606" s="13">
        <f t="shared" si="62"/>
        <v>1975</v>
      </c>
      <c r="C606" s="8">
        <v>847.26259199999993</v>
      </c>
      <c r="D606" s="26">
        <f t="shared" si="68"/>
        <v>5000</v>
      </c>
      <c r="E606" s="16">
        <v>1200</v>
      </c>
      <c r="F606" s="28">
        <f t="shared" si="63"/>
        <v>4647.262592</v>
      </c>
      <c r="G606" s="16">
        <v>1200</v>
      </c>
      <c r="H606" s="16">
        <f t="shared" si="64"/>
        <v>0</v>
      </c>
      <c r="I606" s="26">
        <f t="shared" si="65"/>
        <v>4647.262592</v>
      </c>
      <c r="J606" s="28">
        <f t="shared" si="66"/>
        <v>0</v>
      </c>
      <c r="K606" s="28">
        <f t="shared" si="67"/>
        <v>1200</v>
      </c>
    </row>
    <row r="607" spans="1:11" x14ac:dyDescent="0.15">
      <c r="A607" s="6" t="s">
        <v>17</v>
      </c>
      <c r="B607" s="13">
        <f t="shared" si="62"/>
        <v>1975</v>
      </c>
      <c r="C607" s="8">
        <v>1194.3106559999997</v>
      </c>
      <c r="D607" s="26">
        <f t="shared" si="68"/>
        <v>4647.262592</v>
      </c>
      <c r="E607" s="16">
        <v>1200</v>
      </c>
      <c r="F607" s="28">
        <f t="shared" si="63"/>
        <v>4641.5732479999997</v>
      </c>
      <c r="G607" s="16">
        <v>1200</v>
      </c>
      <c r="H607" s="16">
        <f t="shared" si="64"/>
        <v>0</v>
      </c>
      <c r="I607" s="26">
        <f t="shared" si="65"/>
        <v>4641.5732479999997</v>
      </c>
      <c r="J607" s="28">
        <f t="shared" si="66"/>
        <v>0</v>
      </c>
      <c r="K607" s="28">
        <f t="shared" si="67"/>
        <v>1200</v>
      </c>
    </row>
    <row r="608" spans="1:11" ht="14" thickBot="1" x14ac:dyDescent="0.2">
      <c r="A608" s="9" t="s">
        <v>18</v>
      </c>
      <c r="B608" s="14">
        <f t="shared" si="62"/>
        <v>1975</v>
      </c>
      <c r="C608" s="11">
        <v>1597.5843839999998</v>
      </c>
      <c r="D608" s="26">
        <f t="shared" si="68"/>
        <v>4641.5732479999997</v>
      </c>
      <c r="E608" s="16">
        <v>1200</v>
      </c>
      <c r="F608" s="28">
        <f t="shared" si="63"/>
        <v>5039.1576319999995</v>
      </c>
      <c r="G608" s="16">
        <v>1200</v>
      </c>
      <c r="H608" s="16">
        <f t="shared" si="64"/>
        <v>0</v>
      </c>
      <c r="I608" s="26">
        <f t="shared" si="65"/>
        <v>5000</v>
      </c>
      <c r="J608" s="28">
        <f t="shared" si="66"/>
        <v>39.157631999999467</v>
      </c>
      <c r="K608" s="28">
        <f t="shared" si="67"/>
        <v>1239.1576319999995</v>
      </c>
    </row>
    <row r="609" spans="1:11" x14ac:dyDescent="0.15">
      <c r="A609" s="3" t="s">
        <v>7</v>
      </c>
      <c r="B609" s="12">
        <f t="shared" si="62"/>
        <v>1976</v>
      </c>
      <c r="C609" s="5">
        <v>4691.9347200000002</v>
      </c>
      <c r="D609" s="26">
        <f t="shared" si="68"/>
        <v>5000</v>
      </c>
      <c r="E609" s="16">
        <v>1200</v>
      </c>
      <c r="F609" s="28">
        <f t="shared" si="63"/>
        <v>8491.9347200000011</v>
      </c>
      <c r="G609" s="16">
        <v>1200</v>
      </c>
      <c r="H609" s="16">
        <f t="shared" si="64"/>
        <v>0</v>
      </c>
      <c r="I609" s="26">
        <f t="shared" si="65"/>
        <v>5000</v>
      </c>
      <c r="J609" s="28">
        <f t="shared" si="66"/>
        <v>3491.9347200000011</v>
      </c>
      <c r="K609" s="28">
        <f t="shared" si="67"/>
        <v>4691.9347200000011</v>
      </c>
    </row>
    <row r="610" spans="1:11" x14ac:dyDescent="0.15">
      <c r="A610" s="6" t="s">
        <v>8</v>
      </c>
      <c r="B610" s="13">
        <f t="shared" si="62"/>
        <v>1976</v>
      </c>
      <c r="C610" s="8">
        <v>2665.2257279999999</v>
      </c>
      <c r="D610" s="26">
        <f t="shared" si="68"/>
        <v>5000</v>
      </c>
      <c r="E610" s="16">
        <v>1200</v>
      </c>
      <c r="F610" s="28">
        <f t="shared" si="63"/>
        <v>6465.2257279999994</v>
      </c>
      <c r="G610" s="16">
        <v>1200</v>
      </c>
      <c r="H610" s="16">
        <f t="shared" si="64"/>
        <v>0</v>
      </c>
      <c r="I610" s="26">
        <f t="shared" si="65"/>
        <v>5000</v>
      </c>
      <c r="J610" s="28">
        <f t="shared" si="66"/>
        <v>1465.2257279999994</v>
      </c>
      <c r="K610" s="28">
        <f t="shared" si="67"/>
        <v>2665.2257279999994</v>
      </c>
    </row>
    <row r="611" spans="1:11" x14ac:dyDescent="0.15">
      <c r="A611" s="6" t="s">
        <v>9</v>
      </c>
      <c r="B611" s="13">
        <f t="shared" si="62"/>
        <v>1976</v>
      </c>
      <c r="C611" s="8">
        <v>1666.7354880000003</v>
      </c>
      <c r="D611" s="26">
        <f t="shared" si="68"/>
        <v>5000</v>
      </c>
      <c r="E611" s="16">
        <v>1200</v>
      </c>
      <c r="F611" s="28">
        <f t="shared" si="63"/>
        <v>5466.7354880000003</v>
      </c>
      <c r="G611" s="16">
        <v>1200</v>
      </c>
      <c r="H611" s="16">
        <f t="shared" si="64"/>
        <v>0</v>
      </c>
      <c r="I611" s="26">
        <f t="shared" si="65"/>
        <v>5000</v>
      </c>
      <c r="J611" s="28">
        <f t="shared" si="66"/>
        <v>466.73548800000026</v>
      </c>
      <c r="K611" s="28">
        <f t="shared" si="67"/>
        <v>1666.7354880000003</v>
      </c>
    </row>
    <row r="612" spans="1:11" x14ac:dyDescent="0.15">
      <c r="A612" s="6" t="s">
        <v>10</v>
      </c>
      <c r="B612" s="13">
        <f t="shared" si="62"/>
        <v>1976</v>
      </c>
      <c r="C612" s="8">
        <v>1105.7713919999997</v>
      </c>
      <c r="D612" s="26">
        <f t="shared" si="68"/>
        <v>5000</v>
      </c>
      <c r="E612" s="16">
        <v>1200</v>
      </c>
      <c r="F612" s="28">
        <f t="shared" si="63"/>
        <v>4905.7713919999997</v>
      </c>
      <c r="G612" s="16">
        <v>1200</v>
      </c>
      <c r="H612" s="16">
        <f t="shared" si="64"/>
        <v>0</v>
      </c>
      <c r="I612" s="26">
        <f t="shared" si="65"/>
        <v>4905.7713919999997</v>
      </c>
      <c r="J612" s="28">
        <f t="shared" si="66"/>
        <v>0</v>
      </c>
      <c r="K612" s="28">
        <f t="shared" si="67"/>
        <v>1200</v>
      </c>
    </row>
    <row r="613" spans="1:11" x14ac:dyDescent="0.15">
      <c r="A613" s="6" t="s">
        <v>11</v>
      </c>
      <c r="B613" s="13">
        <f t="shared" si="62"/>
        <v>1976</v>
      </c>
      <c r="C613" s="8">
        <v>590.04633600000011</v>
      </c>
      <c r="D613" s="26">
        <f t="shared" si="68"/>
        <v>4905.7713919999997</v>
      </c>
      <c r="E613" s="16">
        <v>1200</v>
      </c>
      <c r="F613" s="28">
        <f t="shared" si="63"/>
        <v>4295.817728</v>
      </c>
      <c r="G613" s="16">
        <v>1200</v>
      </c>
      <c r="H613" s="16">
        <f t="shared" si="64"/>
        <v>0</v>
      </c>
      <c r="I613" s="26">
        <f t="shared" si="65"/>
        <v>4295.817728</v>
      </c>
      <c r="J613" s="28">
        <f t="shared" si="66"/>
        <v>0</v>
      </c>
      <c r="K613" s="28">
        <f t="shared" si="67"/>
        <v>1200</v>
      </c>
    </row>
    <row r="614" spans="1:11" x14ac:dyDescent="0.15">
      <c r="A614" s="6" t="s">
        <v>12</v>
      </c>
      <c r="B614" s="13">
        <f t="shared" si="62"/>
        <v>1976</v>
      </c>
      <c r="C614" s="8">
        <v>520.37821439999993</v>
      </c>
      <c r="D614" s="26">
        <f t="shared" si="68"/>
        <v>4295.817728</v>
      </c>
      <c r="E614" s="16">
        <v>1200</v>
      </c>
      <c r="F614" s="28">
        <f t="shared" si="63"/>
        <v>3616.1959423999997</v>
      </c>
      <c r="G614" s="16">
        <v>1200</v>
      </c>
      <c r="H614" s="16">
        <f t="shared" si="64"/>
        <v>0</v>
      </c>
      <c r="I614" s="26">
        <f t="shared" si="65"/>
        <v>3616.1959423999997</v>
      </c>
      <c r="J614" s="28">
        <f t="shared" si="66"/>
        <v>0</v>
      </c>
      <c r="K614" s="28">
        <f t="shared" si="67"/>
        <v>1200</v>
      </c>
    </row>
    <row r="615" spans="1:11" x14ac:dyDescent="0.15">
      <c r="A615" s="6" t="s">
        <v>13</v>
      </c>
      <c r="B615" s="13">
        <f t="shared" si="62"/>
        <v>1976</v>
      </c>
      <c r="C615" s="8">
        <v>183.67050239999998</v>
      </c>
      <c r="D615" s="26">
        <f t="shared" si="68"/>
        <v>3616.1959423999997</v>
      </c>
      <c r="E615" s="16">
        <v>1200</v>
      </c>
      <c r="F615" s="28">
        <f t="shared" si="63"/>
        <v>2599.8664447999995</v>
      </c>
      <c r="G615" s="16">
        <v>1200</v>
      </c>
      <c r="H615" s="16">
        <f t="shared" si="64"/>
        <v>0</v>
      </c>
      <c r="I615" s="26">
        <f t="shared" si="65"/>
        <v>2599.8664447999995</v>
      </c>
      <c r="J615" s="28">
        <f t="shared" si="66"/>
        <v>0</v>
      </c>
      <c r="K615" s="28">
        <f t="shared" si="67"/>
        <v>1200</v>
      </c>
    </row>
    <row r="616" spans="1:11" x14ac:dyDescent="0.15">
      <c r="A616" s="6" t="s">
        <v>14</v>
      </c>
      <c r="B616" s="13">
        <f t="shared" si="62"/>
        <v>1976</v>
      </c>
      <c r="C616" s="8">
        <v>80.958493439999998</v>
      </c>
      <c r="D616" s="26">
        <f t="shared" si="68"/>
        <v>2599.8664447999995</v>
      </c>
      <c r="E616" s="16">
        <v>1200</v>
      </c>
      <c r="F616" s="28">
        <f t="shared" si="63"/>
        <v>1480.8249382399995</v>
      </c>
      <c r="G616" s="16">
        <v>1200</v>
      </c>
      <c r="H616" s="16">
        <f t="shared" si="64"/>
        <v>0</v>
      </c>
      <c r="I616" s="26">
        <f t="shared" si="65"/>
        <v>1480.8249382399995</v>
      </c>
      <c r="J616" s="28">
        <f t="shared" si="66"/>
        <v>0</v>
      </c>
      <c r="K616" s="28">
        <f t="shared" si="67"/>
        <v>1200</v>
      </c>
    </row>
    <row r="617" spans="1:11" x14ac:dyDescent="0.15">
      <c r="A617" s="6" t="s">
        <v>15</v>
      </c>
      <c r="B617" s="13">
        <f t="shared" si="62"/>
        <v>1976</v>
      </c>
      <c r="C617" s="8">
        <v>50.202408959999985</v>
      </c>
      <c r="D617" s="26">
        <f t="shared" si="68"/>
        <v>1480.8249382399995</v>
      </c>
      <c r="E617" s="16">
        <v>1200</v>
      </c>
      <c r="F617" s="28">
        <f t="shared" si="63"/>
        <v>331.02734719999944</v>
      </c>
      <c r="G617" s="16">
        <v>1200</v>
      </c>
      <c r="H617" s="16">
        <f t="shared" si="64"/>
        <v>0</v>
      </c>
      <c r="I617" s="26">
        <f t="shared" si="65"/>
        <v>331.02734719999944</v>
      </c>
      <c r="J617" s="28">
        <f t="shared" si="66"/>
        <v>0</v>
      </c>
      <c r="K617" s="28">
        <f t="shared" si="67"/>
        <v>1200</v>
      </c>
    </row>
    <row r="618" spans="1:11" x14ac:dyDescent="0.15">
      <c r="A618" s="6" t="s">
        <v>16</v>
      </c>
      <c r="B618" s="13">
        <f t="shared" si="62"/>
        <v>1976</v>
      </c>
      <c r="C618" s="8">
        <v>560.44707840000001</v>
      </c>
      <c r="D618" s="26">
        <f t="shared" si="68"/>
        <v>331.02734719999944</v>
      </c>
      <c r="E618" s="16">
        <v>1200</v>
      </c>
      <c r="F618" s="28">
        <f t="shared" si="63"/>
        <v>0</v>
      </c>
      <c r="G618" s="16">
        <v>1200</v>
      </c>
      <c r="H618" s="16">
        <f t="shared" si="64"/>
        <v>1</v>
      </c>
      <c r="I618" s="26">
        <f t="shared" si="65"/>
        <v>0</v>
      </c>
      <c r="J618" s="28">
        <f t="shared" si="66"/>
        <v>0</v>
      </c>
      <c r="K618" s="28">
        <f t="shared" si="67"/>
        <v>1200</v>
      </c>
    </row>
    <row r="619" spans="1:11" x14ac:dyDescent="0.15">
      <c r="A619" s="6" t="s">
        <v>17</v>
      </c>
      <c r="B619" s="13">
        <f t="shared" si="62"/>
        <v>1976</v>
      </c>
      <c r="C619" s="8">
        <v>476.88410880000004</v>
      </c>
      <c r="D619" s="26">
        <f t="shared" si="68"/>
        <v>0</v>
      </c>
      <c r="E619" s="16">
        <v>1200</v>
      </c>
      <c r="F619" s="28">
        <f t="shared" si="63"/>
        <v>0</v>
      </c>
      <c r="G619" s="16">
        <v>1200</v>
      </c>
      <c r="H619" s="16">
        <f t="shared" si="64"/>
        <v>1</v>
      </c>
      <c r="I619" s="26">
        <f t="shared" si="65"/>
        <v>0</v>
      </c>
      <c r="J619" s="28">
        <f t="shared" si="66"/>
        <v>0</v>
      </c>
      <c r="K619" s="28">
        <f t="shared" si="67"/>
        <v>1200</v>
      </c>
    </row>
    <row r="620" spans="1:11" ht="14" thickBot="1" x14ac:dyDescent="0.2">
      <c r="A620" s="9" t="s">
        <v>18</v>
      </c>
      <c r="B620" s="14">
        <f t="shared" si="62"/>
        <v>1976</v>
      </c>
      <c r="C620" s="11">
        <v>2114.6019839999994</v>
      </c>
      <c r="D620" s="26">
        <f t="shared" si="68"/>
        <v>0</v>
      </c>
      <c r="E620" s="16">
        <v>1200</v>
      </c>
      <c r="F620" s="28">
        <f t="shared" si="63"/>
        <v>914.60198399999945</v>
      </c>
      <c r="G620" s="16">
        <v>1200</v>
      </c>
      <c r="H620" s="16">
        <f t="shared" si="64"/>
        <v>0</v>
      </c>
      <c r="I620" s="26">
        <f t="shared" si="65"/>
        <v>914.60198399999945</v>
      </c>
      <c r="J620" s="28">
        <f t="shared" si="66"/>
        <v>0</v>
      </c>
      <c r="K620" s="28">
        <f t="shared" si="67"/>
        <v>1200</v>
      </c>
    </row>
    <row r="621" spans="1:11" x14ac:dyDescent="0.15">
      <c r="A621" s="3" t="s">
        <v>7</v>
      </c>
      <c r="B621" s="12">
        <f t="shared" ref="B621:B684" si="69">B609+1</f>
        <v>1977</v>
      </c>
      <c r="C621" s="5">
        <v>2476.5143040000003</v>
      </c>
      <c r="D621" s="26">
        <f t="shared" si="68"/>
        <v>914.60198399999945</v>
      </c>
      <c r="E621" s="16">
        <v>1200</v>
      </c>
      <c r="F621" s="28">
        <f t="shared" si="63"/>
        <v>2191.1162879999997</v>
      </c>
      <c r="G621" s="16">
        <v>1200</v>
      </c>
      <c r="H621" s="16">
        <f t="shared" si="64"/>
        <v>0</v>
      </c>
      <c r="I621" s="26">
        <f t="shared" si="65"/>
        <v>2191.1162879999997</v>
      </c>
      <c r="J621" s="28">
        <f t="shared" si="66"/>
        <v>0</v>
      </c>
      <c r="K621" s="28">
        <f t="shared" si="67"/>
        <v>1200</v>
      </c>
    </row>
    <row r="622" spans="1:11" x14ac:dyDescent="0.15">
      <c r="A622" s="6" t="s">
        <v>8</v>
      </c>
      <c r="B622" s="13">
        <f t="shared" si="69"/>
        <v>1977</v>
      </c>
      <c r="C622" s="8">
        <v>1224.6854399999997</v>
      </c>
      <c r="D622" s="26">
        <f t="shared" si="68"/>
        <v>2191.1162879999997</v>
      </c>
      <c r="E622" s="16">
        <v>1200</v>
      </c>
      <c r="F622" s="28">
        <f t="shared" si="63"/>
        <v>2215.8017279999995</v>
      </c>
      <c r="G622" s="16">
        <v>1200</v>
      </c>
      <c r="H622" s="16">
        <f t="shared" si="64"/>
        <v>0</v>
      </c>
      <c r="I622" s="26">
        <f t="shared" si="65"/>
        <v>2215.8017279999995</v>
      </c>
      <c r="J622" s="28">
        <f t="shared" si="66"/>
        <v>0</v>
      </c>
      <c r="K622" s="28">
        <f t="shared" si="67"/>
        <v>1200</v>
      </c>
    </row>
    <row r="623" spans="1:11" x14ac:dyDescent="0.15">
      <c r="A623" s="6" t="s">
        <v>9</v>
      </c>
      <c r="B623" s="13">
        <f t="shared" si="69"/>
        <v>1977</v>
      </c>
      <c r="C623" s="8">
        <v>4213.0471680000001</v>
      </c>
      <c r="D623" s="26">
        <f t="shared" si="68"/>
        <v>2215.8017279999995</v>
      </c>
      <c r="E623" s="16">
        <v>1200</v>
      </c>
      <c r="F623" s="28">
        <f t="shared" si="63"/>
        <v>5228.8488959999995</v>
      </c>
      <c r="G623" s="16">
        <v>1200</v>
      </c>
      <c r="H623" s="16">
        <f t="shared" si="64"/>
        <v>0</v>
      </c>
      <c r="I623" s="26">
        <f t="shared" si="65"/>
        <v>5000</v>
      </c>
      <c r="J623" s="28">
        <f t="shared" si="66"/>
        <v>228.84889599999951</v>
      </c>
      <c r="K623" s="28">
        <f t="shared" si="67"/>
        <v>1428.8488959999995</v>
      </c>
    </row>
    <row r="624" spans="1:11" x14ac:dyDescent="0.15">
      <c r="A624" s="6" t="s">
        <v>10</v>
      </c>
      <c r="B624" s="13">
        <f t="shared" si="69"/>
        <v>1977</v>
      </c>
      <c r="C624" s="8">
        <v>1275.0946560000002</v>
      </c>
      <c r="D624" s="26">
        <f t="shared" si="68"/>
        <v>5000</v>
      </c>
      <c r="E624" s="16">
        <v>1200</v>
      </c>
      <c r="F624" s="28">
        <f t="shared" si="63"/>
        <v>5075.0946560000002</v>
      </c>
      <c r="G624" s="16">
        <v>1200</v>
      </c>
      <c r="H624" s="16">
        <f t="shared" si="64"/>
        <v>0</v>
      </c>
      <c r="I624" s="26">
        <f t="shared" si="65"/>
        <v>5000</v>
      </c>
      <c r="J624" s="28">
        <f t="shared" si="66"/>
        <v>75.094656000000214</v>
      </c>
      <c r="K624" s="28">
        <f t="shared" si="67"/>
        <v>1275.0946560000002</v>
      </c>
    </row>
    <row r="625" spans="1:11" x14ac:dyDescent="0.15">
      <c r="A625" s="6" t="s">
        <v>11</v>
      </c>
      <c r="B625" s="13">
        <f t="shared" si="69"/>
        <v>1977</v>
      </c>
      <c r="C625" s="8">
        <v>543.51475200000004</v>
      </c>
      <c r="D625" s="26">
        <f t="shared" si="68"/>
        <v>5000</v>
      </c>
      <c r="E625" s="16">
        <v>1200</v>
      </c>
      <c r="F625" s="28">
        <f t="shared" si="63"/>
        <v>4343.514752</v>
      </c>
      <c r="G625" s="16">
        <v>1200</v>
      </c>
      <c r="H625" s="16">
        <f t="shared" si="64"/>
        <v>0</v>
      </c>
      <c r="I625" s="26">
        <f t="shared" si="65"/>
        <v>4343.514752</v>
      </c>
      <c r="J625" s="28">
        <f t="shared" si="66"/>
        <v>0</v>
      </c>
      <c r="K625" s="28">
        <f t="shared" si="67"/>
        <v>1200</v>
      </c>
    </row>
    <row r="626" spans="1:11" x14ac:dyDescent="0.15">
      <c r="A626" s="6" t="s">
        <v>12</v>
      </c>
      <c r="B626" s="13">
        <f t="shared" si="69"/>
        <v>1977</v>
      </c>
      <c r="C626" s="8">
        <v>210.361536</v>
      </c>
      <c r="D626" s="26">
        <f t="shared" si="68"/>
        <v>4343.514752</v>
      </c>
      <c r="E626" s="16">
        <v>1200</v>
      </c>
      <c r="F626" s="28">
        <f t="shared" si="63"/>
        <v>3353.8762880000004</v>
      </c>
      <c r="G626" s="16">
        <v>1200</v>
      </c>
      <c r="H626" s="16">
        <f t="shared" si="64"/>
        <v>0</v>
      </c>
      <c r="I626" s="26">
        <f t="shared" si="65"/>
        <v>3353.8762880000004</v>
      </c>
      <c r="J626" s="28">
        <f t="shared" si="66"/>
        <v>0</v>
      </c>
      <c r="K626" s="28">
        <f t="shared" si="67"/>
        <v>1200</v>
      </c>
    </row>
    <row r="627" spans="1:11" x14ac:dyDescent="0.15">
      <c r="A627" s="6" t="s">
        <v>13</v>
      </c>
      <c r="B627" s="13">
        <f t="shared" si="69"/>
        <v>1977</v>
      </c>
      <c r="C627" s="8">
        <v>193.58431488000002</v>
      </c>
      <c r="D627" s="26">
        <f t="shared" si="68"/>
        <v>3353.8762880000004</v>
      </c>
      <c r="E627" s="16">
        <v>1200</v>
      </c>
      <c r="F627" s="28">
        <f t="shared" si="63"/>
        <v>2347.4606028800004</v>
      </c>
      <c r="G627" s="16">
        <v>1200</v>
      </c>
      <c r="H627" s="16">
        <f t="shared" si="64"/>
        <v>0</v>
      </c>
      <c r="I627" s="26">
        <f t="shared" si="65"/>
        <v>2347.4606028800004</v>
      </c>
      <c r="J627" s="28">
        <f t="shared" si="66"/>
        <v>0</v>
      </c>
      <c r="K627" s="28">
        <f t="shared" si="67"/>
        <v>1200</v>
      </c>
    </row>
    <row r="628" spans="1:11" x14ac:dyDescent="0.15">
      <c r="A628" s="6" t="s">
        <v>14</v>
      </c>
      <c r="B628" s="13">
        <f t="shared" si="69"/>
        <v>1977</v>
      </c>
      <c r="C628" s="8">
        <v>58.642721279999996</v>
      </c>
      <c r="D628" s="26">
        <f t="shared" si="68"/>
        <v>2347.4606028800004</v>
      </c>
      <c r="E628" s="16">
        <v>1200</v>
      </c>
      <c r="F628" s="28">
        <f t="shared" si="63"/>
        <v>1206.1033241600003</v>
      </c>
      <c r="G628" s="16">
        <v>1200</v>
      </c>
      <c r="H628" s="16">
        <f t="shared" si="64"/>
        <v>0</v>
      </c>
      <c r="I628" s="26">
        <f t="shared" si="65"/>
        <v>1206.1033241600003</v>
      </c>
      <c r="J628" s="28">
        <f t="shared" si="66"/>
        <v>0</v>
      </c>
      <c r="K628" s="28">
        <f t="shared" si="67"/>
        <v>1200</v>
      </c>
    </row>
    <row r="629" spans="1:11" x14ac:dyDescent="0.15">
      <c r="A629" s="6" t="s">
        <v>15</v>
      </c>
      <c r="B629" s="13">
        <f t="shared" si="69"/>
        <v>1977</v>
      </c>
      <c r="C629" s="8">
        <v>172.50292223999995</v>
      </c>
      <c r="D629" s="26">
        <f t="shared" si="68"/>
        <v>1206.1033241600003</v>
      </c>
      <c r="E629" s="16">
        <v>1200</v>
      </c>
      <c r="F629" s="28">
        <f t="shared" si="63"/>
        <v>178.60624640000015</v>
      </c>
      <c r="G629" s="16">
        <v>1200</v>
      </c>
      <c r="H629" s="16">
        <f t="shared" si="64"/>
        <v>0</v>
      </c>
      <c r="I629" s="26">
        <f t="shared" si="65"/>
        <v>178.60624640000015</v>
      </c>
      <c r="J629" s="28">
        <f t="shared" si="66"/>
        <v>0</v>
      </c>
      <c r="K629" s="28">
        <f t="shared" si="67"/>
        <v>1200</v>
      </c>
    </row>
    <row r="630" spans="1:11" x14ac:dyDescent="0.15">
      <c r="A630" s="6" t="s">
        <v>16</v>
      </c>
      <c r="B630" s="13">
        <f t="shared" si="69"/>
        <v>1977</v>
      </c>
      <c r="C630" s="8">
        <v>406.00099583999997</v>
      </c>
      <c r="D630" s="26">
        <f t="shared" si="68"/>
        <v>178.60624640000015</v>
      </c>
      <c r="E630" s="16">
        <v>1200</v>
      </c>
      <c r="F630" s="28">
        <f t="shared" si="63"/>
        <v>0</v>
      </c>
      <c r="G630" s="16">
        <v>1200</v>
      </c>
      <c r="H630" s="16">
        <f t="shared" si="64"/>
        <v>1</v>
      </c>
      <c r="I630" s="26">
        <f t="shared" si="65"/>
        <v>0</v>
      </c>
      <c r="J630" s="28">
        <f t="shared" si="66"/>
        <v>0</v>
      </c>
      <c r="K630" s="28">
        <f t="shared" si="67"/>
        <v>1200</v>
      </c>
    </row>
    <row r="631" spans="1:11" x14ac:dyDescent="0.15">
      <c r="A631" s="6" t="s">
        <v>17</v>
      </c>
      <c r="B631" s="13">
        <f t="shared" si="69"/>
        <v>1977</v>
      </c>
      <c r="C631" s="8">
        <v>960.68332800000007</v>
      </c>
      <c r="D631" s="26">
        <f t="shared" si="68"/>
        <v>0</v>
      </c>
      <c r="E631" s="16">
        <v>1200</v>
      </c>
      <c r="F631" s="28">
        <f t="shared" si="63"/>
        <v>0</v>
      </c>
      <c r="G631" s="16">
        <v>1200</v>
      </c>
      <c r="H631" s="16">
        <f t="shared" si="64"/>
        <v>1</v>
      </c>
      <c r="I631" s="26">
        <f t="shared" si="65"/>
        <v>0</v>
      </c>
      <c r="J631" s="28">
        <f t="shared" si="66"/>
        <v>0</v>
      </c>
      <c r="K631" s="28">
        <f t="shared" si="67"/>
        <v>1200</v>
      </c>
    </row>
    <row r="632" spans="1:11" ht="14" thickBot="1" x14ac:dyDescent="0.2">
      <c r="A632" s="9" t="s">
        <v>18</v>
      </c>
      <c r="B632" s="14">
        <f t="shared" si="69"/>
        <v>1977</v>
      </c>
      <c r="C632" s="11">
        <v>2555.3594880000001</v>
      </c>
      <c r="D632" s="26">
        <f t="shared" si="68"/>
        <v>0</v>
      </c>
      <c r="E632" s="16">
        <v>1200</v>
      </c>
      <c r="F632" s="28">
        <f t="shared" si="63"/>
        <v>1355.3594880000001</v>
      </c>
      <c r="G632" s="16">
        <v>1200</v>
      </c>
      <c r="H632" s="16">
        <f t="shared" si="64"/>
        <v>0</v>
      </c>
      <c r="I632" s="26">
        <f t="shared" si="65"/>
        <v>1355.3594880000001</v>
      </c>
      <c r="J632" s="28">
        <f t="shared" si="66"/>
        <v>0</v>
      </c>
      <c r="K632" s="28">
        <f t="shared" si="67"/>
        <v>1200</v>
      </c>
    </row>
    <row r="633" spans="1:11" x14ac:dyDescent="0.15">
      <c r="A633" s="3" t="s">
        <v>7</v>
      </c>
      <c r="B633" s="12">
        <f t="shared" si="69"/>
        <v>1978</v>
      </c>
      <c r="C633" s="5">
        <v>12542.846975999999</v>
      </c>
      <c r="D633" s="26">
        <f t="shared" si="68"/>
        <v>1355.3594880000001</v>
      </c>
      <c r="E633" s="16">
        <v>1200</v>
      </c>
      <c r="F633" s="28">
        <f t="shared" si="63"/>
        <v>12698.206463999999</v>
      </c>
      <c r="G633" s="16">
        <v>1200</v>
      </c>
      <c r="H633" s="16">
        <f t="shared" si="64"/>
        <v>0</v>
      </c>
      <c r="I633" s="26">
        <f t="shared" si="65"/>
        <v>5000</v>
      </c>
      <c r="J633" s="28">
        <f t="shared" si="66"/>
        <v>7698.206463999999</v>
      </c>
      <c r="K633" s="28">
        <f t="shared" si="67"/>
        <v>8898.206463999999</v>
      </c>
    </row>
    <row r="634" spans="1:11" x14ac:dyDescent="0.15">
      <c r="A634" s="6" t="s">
        <v>8</v>
      </c>
      <c r="B634" s="13">
        <f t="shared" si="69"/>
        <v>1978</v>
      </c>
      <c r="C634" s="8">
        <v>1679.0146559999998</v>
      </c>
      <c r="D634" s="26">
        <f t="shared" si="68"/>
        <v>5000</v>
      </c>
      <c r="E634" s="16">
        <v>1200</v>
      </c>
      <c r="F634" s="28">
        <f t="shared" si="63"/>
        <v>5479.0146559999994</v>
      </c>
      <c r="G634" s="16">
        <v>1200</v>
      </c>
      <c r="H634" s="16">
        <f t="shared" si="64"/>
        <v>0</v>
      </c>
      <c r="I634" s="26">
        <f t="shared" si="65"/>
        <v>5000</v>
      </c>
      <c r="J634" s="28">
        <f t="shared" si="66"/>
        <v>479.01465599999938</v>
      </c>
      <c r="K634" s="28">
        <f t="shared" si="67"/>
        <v>1679.0146559999994</v>
      </c>
    </row>
    <row r="635" spans="1:11" x14ac:dyDescent="0.15">
      <c r="A635" s="6" t="s">
        <v>9</v>
      </c>
      <c r="B635" s="13">
        <f t="shared" si="69"/>
        <v>1978</v>
      </c>
      <c r="C635" s="8">
        <v>6138.291455999999</v>
      </c>
      <c r="D635" s="26">
        <f t="shared" si="68"/>
        <v>5000</v>
      </c>
      <c r="E635" s="16">
        <v>1200</v>
      </c>
      <c r="F635" s="28">
        <f t="shared" si="63"/>
        <v>9938.291455999999</v>
      </c>
      <c r="G635" s="16">
        <v>1200</v>
      </c>
      <c r="H635" s="16">
        <f t="shared" si="64"/>
        <v>0</v>
      </c>
      <c r="I635" s="26">
        <f t="shared" si="65"/>
        <v>5000</v>
      </c>
      <c r="J635" s="28">
        <f t="shared" si="66"/>
        <v>4938.291455999999</v>
      </c>
      <c r="K635" s="28">
        <f t="shared" si="67"/>
        <v>6138.291455999999</v>
      </c>
    </row>
    <row r="636" spans="1:11" x14ac:dyDescent="0.15">
      <c r="A636" s="6" t="s">
        <v>10</v>
      </c>
      <c r="B636" s="13">
        <f t="shared" si="69"/>
        <v>1978</v>
      </c>
      <c r="C636" s="8">
        <v>9253.9687679999988</v>
      </c>
      <c r="D636" s="26">
        <f t="shared" si="68"/>
        <v>5000</v>
      </c>
      <c r="E636" s="16">
        <v>1200</v>
      </c>
      <c r="F636" s="28">
        <f t="shared" si="63"/>
        <v>13053.968767999999</v>
      </c>
      <c r="G636" s="16">
        <v>1200</v>
      </c>
      <c r="H636" s="16">
        <f t="shared" si="64"/>
        <v>0</v>
      </c>
      <c r="I636" s="26">
        <f t="shared" si="65"/>
        <v>5000</v>
      </c>
      <c r="J636" s="28">
        <f t="shared" si="66"/>
        <v>8053.9687679999988</v>
      </c>
      <c r="K636" s="28">
        <f t="shared" si="67"/>
        <v>9253.9687679999988</v>
      </c>
    </row>
    <row r="637" spans="1:11" x14ac:dyDescent="0.15">
      <c r="A637" s="6" t="s">
        <v>11</v>
      </c>
      <c r="B637" s="13">
        <f t="shared" si="69"/>
        <v>1978</v>
      </c>
      <c r="C637" s="8">
        <v>11098.429056000003</v>
      </c>
      <c r="D637" s="26">
        <f t="shared" si="68"/>
        <v>5000</v>
      </c>
      <c r="E637" s="16">
        <v>1200</v>
      </c>
      <c r="F637" s="28">
        <f t="shared" si="63"/>
        <v>14898.429056000003</v>
      </c>
      <c r="G637" s="16">
        <v>1200</v>
      </c>
      <c r="H637" s="16">
        <f t="shared" si="64"/>
        <v>0</v>
      </c>
      <c r="I637" s="26">
        <f t="shared" si="65"/>
        <v>5000</v>
      </c>
      <c r="J637" s="28">
        <f t="shared" si="66"/>
        <v>9898.4290560000027</v>
      </c>
      <c r="K637" s="28">
        <f t="shared" si="67"/>
        <v>11098.429056000003</v>
      </c>
    </row>
    <row r="638" spans="1:11" x14ac:dyDescent="0.15">
      <c r="A638" s="6" t="s">
        <v>12</v>
      </c>
      <c r="B638" s="13">
        <f t="shared" si="69"/>
        <v>1978</v>
      </c>
      <c r="C638" s="8">
        <v>1061.1786239999999</v>
      </c>
      <c r="D638" s="26">
        <f t="shared" si="68"/>
        <v>5000</v>
      </c>
      <c r="E638" s="16">
        <v>1200</v>
      </c>
      <c r="F638" s="28">
        <f t="shared" si="63"/>
        <v>4861.1786240000001</v>
      </c>
      <c r="G638" s="16">
        <v>1200</v>
      </c>
      <c r="H638" s="16">
        <f t="shared" si="64"/>
        <v>0</v>
      </c>
      <c r="I638" s="26">
        <f t="shared" si="65"/>
        <v>4861.1786240000001</v>
      </c>
      <c r="J638" s="28">
        <f t="shared" si="66"/>
        <v>0</v>
      </c>
      <c r="K638" s="28">
        <f t="shared" si="67"/>
        <v>1200</v>
      </c>
    </row>
    <row r="639" spans="1:11" x14ac:dyDescent="0.15">
      <c r="A639" s="6" t="s">
        <v>13</v>
      </c>
      <c r="B639" s="13">
        <f t="shared" si="69"/>
        <v>1978</v>
      </c>
      <c r="C639" s="8">
        <v>2551.4818559999994</v>
      </c>
      <c r="D639" s="26">
        <f t="shared" si="68"/>
        <v>4861.1786240000001</v>
      </c>
      <c r="E639" s="16">
        <v>1200</v>
      </c>
      <c r="F639" s="28">
        <f t="shared" si="63"/>
        <v>6212.6604799999996</v>
      </c>
      <c r="G639" s="16">
        <v>1200</v>
      </c>
      <c r="H639" s="16">
        <f t="shared" si="64"/>
        <v>0</v>
      </c>
      <c r="I639" s="26">
        <f t="shared" si="65"/>
        <v>5000</v>
      </c>
      <c r="J639" s="28">
        <f t="shared" si="66"/>
        <v>1212.6604799999996</v>
      </c>
      <c r="K639" s="28">
        <f t="shared" si="67"/>
        <v>2412.6604799999996</v>
      </c>
    </row>
    <row r="640" spans="1:11" x14ac:dyDescent="0.15">
      <c r="A640" s="6" t="s">
        <v>14</v>
      </c>
      <c r="B640" s="13">
        <f t="shared" si="69"/>
        <v>1978</v>
      </c>
      <c r="C640" s="8">
        <v>2115.8299007999999</v>
      </c>
      <c r="D640" s="26">
        <f t="shared" si="68"/>
        <v>5000</v>
      </c>
      <c r="E640" s="16">
        <v>1200</v>
      </c>
      <c r="F640" s="28">
        <f t="shared" si="63"/>
        <v>5915.8299007999995</v>
      </c>
      <c r="G640" s="16">
        <v>1200</v>
      </c>
      <c r="H640" s="16">
        <f t="shared" si="64"/>
        <v>0</v>
      </c>
      <c r="I640" s="26">
        <f t="shared" si="65"/>
        <v>5000</v>
      </c>
      <c r="J640" s="28">
        <f t="shared" si="66"/>
        <v>915.82990079999945</v>
      </c>
      <c r="K640" s="28">
        <f t="shared" si="67"/>
        <v>2115.8299007999995</v>
      </c>
    </row>
    <row r="641" spans="1:11" x14ac:dyDescent="0.15">
      <c r="A641" s="6" t="s">
        <v>15</v>
      </c>
      <c r="B641" s="13">
        <f t="shared" si="69"/>
        <v>1978</v>
      </c>
      <c r="C641" s="8">
        <v>551.07613439999989</v>
      </c>
      <c r="D641" s="26">
        <f t="shared" si="68"/>
        <v>5000</v>
      </c>
      <c r="E641" s="16">
        <v>1200</v>
      </c>
      <c r="F641" s="28">
        <f t="shared" si="63"/>
        <v>4351.0761344000002</v>
      </c>
      <c r="G641" s="16">
        <v>1200</v>
      </c>
      <c r="H641" s="16">
        <f t="shared" si="64"/>
        <v>0</v>
      </c>
      <c r="I641" s="26">
        <f t="shared" si="65"/>
        <v>4351.0761344000002</v>
      </c>
      <c r="J641" s="28">
        <f t="shared" si="66"/>
        <v>0</v>
      </c>
      <c r="K641" s="28">
        <f t="shared" si="67"/>
        <v>1200</v>
      </c>
    </row>
    <row r="642" spans="1:11" x14ac:dyDescent="0.15">
      <c r="A642" s="6" t="s">
        <v>16</v>
      </c>
      <c r="B642" s="13">
        <f t="shared" si="69"/>
        <v>1978</v>
      </c>
      <c r="C642" s="8">
        <v>136.36339199999998</v>
      </c>
      <c r="D642" s="26">
        <f t="shared" si="68"/>
        <v>4351.0761344000002</v>
      </c>
      <c r="E642" s="16">
        <v>1200</v>
      </c>
      <c r="F642" s="28">
        <f t="shared" si="63"/>
        <v>3287.4395264000004</v>
      </c>
      <c r="G642" s="16">
        <v>1200</v>
      </c>
      <c r="H642" s="16">
        <f t="shared" si="64"/>
        <v>0</v>
      </c>
      <c r="I642" s="26">
        <f t="shared" si="65"/>
        <v>3287.4395264000004</v>
      </c>
      <c r="J642" s="28">
        <f t="shared" si="66"/>
        <v>0</v>
      </c>
      <c r="K642" s="28">
        <f t="shared" si="67"/>
        <v>1200</v>
      </c>
    </row>
    <row r="643" spans="1:11" x14ac:dyDescent="0.15">
      <c r="A643" s="6" t="s">
        <v>17</v>
      </c>
      <c r="B643" s="13">
        <f t="shared" si="69"/>
        <v>1978</v>
      </c>
      <c r="C643" s="8">
        <v>301.22737919999997</v>
      </c>
      <c r="D643" s="26">
        <f t="shared" si="68"/>
        <v>3287.4395264000004</v>
      </c>
      <c r="E643" s="16">
        <v>1200</v>
      </c>
      <c r="F643" s="28">
        <f t="shared" si="63"/>
        <v>2388.6669056000005</v>
      </c>
      <c r="G643" s="16">
        <v>1200</v>
      </c>
      <c r="H643" s="16">
        <f t="shared" si="64"/>
        <v>0</v>
      </c>
      <c r="I643" s="26">
        <f t="shared" si="65"/>
        <v>2388.6669056000005</v>
      </c>
      <c r="J643" s="28">
        <f t="shared" si="66"/>
        <v>0</v>
      </c>
      <c r="K643" s="28">
        <f t="shared" si="67"/>
        <v>1200</v>
      </c>
    </row>
    <row r="644" spans="1:11" ht="14" thickBot="1" x14ac:dyDescent="0.2">
      <c r="A644" s="9" t="s">
        <v>18</v>
      </c>
      <c r="B644" s="14">
        <f t="shared" si="69"/>
        <v>1978</v>
      </c>
      <c r="C644" s="11">
        <v>2539.2026879999999</v>
      </c>
      <c r="D644" s="26">
        <f t="shared" si="68"/>
        <v>2388.6669056000005</v>
      </c>
      <c r="E644" s="16">
        <v>1200</v>
      </c>
      <c r="F644" s="28">
        <f t="shared" si="63"/>
        <v>3727.8695936000004</v>
      </c>
      <c r="G644" s="16">
        <v>1200</v>
      </c>
      <c r="H644" s="16">
        <f t="shared" si="64"/>
        <v>0</v>
      </c>
      <c r="I644" s="26">
        <f t="shared" si="65"/>
        <v>3727.8695936000004</v>
      </c>
      <c r="J644" s="28">
        <f t="shared" si="66"/>
        <v>0</v>
      </c>
      <c r="K644" s="28">
        <f t="shared" si="67"/>
        <v>1200</v>
      </c>
    </row>
    <row r="645" spans="1:11" x14ac:dyDescent="0.15">
      <c r="A645" s="3" t="s">
        <v>7</v>
      </c>
      <c r="B645" s="12">
        <f t="shared" si="69"/>
        <v>1979</v>
      </c>
      <c r="C645" s="5">
        <v>9045.869184000001</v>
      </c>
      <c r="D645" s="26">
        <f t="shared" si="68"/>
        <v>3727.8695936000004</v>
      </c>
      <c r="E645" s="16">
        <v>1200</v>
      </c>
      <c r="F645" s="28">
        <f t="shared" si="63"/>
        <v>11573.738777600001</v>
      </c>
      <c r="G645" s="16">
        <v>1200</v>
      </c>
      <c r="H645" s="16">
        <f t="shared" si="64"/>
        <v>0</v>
      </c>
      <c r="I645" s="26">
        <f t="shared" si="65"/>
        <v>5000</v>
      </c>
      <c r="J645" s="28">
        <f t="shared" si="66"/>
        <v>6573.7387776000014</v>
      </c>
      <c r="K645" s="28">
        <f t="shared" si="67"/>
        <v>7773.7387776000014</v>
      </c>
    </row>
    <row r="646" spans="1:11" x14ac:dyDescent="0.15">
      <c r="A646" s="6" t="s">
        <v>8</v>
      </c>
      <c r="B646" s="13">
        <f t="shared" si="69"/>
        <v>1979</v>
      </c>
      <c r="C646" s="8">
        <v>12114.368639999999</v>
      </c>
      <c r="D646" s="26">
        <f t="shared" si="68"/>
        <v>5000</v>
      </c>
      <c r="E646" s="16">
        <v>1200</v>
      </c>
      <c r="F646" s="28">
        <f t="shared" si="63"/>
        <v>15914.368640000001</v>
      </c>
      <c r="G646" s="16">
        <v>1200</v>
      </c>
      <c r="H646" s="16">
        <f t="shared" si="64"/>
        <v>0</v>
      </c>
      <c r="I646" s="26">
        <f t="shared" si="65"/>
        <v>5000</v>
      </c>
      <c r="J646" s="28">
        <f t="shared" si="66"/>
        <v>10914.368640000001</v>
      </c>
      <c r="K646" s="28">
        <f t="shared" si="67"/>
        <v>12114.368640000001</v>
      </c>
    </row>
    <row r="647" spans="1:11" x14ac:dyDescent="0.15">
      <c r="A647" s="6" t="s">
        <v>9</v>
      </c>
      <c r="B647" s="13">
        <f t="shared" si="69"/>
        <v>1979</v>
      </c>
      <c r="C647" s="8">
        <v>6866.64</v>
      </c>
      <c r="D647" s="26">
        <f t="shared" si="68"/>
        <v>5000</v>
      </c>
      <c r="E647" s="16">
        <v>1200</v>
      </c>
      <c r="F647" s="28">
        <f t="shared" si="63"/>
        <v>10666.64</v>
      </c>
      <c r="G647" s="16">
        <v>1200</v>
      </c>
      <c r="H647" s="16">
        <f t="shared" si="64"/>
        <v>0</v>
      </c>
      <c r="I647" s="26">
        <f t="shared" si="65"/>
        <v>5000</v>
      </c>
      <c r="J647" s="28">
        <f t="shared" si="66"/>
        <v>5666.6399999999994</v>
      </c>
      <c r="K647" s="28">
        <f t="shared" si="67"/>
        <v>6866.6399999999994</v>
      </c>
    </row>
    <row r="648" spans="1:11" x14ac:dyDescent="0.15">
      <c r="A648" s="6" t="s">
        <v>10</v>
      </c>
      <c r="B648" s="13">
        <f t="shared" si="69"/>
        <v>1979</v>
      </c>
      <c r="C648" s="8">
        <v>3429.1192319999991</v>
      </c>
      <c r="D648" s="26">
        <f t="shared" si="68"/>
        <v>5000</v>
      </c>
      <c r="E648" s="16">
        <v>1200</v>
      </c>
      <c r="F648" s="28">
        <f t="shared" si="63"/>
        <v>7229.1192319999991</v>
      </c>
      <c r="G648" s="16">
        <v>1200</v>
      </c>
      <c r="H648" s="16">
        <f t="shared" si="64"/>
        <v>0</v>
      </c>
      <c r="I648" s="26">
        <f t="shared" si="65"/>
        <v>5000</v>
      </c>
      <c r="J648" s="28">
        <f t="shared" si="66"/>
        <v>2229.1192319999991</v>
      </c>
      <c r="K648" s="28">
        <f t="shared" si="67"/>
        <v>3429.1192319999991</v>
      </c>
    </row>
    <row r="649" spans="1:11" x14ac:dyDescent="0.15">
      <c r="A649" s="6" t="s">
        <v>11</v>
      </c>
      <c r="B649" s="13">
        <f t="shared" si="69"/>
        <v>1979</v>
      </c>
      <c r="C649" s="8">
        <v>3188.7060479999996</v>
      </c>
      <c r="D649" s="26">
        <f t="shared" si="68"/>
        <v>5000</v>
      </c>
      <c r="E649" s="16">
        <v>1200</v>
      </c>
      <c r="F649" s="28">
        <f t="shared" si="63"/>
        <v>6988.706048</v>
      </c>
      <c r="G649" s="16">
        <v>1200</v>
      </c>
      <c r="H649" s="16">
        <f t="shared" si="64"/>
        <v>0</v>
      </c>
      <c r="I649" s="26">
        <f t="shared" si="65"/>
        <v>5000</v>
      </c>
      <c r="J649" s="28">
        <f t="shared" si="66"/>
        <v>1988.706048</v>
      </c>
      <c r="K649" s="28">
        <f t="shared" si="67"/>
        <v>3188.706048</v>
      </c>
    </row>
    <row r="650" spans="1:11" x14ac:dyDescent="0.15">
      <c r="A650" s="6" t="s">
        <v>12</v>
      </c>
      <c r="B650" s="13">
        <f t="shared" si="69"/>
        <v>1979</v>
      </c>
      <c r="C650" s="8">
        <v>2530.8011519999995</v>
      </c>
      <c r="D650" s="26">
        <f t="shared" si="68"/>
        <v>5000</v>
      </c>
      <c r="E650" s="16">
        <v>1200</v>
      </c>
      <c r="F650" s="28">
        <f t="shared" ref="F650:F713" si="70">IF((D650+C650-E650)&gt;0,(D650+C650-E650),0)</f>
        <v>6330.801152</v>
      </c>
      <c r="G650" s="16">
        <v>1200</v>
      </c>
      <c r="H650" s="16">
        <f t="shared" ref="H650:H713" si="71">IF(F650=0,1,0)</f>
        <v>0</v>
      </c>
      <c r="I650" s="26">
        <f t="shared" ref="I650:I713" si="72">IF(F650&gt;$E$2,$E$2,IF(F650&lt;0,0,F650))</f>
        <v>5000</v>
      </c>
      <c r="J650" s="28">
        <f t="shared" ref="J650:J713" si="73">IF(F650&gt;$E$2,F650-$E$2,0)</f>
        <v>1330.801152</v>
      </c>
      <c r="K650" s="28">
        <f t="shared" ref="K650:K713" si="74">J650+G650</f>
        <v>2530.801152</v>
      </c>
    </row>
    <row r="651" spans="1:11" x14ac:dyDescent="0.15">
      <c r="A651" s="6" t="s">
        <v>13</v>
      </c>
      <c r="B651" s="13">
        <f t="shared" si="69"/>
        <v>1979</v>
      </c>
      <c r="C651" s="8">
        <v>628.17638399999987</v>
      </c>
      <c r="D651" s="26">
        <f t="shared" ref="D651:D714" si="75">I650</f>
        <v>5000</v>
      </c>
      <c r="E651" s="16">
        <v>1200</v>
      </c>
      <c r="F651" s="28">
        <f t="shared" si="70"/>
        <v>4428.1763840000003</v>
      </c>
      <c r="G651" s="16">
        <v>1200</v>
      </c>
      <c r="H651" s="16">
        <f t="shared" si="71"/>
        <v>0</v>
      </c>
      <c r="I651" s="26">
        <f t="shared" si="72"/>
        <v>4428.1763840000003</v>
      </c>
      <c r="J651" s="28">
        <f t="shared" si="73"/>
        <v>0</v>
      </c>
      <c r="K651" s="28">
        <f t="shared" si="74"/>
        <v>1200</v>
      </c>
    </row>
    <row r="652" spans="1:11" x14ac:dyDescent="0.15">
      <c r="A652" s="6" t="s">
        <v>14</v>
      </c>
      <c r="B652" s="13">
        <f t="shared" si="69"/>
        <v>1979</v>
      </c>
      <c r="C652" s="8">
        <v>782.95852800000034</v>
      </c>
      <c r="D652" s="26">
        <f t="shared" si="75"/>
        <v>4428.1763840000003</v>
      </c>
      <c r="E652" s="16">
        <v>1200</v>
      </c>
      <c r="F652" s="28">
        <f t="shared" si="70"/>
        <v>4011.1349120000004</v>
      </c>
      <c r="G652" s="16">
        <v>1200</v>
      </c>
      <c r="H652" s="16">
        <f t="shared" si="71"/>
        <v>0</v>
      </c>
      <c r="I652" s="26">
        <f t="shared" si="72"/>
        <v>4011.1349120000004</v>
      </c>
      <c r="J652" s="28">
        <f t="shared" si="73"/>
        <v>0</v>
      </c>
      <c r="K652" s="28">
        <f t="shared" si="74"/>
        <v>1200</v>
      </c>
    </row>
    <row r="653" spans="1:11" x14ac:dyDescent="0.15">
      <c r="A653" s="6" t="s">
        <v>15</v>
      </c>
      <c r="B653" s="13">
        <f t="shared" si="69"/>
        <v>1979</v>
      </c>
      <c r="C653" s="8">
        <v>3045.3629184000001</v>
      </c>
      <c r="D653" s="26">
        <f t="shared" si="75"/>
        <v>4011.1349120000004</v>
      </c>
      <c r="E653" s="16">
        <v>1200</v>
      </c>
      <c r="F653" s="28">
        <f t="shared" si="70"/>
        <v>5856.4978304000006</v>
      </c>
      <c r="G653" s="16">
        <v>1200</v>
      </c>
      <c r="H653" s="16">
        <f t="shared" si="71"/>
        <v>0</v>
      </c>
      <c r="I653" s="26">
        <f t="shared" si="72"/>
        <v>5000</v>
      </c>
      <c r="J653" s="28">
        <f t="shared" si="73"/>
        <v>856.49783040000057</v>
      </c>
      <c r="K653" s="28">
        <f t="shared" si="74"/>
        <v>2056.4978304000006</v>
      </c>
    </row>
    <row r="654" spans="1:11" x14ac:dyDescent="0.15">
      <c r="A654" s="6" t="s">
        <v>16</v>
      </c>
      <c r="B654" s="13">
        <f t="shared" si="69"/>
        <v>1979</v>
      </c>
      <c r="C654" s="8">
        <v>1442.479104</v>
      </c>
      <c r="D654" s="26">
        <f t="shared" si="75"/>
        <v>5000</v>
      </c>
      <c r="E654" s="16">
        <v>1200</v>
      </c>
      <c r="F654" s="28">
        <f t="shared" si="70"/>
        <v>5242.479104</v>
      </c>
      <c r="G654" s="16">
        <v>1200</v>
      </c>
      <c r="H654" s="16">
        <f t="shared" si="71"/>
        <v>0</v>
      </c>
      <c r="I654" s="26">
        <f t="shared" si="72"/>
        <v>5000</v>
      </c>
      <c r="J654" s="28">
        <f t="shared" si="73"/>
        <v>242.47910400000001</v>
      </c>
      <c r="K654" s="28">
        <f t="shared" si="74"/>
        <v>1442.479104</v>
      </c>
    </row>
    <row r="655" spans="1:11" x14ac:dyDescent="0.15">
      <c r="A655" s="6" t="s">
        <v>17</v>
      </c>
      <c r="B655" s="13">
        <f t="shared" si="69"/>
        <v>1979</v>
      </c>
      <c r="C655" s="8">
        <v>5978.0159999999996</v>
      </c>
      <c r="D655" s="26">
        <f t="shared" si="75"/>
        <v>5000</v>
      </c>
      <c r="E655" s="16">
        <v>1200</v>
      </c>
      <c r="F655" s="28">
        <f t="shared" si="70"/>
        <v>9778.0159999999996</v>
      </c>
      <c r="G655" s="16">
        <v>1200</v>
      </c>
      <c r="H655" s="16">
        <f t="shared" si="71"/>
        <v>0</v>
      </c>
      <c r="I655" s="26">
        <f t="shared" si="72"/>
        <v>5000</v>
      </c>
      <c r="J655" s="28">
        <f t="shared" si="73"/>
        <v>4778.0159999999996</v>
      </c>
      <c r="K655" s="28">
        <f t="shared" si="74"/>
        <v>5978.0159999999996</v>
      </c>
    </row>
    <row r="656" spans="1:11" ht="14" thickBot="1" x14ac:dyDescent="0.2">
      <c r="A656" s="9" t="s">
        <v>18</v>
      </c>
      <c r="B656" s="14">
        <f t="shared" si="69"/>
        <v>1979</v>
      </c>
      <c r="C656" s="11">
        <v>1510.3376639999999</v>
      </c>
      <c r="D656" s="26">
        <f t="shared" si="75"/>
        <v>5000</v>
      </c>
      <c r="E656" s="16">
        <v>1200</v>
      </c>
      <c r="F656" s="28">
        <f t="shared" si="70"/>
        <v>5310.3376639999997</v>
      </c>
      <c r="G656" s="16">
        <v>1200</v>
      </c>
      <c r="H656" s="16">
        <f t="shared" si="71"/>
        <v>0</v>
      </c>
      <c r="I656" s="26">
        <f t="shared" si="72"/>
        <v>5000</v>
      </c>
      <c r="J656" s="28">
        <f t="shared" si="73"/>
        <v>310.33766399999968</v>
      </c>
      <c r="K656" s="28">
        <f t="shared" si="74"/>
        <v>1510.3376639999997</v>
      </c>
    </row>
    <row r="657" spans="1:11" x14ac:dyDescent="0.15">
      <c r="A657" s="3" t="s">
        <v>7</v>
      </c>
      <c r="B657" s="12">
        <f t="shared" si="69"/>
        <v>1980</v>
      </c>
      <c r="C657" s="5">
        <v>4899.3880320000007</v>
      </c>
      <c r="D657" s="26">
        <f t="shared" si="75"/>
        <v>5000</v>
      </c>
      <c r="E657" s="16">
        <v>1200</v>
      </c>
      <c r="F657" s="28">
        <f t="shared" si="70"/>
        <v>8699.3880320000007</v>
      </c>
      <c r="G657" s="16">
        <v>1200</v>
      </c>
      <c r="H657" s="16">
        <f t="shared" si="71"/>
        <v>0</v>
      </c>
      <c r="I657" s="26">
        <f t="shared" si="72"/>
        <v>5000</v>
      </c>
      <c r="J657" s="28">
        <f t="shared" si="73"/>
        <v>3699.3880320000007</v>
      </c>
      <c r="K657" s="28">
        <f t="shared" si="74"/>
        <v>4899.3880320000007</v>
      </c>
    </row>
    <row r="658" spans="1:11" x14ac:dyDescent="0.15">
      <c r="A658" s="6" t="s">
        <v>8</v>
      </c>
      <c r="B658" s="13">
        <f t="shared" si="69"/>
        <v>1980</v>
      </c>
      <c r="C658" s="8">
        <v>2305.8984959999998</v>
      </c>
      <c r="D658" s="26">
        <f t="shared" si="75"/>
        <v>5000</v>
      </c>
      <c r="E658" s="16">
        <v>1200</v>
      </c>
      <c r="F658" s="28">
        <f t="shared" si="70"/>
        <v>6105.8984959999998</v>
      </c>
      <c r="G658" s="16">
        <v>1200</v>
      </c>
      <c r="H658" s="16">
        <f t="shared" si="71"/>
        <v>0</v>
      </c>
      <c r="I658" s="26">
        <f t="shared" si="72"/>
        <v>5000</v>
      </c>
      <c r="J658" s="28">
        <f t="shared" si="73"/>
        <v>1105.8984959999998</v>
      </c>
      <c r="K658" s="28">
        <f t="shared" si="74"/>
        <v>2305.8984959999998</v>
      </c>
    </row>
    <row r="659" spans="1:11" x14ac:dyDescent="0.15">
      <c r="A659" s="6" t="s">
        <v>9</v>
      </c>
      <c r="B659" s="13">
        <f t="shared" si="69"/>
        <v>1980</v>
      </c>
      <c r="C659" s="8">
        <v>6451.7333759999983</v>
      </c>
      <c r="D659" s="26">
        <f t="shared" si="75"/>
        <v>5000</v>
      </c>
      <c r="E659" s="16">
        <v>1200</v>
      </c>
      <c r="F659" s="28">
        <f t="shared" si="70"/>
        <v>10251.733375999998</v>
      </c>
      <c r="G659" s="16">
        <v>1200</v>
      </c>
      <c r="H659" s="16">
        <f t="shared" si="71"/>
        <v>0</v>
      </c>
      <c r="I659" s="26">
        <f t="shared" si="72"/>
        <v>5000</v>
      </c>
      <c r="J659" s="28">
        <f t="shared" si="73"/>
        <v>5251.7333759999983</v>
      </c>
      <c r="K659" s="28">
        <f t="shared" si="74"/>
        <v>6451.7333759999983</v>
      </c>
    </row>
    <row r="660" spans="1:11" x14ac:dyDescent="0.15">
      <c r="A660" s="6" t="s">
        <v>10</v>
      </c>
      <c r="B660" s="13">
        <f t="shared" si="69"/>
        <v>1980</v>
      </c>
      <c r="C660" s="8">
        <v>4007.5326719999994</v>
      </c>
      <c r="D660" s="26">
        <f t="shared" si="75"/>
        <v>5000</v>
      </c>
      <c r="E660" s="16">
        <v>1200</v>
      </c>
      <c r="F660" s="28">
        <f t="shared" si="70"/>
        <v>7807.5326719999994</v>
      </c>
      <c r="G660" s="16">
        <v>1200</v>
      </c>
      <c r="H660" s="16">
        <f t="shared" si="71"/>
        <v>0</v>
      </c>
      <c r="I660" s="26">
        <f t="shared" si="72"/>
        <v>5000</v>
      </c>
      <c r="J660" s="28">
        <f t="shared" si="73"/>
        <v>2807.5326719999994</v>
      </c>
      <c r="K660" s="28">
        <f t="shared" si="74"/>
        <v>4007.5326719999994</v>
      </c>
    </row>
    <row r="661" spans="1:11" x14ac:dyDescent="0.15">
      <c r="A661" s="6" t="s">
        <v>11</v>
      </c>
      <c r="B661" s="13">
        <f t="shared" si="69"/>
        <v>1980</v>
      </c>
      <c r="C661" s="8">
        <v>2305.8984959999998</v>
      </c>
      <c r="D661" s="26">
        <f t="shared" si="75"/>
        <v>5000</v>
      </c>
      <c r="E661" s="16">
        <v>1200</v>
      </c>
      <c r="F661" s="28">
        <f t="shared" si="70"/>
        <v>6105.8984959999998</v>
      </c>
      <c r="G661" s="16">
        <v>1200</v>
      </c>
      <c r="H661" s="16">
        <f t="shared" si="71"/>
        <v>0</v>
      </c>
      <c r="I661" s="26">
        <f t="shared" si="72"/>
        <v>5000</v>
      </c>
      <c r="J661" s="28">
        <f t="shared" si="73"/>
        <v>1105.8984959999998</v>
      </c>
      <c r="K661" s="28">
        <f t="shared" si="74"/>
        <v>2305.8984959999998</v>
      </c>
    </row>
    <row r="662" spans="1:11" x14ac:dyDescent="0.15">
      <c r="A662" s="6" t="s">
        <v>12</v>
      </c>
      <c r="B662" s="13">
        <f t="shared" si="69"/>
        <v>1980</v>
      </c>
      <c r="C662" s="8">
        <v>1456.0508159999999</v>
      </c>
      <c r="D662" s="26">
        <f t="shared" si="75"/>
        <v>5000</v>
      </c>
      <c r="E662" s="16">
        <v>1200</v>
      </c>
      <c r="F662" s="28">
        <f t="shared" si="70"/>
        <v>5256.0508159999999</v>
      </c>
      <c r="G662" s="16">
        <v>1200</v>
      </c>
      <c r="H662" s="16">
        <f t="shared" si="71"/>
        <v>0</v>
      </c>
      <c r="I662" s="26">
        <f t="shared" si="72"/>
        <v>5000</v>
      </c>
      <c r="J662" s="28">
        <f t="shared" si="73"/>
        <v>256.05081599999994</v>
      </c>
      <c r="K662" s="28">
        <f t="shared" si="74"/>
        <v>1456.0508159999999</v>
      </c>
    </row>
    <row r="663" spans="1:11" x14ac:dyDescent="0.15">
      <c r="A663" s="6" t="s">
        <v>13</v>
      </c>
      <c r="B663" s="13">
        <f t="shared" si="69"/>
        <v>1980</v>
      </c>
      <c r="C663" s="8">
        <v>481.73114880000003</v>
      </c>
      <c r="D663" s="26">
        <f t="shared" si="75"/>
        <v>5000</v>
      </c>
      <c r="E663" s="16">
        <v>1200</v>
      </c>
      <c r="F663" s="28">
        <f t="shared" si="70"/>
        <v>4281.7311487999996</v>
      </c>
      <c r="G663" s="16">
        <v>1200</v>
      </c>
      <c r="H663" s="16">
        <f t="shared" si="71"/>
        <v>0</v>
      </c>
      <c r="I663" s="26">
        <f t="shared" si="72"/>
        <v>4281.7311487999996</v>
      </c>
      <c r="J663" s="28">
        <f t="shared" si="73"/>
        <v>0</v>
      </c>
      <c r="K663" s="28">
        <f t="shared" si="74"/>
        <v>1200</v>
      </c>
    </row>
    <row r="664" spans="1:11" x14ac:dyDescent="0.15">
      <c r="A664" s="6" t="s">
        <v>14</v>
      </c>
      <c r="B664" s="13">
        <f t="shared" si="69"/>
        <v>1980</v>
      </c>
      <c r="C664" s="8">
        <v>162.73128959999997</v>
      </c>
      <c r="D664" s="26">
        <f t="shared" si="75"/>
        <v>4281.7311487999996</v>
      </c>
      <c r="E664" s="16">
        <v>1200</v>
      </c>
      <c r="F664" s="28">
        <f t="shared" si="70"/>
        <v>3244.4624383999999</v>
      </c>
      <c r="G664" s="16">
        <v>1200</v>
      </c>
      <c r="H664" s="16">
        <f t="shared" si="71"/>
        <v>0</v>
      </c>
      <c r="I664" s="26">
        <f t="shared" si="72"/>
        <v>3244.4624383999999</v>
      </c>
      <c r="J664" s="28">
        <f t="shared" si="73"/>
        <v>0</v>
      </c>
      <c r="K664" s="28">
        <f t="shared" si="74"/>
        <v>1200</v>
      </c>
    </row>
    <row r="665" spans="1:11" x14ac:dyDescent="0.15">
      <c r="A665" s="6" t="s">
        <v>15</v>
      </c>
      <c r="B665" s="13">
        <f t="shared" si="69"/>
        <v>1980</v>
      </c>
      <c r="C665" s="8">
        <v>363.33411839999997</v>
      </c>
      <c r="D665" s="26">
        <f t="shared" si="75"/>
        <v>3244.4624383999999</v>
      </c>
      <c r="E665" s="16">
        <v>1200</v>
      </c>
      <c r="F665" s="28">
        <f t="shared" si="70"/>
        <v>2407.7965568</v>
      </c>
      <c r="G665" s="16">
        <v>1200</v>
      </c>
      <c r="H665" s="16">
        <f t="shared" si="71"/>
        <v>0</v>
      </c>
      <c r="I665" s="26">
        <f t="shared" si="72"/>
        <v>2407.7965568</v>
      </c>
      <c r="J665" s="28">
        <f t="shared" si="73"/>
        <v>0</v>
      </c>
      <c r="K665" s="28">
        <f t="shared" si="74"/>
        <v>1200</v>
      </c>
    </row>
    <row r="666" spans="1:11" x14ac:dyDescent="0.15">
      <c r="A666" s="6" t="s">
        <v>16</v>
      </c>
      <c r="B666" s="13">
        <f t="shared" si="69"/>
        <v>1980</v>
      </c>
      <c r="C666" s="8">
        <v>344.9799936</v>
      </c>
      <c r="D666" s="26">
        <f t="shared" si="75"/>
        <v>2407.7965568</v>
      </c>
      <c r="E666" s="16">
        <v>1200</v>
      </c>
      <c r="F666" s="28">
        <f t="shared" si="70"/>
        <v>1552.7765503999999</v>
      </c>
      <c r="G666" s="16">
        <v>1200</v>
      </c>
      <c r="H666" s="16">
        <f t="shared" si="71"/>
        <v>0</v>
      </c>
      <c r="I666" s="26">
        <f t="shared" si="72"/>
        <v>1552.7765503999999</v>
      </c>
      <c r="J666" s="28">
        <f t="shared" si="73"/>
        <v>0</v>
      </c>
      <c r="K666" s="28">
        <f t="shared" si="74"/>
        <v>1200</v>
      </c>
    </row>
    <row r="667" spans="1:11" x14ac:dyDescent="0.15">
      <c r="A667" s="6" t="s">
        <v>17</v>
      </c>
      <c r="B667" s="13">
        <f t="shared" si="69"/>
        <v>1980</v>
      </c>
      <c r="C667" s="8">
        <v>629.92131840000002</v>
      </c>
      <c r="D667" s="26">
        <f t="shared" si="75"/>
        <v>1552.7765503999999</v>
      </c>
      <c r="E667" s="16">
        <v>1200</v>
      </c>
      <c r="F667" s="28">
        <f t="shared" si="70"/>
        <v>982.69786879999992</v>
      </c>
      <c r="G667" s="16">
        <v>1200</v>
      </c>
      <c r="H667" s="16">
        <f t="shared" si="71"/>
        <v>0</v>
      </c>
      <c r="I667" s="26">
        <f t="shared" si="72"/>
        <v>982.69786879999992</v>
      </c>
      <c r="J667" s="28">
        <f t="shared" si="73"/>
        <v>0</v>
      </c>
      <c r="K667" s="28">
        <f t="shared" si="74"/>
        <v>1200</v>
      </c>
    </row>
    <row r="668" spans="1:11" ht="14" thickBot="1" x14ac:dyDescent="0.2">
      <c r="A668" s="9" t="s">
        <v>18</v>
      </c>
      <c r="B668" s="14">
        <f t="shared" si="69"/>
        <v>1980</v>
      </c>
      <c r="C668" s="11">
        <v>493.75180800000004</v>
      </c>
      <c r="D668" s="26">
        <f t="shared" si="75"/>
        <v>982.69786879999992</v>
      </c>
      <c r="E668" s="16">
        <v>1200</v>
      </c>
      <c r="F668" s="28">
        <f t="shared" si="70"/>
        <v>276.44967679999991</v>
      </c>
      <c r="G668" s="16">
        <v>1200</v>
      </c>
      <c r="H668" s="16">
        <f t="shared" si="71"/>
        <v>0</v>
      </c>
      <c r="I668" s="26">
        <f t="shared" si="72"/>
        <v>276.44967679999991</v>
      </c>
      <c r="J668" s="28">
        <f t="shared" si="73"/>
        <v>0</v>
      </c>
      <c r="K668" s="28">
        <f t="shared" si="74"/>
        <v>1200</v>
      </c>
    </row>
    <row r="669" spans="1:11" x14ac:dyDescent="0.15">
      <c r="A669" s="3" t="s">
        <v>7</v>
      </c>
      <c r="B669" s="12">
        <f t="shared" si="69"/>
        <v>1981</v>
      </c>
      <c r="C669" s="5">
        <v>396.81100800000007</v>
      </c>
      <c r="D669" s="26">
        <f t="shared" si="75"/>
        <v>276.44967679999991</v>
      </c>
      <c r="E669" s="16">
        <v>1200</v>
      </c>
      <c r="F669" s="28">
        <f t="shared" si="70"/>
        <v>0</v>
      </c>
      <c r="G669" s="16">
        <v>1200</v>
      </c>
      <c r="H669" s="16">
        <f t="shared" si="71"/>
        <v>1</v>
      </c>
      <c r="I669" s="26">
        <f t="shared" si="72"/>
        <v>0</v>
      </c>
      <c r="J669" s="28">
        <f t="shared" si="73"/>
        <v>0</v>
      </c>
      <c r="K669" s="28">
        <f t="shared" si="74"/>
        <v>1200</v>
      </c>
    </row>
    <row r="670" spans="1:11" x14ac:dyDescent="0.15">
      <c r="A670" s="6" t="s">
        <v>8</v>
      </c>
      <c r="B670" s="13">
        <f t="shared" si="69"/>
        <v>1981</v>
      </c>
      <c r="C670" s="8">
        <v>2190.8620799999994</v>
      </c>
      <c r="D670" s="26">
        <f t="shared" si="75"/>
        <v>0</v>
      </c>
      <c r="E670" s="16">
        <v>1200</v>
      </c>
      <c r="F670" s="28">
        <f t="shared" si="70"/>
        <v>990.86207999999942</v>
      </c>
      <c r="G670" s="16">
        <v>1200</v>
      </c>
      <c r="H670" s="16">
        <f t="shared" si="71"/>
        <v>0</v>
      </c>
      <c r="I670" s="26">
        <f t="shared" si="72"/>
        <v>990.86207999999942</v>
      </c>
      <c r="J670" s="28">
        <f t="shared" si="73"/>
        <v>0</v>
      </c>
      <c r="K670" s="28">
        <f t="shared" si="74"/>
        <v>1200</v>
      </c>
    </row>
    <row r="671" spans="1:11" x14ac:dyDescent="0.15">
      <c r="A671" s="6" t="s">
        <v>9</v>
      </c>
      <c r="B671" s="13">
        <f t="shared" si="69"/>
        <v>1981</v>
      </c>
      <c r="C671" s="8">
        <v>1646.7010559999997</v>
      </c>
      <c r="D671" s="26">
        <f t="shared" si="75"/>
        <v>990.86207999999942</v>
      </c>
      <c r="E671" s="16">
        <v>1200</v>
      </c>
      <c r="F671" s="28">
        <f t="shared" si="70"/>
        <v>1437.5631359999988</v>
      </c>
      <c r="G671" s="16">
        <v>1200</v>
      </c>
      <c r="H671" s="16">
        <f t="shared" si="71"/>
        <v>0</v>
      </c>
      <c r="I671" s="26">
        <f t="shared" si="72"/>
        <v>1437.5631359999988</v>
      </c>
      <c r="J671" s="28">
        <f t="shared" si="73"/>
        <v>0</v>
      </c>
      <c r="K671" s="28">
        <f t="shared" si="74"/>
        <v>1200</v>
      </c>
    </row>
    <row r="672" spans="1:11" x14ac:dyDescent="0.15">
      <c r="A672" s="6" t="s">
        <v>10</v>
      </c>
      <c r="B672" s="13">
        <f t="shared" si="69"/>
        <v>1981</v>
      </c>
      <c r="C672" s="8">
        <v>1167.167232</v>
      </c>
      <c r="D672" s="26">
        <f t="shared" si="75"/>
        <v>1437.5631359999988</v>
      </c>
      <c r="E672" s="16">
        <v>1200</v>
      </c>
      <c r="F672" s="28">
        <f t="shared" si="70"/>
        <v>1404.7303679999986</v>
      </c>
      <c r="G672" s="16">
        <v>1200</v>
      </c>
      <c r="H672" s="16">
        <f t="shared" si="71"/>
        <v>0</v>
      </c>
      <c r="I672" s="26">
        <f t="shared" si="72"/>
        <v>1404.7303679999986</v>
      </c>
      <c r="J672" s="28">
        <f t="shared" si="73"/>
        <v>0</v>
      </c>
      <c r="K672" s="28">
        <f t="shared" si="74"/>
        <v>1200</v>
      </c>
    </row>
    <row r="673" spans="1:11" x14ac:dyDescent="0.15">
      <c r="A673" s="6" t="s">
        <v>11</v>
      </c>
      <c r="B673" s="13">
        <f t="shared" si="69"/>
        <v>1981</v>
      </c>
      <c r="C673" s="8">
        <v>436.87987200000003</v>
      </c>
      <c r="D673" s="26">
        <f t="shared" si="75"/>
        <v>1404.7303679999986</v>
      </c>
      <c r="E673" s="16">
        <v>1200</v>
      </c>
      <c r="F673" s="28">
        <f t="shared" si="70"/>
        <v>641.61023999999861</v>
      </c>
      <c r="G673" s="16">
        <v>1200</v>
      </c>
      <c r="H673" s="16">
        <f t="shared" si="71"/>
        <v>0</v>
      </c>
      <c r="I673" s="26">
        <f t="shared" si="72"/>
        <v>641.61023999999861</v>
      </c>
      <c r="J673" s="28">
        <f t="shared" si="73"/>
        <v>0</v>
      </c>
      <c r="K673" s="28">
        <f t="shared" si="74"/>
        <v>1200</v>
      </c>
    </row>
    <row r="674" spans="1:11" x14ac:dyDescent="0.15">
      <c r="A674" s="6" t="s">
        <v>12</v>
      </c>
      <c r="B674" s="13">
        <f t="shared" si="69"/>
        <v>1981</v>
      </c>
      <c r="C674" s="8">
        <v>560.57633280000005</v>
      </c>
      <c r="D674" s="26">
        <f t="shared" si="75"/>
        <v>641.61023999999861</v>
      </c>
      <c r="E674" s="16">
        <v>1200</v>
      </c>
      <c r="F674" s="28">
        <f t="shared" si="70"/>
        <v>2.1865727999986575</v>
      </c>
      <c r="G674" s="16">
        <v>1200</v>
      </c>
      <c r="H674" s="16">
        <f t="shared" si="71"/>
        <v>0</v>
      </c>
      <c r="I674" s="26">
        <f t="shared" si="72"/>
        <v>2.1865727999986575</v>
      </c>
      <c r="J674" s="28">
        <f t="shared" si="73"/>
        <v>0</v>
      </c>
      <c r="K674" s="28">
        <f t="shared" si="74"/>
        <v>1200</v>
      </c>
    </row>
    <row r="675" spans="1:11" x14ac:dyDescent="0.15">
      <c r="A675" s="6" t="s">
        <v>13</v>
      </c>
      <c r="B675" s="13">
        <f t="shared" si="69"/>
        <v>1981</v>
      </c>
      <c r="C675" s="8">
        <v>2877.9138431999991</v>
      </c>
      <c r="D675" s="26">
        <f t="shared" si="75"/>
        <v>2.1865727999986575</v>
      </c>
      <c r="E675" s="16">
        <v>1200</v>
      </c>
      <c r="F675" s="28">
        <f t="shared" si="70"/>
        <v>1680.1004159999975</v>
      </c>
      <c r="G675" s="16">
        <v>1200</v>
      </c>
      <c r="H675" s="16">
        <f t="shared" si="71"/>
        <v>0</v>
      </c>
      <c r="I675" s="26">
        <f t="shared" si="72"/>
        <v>1680.1004159999975</v>
      </c>
      <c r="J675" s="28">
        <f t="shared" si="73"/>
        <v>0</v>
      </c>
      <c r="K675" s="28">
        <f t="shared" si="74"/>
        <v>1200</v>
      </c>
    </row>
    <row r="676" spans="1:11" x14ac:dyDescent="0.15">
      <c r="A676" s="6" t="s">
        <v>14</v>
      </c>
      <c r="B676" s="13">
        <f t="shared" si="69"/>
        <v>1981</v>
      </c>
      <c r="C676" s="8">
        <v>1147.5205632000002</v>
      </c>
      <c r="D676" s="26">
        <f t="shared" si="75"/>
        <v>1680.1004159999975</v>
      </c>
      <c r="E676" s="16">
        <v>1200</v>
      </c>
      <c r="F676" s="28">
        <f t="shared" si="70"/>
        <v>1627.6209791999977</v>
      </c>
      <c r="G676" s="16">
        <v>1200</v>
      </c>
      <c r="H676" s="16">
        <f t="shared" si="71"/>
        <v>0</v>
      </c>
      <c r="I676" s="26">
        <f t="shared" si="72"/>
        <v>1627.6209791999977</v>
      </c>
      <c r="J676" s="28">
        <f t="shared" si="73"/>
        <v>0</v>
      </c>
      <c r="K676" s="28">
        <f t="shared" si="74"/>
        <v>1200</v>
      </c>
    </row>
    <row r="677" spans="1:11" x14ac:dyDescent="0.15">
      <c r="A677" s="6" t="s">
        <v>15</v>
      </c>
      <c r="B677" s="13">
        <f t="shared" si="69"/>
        <v>1981</v>
      </c>
      <c r="C677" s="8">
        <v>712.90264319999994</v>
      </c>
      <c r="D677" s="26">
        <f t="shared" si="75"/>
        <v>1627.6209791999977</v>
      </c>
      <c r="E677" s="16">
        <v>1200</v>
      </c>
      <c r="F677" s="28">
        <f t="shared" si="70"/>
        <v>1140.5236223999977</v>
      </c>
      <c r="G677" s="16">
        <v>1200</v>
      </c>
      <c r="H677" s="16">
        <f t="shared" si="71"/>
        <v>0</v>
      </c>
      <c r="I677" s="26">
        <f t="shared" si="72"/>
        <v>1140.5236223999977</v>
      </c>
      <c r="J677" s="28">
        <f t="shared" si="73"/>
        <v>0</v>
      </c>
      <c r="K677" s="28">
        <f t="shared" si="74"/>
        <v>1200</v>
      </c>
    </row>
    <row r="678" spans="1:11" x14ac:dyDescent="0.15">
      <c r="A678" s="6" t="s">
        <v>16</v>
      </c>
      <c r="B678" s="13">
        <f t="shared" si="69"/>
        <v>1981</v>
      </c>
      <c r="C678" s="8">
        <v>1496.7013247999998</v>
      </c>
      <c r="D678" s="26">
        <f t="shared" si="75"/>
        <v>1140.5236223999977</v>
      </c>
      <c r="E678" s="16">
        <v>1200</v>
      </c>
      <c r="F678" s="28">
        <f t="shared" si="70"/>
        <v>1437.2249471999976</v>
      </c>
      <c r="G678" s="16">
        <v>1200</v>
      </c>
      <c r="H678" s="16">
        <f t="shared" si="71"/>
        <v>0</v>
      </c>
      <c r="I678" s="26">
        <f t="shared" si="72"/>
        <v>1437.2249471999976</v>
      </c>
      <c r="J678" s="28">
        <f t="shared" si="73"/>
        <v>0</v>
      </c>
      <c r="K678" s="28">
        <f t="shared" si="74"/>
        <v>1200</v>
      </c>
    </row>
    <row r="679" spans="1:11" x14ac:dyDescent="0.15">
      <c r="A679" s="6" t="s">
        <v>17</v>
      </c>
      <c r="B679" s="13">
        <f t="shared" si="69"/>
        <v>1981</v>
      </c>
      <c r="C679" s="8">
        <v>367.72876799999995</v>
      </c>
      <c r="D679" s="26">
        <f t="shared" si="75"/>
        <v>1437.2249471999976</v>
      </c>
      <c r="E679" s="16">
        <v>1200</v>
      </c>
      <c r="F679" s="28">
        <f t="shared" si="70"/>
        <v>604.95371519999753</v>
      </c>
      <c r="G679" s="16">
        <v>1200</v>
      </c>
      <c r="H679" s="16">
        <f t="shared" si="71"/>
        <v>0</v>
      </c>
      <c r="I679" s="26">
        <f t="shared" si="72"/>
        <v>604.95371519999753</v>
      </c>
      <c r="J679" s="28">
        <f t="shared" si="73"/>
        <v>0</v>
      </c>
      <c r="K679" s="28">
        <f t="shared" si="74"/>
        <v>1200</v>
      </c>
    </row>
    <row r="680" spans="1:11" ht="14" thickBot="1" x14ac:dyDescent="0.2">
      <c r="A680" s="9" t="s">
        <v>18</v>
      </c>
      <c r="B680" s="14">
        <f t="shared" si="69"/>
        <v>1981</v>
      </c>
      <c r="C680" s="11">
        <v>2825.5011839999993</v>
      </c>
      <c r="D680" s="26">
        <f t="shared" si="75"/>
        <v>604.95371519999753</v>
      </c>
      <c r="E680" s="16">
        <v>1200</v>
      </c>
      <c r="F680" s="28">
        <f t="shared" si="70"/>
        <v>2230.4548991999968</v>
      </c>
      <c r="G680" s="16">
        <v>1200</v>
      </c>
      <c r="H680" s="16">
        <f t="shared" si="71"/>
        <v>0</v>
      </c>
      <c r="I680" s="26">
        <f t="shared" si="72"/>
        <v>2230.4548991999968</v>
      </c>
      <c r="J680" s="28">
        <f t="shared" si="73"/>
        <v>0</v>
      </c>
      <c r="K680" s="28">
        <f t="shared" si="74"/>
        <v>1200</v>
      </c>
    </row>
    <row r="681" spans="1:11" x14ac:dyDescent="0.15">
      <c r="A681" s="3" t="s">
        <v>7</v>
      </c>
      <c r="B681" s="12">
        <f t="shared" si="69"/>
        <v>1982</v>
      </c>
      <c r="C681" s="5">
        <v>7116.1009919999979</v>
      </c>
      <c r="D681" s="26">
        <f t="shared" si="75"/>
        <v>2230.4548991999968</v>
      </c>
      <c r="E681" s="16">
        <v>1200</v>
      </c>
      <c r="F681" s="28">
        <f t="shared" si="70"/>
        <v>8146.5558911999942</v>
      </c>
      <c r="G681" s="16">
        <v>1200</v>
      </c>
      <c r="H681" s="16">
        <f t="shared" si="71"/>
        <v>0</v>
      </c>
      <c r="I681" s="26">
        <f t="shared" si="72"/>
        <v>5000</v>
      </c>
      <c r="J681" s="28">
        <f t="shared" si="73"/>
        <v>3146.5558911999942</v>
      </c>
      <c r="K681" s="28">
        <f t="shared" si="74"/>
        <v>4346.5558911999942</v>
      </c>
    </row>
    <row r="682" spans="1:11" x14ac:dyDescent="0.15">
      <c r="A682" s="6" t="s">
        <v>8</v>
      </c>
      <c r="B682" s="13">
        <f t="shared" si="69"/>
        <v>1982</v>
      </c>
      <c r="C682" s="8">
        <v>6946.7777279999982</v>
      </c>
      <c r="D682" s="26">
        <f t="shared" si="75"/>
        <v>5000</v>
      </c>
      <c r="E682" s="16">
        <v>1200</v>
      </c>
      <c r="F682" s="28">
        <f t="shared" si="70"/>
        <v>10746.777727999997</v>
      </c>
      <c r="G682" s="16">
        <v>1200</v>
      </c>
      <c r="H682" s="16">
        <f t="shared" si="71"/>
        <v>0</v>
      </c>
      <c r="I682" s="26">
        <f t="shared" si="72"/>
        <v>5000</v>
      </c>
      <c r="J682" s="28">
        <f t="shared" si="73"/>
        <v>5746.7777279999973</v>
      </c>
      <c r="K682" s="28">
        <f t="shared" si="74"/>
        <v>6946.7777279999973</v>
      </c>
    </row>
    <row r="683" spans="1:11" x14ac:dyDescent="0.15">
      <c r="A683" s="6" t="s">
        <v>9</v>
      </c>
      <c r="B683" s="13">
        <f t="shared" si="69"/>
        <v>1982</v>
      </c>
      <c r="C683" s="8">
        <v>4931.0553599999994</v>
      </c>
      <c r="D683" s="26">
        <f t="shared" si="75"/>
        <v>5000</v>
      </c>
      <c r="E683" s="16">
        <v>1200</v>
      </c>
      <c r="F683" s="28">
        <f t="shared" si="70"/>
        <v>8731.0553599999985</v>
      </c>
      <c r="G683" s="16">
        <v>1200</v>
      </c>
      <c r="H683" s="16">
        <f t="shared" si="71"/>
        <v>0</v>
      </c>
      <c r="I683" s="26">
        <f t="shared" si="72"/>
        <v>5000</v>
      </c>
      <c r="J683" s="28">
        <f t="shared" si="73"/>
        <v>3731.0553599999985</v>
      </c>
      <c r="K683" s="28">
        <f t="shared" si="74"/>
        <v>4931.0553599999985</v>
      </c>
    </row>
    <row r="684" spans="1:11" x14ac:dyDescent="0.15">
      <c r="A684" s="6" t="s">
        <v>10</v>
      </c>
      <c r="B684" s="13">
        <f t="shared" si="69"/>
        <v>1982</v>
      </c>
      <c r="C684" s="8">
        <v>1770.1390080000001</v>
      </c>
      <c r="D684" s="26">
        <f t="shared" si="75"/>
        <v>5000</v>
      </c>
      <c r="E684" s="16">
        <v>1200</v>
      </c>
      <c r="F684" s="28">
        <f t="shared" si="70"/>
        <v>5570.1390080000001</v>
      </c>
      <c r="G684" s="16">
        <v>1200</v>
      </c>
      <c r="H684" s="16">
        <f t="shared" si="71"/>
        <v>0</v>
      </c>
      <c r="I684" s="26">
        <f t="shared" si="72"/>
        <v>5000</v>
      </c>
      <c r="J684" s="28">
        <f t="shared" si="73"/>
        <v>570.1390080000001</v>
      </c>
      <c r="K684" s="28">
        <f t="shared" si="74"/>
        <v>1770.1390080000001</v>
      </c>
    </row>
    <row r="685" spans="1:11" x14ac:dyDescent="0.15">
      <c r="A685" s="6" t="s">
        <v>11</v>
      </c>
      <c r="B685" s="13">
        <f t="shared" ref="B685:B748" si="76">B673+1</f>
        <v>1982</v>
      </c>
      <c r="C685" s="8">
        <v>1021.1097599999999</v>
      </c>
      <c r="D685" s="26">
        <f t="shared" si="75"/>
        <v>5000</v>
      </c>
      <c r="E685" s="16">
        <v>1200</v>
      </c>
      <c r="F685" s="28">
        <f t="shared" si="70"/>
        <v>4821.1097600000003</v>
      </c>
      <c r="G685" s="16">
        <v>1200</v>
      </c>
      <c r="H685" s="16">
        <f t="shared" si="71"/>
        <v>0</v>
      </c>
      <c r="I685" s="26">
        <f t="shared" si="72"/>
        <v>4821.1097600000003</v>
      </c>
      <c r="J685" s="28">
        <f t="shared" si="73"/>
        <v>0</v>
      </c>
      <c r="K685" s="28">
        <f t="shared" si="74"/>
        <v>1200</v>
      </c>
    </row>
    <row r="686" spans="1:11" x14ac:dyDescent="0.15">
      <c r="A686" s="6" t="s">
        <v>12</v>
      </c>
      <c r="B686" s="13">
        <f t="shared" si="76"/>
        <v>1982</v>
      </c>
      <c r="C686" s="8">
        <v>7157.4623999999985</v>
      </c>
      <c r="D686" s="26">
        <f t="shared" si="75"/>
        <v>4821.1097600000003</v>
      </c>
      <c r="E686" s="16">
        <v>1200</v>
      </c>
      <c r="F686" s="28">
        <f t="shared" si="70"/>
        <v>10778.57216</v>
      </c>
      <c r="G686" s="16">
        <v>1200</v>
      </c>
      <c r="H686" s="16">
        <f t="shared" si="71"/>
        <v>0</v>
      </c>
      <c r="I686" s="26">
        <f t="shared" si="72"/>
        <v>5000</v>
      </c>
      <c r="J686" s="28">
        <f t="shared" si="73"/>
        <v>5778.5721599999997</v>
      </c>
      <c r="K686" s="28">
        <f t="shared" si="74"/>
        <v>6978.5721599999997</v>
      </c>
    </row>
    <row r="687" spans="1:11" x14ac:dyDescent="0.15">
      <c r="A687" s="6" t="s">
        <v>13</v>
      </c>
      <c r="B687" s="13">
        <f t="shared" si="76"/>
        <v>1982</v>
      </c>
      <c r="C687" s="8">
        <v>1624.0815360000001</v>
      </c>
      <c r="D687" s="26">
        <f t="shared" si="75"/>
        <v>5000</v>
      </c>
      <c r="E687" s="16">
        <v>1200</v>
      </c>
      <c r="F687" s="28">
        <f t="shared" si="70"/>
        <v>5424.0815359999997</v>
      </c>
      <c r="G687" s="16">
        <v>1200</v>
      </c>
      <c r="H687" s="16">
        <f t="shared" si="71"/>
        <v>0</v>
      </c>
      <c r="I687" s="26">
        <f t="shared" si="72"/>
        <v>5000</v>
      </c>
      <c r="J687" s="28">
        <f t="shared" si="73"/>
        <v>424.08153599999969</v>
      </c>
      <c r="K687" s="28">
        <f t="shared" si="74"/>
        <v>1624.0815359999997</v>
      </c>
    </row>
    <row r="688" spans="1:11" x14ac:dyDescent="0.15">
      <c r="A688" s="6" t="s">
        <v>14</v>
      </c>
      <c r="B688" s="13">
        <f t="shared" si="76"/>
        <v>1982</v>
      </c>
      <c r="C688" s="8">
        <v>4342.301567999999</v>
      </c>
      <c r="D688" s="26">
        <f t="shared" si="75"/>
        <v>5000</v>
      </c>
      <c r="E688" s="16">
        <v>1200</v>
      </c>
      <c r="F688" s="28">
        <f t="shared" si="70"/>
        <v>8142.301567999999</v>
      </c>
      <c r="G688" s="16">
        <v>1200</v>
      </c>
      <c r="H688" s="16">
        <f t="shared" si="71"/>
        <v>0</v>
      </c>
      <c r="I688" s="26">
        <f t="shared" si="72"/>
        <v>5000</v>
      </c>
      <c r="J688" s="28">
        <f t="shared" si="73"/>
        <v>3142.301567999999</v>
      </c>
      <c r="K688" s="28">
        <f t="shared" si="74"/>
        <v>4342.301567999999</v>
      </c>
    </row>
    <row r="689" spans="1:11" x14ac:dyDescent="0.15">
      <c r="A689" s="6" t="s">
        <v>15</v>
      </c>
      <c r="B689" s="13">
        <f t="shared" si="76"/>
        <v>1982</v>
      </c>
      <c r="C689" s="8">
        <v>295.34630400000009</v>
      </c>
      <c r="D689" s="26">
        <f t="shared" si="75"/>
        <v>5000</v>
      </c>
      <c r="E689" s="16">
        <v>1200</v>
      </c>
      <c r="F689" s="28">
        <f t="shared" si="70"/>
        <v>4095.3463039999997</v>
      </c>
      <c r="G689" s="16">
        <v>1200</v>
      </c>
      <c r="H689" s="16">
        <f t="shared" si="71"/>
        <v>0</v>
      </c>
      <c r="I689" s="26">
        <f t="shared" si="72"/>
        <v>4095.3463039999997</v>
      </c>
      <c r="J689" s="28">
        <f t="shared" si="73"/>
        <v>0</v>
      </c>
      <c r="K689" s="28">
        <f t="shared" si="74"/>
        <v>1200</v>
      </c>
    </row>
    <row r="690" spans="1:11" x14ac:dyDescent="0.15">
      <c r="A690" s="6" t="s">
        <v>16</v>
      </c>
      <c r="B690" s="13">
        <f t="shared" si="76"/>
        <v>1982</v>
      </c>
      <c r="C690" s="8">
        <v>2901.0503807999999</v>
      </c>
      <c r="D690" s="26">
        <f t="shared" si="75"/>
        <v>4095.3463039999997</v>
      </c>
      <c r="E690" s="16">
        <v>1200</v>
      </c>
      <c r="F690" s="28">
        <f t="shared" si="70"/>
        <v>5796.3966848</v>
      </c>
      <c r="G690" s="16">
        <v>1200</v>
      </c>
      <c r="H690" s="16">
        <f t="shared" si="71"/>
        <v>0</v>
      </c>
      <c r="I690" s="26">
        <f t="shared" si="72"/>
        <v>5000</v>
      </c>
      <c r="J690" s="28">
        <f t="shared" si="73"/>
        <v>796.3966848</v>
      </c>
      <c r="K690" s="28">
        <f t="shared" si="74"/>
        <v>1996.3966848</v>
      </c>
    </row>
    <row r="691" spans="1:11" x14ac:dyDescent="0.15">
      <c r="A691" s="6" t="s">
        <v>17</v>
      </c>
      <c r="B691" s="13">
        <f t="shared" si="76"/>
        <v>1982</v>
      </c>
      <c r="C691" s="8">
        <v>1149.0716159999999</v>
      </c>
      <c r="D691" s="26">
        <f t="shared" si="75"/>
        <v>5000</v>
      </c>
      <c r="E691" s="16">
        <v>1200</v>
      </c>
      <c r="F691" s="28">
        <f t="shared" si="70"/>
        <v>4949.0716160000002</v>
      </c>
      <c r="G691" s="16">
        <v>1200</v>
      </c>
      <c r="H691" s="16">
        <f t="shared" si="71"/>
        <v>0</v>
      </c>
      <c r="I691" s="26">
        <f t="shared" si="72"/>
        <v>4949.0716160000002</v>
      </c>
      <c r="J691" s="28">
        <f t="shared" si="73"/>
        <v>0</v>
      </c>
      <c r="K691" s="28">
        <f t="shared" si="74"/>
        <v>1200</v>
      </c>
    </row>
    <row r="692" spans="1:11" ht="14" thickBot="1" x14ac:dyDescent="0.2">
      <c r="A692" s="9" t="s">
        <v>18</v>
      </c>
      <c r="B692" s="14">
        <f t="shared" si="76"/>
        <v>1982</v>
      </c>
      <c r="C692" s="11">
        <v>5124.9369599999982</v>
      </c>
      <c r="D692" s="26">
        <f t="shared" si="75"/>
        <v>4949.0716160000002</v>
      </c>
      <c r="E692" s="16">
        <v>1200</v>
      </c>
      <c r="F692" s="28">
        <f t="shared" si="70"/>
        <v>8874.0085759999984</v>
      </c>
      <c r="G692" s="16">
        <v>1200</v>
      </c>
      <c r="H692" s="16">
        <f t="shared" si="71"/>
        <v>0</v>
      </c>
      <c r="I692" s="26">
        <f t="shared" si="72"/>
        <v>5000</v>
      </c>
      <c r="J692" s="28">
        <f t="shared" si="73"/>
        <v>3874.0085759999984</v>
      </c>
      <c r="K692" s="28">
        <f t="shared" si="74"/>
        <v>5074.0085759999984</v>
      </c>
    </row>
    <row r="693" spans="1:11" x14ac:dyDescent="0.15">
      <c r="A693" s="3" t="s">
        <v>7</v>
      </c>
      <c r="B693" s="12">
        <f t="shared" si="76"/>
        <v>1983</v>
      </c>
      <c r="C693" s="5">
        <v>3322.4843519999995</v>
      </c>
      <c r="D693" s="26">
        <f t="shared" si="75"/>
        <v>5000</v>
      </c>
      <c r="E693" s="16">
        <v>1200</v>
      </c>
      <c r="F693" s="28">
        <f t="shared" si="70"/>
        <v>7122.4843519999995</v>
      </c>
      <c r="G693" s="16">
        <v>1200</v>
      </c>
      <c r="H693" s="16">
        <f t="shared" si="71"/>
        <v>0</v>
      </c>
      <c r="I693" s="26">
        <f t="shared" si="72"/>
        <v>5000</v>
      </c>
      <c r="J693" s="28">
        <f t="shared" si="73"/>
        <v>2122.4843519999995</v>
      </c>
      <c r="K693" s="28">
        <f t="shared" si="74"/>
        <v>3322.4843519999995</v>
      </c>
    </row>
    <row r="694" spans="1:11" x14ac:dyDescent="0.15">
      <c r="A694" s="6" t="s">
        <v>8</v>
      </c>
      <c r="B694" s="13">
        <f t="shared" si="76"/>
        <v>1983</v>
      </c>
      <c r="C694" s="8">
        <v>7788.8701439999995</v>
      </c>
      <c r="D694" s="26">
        <f t="shared" si="75"/>
        <v>5000</v>
      </c>
      <c r="E694" s="16">
        <v>1200</v>
      </c>
      <c r="F694" s="28">
        <f t="shared" si="70"/>
        <v>11588.870144</v>
      </c>
      <c r="G694" s="16">
        <v>1200</v>
      </c>
      <c r="H694" s="16">
        <f t="shared" si="71"/>
        <v>0</v>
      </c>
      <c r="I694" s="26">
        <f t="shared" si="72"/>
        <v>5000</v>
      </c>
      <c r="J694" s="28">
        <f t="shared" si="73"/>
        <v>6588.8701440000004</v>
      </c>
      <c r="K694" s="28">
        <f t="shared" si="74"/>
        <v>7788.8701440000004</v>
      </c>
    </row>
    <row r="695" spans="1:11" x14ac:dyDescent="0.15">
      <c r="A695" s="6" t="s">
        <v>9</v>
      </c>
      <c r="B695" s="13">
        <f t="shared" si="76"/>
        <v>1983</v>
      </c>
      <c r="C695" s="8">
        <v>11867.492736000002</v>
      </c>
      <c r="D695" s="26">
        <f t="shared" si="75"/>
        <v>5000</v>
      </c>
      <c r="E695" s="16">
        <v>1200</v>
      </c>
      <c r="F695" s="28">
        <f t="shared" si="70"/>
        <v>15667.492736</v>
      </c>
      <c r="G695" s="16">
        <v>1200</v>
      </c>
      <c r="H695" s="16">
        <f t="shared" si="71"/>
        <v>0</v>
      </c>
      <c r="I695" s="26">
        <f t="shared" si="72"/>
        <v>5000</v>
      </c>
      <c r="J695" s="28">
        <f t="shared" si="73"/>
        <v>10667.492736</v>
      </c>
      <c r="K695" s="28">
        <f t="shared" si="74"/>
        <v>11867.492736</v>
      </c>
    </row>
    <row r="696" spans="1:11" x14ac:dyDescent="0.15">
      <c r="A696" s="6" t="s">
        <v>10</v>
      </c>
      <c r="B696" s="13">
        <f t="shared" si="76"/>
        <v>1983</v>
      </c>
      <c r="C696" s="8">
        <v>11390.544</v>
      </c>
      <c r="D696" s="26">
        <f t="shared" si="75"/>
        <v>5000</v>
      </c>
      <c r="E696" s="16">
        <v>1200</v>
      </c>
      <c r="F696" s="28">
        <f t="shared" si="70"/>
        <v>15190.544000000002</v>
      </c>
      <c r="G696" s="16">
        <v>1200</v>
      </c>
      <c r="H696" s="16">
        <f t="shared" si="71"/>
        <v>0</v>
      </c>
      <c r="I696" s="26">
        <f t="shared" si="72"/>
        <v>5000</v>
      </c>
      <c r="J696" s="28">
        <f t="shared" si="73"/>
        <v>10190.544000000002</v>
      </c>
      <c r="K696" s="28">
        <f t="shared" si="74"/>
        <v>11390.544000000002</v>
      </c>
    </row>
    <row r="697" spans="1:11" x14ac:dyDescent="0.15">
      <c r="A697" s="6" t="s">
        <v>11</v>
      </c>
      <c r="B697" s="13">
        <f t="shared" si="76"/>
        <v>1983</v>
      </c>
      <c r="C697" s="8">
        <v>3843.3795839999993</v>
      </c>
      <c r="D697" s="26">
        <f t="shared" si="75"/>
        <v>5000</v>
      </c>
      <c r="E697" s="16">
        <v>1200</v>
      </c>
      <c r="F697" s="28">
        <f t="shared" si="70"/>
        <v>7643.3795839999984</v>
      </c>
      <c r="G697" s="16">
        <v>1200</v>
      </c>
      <c r="H697" s="16">
        <f t="shared" si="71"/>
        <v>0</v>
      </c>
      <c r="I697" s="26">
        <f t="shared" si="72"/>
        <v>5000</v>
      </c>
      <c r="J697" s="28">
        <f t="shared" si="73"/>
        <v>2643.3795839999984</v>
      </c>
      <c r="K697" s="28">
        <f t="shared" si="74"/>
        <v>3843.3795839999984</v>
      </c>
    </row>
    <row r="698" spans="1:11" x14ac:dyDescent="0.15">
      <c r="A698" s="6" t="s">
        <v>12</v>
      </c>
      <c r="B698" s="13">
        <f t="shared" si="76"/>
        <v>1983</v>
      </c>
      <c r="C698" s="8">
        <v>1485.7793279999999</v>
      </c>
      <c r="D698" s="26">
        <f t="shared" si="75"/>
        <v>5000</v>
      </c>
      <c r="E698" s="16">
        <v>1200</v>
      </c>
      <c r="F698" s="28">
        <f t="shared" si="70"/>
        <v>5285.7793279999996</v>
      </c>
      <c r="G698" s="16">
        <v>1200</v>
      </c>
      <c r="H698" s="16">
        <f t="shared" si="71"/>
        <v>0</v>
      </c>
      <c r="I698" s="26">
        <f t="shared" si="72"/>
        <v>5000</v>
      </c>
      <c r="J698" s="28">
        <f t="shared" si="73"/>
        <v>285.77932799999962</v>
      </c>
      <c r="K698" s="28">
        <f t="shared" si="74"/>
        <v>1485.7793279999996</v>
      </c>
    </row>
    <row r="699" spans="1:11" x14ac:dyDescent="0.15">
      <c r="A699" s="6" t="s">
        <v>13</v>
      </c>
      <c r="B699" s="13">
        <f t="shared" si="76"/>
        <v>1983</v>
      </c>
      <c r="C699" s="8">
        <v>504.86768639999997</v>
      </c>
      <c r="D699" s="26">
        <f t="shared" si="75"/>
        <v>5000</v>
      </c>
      <c r="E699" s="16">
        <v>1200</v>
      </c>
      <c r="F699" s="28">
        <f t="shared" si="70"/>
        <v>4304.8676863999999</v>
      </c>
      <c r="G699" s="16">
        <v>1200</v>
      </c>
      <c r="H699" s="16">
        <f t="shared" si="71"/>
        <v>0</v>
      </c>
      <c r="I699" s="26">
        <f t="shared" si="72"/>
        <v>4304.8676863999999</v>
      </c>
      <c r="J699" s="28">
        <f t="shared" si="73"/>
        <v>0</v>
      </c>
      <c r="K699" s="28">
        <f t="shared" si="74"/>
        <v>1200</v>
      </c>
    </row>
    <row r="700" spans="1:11" x14ac:dyDescent="0.15">
      <c r="A700" s="6" t="s">
        <v>14</v>
      </c>
      <c r="B700" s="13">
        <f t="shared" si="76"/>
        <v>1983</v>
      </c>
      <c r="C700" s="8">
        <v>113.67924480000005</v>
      </c>
      <c r="D700" s="26">
        <f t="shared" si="75"/>
        <v>4304.8676863999999</v>
      </c>
      <c r="E700" s="16">
        <v>1200</v>
      </c>
      <c r="F700" s="28">
        <f t="shared" si="70"/>
        <v>3218.5469311999996</v>
      </c>
      <c r="G700" s="16">
        <v>1200</v>
      </c>
      <c r="H700" s="16">
        <f t="shared" si="71"/>
        <v>0</v>
      </c>
      <c r="I700" s="26">
        <f t="shared" si="72"/>
        <v>3218.5469311999996</v>
      </c>
      <c r="J700" s="28">
        <f t="shared" si="73"/>
        <v>0</v>
      </c>
      <c r="K700" s="28">
        <f t="shared" si="74"/>
        <v>1200</v>
      </c>
    </row>
    <row r="701" spans="1:11" x14ac:dyDescent="0.15">
      <c r="A701" s="6" t="s">
        <v>15</v>
      </c>
      <c r="B701" s="13">
        <f t="shared" si="76"/>
        <v>1983</v>
      </c>
      <c r="C701" s="8">
        <v>44.754335999999995</v>
      </c>
      <c r="D701" s="26">
        <f t="shared" si="75"/>
        <v>3218.5469311999996</v>
      </c>
      <c r="E701" s="16">
        <v>1200</v>
      </c>
      <c r="F701" s="28">
        <f t="shared" si="70"/>
        <v>2063.3012671999995</v>
      </c>
      <c r="G701" s="16">
        <v>1200</v>
      </c>
      <c r="H701" s="16">
        <f t="shared" si="71"/>
        <v>0</v>
      </c>
      <c r="I701" s="26">
        <f t="shared" si="72"/>
        <v>2063.3012671999995</v>
      </c>
      <c r="J701" s="28">
        <f t="shared" si="73"/>
        <v>0</v>
      </c>
      <c r="K701" s="28">
        <f t="shared" si="74"/>
        <v>1200</v>
      </c>
    </row>
    <row r="702" spans="1:11" x14ac:dyDescent="0.15">
      <c r="A702" s="6" t="s">
        <v>16</v>
      </c>
      <c r="B702" s="13">
        <f t="shared" si="76"/>
        <v>1983</v>
      </c>
      <c r="C702" s="8">
        <v>123.87095424000002</v>
      </c>
      <c r="D702" s="26">
        <f t="shared" si="75"/>
        <v>2063.3012671999995</v>
      </c>
      <c r="E702" s="16">
        <v>1200</v>
      </c>
      <c r="F702" s="28">
        <f t="shared" si="70"/>
        <v>987.1722214399997</v>
      </c>
      <c r="G702" s="16">
        <v>1200</v>
      </c>
      <c r="H702" s="16">
        <f t="shared" si="71"/>
        <v>0</v>
      </c>
      <c r="I702" s="26">
        <f t="shared" si="72"/>
        <v>987.1722214399997</v>
      </c>
      <c r="J702" s="28">
        <f t="shared" si="73"/>
        <v>0</v>
      </c>
      <c r="K702" s="28">
        <f t="shared" si="74"/>
        <v>1200</v>
      </c>
    </row>
    <row r="703" spans="1:11" x14ac:dyDescent="0.15">
      <c r="A703" s="6" t="s">
        <v>17</v>
      </c>
      <c r="B703" s="13">
        <f t="shared" si="76"/>
        <v>1983</v>
      </c>
      <c r="C703" s="8">
        <v>991.31662080000001</v>
      </c>
      <c r="D703" s="26">
        <f t="shared" si="75"/>
        <v>987.1722214399997</v>
      </c>
      <c r="E703" s="16">
        <v>1200</v>
      </c>
      <c r="F703" s="28">
        <f t="shared" si="70"/>
        <v>778.48884223999971</v>
      </c>
      <c r="G703" s="16">
        <v>1200</v>
      </c>
      <c r="H703" s="16">
        <f t="shared" si="71"/>
        <v>0</v>
      </c>
      <c r="I703" s="26">
        <f t="shared" si="72"/>
        <v>778.48884223999971</v>
      </c>
      <c r="J703" s="28">
        <f t="shared" si="73"/>
        <v>0</v>
      </c>
      <c r="K703" s="28">
        <f t="shared" si="74"/>
        <v>1200</v>
      </c>
    </row>
    <row r="704" spans="1:11" ht="14" thickBot="1" x14ac:dyDescent="0.2">
      <c r="A704" s="9" t="s">
        <v>18</v>
      </c>
      <c r="B704" s="14">
        <f t="shared" si="76"/>
        <v>1983</v>
      </c>
      <c r="C704" s="11">
        <v>5756.990976</v>
      </c>
      <c r="D704" s="26">
        <f t="shared" si="75"/>
        <v>778.48884223999971</v>
      </c>
      <c r="E704" s="16">
        <v>1200</v>
      </c>
      <c r="F704" s="28">
        <f t="shared" si="70"/>
        <v>5335.47981824</v>
      </c>
      <c r="G704" s="16">
        <v>1200</v>
      </c>
      <c r="H704" s="16">
        <f t="shared" si="71"/>
        <v>0</v>
      </c>
      <c r="I704" s="26">
        <f t="shared" si="72"/>
        <v>5000</v>
      </c>
      <c r="J704" s="28">
        <f t="shared" si="73"/>
        <v>335.47981823999999</v>
      </c>
      <c r="K704" s="28">
        <f t="shared" si="74"/>
        <v>1535.47981824</v>
      </c>
    </row>
    <row r="705" spans="1:11" x14ac:dyDescent="0.15">
      <c r="A705" s="3" t="s">
        <v>7</v>
      </c>
      <c r="B705" s="12">
        <f t="shared" si="76"/>
        <v>1984</v>
      </c>
      <c r="C705" s="5">
        <v>5751.8207999999986</v>
      </c>
      <c r="D705" s="26">
        <f t="shared" si="75"/>
        <v>5000</v>
      </c>
      <c r="E705" s="16">
        <v>1200</v>
      </c>
      <c r="F705" s="28">
        <f t="shared" si="70"/>
        <v>9551.8207999999977</v>
      </c>
      <c r="G705" s="16">
        <v>1200</v>
      </c>
      <c r="H705" s="16">
        <f t="shared" si="71"/>
        <v>0</v>
      </c>
      <c r="I705" s="26">
        <f t="shared" si="72"/>
        <v>5000</v>
      </c>
      <c r="J705" s="28">
        <f t="shared" si="73"/>
        <v>4551.8207999999977</v>
      </c>
      <c r="K705" s="28">
        <f t="shared" si="74"/>
        <v>5751.8207999999977</v>
      </c>
    </row>
    <row r="706" spans="1:11" x14ac:dyDescent="0.15">
      <c r="A706" s="6" t="s">
        <v>8</v>
      </c>
      <c r="B706" s="13">
        <f t="shared" si="76"/>
        <v>1984</v>
      </c>
      <c r="C706" s="8">
        <v>8841.6472320000012</v>
      </c>
      <c r="D706" s="26">
        <f t="shared" si="75"/>
        <v>5000</v>
      </c>
      <c r="E706" s="16">
        <v>1200</v>
      </c>
      <c r="F706" s="28">
        <f t="shared" si="70"/>
        <v>12641.647232000001</v>
      </c>
      <c r="G706" s="16">
        <v>1200</v>
      </c>
      <c r="H706" s="16">
        <f t="shared" si="71"/>
        <v>0</v>
      </c>
      <c r="I706" s="26">
        <f t="shared" si="72"/>
        <v>5000</v>
      </c>
      <c r="J706" s="28">
        <f t="shared" si="73"/>
        <v>7641.6472320000012</v>
      </c>
      <c r="K706" s="28">
        <f t="shared" si="74"/>
        <v>8841.6472320000012</v>
      </c>
    </row>
    <row r="707" spans="1:11" x14ac:dyDescent="0.15">
      <c r="A707" s="6" t="s">
        <v>9</v>
      </c>
      <c r="B707" s="13">
        <f t="shared" si="76"/>
        <v>1984</v>
      </c>
      <c r="C707" s="8">
        <v>12081.408768000003</v>
      </c>
      <c r="D707" s="26">
        <f t="shared" si="75"/>
        <v>5000</v>
      </c>
      <c r="E707" s="16">
        <v>1200</v>
      </c>
      <c r="F707" s="28">
        <f t="shared" si="70"/>
        <v>15881.408768000001</v>
      </c>
      <c r="G707" s="16">
        <v>1200</v>
      </c>
      <c r="H707" s="16">
        <f t="shared" si="71"/>
        <v>0</v>
      </c>
      <c r="I707" s="26">
        <f t="shared" si="72"/>
        <v>5000</v>
      </c>
      <c r="J707" s="28">
        <f t="shared" si="73"/>
        <v>10881.408768000001</v>
      </c>
      <c r="K707" s="28">
        <f t="shared" si="74"/>
        <v>12081.408768000001</v>
      </c>
    </row>
    <row r="708" spans="1:11" x14ac:dyDescent="0.15">
      <c r="A708" s="6" t="s">
        <v>10</v>
      </c>
      <c r="B708" s="13">
        <f t="shared" si="76"/>
        <v>1984</v>
      </c>
      <c r="C708" s="8">
        <v>8906.9207040000019</v>
      </c>
      <c r="D708" s="26">
        <f t="shared" si="75"/>
        <v>5000</v>
      </c>
      <c r="E708" s="16">
        <v>1200</v>
      </c>
      <c r="F708" s="28">
        <f t="shared" si="70"/>
        <v>12706.920704000002</v>
      </c>
      <c r="G708" s="16">
        <v>1200</v>
      </c>
      <c r="H708" s="16">
        <f t="shared" si="71"/>
        <v>0</v>
      </c>
      <c r="I708" s="26">
        <f t="shared" si="72"/>
        <v>5000</v>
      </c>
      <c r="J708" s="28">
        <f t="shared" si="73"/>
        <v>7706.9207040000019</v>
      </c>
      <c r="K708" s="28">
        <f t="shared" si="74"/>
        <v>8906.9207040000019</v>
      </c>
    </row>
    <row r="709" spans="1:11" x14ac:dyDescent="0.15">
      <c r="A709" s="6" t="s">
        <v>11</v>
      </c>
      <c r="B709" s="13">
        <f t="shared" si="76"/>
        <v>1984</v>
      </c>
      <c r="C709" s="8">
        <v>2935.3674239999996</v>
      </c>
      <c r="D709" s="26">
        <f t="shared" si="75"/>
        <v>5000</v>
      </c>
      <c r="E709" s="16">
        <v>1200</v>
      </c>
      <c r="F709" s="28">
        <f t="shared" si="70"/>
        <v>6735.367424</v>
      </c>
      <c r="G709" s="16">
        <v>1200</v>
      </c>
      <c r="H709" s="16">
        <f t="shared" si="71"/>
        <v>0</v>
      </c>
      <c r="I709" s="26">
        <f t="shared" si="72"/>
        <v>5000</v>
      </c>
      <c r="J709" s="28">
        <f t="shared" si="73"/>
        <v>1735.367424</v>
      </c>
      <c r="K709" s="28">
        <f t="shared" si="74"/>
        <v>2935.367424</v>
      </c>
    </row>
    <row r="710" spans="1:11" x14ac:dyDescent="0.15">
      <c r="A710" s="6" t="s">
        <v>12</v>
      </c>
      <c r="B710" s="13">
        <f t="shared" si="76"/>
        <v>1984</v>
      </c>
      <c r="C710" s="8">
        <v>1214.9913600000002</v>
      </c>
      <c r="D710" s="26">
        <f t="shared" si="75"/>
        <v>5000</v>
      </c>
      <c r="E710" s="16">
        <v>1200</v>
      </c>
      <c r="F710" s="28">
        <f t="shared" si="70"/>
        <v>5014.99136</v>
      </c>
      <c r="G710" s="16">
        <v>1200</v>
      </c>
      <c r="H710" s="16">
        <f t="shared" si="71"/>
        <v>0</v>
      </c>
      <c r="I710" s="26">
        <f t="shared" si="72"/>
        <v>5000</v>
      </c>
      <c r="J710" s="28">
        <f t="shared" si="73"/>
        <v>14.991359999999986</v>
      </c>
      <c r="K710" s="28">
        <f t="shared" si="74"/>
        <v>1214.99136</v>
      </c>
    </row>
    <row r="711" spans="1:11" x14ac:dyDescent="0.15">
      <c r="A711" s="6" t="s">
        <v>13</v>
      </c>
      <c r="B711" s="13">
        <f t="shared" si="76"/>
        <v>1984</v>
      </c>
      <c r="C711" s="8">
        <v>4775.3038080000006</v>
      </c>
      <c r="D711" s="26">
        <f t="shared" si="75"/>
        <v>5000</v>
      </c>
      <c r="E711" s="16">
        <v>1200</v>
      </c>
      <c r="F711" s="28">
        <f t="shared" si="70"/>
        <v>8575.3038080000006</v>
      </c>
      <c r="G711" s="16">
        <v>1200</v>
      </c>
      <c r="H711" s="16">
        <f t="shared" si="71"/>
        <v>0</v>
      </c>
      <c r="I711" s="26">
        <f t="shared" si="72"/>
        <v>5000</v>
      </c>
      <c r="J711" s="28">
        <f t="shared" si="73"/>
        <v>3575.3038080000006</v>
      </c>
      <c r="K711" s="28">
        <f t="shared" si="74"/>
        <v>4775.3038080000006</v>
      </c>
    </row>
    <row r="712" spans="1:11" x14ac:dyDescent="0.15">
      <c r="A712" s="6" t="s">
        <v>14</v>
      </c>
      <c r="B712" s="13">
        <f t="shared" si="76"/>
        <v>1984</v>
      </c>
      <c r="C712" s="8">
        <v>1064.4099839999999</v>
      </c>
      <c r="D712" s="26">
        <f t="shared" si="75"/>
        <v>5000</v>
      </c>
      <c r="E712" s="16">
        <v>1200</v>
      </c>
      <c r="F712" s="28">
        <f t="shared" si="70"/>
        <v>4864.4099839999999</v>
      </c>
      <c r="G712" s="16">
        <v>1200</v>
      </c>
      <c r="H712" s="16">
        <f t="shared" si="71"/>
        <v>0</v>
      </c>
      <c r="I712" s="26">
        <f t="shared" si="72"/>
        <v>4864.4099839999999</v>
      </c>
      <c r="J712" s="28">
        <f t="shared" si="73"/>
        <v>0</v>
      </c>
      <c r="K712" s="28">
        <f t="shared" si="74"/>
        <v>1200</v>
      </c>
    </row>
    <row r="713" spans="1:11" x14ac:dyDescent="0.15">
      <c r="A713" s="6" t="s">
        <v>15</v>
      </c>
      <c r="B713" s="13">
        <f t="shared" si="76"/>
        <v>1984</v>
      </c>
      <c r="C713" s="8">
        <v>231.81776640000001</v>
      </c>
      <c r="D713" s="26">
        <f t="shared" si="75"/>
        <v>4864.4099839999999</v>
      </c>
      <c r="E713" s="16">
        <v>1200</v>
      </c>
      <c r="F713" s="28">
        <f t="shared" si="70"/>
        <v>3896.2277504000003</v>
      </c>
      <c r="G713" s="16">
        <v>1200</v>
      </c>
      <c r="H713" s="16">
        <f t="shared" si="71"/>
        <v>0</v>
      </c>
      <c r="I713" s="26">
        <f t="shared" si="72"/>
        <v>3896.2277504000003</v>
      </c>
      <c r="J713" s="28">
        <f t="shared" si="73"/>
        <v>0</v>
      </c>
      <c r="K713" s="28">
        <f t="shared" si="74"/>
        <v>1200</v>
      </c>
    </row>
    <row r="714" spans="1:11" x14ac:dyDescent="0.15">
      <c r="A714" s="6" t="s">
        <v>16</v>
      </c>
      <c r="B714" s="13">
        <f t="shared" si="76"/>
        <v>1984</v>
      </c>
      <c r="C714" s="8">
        <v>323.39450879999993</v>
      </c>
      <c r="D714" s="26">
        <f t="shared" si="75"/>
        <v>3896.2277504000003</v>
      </c>
      <c r="E714" s="16">
        <v>1200</v>
      </c>
      <c r="F714" s="28">
        <f t="shared" ref="F714:F777" si="77">IF((D714+C714-E714)&gt;0,(D714+C714-E714),0)</f>
        <v>3019.6222592000004</v>
      </c>
      <c r="G714" s="16">
        <v>1200</v>
      </c>
      <c r="H714" s="16">
        <f t="shared" ref="H714:H777" si="78">IF(F714=0,1,0)</f>
        <v>0</v>
      </c>
      <c r="I714" s="26">
        <f t="shared" ref="I714:I777" si="79">IF(F714&gt;$E$2,$E$2,IF(F714&lt;0,0,F714))</f>
        <v>3019.6222592000004</v>
      </c>
      <c r="J714" s="28">
        <f t="shared" ref="J714:J777" si="80">IF(F714&gt;$E$2,F714-$E$2,0)</f>
        <v>0</v>
      </c>
      <c r="K714" s="28">
        <f t="shared" ref="K714:K777" si="81">J714+G714</f>
        <v>1200</v>
      </c>
    </row>
    <row r="715" spans="1:11" x14ac:dyDescent="0.15">
      <c r="A715" s="6" t="s">
        <v>17</v>
      </c>
      <c r="B715" s="13">
        <f t="shared" si="76"/>
        <v>1984</v>
      </c>
      <c r="C715" s="8">
        <v>321.84345599999995</v>
      </c>
      <c r="D715" s="26">
        <f t="shared" ref="D715:D778" si="82">I714</f>
        <v>3019.6222592000004</v>
      </c>
      <c r="E715" s="16">
        <v>1200</v>
      </c>
      <c r="F715" s="28">
        <f t="shared" si="77"/>
        <v>2141.4657152000004</v>
      </c>
      <c r="G715" s="16">
        <v>1200</v>
      </c>
      <c r="H715" s="16">
        <f t="shared" si="78"/>
        <v>0</v>
      </c>
      <c r="I715" s="26">
        <f t="shared" si="79"/>
        <v>2141.4657152000004</v>
      </c>
      <c r="J715" s="28">
        <f t="shared" si="80"/>
        <v>0</v>
      </c>
      <c r="K715" s="28">
        <f t="shared" si="81"/>
        <v>1200</v>
      </c>
    </row>
    <row r="716" spans="1:11" ht="14" thickBot="1" x14ac:dyDescent="0.2">
      <c r="A716" s="9" t="s">
        <v>18</v>
      </c>
      <c r="B716" s="14">
        <f t="shared" si="76"/>
        <v>1984</v>
      </c>
      <c r="C716" s="11">
        <v>1470.9150720000002</v>
      </c>
      <c r="D716" s="26">
        <f t="shared" si="82"/>
        <v>2141.4657152000004</v>
      </c>
      <c r="E716" s="16">
        <v>1200</v>
      </c>
      <c r="F716" s="28">
        <f t="shared" si="77"/>
        <v>2412.3807872000007</v>
      </c>
      <c r="G716" s="16">
        <v>1200</v>
      </c>
      <c r="H716" s="16">
        <f t="shared" si="78"/>
        <v>0</v>
      </c>
      <c r="I716" s="26">
        <f t="shared" si="79"/>
        <v>2412.3807872000007</v>
      </c>
      <c r="J716" s="28">
        <f t="shared" si="80"/>
        <v>0</v>
      </c>
      <c r="K716" s="28">
        <f t="shared" si="81"/>
        <v>1200</v>
      </c>
    </row>
    <row r="717" spans="1:11" x14ac:dyDescent="0.15">
      <c r="A717" s="3" t="s">
        <v>7</v>
      </c>
      <c r="B717" s="12">
        <f t="shared" si="76"/>
        <v>1985</v>
      </c>
      <c r="C717" s="5">
        <v>4163.284224</v>
      </c>
      <c r="D717" s="26">
        <f t="shared" si="82"/>
        <v>2412.3807872000007</v>
      </c>
      <c r="E717" s="16">
        <v>1200</v>
      </c>
      <c r="F717" s="28">
        <f t="shared" si="77"/>
        <v>5375.6650112000007</v>
      </c>
      <c r="G717" s="16">
        <v>1200</v>
      </c>
      <c r="H717" s="16">
        <f t="shared" si="78"/>
        <v>0</v>
      </c>
      <c r="I717" s="26">
        <f t="shared" si="79"/>
        <v>5000</v>
      </c>
      <c r="J717" s="28">
        <f t="shared" si="80"/>
        <v>375.66501120000066</v>
      </c>
      <c r="K717" s="28">
        <f t="shared" si="81"/>
        <v>1575.6650112000007</v>
      </c>
    </row>
    <row r="718" spans="1:11" x14ac:dyDescent="0.15">
      <c r="A718" s="6" t="s">
        <v>8</v>
      </c>
      <c r="B718" s="13">
        <f t="shared" si="76"/>
        <v>1985</v>
      </c>
      <c r="C718" s="8">
        <v>6873.7489920000016</v>
      </c>
      <c r="D718" s="26">
        <f t="shared" si="82"/>
        <v>5000</v>
      </c>
      <c r="E718" s="16">
        <v>1200</v>
      </c>
      <c r="F718" s="28">
        <f t="shared" si="77"/>
        <v>10673.748992000001</v>
      </c>
      <c r="G718" s="16">
        <v>1200</v>
      </c>
      <c r="H718" s="16">
        <f t="shared" si="78"/>
        <v>0</v>
      </c>
      <c r="I718" s="26">
        <f t="shared" si="79"/>
        <v>5000</v>
      </c>
      <c r="J718" s="28">
        <f t="shared" si="80"/>
        <v>5673.7489920000007</v>
      </c>
      <c r="K718" s="28">
        <f t="shared" si="81"/>
        <v>6873.7489920000007</v>
      </c>
    </row>
    <row r="719" spans="1:11" x14ac:dyDescent="0.15">
      <c r="A719" s="6" t="s">
        <v>9</v>
      </c>
      <c r="B719" s="13">
        <f t="shared" si="76"/>
        <v>1985</v>
      </c>
      <c r="C719" s="8">
        <v>1464.452352</v>
      </c>
      <c r="D719" s="26">
        <f t="shared" si="82"/>
        <v>5000</v>
      </c>
      <c r="E719" s="16">
        <v>1200</v>
      </c>
      <c r="F719" s="28">
        <f t="shared" si="77"/>
        <v>5264.4523520000002</v>
      </c>
      <c r="G719" s="16">
        <v>1200</v>
      </c>
      <c r="H719" s="16">
        <f t="shared" si="78"/>
        <v>0</v>
      </c>
      <c r="I719" s="26">
        <f t="shared" si="79"/>
        <v>5000</v>
      </c>
      <c r="J719" s="28">
        <f t="shared" si="80"/>
        <v>264.45235200000025</v>
      </c>
      <c r="K719" s="28">
        <f t="shared" si="81"/>
        <v>1464.4523520000002</v>
      </c>
    </row>
    <row r="720" spans="1:11" x14ac:dyDescent="0.15">
      <c r="A720" s="6" t="s">
        <v>10</v>
      </c>
      <c r="B720" s="13">
        <f t="shared" si="76"/>
        <v>1985</v>
      </c>
      <c r="C720" s="8">
        <v>692.803584</v>
      </c>
      <c r="D720" s="26">
        <f t="shared" si="82"/>
        <v>5000</v>
      </c>
      <c r="E720" s="16">
        <v>1200</v>
      </c>
      <c r="F720" s="28">
        <f t="shared" si="77"/>
        <v>4492.8035840000002</v>
      </c>
      <c r="G720" s="16">
        <v>1200</v>
      </c>
      <c r="H720" s="16">
        <f t="shared" si="78"/>
        <v>0</v>
      </c>
      <c r="I720" s="26">
        <f t="shared" si="79"/>
        <v>4492.8035840000002</v>
      </c>
      <c r="J720" s="28">
        <f t="shared" si="80"/>
        <v>0</v>
      </c>
      <c r="K720" s="28">
        <f t="shared" si="81"/>
        <v>1200</v>
      </c>
    </row>
    <row r="721" spans="1:11" x14ac:dyDescent="0.15">
      <c r="A721" s="6" t="s">
        <v>11</v>
      </c>
      <c r="B721" s="13">
        <f t="shared" si="76"/>
        <v>1985</v>
      </c>
      <c r="C721" s="8">
        <v>614.60467200000005</v>
      </c>
      <c r="D721" s="26">
        <f t="shared" si="82"/>
        <v>4492.8035840000002</v>
      </c>
      <c r="E721" s="16">
        <v>1200</v>
      </c>
      <c r="F721" s="28">
        <f t="shared" si="77"/>
        <v>3907.4082560000006</v>
      </c>
      <c r="G721" s="16">
        <v>1200</v>
      </c>
      <c r="H721" s="16">
        <f t="shared" si="78"/>
        <v>0</v>
      </c>
      <c r="I721" s="26">
        <f t="shared" si="79"/>
        <v>3907.4082560000006</v>
      </c>
      <c r="J721" s="28">
        <f t="shared" si="80"/>
        <v>0</v>
      </c>
      <c r="K721" s="28">
        <f t="shared" si="81"/>
        <v>1200</v>
      </c>
    </row>
    <row r="722" spans="1:11" x14ac:dyDescent="0.15">
      <c r="A722" s="6" t="s">
        <v>12</v>
      </c>
      <c r="B722" s="13">
        <f t="shared" si="76"/>
        <v>1985</v>
      </c>
      <c r="C722" s="8">
        <v>254.11415040000003</v>
      </c>
      <c r="D722" s="26">
        <f t="shared" si="82"/>
        <v>3907.4082560000006</v>
      </c>
      <c r="E722" s="16">
        <v>1200</v>
      </c>
      <c r="F722" s="28">
        <f t="shared" si="77"/>
        <v>2961.5224064000004</v>
      </c>
      <c r="G722" s="16">
        <v>1200</v>
      </c>
      <c r="H722" s="16">
        <f t="shared" si="78"/>
        <v>0</v>
      </c>
      <c r="I722" s="26">
        <f t="shared" si="79"/>
        <v>2961.5224064000004</v>
      </c>
      <c r="J722" s="28">
        <f t="shared" si="80"/>
        <v>0</v>
      </c>
      <c r="K722" s="28">
        <f t="shared" si="81"/>
        <v>1200</v>
      </c>
    </row>
    <row r="723" spans="1:11" x14ac:dyDescent="0.15">
      <c r="A723" s="6" t="s">
        <v>13</v>
      </c>
      <c r="B723" s="13">
        <f t="shared" si="76"/>
        <v>1985</v>
      </c>
      <c r="C723" s="8">
        <v>477.27187199999986</v>
      </c>
      <c r="D723" s="26">
        <f t="shared" si="82"/>
        <v>2961.5224064000004</v>
      </c>
      <c r="E723" s="16">
        <v>1200</v>
      </c>
      <c r="F723" s="28">
        <f t="shared" si="77"/>
        <v>2238.7942784000002</v>
      </c>
      <c r="G723" s="16">
        <v>1200</v>
      </c>
      <c r="H723" s="16">
        <f t="shared" si="78"/>
        <v>0</v>
      </c>
      <c r="I723" s="26">
        <f t="shared" si="79"/>
        <v>2238.7942784000002</v>
      </c>
      <c r="J723" s="28">
        <f t="shared" si="80"/>
        <v>0</v>
      </c>
      <c r="K723" s="28">
        <f t="shared" si="81"/>
        <v>1200</v>
      </c>
    </row>
    <row r="724" spans="1:11" x14ac:dyDescent="0.15">
      <c r="A724" s="6" t="s">
        <v>14</v>
      </c>
      <c r="B724" s="13">
        <f t="shared" si="76"/>
        <v>1985</v>
      </c>
      <c r="C724" s="8">
        <v>2387.5226495999996</v>
      </c>
      <c r="D724" s="26">
        <f t="shared" si="82"/>
        <v>2238.7942784000002</v>
      </c>
      <c r="E724" s="16">
        <v>1200</v>
      </c>
      <c r="F724" s="28">
        <f t="shared" si="77"/>
        <v>3426.3169280000002</v>
      </c>
      <c r="G724" s="16">
        <v>1200</v>
      </c>
      <c r="H724" s="16">
        <f t="shared" si="78"/>
        <v>0</v>
      </c>
      <c r="I724" s="26">
        <f t="shared" si="79"/>
        <v>3426.3169280000002</v>
      </c>
      <c r="J724" s="28">
        <f t="shared" si="80"/>
        <v>0</v>
      </c>
      <c r="K724" s="28">
        <f t="shared" si="81"/>
        <v>1200</v>
      </c>
    </row>
    <row r="725" spans="1:11" x14ac:dyDescent="0.15">
      <c r="A725" s="6" t="s">
        <v>15</v>
      </c>
      <c r="B725" s="13">
        <f t="shared" si="76"/>
        <v>1985</v>
      </c>
      <c r="C725" s="8">
        <v>347.37119999999993</v>
      </c>
      <c r="D725" s="26">
        <f t="shared" si="82"/>
        <v>3426.3169280000002</v>
      </c>
      <c r="E725" s="16">
        <v>1200</v>
      </c>
      <c r="F725" s="28">
        <f t="shared" si="77"/>
        <v>2573.6881280000002</v>
      </c>
      <c r="G725" s="16">
        <v>1200</v>
      </c>
      <c r="H725" s="16">
        <f t="shared" si="78"/>
        <v>0</v>
      </c>
      <c r="I725" s="26">
        <f t="shared" si="79"/>
        <v>2573.6881280000002</v>
      </c>
      <c r="J725" s="28">
        <f t="shared" si="80"/>
        <v>0</v>
      </c>
      <c r="K725" s="28">
        <f t="shared" si="81"/>
        <v>1200</v>
      </c>
    </row>
    <row r="726" spans="1:11" x14ac:dyDescent="0.15">
      <c r="A726" s="6" t="s">
        <v>16</v>
      </c>
      <c r="B726" s="13">
        <f t="shared" si="76"/>
        <v>1985</v>
      </c>
      <c r="C726" s="8">
        <v>453.61831680000006</v>
      </c>
      <c r="D726" s="26">
        <f t="shared" si="82"/>
        <v>2573.6881280000002</v>
      </c>
      <c r="E726" s="16">
        <v>1200</v>
      </c>
      <c r="F726" s="28">
        <f t="shared" si="77"/>
        <v>1827.3064448000005</v>
      </c>
      <c r="G726" s="16">
        <v>1200</v>
      </c>
      <c r="H726" s="16">
        <f t="shared" si="78"/>
        <v>0</v>
      </c>
      <c r="I726" s="26">
        <f t="shared" si="79"/>
        <v>1827.3064448000005</v>
      </c>
      <c r="J726" s="28">
        <f t="shared" si="80"/>
        <v>0</v>
      </c>
      <c r="K726" s="28">
        <f t="shared" si="81"/>
        <v>1200</v>
      </c>
    </row>
    <row r="727" spans="1:11" x14ac:dyDescent="0.15">
      <c r="A727" s="6" t="s">
        <v>17</v>
      </c>
      <c r="B727" s="13">
        <f t="shared" si="76"/>
        <v>1985</v>
      </c>
      <c r="C727" s="8">
        <v>9489.2117759999983</v>
      </c>
      <c r="D727" s="26">
        <f t="shared" si="82"/>
        <v>1827.3064448000005</v>
      </c>
      <c r="E727" s="16">
        <v>1200</v>
      </c>
      <c r="F727" s="28">
        <f t="shared" si="77"/>
        <v>10116.518220799999</v>
      </c>
      <c r="G727" s="16">
        <v>1200</v>
      </c>
      <c r="H727" s="16">
        <f t="shared" si="78"/>
        <v>0</v>
      </c>
      <c r="I727" s="26">
        <f t="shared" si="79"/>
        <v>5000</v>
      </c>
      <c r="J727" s="28">
        <f t="shared" si="80"/>
        <v>5116.5182207999987</v>
      </c>
      <c r="K727" s="28">
        <f t="shared" si="81"/>
        <v>6316.5182207999987</v>
      </c>
    </row>
    <row r="728" spans="1:11" ht="14" thickBot="1" x14ac:dyDescent="0.2">
      <c r="A728" s="9" t="s">
        <v>18</v>
      </c>
      <c r="B728" s="14">
        <f t="shared" si="76"/>
        <v>1985</v>
      </c>
      <c r="C728" s="11">
        <v>3116.9698560000002</v>
      </c>
      <c r="D728" s="26">
        <f t="shared" si="82"/>
        <v>5000</v>
      </c>
      <c r="E728" s="16">
        <v>1200</v>
      </c>
      <c r="F728" s="28">
        <f t="shared" si="77"/>
        <v>6916.9698559999997</v>
      </c>
      <c r="G728" s="16">
        <v>1200</v>
      </c>
      <c r="H728" s="16">
        <f t="shared" si="78"/>
        <v>0</v>
      </c>
      <c r="I728" s="26">
        <f t="shared" si="79"/>
        <v>5000</v>
      </c>
      <c r="J728" s="28">
        <f t="shared" si="80"/>
        <v>1916.9698559999997</v>
      </c>
      <c r="K728" s="28">
        <f t="shared" si="81"/>
        <v>3116.9698559999997</v>
      </c>
    </row>
    <row r="729" spans="1:11" x14ac:dyDescent="0.15">
      <c r="A729" s="3" t="s">
        <v>7</v>
      </c>
      <c r="B729" s="12">
        <f t="shared" si="76"/>
        <v>1986</v>
      </c>
      <c r="C729" s="5">
        <v>1259.5841280000002</v>
      </c>
      <c r="D729" s="26">
        <f t="shared" si="82"/>
        <v>5000</v>
      </c>
      <c r="E729" s="16">
        <v>1200</v>
      </c>
      <c r="F729" s="28">
        <f t="shared" si="77"/>
        <v>5059.5841280000004</v>
      </c>
      <c r="G729" s="16">
        <v>1200</v>
      </c>
      <c r="H729" s="16">
        <f t="shared" si="78"/>
        <v>0</v>
      </c>
      <c r="I729" s="26">
        <f t="shared" si="79"/>
        <v>5000</v>
      </c>
      <c r="J729" s="28">
        <f t="shared" si="80"/>
        <v>59.584128000000419</v>
      </c>
      <c r="K729" s="28">
        <f t="shared" si="81"/>
        <v>1259.5841280000004</v>
      </c>
    </row>
    <row r="730" spans="1:11" x14ac:dyDescent="0.15">
      <c r="A730" s="6" t="s">
        <v>8</v>
      </c>
      <c r="B730" s="13">
        <f t="shared" si="76"/>
        <v>1986</v>
      </c>
      <c r="C730" s="8">
        <v>1611.1560959999999</v>
      </c>
      <c r="D730" s="26">
        <f t="shared" si="82"/>
        <v>5000</v>
      </c>
      <c r="E730" s="16">
        <v>1200</v>
      </c>
      <c r="F730" s="28">
        <f t="shared" si="77"/>
        <v>5411.1560959999997</v>
      </c>
      <c r="G730" s="16">
        <v>1200</v>
      </c>
      <c r="H730" s="16">
        <f t="shared" si="78"/>
        <v>0</v>
      </c>
      <c r="I730" s="26">
        <f t="shared" si="79"/>
        <v>5000</v>
      </c>
      <c r="J730" s="28">
        <f t="shared" si="80"/>
        <v>411.15609599999971</v>
      </c>
      <c r="K730" s="28">
        <f t="shared" si="81"/>
        <v>1611.1560959999997</v>
      </c>
    </row>
    <row r="731" spans="1:11" x14ac:dyDescent="0.15">
      <c r="A731" s="6" t="s">
        <v>9</v>
      </c>
      <c r="B731" s="13">
        <f t="shared" si="76"/>
        <v>1986</v>
      </c>
      <c r="C731" s="8">
        <v>3787.8001919999997</v>
      </c>
      <c r="D731" s="26">
        <f t="shared" si="82"/>
        <v>5000</v>
      </c>
      <c r="E731" s="16">
        <v>1200</v>
      </c>
      <c r="F731" s="28">
        <f t="shared" si="77"/>
        <v>7587.8001919999988</v>
      </c>
      <c r="G731" s="16">
        <v>1200</v>
      </c>
      <c r="H731" s="16">
        <f t="shared" si="78"/>
        <v>0</v>
      </c>
      <c r="I731" s="26">
        <f t="shared" si="79"/>
        <v>5000</v>
      </c>
      <c r="J731" s="28">
        <f t="shared" si="80"/>
        <v>2587.8001919999988</v>
      </c>
      <c r="K731" s="28">
        <f t="shared" si="81"/>
        <v>3787.8001919999988</v>
      </c>
    </row>
    <row r="732" spans="1:11" x14ac:dyDescent="0.15">
      <c r="A732" s="6" t="s">
        <v>10</v>
      </c>
      <c r="B732" s="13">
        <f t="shared" si="76"/>
        <v>1986</v>
      </c>
      <c r="C732" s="8">
        <v>1014.0007679999999</v>
      </c>
      <c r="D732" s="26">
        <f t="shared" si="82"/>
        <v>5000</v>
      </c>
      <c r="E732" s="16">
        <v>1200</v>
      </c>
      <c r="F732" s="28">
        <f t="shared" si="77"/>
        <v>4814.0007679999999</v>
      </c>
      <c r="G732" s="16">
        <v>1200</v>
      </c>
      <c r="H732" s="16">
        <f t="shared" si="78"/>
        <v>0</v>
      </c>
      <c r="I732" s="26">
        <f t="shared" si="79"/>
        <v>4814.0007679999999</v>
      </c>
      <c r="J732" s="28">
        <f t="shared" si="80"/>
        <v>0</v>
      </c>
      <c r="K732" s="28">
        <f t="shared" si="81"/>
        <v>1200</v>
      </c>
    </row>
    <row r="733" spans="1:11" x14ac:dyDescent="0.15">
      <c r="A733" s="6" t="s">
        <v>11</v>
      </c>
      <c r="B733" s="13">
        <f t="shared" si="76"/>
        <v>1986</v>
      </c>
      <c r="C733" s="8">
        <v>533.17439999999988</v>
      </c>
      <c r="D733" s="26">
        <f t="shared" si="82"/>
        <v>4814.0007679999999</v>
      </c>
      <c r="E733" s="16">
        <v>1200</v>
      </c>
      <c r="F733" s="28">
        <f t="shared" si="77"/>
        <v>4147.1751679999998</v>
      </c>
      <c r="G733" s="16">
        <v>1200</v>
      </c>
      <c r="H733" s="16">
        <f t="shared" si="78"/>
        <v>0</v>
      </c>
      <c r="I733" s="26">
        <f t="shared" si="79"/>
        <v>4147.1751679999998</v>
      </c>
      <c r="J733" s="28">
        <f t="shared" si="80"/>
        <v>0</v>
      </c>
      <c r="K733" s="28">
        <f t="shared" si="81"/>
        <v>1200</v>
      </c>
    </row>
    <row r="734" spans="1:11" x14ac:dyDescent="0.15">
      <c r="A734" s="6" t="s">
        <v>12</v>
      </c>
      <c r="B734" s="13">
        <f t="shared" si="76"/>
        <v>1986</v>
      </c>
      <c r="C734" s="8">
        <v>152.19705600000003</v>
      </c>
      <c r="D734" s="26">
        <f t="shared" si="82"/>
        <v>4147.1751679999998</v>
      </c>
      <c r="E734" s="16">
        <v>1200</v>
      </c>
      <c r="F734" s="28">
        <f t="shared" si="77"/>
        <v>3099.3722239999997</v>
      </c>
      <c r="G734" s="16">
        <v>1200</v>
      </c>
      <c r="H734" s="16">
        <f t="shared" si="78"/>
        <v>0</v>
      </c>
      <c r="I734" s="26">
        <f t="shared" si="79"/>
        <v>3099.3722239999997</v>
      </c>
      <c r="J734" s="28">
        <f t="shared" si="80"/>
        <v>0</v>
      </c>
      <c r="K734" s="28">
        <f t="shared" si="81"/>
        <v>1200</v>
      </c>
    </row>
    <row r="735" spans="1:11" x14ac:dyDescent="0.15">
      <c r="A735" s="6" t="s">
        <v>13</v>
      </c>
      <c r="B735" s="13">
        <f t="shared" si="76"/>
        <v>1986</v>
      </c>
      <c r="C735" s="8">
        <v>162.45339264000003</v>
      </c>
      <c r="D735" s="26">
        <f t="shared" si="82"/>
        <v>3099.3722239999997</v>
      </c>
      <c r="E735" s="16">
        <v>1200</v>
      </c>
      <c r="F735" s="28">
        <f t="shared" si="77"/>
        <v>2061.8256166399997</v>
      </c>
      <c r="G735" s="16">
        <v>1200</v>
      </c>
      <c r="H735" s="16">
        <f t="shared" si="78"/>
        <v>0</v>
      </c>
      <c r="I735" s="26">
        <f t="shared" si="79"/>
        <v>2061.8256166399997</v>
      </c>
      <c r="J735" s="28">
        <f t="shared" si="80"/>
        <v>0</v>
      </c>
      <c r="K735" s="28">
        <f t="shared" si="81"/>
        <v>1200</v>
      </c>
    </row>
    <row r="736" spans="1:11" x14ac:dyDescent="0.15">
      <c r="A736" s="6" t="s">
        <v>14</v>
      </c>
      <c r="B736" s="13">
        <f t="shared" si="76"/>
        <v>1986</v>
      </c>
      <c r="C736" s="8">
        <v>2608.4184192000002</v>
      </c>
      <c r="D736" s="26">
        <f t="shared" si="82"/>
        <v>2061.8256166399997</v>
      </c>
      <c r="E736" s="16">
        <v>1200</v>
      </c>
      <c r="F736" s="28">
        <f t="shared" si="77"/>
        <v>3470.2440358399999</v>
      </c>
      <c r="G736" s="16">
        <v>1200</v>
      </c>
      <c r="H736" s="16">
        <f t="shared" si="78"/>
        <v>0</v>
      </c>
      <c r="I736" s="26">
        <f t="shared" si="79"/>
        <v>3470.2440358399999</v>
      </c>
      <c r="J736" s="28">
        <f t="shared" si="80"/>
        <v>0</v>
      </c>
      <c r="K736" s="28">
        <f t="shared" si="81"/>
        <v>1200</v>
      </c>
    </row>
    <row r="737" spans="1:11" x14ac:dyDescent="0.15">
      <c r="A737" s="6" t="s">
        <v>15</v>
      </c>
      <c r="B737" s="13">
        <f t="shared" si="76"/>
        <v>1986</v>
      </c>
      <c r="C737" s="8">
        <v>175.07508480000007</v>
      </c>
      <c r="D737" s="26">
        <f t="shared" si="82"/>
        <v>3470.2440358399999</v>
      </c>
      <c r="E737" s="16">
        <v>1200</v>
      </c>
      <c r="F737" s="28">
        <f t="shared" si="77"/>
        <v>2445.3191206400002</v>
      </c>
      <c r="G737" s="16">
        <v>1200</v>
      </c>
      <c r="H737" s="16">
        <f t="shared" si="78"/>
        <v>0</v>
      </c>
      <c r="I737" s="26">
        <f t="shared" si="79"/>
        <v>2445.3191206400002</v>
      </c>
      <c r="J737" s="28">
        <f t="shared" si="80"/>
        <v>0</v>
      </c>
      <c r="K737" s="28">
        <f t="shared" si="81"/>
        <v>1200</v>
      </c>
    </row>
    <row r="738" spans="1:11" x14ac:dyDescent="0.15">
      <c r="A738" s="6" t="s">
        <v>16</v>
      </c>
      <c r="B738" s="13">
        <f t="shared" si="76"/>
        <v>1986</v>
      </c>
      <c r="C738" s="8">
        <v>121.58961407999999</v>
      </c>
      <c r="D738" s="26">
        <f t="shared" si="82"/>
        <v>2445.3191206400002</v>
      </c>
      <c r="E738" s="16">
        <v>1200</v>
      </c>
      <c r="F738" s="28">
        <f t="shared" si="77"/>
        <v>1366.9087347200002</v>
      </c>
      <c r="G738" s="16">
        <v>1200</v>
      </c>
      <c r="H738" s="16">
        <f t="shared" si="78"/>
        <v>0</v>
      </c>
      <c r="I738" s="26">
        <f t="shared" si="79"/>
        <v>1366.9087347200002</v>
      </c>
      <c r="J738" s="28">
        <f t="shared" si="80"/>
        <v>0</v>
      </c>
      <c r="K738" s="28">
        <f t="shared" si="81"/>
        <v>1200</v>
      </c>
    </row>
    <row r="739" spans="1:11" x14ac:dyDescent="0.15">
      <c r="A739" s="6" t="s">
        <v>17</v>
      </c>
      <c r="B739" s="13">
        <f t="shared" si="76"/>
        <v>1986</v>
      </c>
      <c r="C739" s="8">
        <v>506.67724799999996</v>
      </c>
      <c r="D739" s="26">
        <f t="shared" si="82"/>
        <v>1366.9087347200002</v>
      </c>
      <c r="E739" s="16">
        <v>1200</v>
      </c>
      <c r="F739" s="28">
        <f t="shared" si="77"/>
        <v>673.58598272000017</v>
      </c>
      <c r="G739" s="16">
        <v>1200</v>
      </c>
      <c r="H739" s="16">
        <f t="shared" si="78"/>
        <v>0</v>
      </c>
      <c r="I739" s="26">
        <f t="shared" si="79"/>
        <v>673.58598272000017</v>
      </c>
      <c r="J739" s="28">
        <f t="shared" si="80"/>
        <v>0</v>
      </c>
      <c r="K739" s="28">
        <f t="shared" si="81"/>
        <v>1200</v>
      </c>
    </row>
    <row r="740" spans="1:11" ht="14" thickBot="1" x14ac:dyDescent="0.2">
      <c r="A740" s="9" t="s">
        <v>18</v>
      </c>
      <c r="B740" s="14">
        <f t="shared" si="76"/>
        <v>1986</v>
      </c>
      <c r="C740" s="11">
        <v>3734.5473792000003</v>
      </c>
      <c r="D740" s="26">
        <f t="shared" si="82"/>
        <v>673.58598272000017</v>
      </c>
      <c r="E740" s="16">
        <v>1200</v>
      </c>
      <c r="F740" s="28">
        <f t="shared" si="77"/>
        <v>3208.1333619200004</v>
      </c>
      <c r="G740" s="16">
        <v>1200</v>
      </c>
      <c r="H740" s="16">
        <f t="shared" si="78"/>
        <v>0</v>
      </c>
      <c r="I740" s="26">
        <f t="shared" si="79"/>
        <v>3208.1333619200004</v>
      </c>
      <c r="J740" s="28">
        <f t="shared" si="80"/>
        <v>0</v>
      </c>
      <c r="K740" s="28">
        <f t="shared" si="81"/>
        <v>1200</v>
      </c>
    </row>
    <row r="741" spans="1:11" x14ac:dyDescent="0.15">
      <c r="A741" s="3" t="s">
        <v>7</v>
      </c>
      <c r="B741" s="12">
        <f t="shared" si="76"/>
        <v>1987</v>
      </c>
      <c r="C741" s="5">
        <v>6257.8517760000004</v>
      </c>
      <c r="D741" s="26">
        <f t="shared" si="82"/>
        <v>3208.1333619200004</v>
      </c>
      <c r="E741" s="16">
        <v>1200</v>
      </c>
      <c r="F741" s="28">
        <f t="shared" si="77"/>
        <v>8265.9851379200009</v>
      </c>
      <c r="G741" s="16">
        <v>1200</v>
      </c>
      <c r="H741" s="16">
        <f t="shared" si="78"/>
        <v>0</v>
      </c>
      <c r="I741" s="26">
        <f t="shared" si="79"/>
        <v>5000</v>
      </c>
      <c r="J741" s="28">
        <f t="shared" si="80"/>
        <v>3265.9851379200009</v>
      </c>
      <c r="K741" s="28">
        <f t="shared" si="81"/>
        <v>4465.9851379200009</v>
      </c>
    </row>
    <row r="742" spans="1:11" x14ac:dyDescent="0.15">
      <c r="A742" s="6" t="s">
        <v>8</v>
      </c>
      <c r="B742" s="13">
        <f t="shared" si="76"/>
        <v>1987</v>
      </c>
      <c r="C742" s="8">
        <v>7657.6769279999999</v>
      </c>
      <c r="D742" s="26">
        <f t="shared" si="82"/>
        <v>5000</v>
      </c>
      <c r="E742" s="16">
        <v>1200</v>
      </c>
      <c r="F742" s="28">
        <f t="shared" si="77"/>
        <v>11457.676928000001</v>
      </c>
      <c r="G742" s="16">
        <v>1200</v>
      </c>
      <c r="H742" s="16">
        <f t="shared" si="78"/>
        <v>0</v>
      </c>
      <c r="I742" s="26">
        <f t="shared" si="79"/>
        <v>5000</v>
      </c>
      <c r="J742" s="28">
        <f t="shared" si="80"/>
        <v>6457.6769280000008</v>
      </c>
      <c r="K742" s="28">
        <f t="shared" si="81"/>
        <v>7657.6769280000008</v>
      </c>
    </row>
    <row r="743" spans="1:11" x14ac:dyDescent="0.15">
      <c r="A743" s="6" t="s">
        <v>9</v>
      </c>
      <c r="B743" s="13">
        <f t="shared" si="76"/>
        <v>1987</v>
      </c>
      <c r="C743" s="8">
        <v>10523.246975999993</v>
      </c>
      <c r="D743" s="26">
        <f t="shared" si="82"/>
        <v>5000</v>
      </c>
      <c r="E743" s="16">
        <v>1200</v>
      </c>
      <c r="F743" s="28">
        <f t="shared" si="77"/>
        <v>14323.246975999993</v>
      </c>
      <c r="G743" s="16">
        <v>1200</v>
      </c>
      <c r="H743" s="16">
        <f t="shared" si="78"/>
        <v>0</v>
      </c>
      <c r="I743" s="26">
        <f t="shared" si="79"/>
        <v>5000</v>
      </c>
      <c r="J743" s="28">
        <f t="shared" si="80"/>
        <v>9323.2469759999931</v>
      </c>
      <c r="K743" s="28">
        <f t="shared" si="81"/>
        <v>10523.246975999993</v>
      </c>
    </row>
    <row r="744" spans="1:11" x14ac:dyDescent="0.15">
      <c r="A744" s="6" t="s">
        <v>10</v>
      </c>
      <c r="B744" s="13">
        <f t="shared" si="76"/>
        <v>1987</v>
      </c>
      <c r="C744" s="8">
        <v>5843.5914240000002</v>
      </c>
      <c r="D744" s="26">
        <f t="shared" si="82"/>
        <v>5000</v>
      </c>
      <c r="E744" s="16">
        <v>1200</v>
      </c>
      <c r="F744" s="28">
        <f t="shared" si="77"/>
        <v>9643.5914240000002</v>
      </c>
      <c r="G744" s="16">
        <v>1200</v>
      </c>
      <c r="H744" s="16">
        <f t="shared" si="78"/>
        <v>0</v>
      </c>
      <c r="I744" s="26">
        <f t="shared" si="79"/>
        <v>5000</v>
      </c>
      <c r="J744" s="28">
        <f t="shared" si="80"/>
        <v>4643.5914240000002</v>
      </c>
      <c r="K744" s="28">
        <f t="shared" si="81"/>
        <v>5843.5914240000002</v>
      </c>
    </row>
    <row r="745" spans="1:11" x14ac:dyDescent="0.15">
      <c r="A745" s="6" t="s">
        <v>11</v>
      </c>
      <c r="B745" s="13">
        <f t="shared" si="76"/>
        <v>1987</v>
      </c>
      <c r="C745" s="8">
        <v>1421.1521279999999</v>
      </c>
      <c r="D745" s="26">
        <f t="shared" si="82"/>
        <v>5000</v>
      </c>
      <c r="E745" s="16">
        <v>1200</v>
      </c>
      <c r="F745" s="28">
        <f t="shared" si="77"/>
        <v>5221.1521279999997</v>
      </c>
      <c r="G745" s="16">
        <v>1200</v>
      </c>
      <c r="H745" s="16">
        <f t="shared" si="78"/>
        <v>0</v>
      </c>
      <c r="I745" s="26">
        <f t="shared" si="79"/>
        <v>5000</v>
      </c>
      <c r="J745" s="28">
        <f t="shared" si="80"/>
        <v>221.15212799999972</v>
      </c>
      <c r="K745" s="28">
        <f t="shared" si="81"/>
        <v>1421.1521279999997</v>
      </c>
    </row>
    <row r="746" spans="1:11" x14ac:dyDescent="0.15">
      <c r="A746" s="6" t="s">
        <v>12</v>
      </c>
      <c r="B746" s="13">
        <f t="shared" si="76"/>
        <v>1987</v>
      </c>
      <c r="C746" s="8">
        <v>1093.4922239999999</v>
      </c>
      <c r="D746" s="26">
        <f t="shared" si="82"/>
        <v>5000</v>
      </c>
      <c r="E746" s="16">
        <v>1200</v>
      </c>
      <c r="F746" s="28">
        <f t="shared" si="77"/>
        <v>4893.4922239999996</v>
      </c>
      <c r="G746" s="16">
        <v>1200</v>
      </c>
      <c r="H746" s="16">
        <f t="shared" si="78"/>
        <v>0</v>
      </c>
      <c r="I746" s="26">
        <f t="shared" si="79"/>
        <v>4893.4922239999996</v>
      </c>
      <c r="J746" s="28">
        <f t="shared" si="80"/>
        <v>0</v>
      </c>
      <c r="K746" s="28">
        <f t="shared" si="81"/>
        <v>1200</v>
      </c>
    </row>
    <row r="747" spans="1:11" x14ac:dyDescent="0.15">
      <c r="A747" s="6" t="s">
        <v>13</v>
      </c>
      <c r="B747" s="13">
        <f t="shared" si="76"/>
        <v>1987</v>
      </c>
      <c r="C747" s="8">
        <v>1163.0310911999995</v>
      </c>
      <c r="D747" s="26">
        <f t="shared" si="82"/>
        <v>4893.4922239999996</v>
      </c>
      <c r="E747" s="16">
        <v>1200</v>
      </c>
      <c r="F747" s="28">
        <f t="shared" si="77"/>
        <v>4856.5233151999992</v>
      </c>
      <c r="G747" s="16">
        <v>1200</v>
      </c>
      <c r="H747" s="16">
        <f t="shared" si="78"/>
        <v>0</v>
      </c>
      <c r="I747" s="26">
        <f t="shared" si="79"/>
        <v>4856.5233151999992</v>
      </c>
      <c r="J747" s="28">
        <f t="shared" si="80"/>
        <v>0</v>
      </c>
      <c r="K747" s="28">
        <f t="shared" si="81"/>
        <v>1200</v>
      </c>
    </row>
    <row r="748" spans="1:11" x14ac:dyDescent="0.15">
      <c r="A748" s="6" t="s">
        <v>14</v>
      </c>
      <c r="B748" s="13">
        <f t="shared" si="76"/>
        <v>1987</v>
      </c>
      <c r="C748" s="8">
        <v>107.02264319999999</v>
      </c>
      <c r="D748" s="26">
        <f t="shared" si="82"/>
        <v>4856.5233151999992</v>
      </c>
      <c r="E748" s="16">
        <v>1200</v>
      </c>
      <c r="F748" s="28">
        <f t="shared" si="77"/>
        <v>3763.5459583999991</v>
      </c>
      <c r="G748" s="16">
        <v>1200</v>
      </c>
      <c r="H748" s="16">
        <f t="shared" si="78"/>
        <v>0</v>
      </c>
      <c r="I748" s="26">
        <f t="shared" si="79"/>
        <v>3763.5459583999991</v>
      </c>
      <c r="J748" s="28">
        <f t="shared" si="80"/>
        <v>0</v>
      </c>
      <c r="K748" s="28">
        <f t="shared" si="81"/>
        <v>1200</v>
      </c>
    </row>
    <row r="749" spans="1:11" x14ac:dyDescent="0.15">
      <c r="A749" s="6" t="s">
        <v>15</v>
      </c>
      <c r="B749" s="13">
        <f t="shared" ref="B749:B812" si="83">B737+1</f>
        <v>1987</v>
      </c>
      <c r="C749" s="8">
        <v>392.99800319999997</v>
      </c>
      <c r="D749" s="26">
        <f t="shared" si="82"/>
        <v>3763.5459583999991</v>
      </c>
      <c r="E749" s="16">
        <v>1200</v>
      </c>
      <c r="F749" s="28">
        <f t="shared" si="77"/>
        <v>2956.5439615999994</v>
      </c>
      <c r="G749" s="16">
        <v>1200</v>
      </c>
      <c r="H749" s="16">
        <f t="shared" si="78"/>
        <v>0</v>
      </c>
      <c r="I749" s="26">
        <f t="shared" si="79"/>
        <v>2956.5439615999994</v>
      </c>
      <c r="J749" s="28">
        <f t="shared" si="80"/>
        <v>0</v>
      </c>
      <c r="K749" s="28">
        <f t="shared" si="81"/>
        <v>1200</v>
      </c>
    </row>
    <row r="750" spans="1:11" x14ac:dyDescent="0.15">
      <c r="A750" s="6" t="s">
        <v>16</v>
      </c>
      <c r="B750" s="13">
        <f t="shared" si="83"/>
        <v>1987</v>
      </c>
      <c r="C750" s="8">
        <v>254.56654079999998</v>
      </c>
      <c r="D750" s="26">
        <f t="shared" si="82"/>
        <v>2956.5439615999994</v>
      </c>
      <c r="E750" s="16">
        <v>1200</v>
      </c>
      <c r="F750" s="28">
        <f t="shared" si="77"/>
        <v>2011.1105023999994</v>
      </c>
      <c r="G750" s="16">
        <v>1200</v>
      </c>
      <c r="H750" s="16">
        <f t="shared" si="78"/>
        <v>0</v>
      </c>
      <c r="I750" s="26">
        <f t="shared" si="79"/>
        <v>2011.1105023999994</v>
      </c>
      <c r="J750" s="28">
        <f t="shared" si="80"/>
        <v>0</v>
      </c>
      <c r="K750" s="28">
        <f t="shared" si="81"/>
        <v>1200</v>
      </c>
    </row>
    <row r="751" spans="1:11" x14ac:dyDescent="0.15">
      <c r="A751" s="6" t="s">
        <v>17</v>
      </c>
      <c r="B751" s="13">
        <f t="shared" si="83"/>
        <v>1987</v>
      </c>
      <c r="C751" s="8">
        <v>628.82265599999994</v>
      </c>
      <c r="D751" s="26">
        <f t="shared" si="82"/>
        <v>2011.1105023999994</v>
      </c>
      <c r="E751" s="16">
        <v>1200</v>
      </c>
      <c r="F751" s="28">
        <f t="shared" si="77"/>
        <v>1439.9331583999992</v>
      </c>
      <c r="G751" s="16">
        <v>1200</v>
      </c>
      <c r="H751" s="16">
        <f t="shared" si="78"/>
        <v>0</v>
      </c>
      <c r="I751" s="26">
        <f t="shared" si="79"/>
        <v>1439.9331583999992</v>
      </c>
      <c r="J751" s="28">
        <f t="shared" si="80"/>
        <v>0</v>
      </c>
      <c r="K751" s="28">
        <f t="shared" si="81"/>
        <v>1200</v>
      </c>
    </row>
    <row r="752" spans="1:11" ht="14" thickBot="1" x14ac:dyDescent="0.2">
      <c r="A752" s="9" t="s">
        <v>18</v>
      </c>
      <c r="B752" s="14">
        <f t="shared" si="83"/>
        <v>1987</v>
      </c>
      <c r="C752" s="11">
        <v>2102.9690879999998</v>
      </c>
      <c r="D752" s="26">
        <f t="shared" si="82"/>
        <v>1439.9331583999992</v>
      </c>
      <c r="E752" s="16">
        <v>1200</v>
      </c>
      <c r="F752" s="28">
        <f t="shared" si="77"/>
        <v>2342.9022463999991</v>
      </c>
      <c r="G752" s="16">
        <v>1200</v>
      </c>
      <c r="H752" s="16">
        <f t="shared" si="78"/>
        <v>0</v>
      </c>
      <c r="I752" s="26">
        <f t="shared" si="79"/>
        <v>2342.9022463999991</v>
      </c>
      <c r="J752" s="28">
        <f t="shared" si="80"/>
        <v>0</v>
      </c>
      <c r="K752" s="28">
        <f t="shared" si="81"/>
        <v>1200</v>
      </c>
    </row>
    <row r="753" spans="1:11" x14ac:dyDescent="0.15">
      <c r="A753" s="3" t="s">
        <v>7</v>
      </c>
      <c r="B753" s="12">
        <f t="shared" si="83"/>
        <v>1988</v>
      </c>
      <c r="C753" s="5">
        <v>3653.3756159999994</v>
      </c>
      <c r="D753" s="26">
        <f t="shared" si="82"/>
        <v>2342.9022463999991</v>
      </c>
      <c r="E753" s="16">
        <v>1200</v>
      </c>
      <c r="F753" s="28">
        <f t="shared" si="77"/>
        <v>4796.2778623999984</v>
      </c>
      <c r="G753" s="16">
        <v>1200</v>
      </c>
      <c r="H753" s="16">
        <f t="shared" si="78"/>
        <v>0</v>
      </c>
      <c r="I753" s="26">
        <f t="shared" si="79"/>
        <v>4796.2778623999984</v>
      </c>
      <c r="J753" s="28">
        <f t="shared" si="80"/>
        <v>0</v>
      </c>
      <c r="K753" s="28">
        <f t="shared" si="81"/>
        <v>1200</v>
      </c>
    </row>
    <row r="754" spans="1:11" x14ac:dyDescent="0.15">
      <c r="A754" s="6" t="s">
        <v>8</v>
      </c>
      <c r="B754" s="13">
        <f t="shared" si="83"/>
        <v>1988</v>
      </c>
      <c r="C754" s="8">
        <v>2427.3976319999997</v>
      </c>
      <c r="D754" s="26">
        <f t="shared" si="82"/>
        <v>4796.2778623999984</v>
      </c>
      <c r="E754" s="16">
        <v>1200</v>
      </c>
      <c r="F754" s="28">
        <f t="shared" si="77"/>
        <v>6023.6754943999986</v>
      </c>
      <c r="G754" s="16">
        <v>1200</v>
      </c>
      <c r="H754" s="16">
        <f t="shared" si="78"/>
        <v>0</v>
      </c>
      <c r="I754" s="26">
        <f t="shared" si="79"/>
        <v>5000</v>
      </c>
      <c r="J754" s="28">
        <f t="shared" si="80"/>
        <v>1023.6754943999986</v>
      </c>
      <c r="K754" s="28">
        <f t="shared" si="81"/>
        <v>2223.6754943999986</v>
      </c>
    </row>
    <row r="755" spans="1:11" x14ac:dyDescent="0.15">
      <c r="A755" s="6" t="s">
        <v>9</v>
      </c>
      <c r="B755" s="13">
        <f t="shared" si="83"/>
        <v>1988</v>
      </c>
      <c r="C755" s="8">
        <v>1610.5098239999998</v>
      </c>
      <c r="D755" s="26">
        <f t="shared" si="82"/>
        <v>5000</v>
      </c>
      <c r="E755" s="16">
        <v>1200</v>
      </c>
      <c r="F755" s="28">
        <f t="shared" si="77"/>
        <v>5410.5098239999998</v>
      </c>
      <c r="G755" s="16">
        <v>1200</v>
      </c>
      <c r="H755" s="16">
        <f t="shared" si="78"/>
        <v>0</v>
      </c>
      <c r="I755" s="26">
        <f t="shared" si="79"/>
        <v>5000</v>
      </c>
      <c r="J755" s="28">
        <f t="shared" si="80"/>
        <v>410.50982399999975</v>
      </c>
      <c r="K755" s="28">
        <f t="shared" si="81"/>
        <v>1610.5098239999998</v>
      </c>
    </row>
    <row r="756" spans="1:11" x14ac:dyDescent="0.15">
      <c r="A756" s="6" t="s">
        <v>10</v>
      </c>
      <c r="B756" s="13">
        <f t="shared" si="83"/>
        <v>1988</v>
      </c>
      <c r="C756" s="8">
        <v>1809.5615999999995</v>
      </c>
      <c r="D756" s="26">
        <f t="shared" si="82"/>
        <v>5000</v>
      </c>
      <c r="E756" s="16">
        <v>1200</v>
      </c>
      <c r="F756" s="28">
        <f t="shared" si="77"/>
        <v>5609.5615999999991</v>
      </c>
      <c r="G756" s="16">
        <v>1200</v>
      </c>
      <c r="H756" s="16">
        <f t="shared" si="78"/>
        <v>0</v>
      </c>
      <c r="I756" s="26">
        <f t="shared" si="79"/>
        <v>5000</v>
      </c>
      <c r="J756" s="28">
        <f t="shared" si="80"/>
        <v>609.56159999999909</v>
      </c>
      <c r="K756" s="28">
        <f t="shared" si="81"/>
        <v>1809.5615999999991</v>
      </c>
    </row>
    <row r="757" spans="1:11" x14ac:dyDescent="0.15">
      <c r="A757" s="6" t="s">
        <v>11</v>
      </c>
      <c r="B757" s="13">
        <f t="shared" si="83"/>
        <v>1988</v>
      </c>
      <c r="C757" s="8">
        <v>847.26259200000015</v>
      </c>
      <c r="D757" s="26">
        <f t="shared" si="82"/>
        <v>5000</v>
      </c>
      <c r="E757" s="16">
        <v>1200</v>
      </c>
      <c r="F757" s="28">
        <f t="shared" si="77"/>
        <v>4647.262592</v>
      </c>
      <c r="G757" s="16">
        <v>1200</v>
      </c>
      <c r="H757" s="16">
        <f t="shared" si="78"/>
        <v>0</v>
      </c>
      <c r="I757" s="26">
        <f t="shared" si="79"/>
        <v>4647.262592</v>
      </c>
      <c r="J757" s="28">
        <f t="shared" si="80"/>
        <v>0</v>
      </c>
      <c r="K757" s="28">
        <f t="shared" si="81"/>
        <v>1200</v>
      </c>
    </row>
    <row r="758" spans="1:11" x14ac:dyDescent="0.15">
      <c r="A758" s="6" t="s">
        <v>12</v>
      </c>
      <c r="B758" s="13">
        <f t="shared" si="83"/>
        <v>1988</v>
      </c>
      <c r="C758" s="8">
        <v>295.92794880000002</v>
      </c>
      <c r="D758" s="26">
        <f t="shared" si="82"/>
        <v>4647.262592</v>
      </c>
      <c r="E758" s="16">
        <v>1200</v>
      </c>
      <c r="F758" s="28">
        <f t="shared" si="77"/>
        <v>3743.1905408000002</v>
      </c>
      <c r="G758" s="16">
        <v>1200</v>
      </c>
      <c r="H758" s="16">
        <f t="shared" si="78"/>
        <v>0</v>
      </c>
      <c r="I758" s="26">
        <f t="shared" si="79"/>
        <v>3743.1905408000002</v>
      </c>
      <c r="J758" s="28">
        <f t="shared" si="80"/>
        <v>0</v>
      </c>
      <c r="K758" s="28">
        <f t="shared" si="81"/>
        <v>1200</v>
      </c>
    </row>
    <row r="759" spans="1:11" x14ac:dyDescent="0.15">
      <c r="A759" s="6" t="s">
        <v>13</v>
      </c>
      <c r="B759" s="13">
        <f t="shared" si="83"/>
        <v>1988</v>
      </c>
      <c r="C759" s="8">
        <v>109.86624</v>
      </c>
      <c r="D759" s="26">
        <f t="shared" si="82"/>
        <v>3743.1905408000002</v>
      </c>
      <c r="E759" s="16">
        <v>1200</v>
      </c>
      <c r="F759" s="28">
        <f t="shared" si="77"/>
        <v>2653.0567808000001</v>
      </c>
      <c r="G759" s="16">
        <v>1200</v>
      </c>
      <c r="H759" s="16">
        <f t="shared" si="78"/>
        <v>0</v>
      </c>
      <c r="I759" s="26">
        <f t="shared" si="79"/>
        <v>2653.0567808000001</v>
      </c>
      <c r="J759" s="28">
        <f t="shared" si="80"/>
        <v>0</v>
      </c>
      <c r="K759" s="28">
        <f t="shared" si="81"/>
        <v>1200</v>
      </c>
    </row>
    <row r="760" spans="1:11" x14ac:dyDescent="0.15">
      <c r="A760" s="6" t="s">
        <v>14</v>
      </c>
      <c r="B760" s="13">
        <f t="shared" si="83"/>
        <v>1988</v>
      </c>
      <c r="C760" s="8">
        <v>264.39633792000001</v>
      </c>
      <c r="D760" s="26">
        <f t="shared" si="82"/>
        <v>2653.0567808000001</v>
      </c>
      <c r="E760" s="16">
        <v>1200</v>
      </c>
      <c r="F760" s="28">
        <f t="shared" si="77"/>
        <v>1717.45311872</v>
      </c>
      <c r="G760" s="16">
        <v>1200</v>
      </c>
      <c r="H760" s="16">
        <f t="shared" si="78"/>
        <v>0</v>
      </c>
      <c r="I760" s="26">
        <f t="shared" si="79"/>
        <v>1717.45311872</v>
      </c>
      <c r="J760" s="28">
        <f t="shared" si="80"/>
        <v>0</v>
      </c>
      <c r="K760" s="28">
        <f t="shared" si="81"/>
        <v>1200</v>
      </c>
    </row>
    <row r="761" spans="1:11" x14ac:dyDescent="0.15">
      <c r="A761" s="6" t="s">
        <v>15</v>
      </c>
      <c r="B761" s="13">
        <f t="shared" si="83"/>
        <v>1988</v>
      </c>
      <c r="C761" s="8">
        <v>279.70652159999992</v>
      </c>
      <c r="D761" s="26">
        <f t="shared" si="82"/>
        <v>1717.45311872</v>
      </c>
      <c r="E761" s="16">
        <v>1200</v>
      </c>
      <c r="F761" s="28">
        <f t="shared" si="77"/>
        <v>797.15964031999988</v>
      </c>
      <c r="G761" s="16">
        <v>1200</v>
      </c>
      <c r="H761" s="16">
        <f t="shared" si="78"/>
        <v>0</v>
      </c>
      <c r="I761" s="26">
        <f t="shared" si="79"/>
        <v>797.15964031999988</v>
      </c>
      <c r="J761" s="28">
        <f t="shared" si="80"/>
        <v>0</v>
      </c>
      <c r="K761" s="28">
        <f t="shared" si="81"/>
        <v>1200</v>
      </c>
    </row>
    <row r="762" spans="1:11" x14ac:dyDescent="0.15">
      <c r="A762" s="6" t="s">
        <v>16</v>
      </c>
      <c r="B762" s="13">
        <f t="shared" si="83"/>
        <v>1988</v>
      </c>
      <c r="C762" s="8">
        <v>685.82384639999987</v>
      </c>
      <c r="D762" s="26">
        <f t="shared" si="82"/>
        <v>797.15964031999988</v>
      </c>
      <c r="E762" s="16">
        <v>1200</v>
      </c>
      <c r="F762" s="28">
        <f t="shared" si="77"/>
        <v>282.98348671999975</v>
      </c>
      <c r="G762" s="16">
        <v>1200</v>
      </c>
      <c r="H762" s="16">
        <f t="shared" si="78"/>
        <v>0</v>
      </c>
      <c r="I762" s="26">
        <f t="shared" si="79"/>
        <v>282.98348671999975</v>
      </c>
      <c r="J762" s="28">
        <f t="shared" si="80"/>
        <v>0</v>
      </c>
      <c r="K762" s="28">
        <f t="shared" si="81"/>
        <v>1200</v>
      </c>
    </row>
    <row r="763" spans="1:11" x14ac:dyDescent="0.15">
      <c r="A763" s="6" t="s">
        <v>17</v>
      </c>
      <c r="B763" s="13">
        <f t="shared" si="83"/>
        <v>1988</v>
      </c>
      <c r="C763" s="8">
        <v>2627.0956799999999</v>
      </c>
      <c r="D763" s="26">
        <f t="shared" si="82"/>
        <v>282.98348671999975</v>
      </c>
      <c r="E763" s="16">
        <v>1200</v>
      </c>
      <c r="F763" s="28">
        <f t="shared" si="77"/>
        <v>1710.0791667199996</v>
      </c>
      <c r="G763" s="16">
        <v>1200</v>
      </c>
      <c r="H763" s="16">
        <f t="shared" si="78"/>
        <v>0</v>
      </c>
      <c r="I763" s="26">
        <f t="shared" si="79"/>
        <v>1710.0791667199996</v>
      </c>
      <c r="J763" s="28">
        <f t="shared" si="80"/>
        <v>0</v>
      </c>
      <c r="K763" s="28">
        <f t="shared" si="81"/>
        <v>1200</v>
      </c>
    </row>
    <row r="764" spans="1:11" ht="14" thickBot="1" x14ac:dyDescent="0.2">
      <c r="A764" s="9" t="s">
        <v>18</v>
      </c>
      <c r="B764" s="14">
        <f t="shared" si="83"/>
        <v>1988</v>
      </c>
      <c r="C764" s="11">
        <v>823.35052800000017</v>
      </c>
      <c r="D764" s="26">
        <f t="shared" si="82"/>
        <v>1710.0791667199996</v>
      </c>
      <c r="E764" s="16">
        <v>1200</v>
      </c>
      <c r="F764" s="28">
        <f t="shared" si="77"/>
        <v>1333.42969472</v>
      </c>
      <c r="G764" s="16">
        <v>1200</v>
      </c>
      <c r="H764" s="16">
        <f t="shared" si="78"/>
        <v>0</v>
      </c>
      <c r="I764" s="26">
        <f t="shared" si="79"/>
        <v>1333.42969472</v>
      </c>
      <c r="J764" s="28">
        <f t="shared" si="80"/>
        <v>0</v>
      </c>
      <c r="K764" s="28">
        <f t="shared" si="81"/>
        <v>1200</v>
      </c>
    </row>
    <row r="765" spans="1:11" x14ac:dyDescent="0.15">
      <c r="A765" s="3" t="s">
        <v>7</v>
      </c>
      <c r="B765" s="12">
        <f t="shared" si="83"/>
        <v>1989</v>
      </c>
      <c r="C765" s="5">
        <v>1434.7238399999999</v>
      </c>
      <c r="D765" s="26">
        <f t="shared" si="82"/>
        <v>1333.42969472</v>
      </c>
      <c r="E765" s="16">
        <v>1200</v>
      </c>
      <c r="F765" s="28">
        <f t="shared" si="77"/>
        <v>1568.1535347199997</v>
      </c>
      <c r="G765" s="16">
        <v>1200</v>
      </c>
      <c r="H765" s="16">
        <f t="shared" si="78"/>
        <v>0</v>
      </c>
      <c r="I765" s="26">
        <f t="shared" si="79"/>
        <v>1568.1535347199997</v>
      </c>
      <c r="J765" s="28">
        <f t="shared" si="80"/>
        <v>0</v>
      </c>
      <c r="K765" s="28">
        <f t="shared" si="81"/>
        <v>1200</v>
      </c>
    </row>
    <row r="766" spans="1:11" x14ac:dyDescent="0.15">
      <c r="A766" s="6" t="s">
        <v>8</v>
      </c>
      <c r="B766" s="13">
        <f t="shared" si="83"/>
        <v>1989</v>
      </c>
      <c r="C766" s="8">
        <v>8455.1765759999998</v>
      </c>
      <c r="D766" s="26">
        <f t="shared" si="82"/>
        <v>1568.1535347199997</v>
      </c>
      <c r="E766" s="16">
        <v>1200</v>
      </c>
      <c r="F766" s="28">
        <f t="shared" si="77"/>
        <v>8823.3301107199986</v>
      </c>
      <c r="G766" s="16">
        <v>1200</v>
      </c>
      <c r="H766" s="16">
        <f t="shared" si="78"/>
        <v>0</v>
      </c>
      <c r="I766" s="26">
        <f t="shared" si="79"/>
        <v>5000</v>
      </c>
      <c r="J766" s="28">
        <f t="shared" si="80"/>
        <v>3823.3301107199986</v>
      </c>
      <c r="K766" s="28">
        <f t="shared" si="81"/>
        <v>5023.3301107199986</v>
      </c>
    </row>
    <row r="767" spans="1:11" x14ac:dyDescent="0.15">
      <c r="A767" s="6" t="s">
        <v>9</v>
      </c>
      <c r="B767" s="13">
        <f t="shared" si="83"/>
        <v>1989</v>
      </c>
      <c r="C767" s="8">
        <v>13677.700607999999</v>
      </c>
      <c r="D767" s="26">
        <f t="shared" si="82"/>
        <v>5000</v>
      </c>
      <c r="E767" s="16">
        <v>1200</v>
      </c>
      <c r="F767" s="28">
        <f t="shared" si="77"/>
        <v>17477.700607999999</v>
      </c>
      <c r="G767" s="16">
        <v>1200</v>
      </c>
      <c r="H767" s="16">
        <f t="shared" si="78"/>
        <v>0</v>
      </c>
      <c r="I767" s="26">
        <f t="shared" si="79"/>
        <v>5000</v>
      </c>
      <c r="J767" s="28">
        <f t="shared" si="80"/>
        <v>12477.700607999999</v>
      </c>
      <c r="K767" s="28">
        <f t="shared" si="81"/>
        <v>13677.700607999999</v>
      </c>
    </row>
    <row r="768" spans="1:11" x14ac:dyDescent="0.15">
      <c r="A768" s="6" t="s">
        <v>10</v>
      </c>
      <c r="B768" s="13">
        <f t="shared" si="83"/>
        <v>1989</v>
      </c>
      <c r="C768" s="8">
        <v>6269.4846720000014</v>
      </c>
      <c r="D768" s="26">
        <f t="shared" si="82"/>
        <v>5000</v>
      </c>
      <c r="E768" s="16">
        <v>1200</v>
      </c>
      <c r="F768" s="28">
        <f t="shared" si="77"/>
        <v>10069.484672000002</v>
      </c>
      <c r="G768" s="16">
        <v>1200</v>
      </c>
      <c r="H768" s="16">
        <f t="shared" si="78"/>
        <v>0</v>
      </c>
      <c r="I768" s="26">
        <f t="shared" si="79"/>
        <v>5000</v>
      </c>
      <c r="J768" s="28">
        <f t="shared" si="80"/>
        <v>5069.4846720000023</v>
      </c>
      <c r="K768" s="28">
        <f t="shared" si="81"/>
        <v>6269.4846720000023</v>
      </c>
    </row>
    <row r="769" spans="1:11" x14ac:dyDescent="0.15">
      <c r="A769" s="6" t="s">
        <v>11</v>
      </c>
      <c r="B769" s="13">
        <f t="shared" si="83"/>
        <v>1989</v>
      </c>
      <c r="C769" s="8">
        <v>5589.6065280000003</v>
      </c>
      <c r="D769" s="26">
        <f t="shared" si="82"/>
        <v>5000</v>
      </c>
      <c r="E769" s="16">
        <v>1200</v>
      </c>
      <c r="F769" s="28">
        <f t="shared" si="77"/>
        <v>9389.6065280000003</v>
      </c>
      <c r="G769" s="16">
        <v>1200</v>
      </c>
      <c r="H769" s="16">
        <f t="shared" si="78"/>
        <v>0</v>
      </c>
      <c r="I769" s="26">
        <f t="shared" si="79"/>
        <v>5000</v>
      </c>
      <c r="J769" s="28">
        <f t="shared" si="80"/>
        <v>4389.6065280000003</v>
      </c>
      <c r="K769" s="28">
        <f t="shared" si="81"/>
        <v>5589.6065280000003</v>
      </c>
    </row>
    <row r="770" spans="1:11" x14ac:dyDescent="0.15">
      <c r="A770" s="6" t="s">
        <v>12</v>
      </c>
      <c r="B770" s="13">
        <f t="shared" si="83"/>
        <v>1989</v>
      </c>
      <c r="C770" s="8">
        <v>1907.1486719999998</v>
      </c>
      <c r="D770" s="26">
        <f t="shared" si="82"/>
        <v>5000</v>
      </c>
      <c r="E770" s="16">
        <v>1200</v>
      </c>
      <c r="F770" s="28">
        <f t="shared" si="77"/>
        <v>5707.1486719999994</v>
      </c>
      <c r="G770" s="16">
        <v>1200</v>
      </c>
      <c r="H770" s="16">
        <f t="shared" si="78"/>
        <v>0</v>
      </c>
      <c r="I770" s="26">
        <f t="shared" si="79"/>
        <v>5000</v>
      </c>
      <c r="J770" s="28">
        <f t="shared" si="80"/>
        <v>707.14867199999935</v>
      </c>
      <c r="K770" s="28">
        <f t="shared" si="81"/>
        <v>1907.1486719999994</v>
      </c>
    </row>
    <row r="771" spans="1:11" x14ac:dyDescent="0.15">
      <c r="A771" s="6" t="s">
        <v>13</v>
      </c>
      <c r="B771" s="13">
        <f t="shared" si="83"/>
        <v>1989</v>
      </c>
      <c r="C771" s="8">
        <v>4600.1640960000013</v>
      </c>
      <c r="D771" s="26">
        <f t="shared" si="82"/>
        <v>5000</v>
      </c>
      <c r="E771" s="16">
        <v>1200</v>
      </c>
      <c r="F771" s="28">
        <f t="shared" si="77"/>
        <v>8400.1640960000004</v>
      </c>
      <c r="G771" s="16">
        <v>1200</v>
      </c>
      <c r="H771" s="16">
        <f t="shared" si="78"/>
        <v>0</v>
      </c>
      <c r="I771" s="26">
        <f t="shared" si="79"/>
        <v>5000</v>
      </c>
      <c r="J771" s="28">
        <f t="shared" si="80"/>
        <v>3400.1640960000004</v>
      </c>
      <c r="K771" s="28">
        <f t="shared" si="81"/>
        <v>4600.1640960000004</v>
      </c>
    </row>
    <row r="772" spans="1:11" x14ac:dyDescent="0.15">
      <c r="A772" s="6" t="s">
        <v>14</v>
      </c>
      <c r="B772" s="13">
        <f t="shared" si="83"/>
        <v>1989</v>
      </c>
      <c r="C772" s="8">
        <v>1876.127616</v>
      </c>
      <c r="D772" s="26">
        <f t="shared" si="82"/>
        <v>5000</v>
      </c>
      <c r="E772" s="16">
        <v>1200</v>
      </c>
      <c r="F772" s="28">
        <f t="shared" si="77"/>
        <v>5676.1276159999998</v>
      </c>
      <c r="G772" s="16">
        <v>1200</v>
      </c>
      <c r="H772" s="16">
        <f t="shared" si="78"/>
        <v>0</v>
      </c>
      <c r="I772" s="26">
        <f t="shared" si="79"/>
        <v>5000</v>
      </c>
      <c r="J772" s="28">
        <f t="shared" si="80"/>
        <v>676.12761599999976</v>
      </c>
      <c r="K772" s="28">
        <f t="shared" si="81"/>
        <v>1876.1276159999998</v>
      </c>
    </row>
    <row r="773" spans="1:11" x14ac:dyDescent="0.15">
      <c r="A773" s="6" t="s">
        <v>15</v>
      </c>
      <c r="B773" s="13">
        <f t="shared" si="83"/>
        <v>1989</v>
      </c>
      <c r="C773" s="8">
        <v>778.75775999999996</v>
      </c>
      <c r="D773" s="26">
        <f t="shared" si="82"/>
        <v>5000</v>
      </c>
      <c r="E773" s="16">
        <v>1200</v>
      </c>
      <c r="F773" s="28">
        <f t="shared" si="77"/>
        <v>4578.7577600000004</v>
      </c>
      <c r="G773" s="16">
        <v>1200</v>
      </c>
      <c r="H773" s="16">
        <f t="shared" si="78"/>
        <v>0</v>
      </c>
      <c r="I773" s="26">
        <f t="shared" si="79"/>
        <v>4578.7577600000004</v>
      </c>
      <c r="J773" s="28">
        <f t="shared" si="80"/>
        <v>0</v>
      </c>
      <c r="K773" s="28">
        <f t="shared" si="81"/>
        <v>1200</v>
      </c>
    </row>
    <row r="774" spans="1:11" x14ac:dyDescent="0.15">
      <c r="A774" s="6" t="s">
        <v>16</v>
      </c>
      <c r="B774" s="13">
        <f t="shared" si="83"/>
        <v>1989</v>
      </c>
      <c r="C774" s="8">
        <v>2470.0515839999998</v>
      </c>
      <c r="D774" s="26">
        <f t="shared" si="82"/>
        <v>4578.7577600000004</v>
      </c>
      <c r="E774" s="16">
        <v>1200</v>
      </c>
      <c r="F774" s="28">
        <f t="shared" si="77"/>
        <v>5848.8093440000002</v>
      </c>
      <c r="G774" s="16">
        <v>1200</v>
      </c>
      <c r="H774" s="16">
        <f t="shared" si="78"/>
        <v>0</v>
      </c>
      <c r="I774" s="26">
        <f t="shared" si="79"/>
        <v>5000</v>
      </c>
      <c r="J774" s="28">
        <f t="shared" si="80"/>
        <v>848.80934400000024</v>
      </c>
      <c r="K774" s="28">
        <f t="shared" si="81"/>
        <v>2048.8093440000002</v>
      </c>
    </row>
    <row r="775" spans="1:11" x14ac:dyDescent="0.15">
      <c r="A775" s="6" t="s">
        <v>17</v>
      </c>
      <c r="B775" s="13">
        <f t="shared" si="83"/>
        <v>1989</v>
      </c>
      <c r="C775" s="8">
        <v>1548.4677120000001</v>
      </c>
      <c r="D775" s="26">
        <f t="shared" si="82"/>
        <v>5000</v>
      </c>
      <c r="E775" s="16">
        <v>1200</v>
      </c>
      <c r="F775" s="28">
        <f t="shared" si="77"/>
        <v>5348.4677119999997</v>
      </c>
      <c r="G775" s="16">
        <v>1200</v>
      </c>
      <c r="H775" s="16">
        <f t="shared" si="78"/>
        <v>0</v>
      </c>
      <c r="I775" s="26">
        <f t="shared" si="79"/>
        <v>5000</v>
      </c>
      <c r="J775" s="28">
        <f t="shared" si="80"/>
        <v>348.46771199999966</v>
      </c>
      <c r="K775" s="28">
        <f t="shared" si="81"/>
        <v>1548.4677119999997</v>
      </c>
    </row>
    <row r="776" spans="1:11" ht="14" thickBot="1" x14ac:dyDescent="0.2">
      <c r="A776" s="9" t="s">
        <v>18</v>
      </c>
      <c r="B776" s="14">
        <f t="shared" si="83"/>
        <v>1989</v>
      </c>
      <c r="C776" s="11">
        <v>3938.3815679999998</v>
      </c>
      <c r="D776" s="26">
        <f t="shared" si="82"/>
        <v>5000</v>
      </c>
      <c r="E776" s="16">
        <v>1200</v>
      </c>
      <c r="F776" s="28">
        <f t="shared" si="77"/>
        <v>7738.3815680000007</v>
      </c>
      <c r="G776" s="16">
        <v>1200</v>
      </c>
      <c r="H776" s="16">
        <f t="shared" si="78"/>
        <v>0</v>
      </c>
      <c r="I776" s="26">
        <f t="shared" si="79"/>
        <v>5000</v>
      </c>
      <c r="J776" s="28">
        <f t="shared" si="80"/>
        <v>2738.3815680000007</v>
      </c>
      <c r="K776" s="28">
        <f t="shared" si="81"/>
        <v>3938.3815680000007</v>
      </c>
    </row>
    <row r="777" spans="1:11" x14ac:dyDescent="0.15">
      <c r="A777" s="3" t="s">
        <v>7</v>
      </c>
      <c r="B777" s="12">
        <f t="shared" si="83"/>
        <v>1990</v>
      </c>
      <c r="C777" s="5">
        <v>5684.6085119999998</v>
      </c>
      <c r="D777" s="26">
        <f t="shared" si="82"/>
        <v>5000</v>
      </c>
      <c r="E777" s="16">
        <v>1200</v>
      </c>
      <c r="F777" s="28">
        <f t="shared" si="77"/>
        <v>9484.6085119999989</v>
      </c>
      <c r="G777" s="16">
        <v>1200</v>
      </c>
      <c r="H777" s="16">
        <f t="shared" si="78"/>
        <v>0</v>
      </c>
      <c r="I777" s="26">
        <f t="shared" si="79"/>
        <v>5000</v>
      </c>
      <c r="J777" s="28">
        <f t="shared" si="80"/>
        <v>4484.6085119999989</v>
      </c>
      <c r="K777" s="28">
        <f t="shared" si="81"/>
        <v>5684.6085119999989</v>
      </c>
    </row>
    <row r="778" spans="1:11" x14ac:dyDescent="0.15">
      <c r="A778" s="6" t="s">
        <v>8</v>
      </c>
      <c r="B778" s="13">
        <f t="shared" si="83"/>
        <v>1990</v>
      </c>
      <c r="C778" s="8">
        <v>6456.9035519999998</v>
      </c>
      <c r="D778" s="26">
        <f t="shared" si="82"/>
        <v>5000</v>
      </c>
      <c r="E778" s="16">
        <v>1200</v>
      </c>
      <c r="F778" s="28">
        <f t="shared" ref="F778:F841" si="84">IF((D778+C778-E778)&gt;0,(D778+C778-E778),0)</f>
        <v>10256.903552</v>
      </c>
      <c r="G778" s="16">
        <v>1200</v>
      </c>
      <c r="H778" s="16">
        <f t="shared" ref="H778:H841" si="85">IF(F778=0,1,0)</f>
        <v>0</v>
      </c>
      <c r="I778" s="26">
        <f t="shared" ref="I778:I841" si="86">IF(F778&gt;$E$2,$E$2,IF(F778&lt;0,0,F778))</f>
        <v>5000</v>
      </c>
      <c r="J778" s="28">
        <f t="shared" ref="J778:J841" si="87">IF(F778&gt;$E$2,F778-$E$2,0)</f>
        <v>5256.9035519999998</v>
      </c>
      <c r="K778" s="28">
        <f t="shared" ref="K778:K841" si="88">J778+G778</f>
        <v>6456.9035519999998</v>
      </c>
    </row>
    <row r="779" spans="1:11" x14ac:dyDescent="0.15">
      <c r="A779" s="6" t="s">
        <v>9</v>
      </c>
      <c r="B779" s="13">
        <f t="shared" si="83"/>
        <v>1990</v>
      </c>
      <c r="C779" s="8">
        <v>3237.1764479999993</v>
      </c>
      <c r="D779" s="26">
        <f t="shared" ref="D779:D842" si="89">I778</f>
        <v>5000</v>
      </c>
      <c r="E779" s="16">
        <v>1200</v>
      </c>
      <c r="F779" s="28">
        <f t="shared" si="84"/>
        <v>7037.1764479999983</v>
      </c>
      <c r="G779" s="16">
        <v>1200</v>
      </c>
      <c r="H779" s="16">
        <f t="shared" si="85"/>
        <v>0</v>
      </c>
      <c r="I779" s="26">
        <f t="shared" si="86"/>
        <v>5000</v>
      </c>
      <c r="J779" s="28">
        <f t="shared" si="87"/>
        <v>2037.1764479999983</v>
      </c>
      <c r="K779" s="28">
        <f t="shared" si="88"/>
        <v>3237.1764479999983</v>
      </c>
    </row>
    <row r="780" spans="1:11" x14ac:dyDescent="0.15">
      <c r="A780" s="6" t="s">
        <v>10</v>
      </c>
      <c r="B780" s="13">
        <f t="shared" si="83"/>
        <v>1990</v>
      </c>
      <c r="C780" s="8">
        <v>5261.3003519999984</v>
      </c>
      <c r="D780" s="26">
        <f t="shared" si="89"/>
        <v>5000</v>
      </c>
      <c r="E780" s="16">
        <v>1200</v>
      </c>
      <c r="F780" s="28">
        <f t="shared" si="84"/>
        <v>9061.3003519999984</v>
      </c>
      <c r="G780" s="16">
        <v>1200</v>
      </c>
      <c r="H780" s="16">
        <f t="shared" si="85"/>
        <v>0</v>
      </c>
      <c r="I780" s="26">
        <f t="shared" si="86"/>
        <v>5000</v>
      </c>
      <c r="J780" s="28">
        <f t="shared" si="87"/>
        <v>4061.3003519999984</v>
      </c>
      <c r="K780" s="28">
        <f t="shared" si="88"/>
        <v>5261.3003519999984</v>
      </c>
    </row>
    <row r="781" spans="1:11" x14ac:dyDescent="0.15">
      <c r="A781" s="6" t="s">
        <v>11</v>
      </c>
      <c r="B781" s="13">
        <f t="shared" si="83"/>
        <v>1990</v>
      </c>
      <c r="C781" s="8">
        <v>4665.4375679999994</v>
      </c>
      <c r="D781" s="26">
        <f t="shared" si="89"/>
        <v>5000</v>
      </c>
      <c r="E781" s="16">
        <v>1200</v>
      </c>
      <c r="F781" s="28">
        <f t="shared" si="84"/>
        <v>8465.4375679999994</v>
      </c>
      <c r="G781" s="16">
        <v>1200</v>
      </c>
      <c r="H781" s="16">
        <f t="shared" si="85"/>
        <v>0</v>
      </c>
      <c r="I781" s="26">
        <f t="shared" si="86"/>
        <v>5000</v>
      </c>
      <c r="J781" s="28">
        <f t="shared" si="87"/>
        <v>3465.4375679999994</v>
      </c>
      <c r="K781" s="28">
        <f t="shared" si="88"/>
        <v>4665.4375679999994</v>
      </c>
    </row>
    <row r="782" spans="1:11" x14ac:dyDescent="0.15">
      <c r="A782" s="6" t="s">
        <v>12</v>
      </c>
      <c r="B782" s="13">
        <f t="shared" si="83"/>
        <v>1990</v>
      </c>
      <c r="C782" s="8">
        <v>1278.9722880000002</v>
      </c>
      <c r="D782" s="26">
        <f t="shared" si="89"/>
        <v>5000</v>
      </c>
      <c r="E782" s="16">
        <v>1200</v>
      </c>
      <c r="F782" s="28">
        <f t="shared" si="84"/>
        <v>5078.9722879999999</v>
      </c>
      <c r="G782" s="16">
        <v>1200</v>
      </c>
      <c r="H782" s="16">
        <f t="shared" si="85"/>
        <v>0</v>
      </c>
      <c r="I782" s="26">
        <f t="shared" si="86"/>
        <v>5000</v>
      </c>
      <c r="J782" s="28">
        <f t="shared" si="87"/>
        <v>78.972287999999935</v>
      </c>
      <c r="K782" s="28">
        <f t="shared" si="88"/>
        <v>1278.9722879999999</v>
      </c>
    </row>
    <row r="783" spans="1:11" x14ac:dyDescent="0.15">
      <c r="A783" s="6" t="s">
        <v>13</v>
      </c>
      <c r="B783" s="13">
        <f t="shared" si="83"/>
        <v>1990</v>
      </c>
      <c r="C783" s="8">
        <v>322.55435519999997</v>
      </c>
      <c r="D783" s="26">
        <f t="shared" si="89"/>
        <v>5000</v>
      </c>
      <c r="E783" s="16">
        <v>1200</v>
      </c>
      <c r="F783" s="28">
        <f t="shared" si="84"/>
        <v>4122.5543551999999</v>
      </c>
      <c r="G783" s="16">
        <v>1200</v>
      </c>
      <c r="H783" s="16">
        <f t="shared" si="85"/>
        <v>0</v>
      </c>
      <c r="I783" s="26">
        <f t="shared" si="86"/>
        <v>4122.5543551999999</v>
      </c>
      <c r="J783" s="28">
        <f t="shared" si="87"/>
        <v>0</v>
      </c>
      <c r="K783" s="28">
        <f t="shared" si="88"/>
        <v>1200</v>
      </c>
    </row>
    <row r="784" spans="1:11" x14ac:dyDescent="0.15">
      <c r="A784" s="6" t="s">
        <v>14</v>
      </c>
      <c r="B784" s="13">
        <f t="shared" si="83"/>
        <v>1990</v>
      </c>
      <c r="C784" s="8">
        <v>259.80134400000003</v>
      </c>
      <c r="D784" s="26">
        <f t="shared" si="89"/>
        <v>4122.5543551999999</v>
      </c>
      <c r="E784" s="16">
        <v>1200</v>
      </c>
      <c r="F784" s="28">
        <f t="shared" si="84"/>
        <v>3182.3556992000003</v>
      </c>
      <c r="G784" s="16">
        <v>1200</v>
      </c>
      <c r="H784" s="16">
        <f t="shared" si="85"/>
        <v>0</v>
      </c>
      <c r="I784" s="26">
        <f t="shared" si="86"/>
        <v>3182.3556992000003</v>
      </c>
      <c r="J784" s="28">
        <f t="shared" si="87"/>
        <v>0</v>
      </c>
      <c r="K784" s="28">
        <f t="shared" si="88"/>
        <v>1200</v>
      </c>
    </row>
    <row r="785" spans="1:11" x14ac:dyDescent="0.15">
      <c r="A785" s="6" t="s">
        <v>15</v>
      </c>
      <c r="B785" s="13">
        <f t="shared" si="83"/>
        <v>1990</v>
      </c>
      <c r="C785" s="8">
        <v>46.628524800000015</v>
      </c>
      <c r="D785" s="26">
        <f t="shared" si="89"/>
        <v>3182.3556992000003</v>
      </c>
      <c r="E785" s="16">
        <v>1200</v>
      </c>
      <c r="F785" s="28">
        <f t="shared" si="84"/>
        <v>2028.9842240000003</v>
      </c>
      <c r="G785" s="16">
        <v>1200</v>
      </c>
      <c r="H785" s="16">
        <f t="shared" si="85"/>
        <v>0</v>
      </c>
      <c r="I785" s="26">
        <f t="shared" si="86"/>
        <v>2028.9842240000003</v>
      </c>
      <c r="J785" s="28">
        <f t="shared" si="87"/>
        <v>0</v>
      </c>
      <c r="K785" s="28">
        <f t="shared" si="88"/>
        <v>1200</v>
      </c>
    </row>
    <row r="786" spans="1:11" x14ac:dyDescent="0.15">
      <c r="A786" s="6" t="s">
        <v>16</v>
      </c>
      <c r="B786" s="13">
        <f t="shared" si="83"/>
        <v>1990</v>
      </c>
      <c r="C786" s="8">
        <v>3031.6942655999997</v>
      </c>
      <c r="D786" s="26">
        <f t="shared" si="89"/>
        <v>2028.9842240000003</v>
      </c>
      <c r="E786" s="16">
        <v>1200</v>
      </c>
      <c r="F786" s="28">
        <f t="shared" si="84"/>
        <v>3860.6784895999999</v>
      </c>
      <c r="G786" s="16">
        <v>1200</v>
      </c>
      <c r="H786" s="16">
        <f t="shared" si="85"/>
        <v>0</v>
      </c>
      <c r="I786" s="26">
        <f t="shared" si="86"/>
        <v>3860.6784895999999</v>
      </c>
      <c r="J786" s="28">
        <f t="shared" si="87"/>
        <v>0</v>
      </c>
      <c r="K786" s="28">
        <f t="shared" si="88"/>
        <v>1200</v>
      </c>
    </row>
    <row r="787" spans="1:11" x14ac:dyDescent="0.15">
      <c r="A787" s="6" t="s">
        <v>17</v>
      </c>
      <c r="B787" s="13">
        <f t="shared" si="83"/>
        <v>1990</v>
      </c>
      <c r="C787" s="8">
        <v>1145.1939839999995</v>
      </c>
      <c r="D787" s="26">
        <f t="shared" si="89"/>
        <v>3860.6784895999999</v>
      </c>
      <c r="E787" s="16">
        <v>1200</v>
      </c>
      <c r="F787" s="28">
        <f t="shared" si="84"/>
        <v>3805.8724735999995</v>
      </c>
      <c r="G787" s="16">
        <v>1200</v>
      </c>
      <c r="H787" s="16">
        <f t="shared" si="85"/>
        <v>0</v>
      </c>
      <c r="I787" s="26">
        <f t="shared" si="86"/>
        <v>3805.8724735999995</v>
      </c>
      <c r="J787" s="28">
        <f t="shared" si="87"/>
        <v>0</v>
      </c>
      <c r="K787" s="28">
        <f t="shared" si="88"/>
        <v>1200</v>
      </c>
    </row>
    <row r="788" spans="1:11" ht="14" thickBot="1" x14ac:dyDescent="0.2">
      <c r="A788" s="9" t="s">
        <v>18</v>
      </c>
      <c r="B788" s="14">
        <f t="shared" si="83"/>
        <v>1990</v>
      </c>
      <c r="C788" s="11">
        <v>2808.6981119999996</v>
      </c>
      <c r="D788" s="26">
        <f t="shared" si="89"/>
        <v>3805.8724735999995</v>
      </c>
      <c r="E788" s="16">
        <v>1200</v>
      </c>
      <c r="F788" s="28">
        <f t="shared" si="84"/>
        <v>5414.5705855999986</v>
      </c>
      <c r="G788" s="16">
        <v>1200</v>
      </c>
      <c r="H788" s="16">
        <f t="shared" si="85"/>
        <v>0</v>
      </c>
      <c r="I788" s="26">
        <f t="shared" si="86"/>
        <v>5000</v>
      </c>
      <c r="J788" s="28">
        <f t="shared" si="87"/>
        <v>414.57058559999859</v>
      </c>
      <c r="K788" s="28">
        <f t="shared" si="88"/>
        <v>1614.5705855999986</v>
      </c>
    </row>
    <row r="789" spans="1:11" x14ac:dyDescent="0.15">
      <c r="A789" s="3" t="s">
        <v>7</v>
      </c>
      <c r="B789" s="12">
        <f t="shared" si="83"/>
        <v>1991</v>
      </c>
      <c r="C789" s="5">
        <v>8221.8723840000002</v>
      </c>
      <c r="D789" s="26">
        <f t="shared" si="89"/>
        <v>5000</v>
      </c>
      <c r="E789" s="16">
        <v>1200</v>
      </c>
      <c r="F789" s="28">
        <f t="shared" si="84"/>
        <v>12021.872384</v>
      </c>
      <c r="G789" s="16">
        <v>1200</v>
      </c>
      <c r="H789" s="16">
        <f t="shared" si="85"/>
        <v>0</v>
      </c>
      <c r="I789" s="26">
        <f t="shared" si="86"/>
        <v>5000</v>
      </c>
      <c r="J789" s="28">
        <f t="shared" si="87"/>
        <v>7021.8723840000002</v>
      </c>
      <c r="K789" s="28">
        <f t="shared" si="88"/>
        <v>8221.8723840000002</v>
      </c>
    </row>
    <row r="790" spans="1:11" x14ac:dyDescent="0.15">
      <c r="A790" s="6" t="s">
        <v>8</v>
      </c>
      <c r="B790" s="13">
        <f t="shared" si="83"/>
        <v>1991</v>
      </c>
      <c r="C790" s="8">
        <v>1351.3547520000002</v>
      </c>
      <c r="D790" s="26">
        <f t="shared" si="89"/>
        <v>5000</v>
      </c>
      <c r="E790" s="16">
        <v>1200</v>
      </c>
      <c r="F790" s="28">
        <f t="shared" si="84"/>
        <v>5151.3547520000002</v>
      </c>
      <c r="G790" s="16">
        <v>1200</v>
      </c>
      <c r="H790" s="16">
        <f t="shared" si="85"/>
        <v>0</v>
      </c>
      <c r="I790" s="26">
        <f t="shared" si="86"/>
        <v>5000</v>
      </c>
      <c r="J790" s="28">
        <f t="shared" si="87"/>
        <v>151.35475200000019</v>
      </c>
      <c r="K790" s="28">
        <f t="shared" si="88"/>
        <v>1351.3547520000002</v>
      </c>
    </row>
    <row r="791" spans="1:11" x14ac:dyDescent="0.15">
      <c r="A791" s="6" t="s">
        <v>9</v>
      </c>
      <c r="B791" s="13">
        <f t="shared" si="83"/>
        <v>1991</v>
      </c>
      <c r="C791" s="8">
        <v>6309.5535359999994</v>
      </c>
      <c r="D791" s="26">
        <f t="shared" si="89"/>
        <v>5000</v>
      </c>
      <c r="E791" s="16">
        <v>1200</v>
      </c>
      <c r="F791" s="28">
        <f t="shared" si="84"/>
        <v>10109.553535999999</v>
      </c>
      <c r="G791" s="16">
        <v>1200</v>
      </c>
      <c r="H791" s="16">
        <f t="shared" si="85"/>
        <v>0</v>
      </c>
      <c r="I791" s="26">
        <f t="shared" si="86"/>
        <v>5000</v>
      </c>
      <c r="J791" s="28">
        <f t="shared" si="87"/>
        <v>5109.5535359999994</v>
      </c>
      <c r="K791" s="28">
        <f t="shared" si="88"/>
        <v>6309.5535359999994</v>
      </c>
    </row>
    <row r="792" spans="1:11" x14ac:dyDescent="0.15">
      <c r="A792" s="6" t="s">
        <v>10</v>
      </c>
      <c r="B792" s="13">
        <f t="shared" si="83"/>
        <v>1991</v>
      </c>
      <c r="C792" s="8">
        <v>2350.4912640000007</v>
      </c>
      <c r="D792" s="26">
        <f t="shared" si="89"/>
        <v>5000</v>
      </c>
      <c r="E792" s="16">
        <v>1200</v>
      </c>
      <c r="F792" s="28">
        <f t="shared" si="84"/>
        <v>6150.4912640000002</v>
      </c>
      <c r="G792" s="16">
        <v>1200</v>
      </c>
      <c r="H792" s="16">
        <f t="shared" si="85"/>
        <v>0</v>
      </c>
      <c r="I792" s="26">
        <f t="shared" si="86"/>
        <v>5000</v>
      </c>
      <c r="J792" s="28">
        <f t="shared" si="87"/>
        <v>1150.4912640000002</v>
      </c>
      <c r="K792" s="28">
        <f t="shared" si="88"/>
        <v>2350.4912640000002</v>
      </c>
    </row>
    <row r="793" spans="1:11" x14ac:dyDescent="0.15">
      <c r="A793" s="6" t="s">
        <v>11</v>
      </c>
      <c r="B793" s="13">
        <f t="shared" si="83"/>
        <v>1991</v>
      </c>
      <c r="C793" s="8">
        <v>971.34681599999988</v>
      </c>
      <c r="D793" s="26">
        <f t="shared" si="89"/>
        <v>5000</v>
      </c>
      <c r="E793" s="16">
        <v>1200</v>
      </c>
      <c r="F793" s="28">
        <f t="shared" si="84"/>
        <v>4771.3468160000002</v>
      </c>
      <c r="G793" s="16">
        <v>1200</v>
      </c>
      <c r="H793" s="16">
        <f t="shared" si="85"/>
        <v>0</v>
      </c>
      <c r="I793" s="26">
        <f t="shared" si="86"/>
        <v>4771.3468160000002</v>
      </c>
      <c r="J793" s="28">
        <f t="shared" si="87"/>
        <v>0</v>
      </c>
      <c r="K793" s="28">
        <f t="shared" si="88"/>
        <v>1200</v>
      </c>
    </row>
    <row r="794" spans="1:11" x14ac:dyDescent="0.15">
      <c r="A794" s="6" t="s">
        <v>12</v>
      </c>
      <c r="B794" s="13">
        <f t="shared" si="83"/>
        <v>1991</v>
      </c>
      <c r="C794" s="8">
        <v>249.33173759999997</v>
      </c>
      <c r="D794" s="26">
        <f t="shared" si="89"/>
        <v>4771.3468160000002</v>
      </c>
      <c r="E794" s="16">
        <v>1200</v>
      </c>
      <c r="F794" s="28">
        <f t="shared" si="84"/>
        <v>3820.6785535999998</v>
      </c>
      <c r="G794" s="16">
        <v>1200</v>
      </c>
      <c r="H794" s="16">
        <f t="shared" si="85"/>
        <v>0</v>
      </c>
      <c r="I794" s="26">
        <f t="shared" si="86"/>
        <v>3820.6785535999998</v>
      </c>
      <c r="J794" s="28">
        <f t="shared" si="87"/>
        <v>0</v>
      </c>
      <c r="K794" s="28">
        <f t="shared" si="88"/>
        <v>1200</v>
      </c>
    </row>
    <row r="795" spans="1:11" x14ac:dyDescent="0.15">
      <c r="A795" s="6" t="s">
        <v>13</v>
      </c>
      <c r="B795" s="13">
        <f t="shared" si="83"/>
        <v>1991</v>
      </c>
      <c r="C795" s="8">
        <v>91.899878399999977</v>
      </c>
      <c r="D795" s="26">
        <f t="shared" si="89"/>
        <v>3820.6785535999998</v>
      </c>
      <c r="E795" s="16">
        <v>1200</v>
      </c>
      <c r="F795" s="28">
        <f t="shared" si="84"/>
        <v>2712.5784319999998</v>
      </c>
      <c r="G795" s="16">
        <v>1200</v>
      </c>
      <c r="H795" s="16">
        <f t="shared" si="85"/>
        <v>0</v>
      </c>
      <c r="I795" s="26">
        <f t="shared" si="86"/>
        <v>2712.5784319999998</v>
      </c>
      <c r="J795" s="28">
        <f t="shared" si="87"/>
        <v>0</v>
      </c>
      <c r="K795" s="28">
        <f t="shared" si="88"/>
        <v>1200</v>
      </c>
    </row>
    <row r="796" spans="1:11" x14ac:dyDescent="0.15">
      <c r="A796" s="6" t="s">
        <v>14</v>
      </c>
      <c r="B796" s="13">
        <f t="shared" si="83"/>
        <v>1991</v>
      </c>
      <c r="C796" s="8">
        <v>130.48231680000001</v>
      </c>
      <c r="D796" s="26">
        <f t="shared" si="89"/>
        <v>2712.5784319999998</v>
      </c>
      <c r="E796" s="16">
        <v>1200</v>
      </c>
      <c r="F796" s="28">
        <f t="shared" si="84"/>
        <v>1643.0607487999996</v>
      </c>
      <c r="G796" s="16">
        <v>1200</v>
      </c>
      <c r="H796" s="16">
        <f t="shared" si="85"/>
        <v>0</v>
      </c>
      <c r="I796" s="26">
        <f t="shared" si="86"/>
        <v>1643.0607487999996</v>
      </c>
      <c r="J796" s="28">
        <f t="shared" si="87"/>
        <v>0</v>
      </c>
      <c r="K796" s="28">
        <f t="shared" si="88"/>
        <v>1200</v>
      </c>
    </row>
    <row r="797" spans="1:11" x14ac:dyDescent="0.15">
      <c r="A797" s="6" t="s">
        <v>15</v>
      </c>
      <c r="B797" s="13">
        <f t="shared" si="83"/>
        <v>1991</v>
      </c>
      <c r="C797" s="8">
        <v>387.6339456</v>
      </c>
      <c r="D797" s="26">
        <f t="shared" si="89"/>
        <v>1643.0607487999996</v>
      </c>
      <c r="E797" s="16">
        <v>1200</v>
      </c>
      <c r="F797" s="28">
        <f t="shared" si="84"/>
        <v>830.69469439999966</v>
      </c>
      <c r="G797" s="16">
        <v>1200</v>
      </c>
      <c r="H797" s="16">
        <f t="shared" si="85"/>
        <v>0</v>
      </c>
      <c r="I797" s="26">
        <f t="shared" si="86"/>
        <v>830.69469439999966</v>
      </c>
      <c r="J797" s="28">
        <f t="shared" si="87"/>
        <v>0</v>
      </c>
      <c r="K797" s="28">
        <f t="shared" si="88"/>
        <v>1200</v>
      </c>
    </row>
    <row r="798" spans="1:11" x14ac:dyDescent="0.15">
      <c r="A798" s="6" t="s">
        <v>16</v>
      </c>
      <c r="B798" s="13">
        <f t="shared" si="83"/>
        <v>1991</v>
      </c>
      <c r="C798" s="8">
        <v>397.19877120000007</v>
      </c>
      <c r="D798" s="26">
        <f t="shared" si="89"/>
        <v>830.69469439999966</v>
      </c>
      <c r="E798" s="16">
        <v>1200</v>
      </c>
      <c r="F798" s="28">
        <f t="shared" si="84"/>
        <v>27.893465599999672</v>
      </c>
      <c r="G798" s="16">
        <v>1200</v>
      </c>
      <c r="H798" s="16">
        <f t="shared" si="85"/>
        <v>0</v>
      </c>
      <c r="I798" s="26">
        <f t="shared" si="86"/>
        <v>27.893465599999672</v>
      </c>
      <c r="J798" s="28">
        <f t="shared" si="87"/>
        <v>0</v>
      </c>
      <c r="K798" s="28">
        <f t="shared" si="88"/>
        <v>1200</v>
      </c>
    </row>
    <row r="799" spans="1:11" x14ac:dyDescent="0.15">
      <c r="A799" s="6" t="s">
        <v>17</v>
      </c>
      <c r="B799" s="13">
        <f t="shared" si="83"/>
        <v>1991</v>
      </c>
      <c r="C799" s="8">
        <v>127.961856</v>
      </c>
      <c r="D799" s="26">
        <f t="shared" si="89"/>
        <v>27.893465599999672</v>
      </c>
      <c r="E799" s="16">
        <v>1200</v>
      </c>
      <c r="F799" s="28">
        <f t="shared" si="84"/>
        <v>0</v>
      </c>
      <c r="G799" s="16">
        <v>1200</v>
      </c>
      <c r="H799" s="16">
        <f t="shared" si="85"/>
        <v>1</v>
      </c>
      <c r="I799" s="26">
        <f t="shared" si="86"/>
        <v>0</v>
      </c>
      <c r="J799" s="28">
        <f t="shared" si="87"/>
        <v>0</v>
      </c>
      <c r="K799" s="28">
        <f t="shared" si="88"/>
        <v>1200</v>
      </c>
    </row>
    <row r="800" spans="1:11" ht="14" thickBot="1" x14ac:dyDescent="0.2">
      <c r="A800" s="9" t="s">
        <v>18</v>
      </c>
      <c r="B800" s="14">
        <f t="shared" si="83"/>
        <v>1991</v>
      </c>
      <c r="C800" s="11">
        <v>635.47925759999998</v>
      </c>
      <c r="D800" s="26">
        <f t="shared" si="89"/>
        <v>0</v>
      </c>
      <c r="E800" s="16">
        <v>1200</v>
      </c>
      <c r="F800" s="28">
        <f t="shared" si="84"/>
        <v>0</v>
      </c>
      <c r="G800" s="16">
        <v>1200</v>
      </c>
      <c r="H800" s="16">
        <f t="shared" si="85"/>
        <v>1</v>
      </c>
      <c r="I800" s="26">
        <f t="shared" si="86"/>
        <v>0</v>
      </c>
      <c r="J800" s="28">
        <f t="shared" si="87"/>
        <v>0</v>
      </c>
      <c r="K800" s="28">
        <f t="shared" si="88"/>
        <v>1200</v>
      </c>
    </row>
    <row r="801" spans="1:11" x14ac:dyDescent="0.15">
      <c r="A801" s="3" t="s">
        <v>7</v>
      </c>
      <c r="B801" s="12">
        <f t="shared" si="83"/>
        <v>1992</v>
      </c>
      <c r="C801" s="5">
        <v>6121.488384000002</v>
      </c>
      <c r="D801" s="26">
        <f t="shared" si="89"/>
        <v>0</v>
      </c>
      <c r="E801" s="16">
        <v>1200</v>
      </c>
      <c r="F801" s="28">
        <f t="shared" si="84"/>
        <v>4921.488384000002</v>
      </c>
      <c r="G801" s="16">
        <v>1200</v>
      </c>
      <c r="H801" s="16">
        <f t="shared" si="85"/>
        <v>0</v>
      </c>
      <c r="I801" s="26">
        <f t="shared" si="86"/>
        <v>4921.488384000002</v>
      </c>
      <c r="J801" s="28">
        <f t="shared" si="87"/>
        <v>0</v>
      </c>
      <c r="K801" s="28">
        <f t="shared" si="88"/>
        <v>1200</v>
      </c>
    </row>
    <row r="802" spans="1:11" x14ac:dyDescent="0.15">
      <c r="A802" s="6" t="s">
        <v>8</v>
      </c>
      <c r="B802" s="13">
        <f t="shared" si="83"/>
        <v>1992</v>
      </c>
      <c r="C802" s="8">
        <v>2418.3498240000004</v>
      </c>
      <c r="D802" s="26">
        <f t="shared" si="89"/>
        <v>4921.488384000002</v>
      </c>
      <c r="E802" s="16">
        <v>1200</v>
      </c>
      <c r="F802" s="28">
        <f t="shared" si="84"/>
        <v>6139.8382080000029</v>
      </c>
      <c r="G802" s="16">
        <v>1200</v>
      </c>
      <c r="H802" s="16">
        <f t="shared" si="85"/>
        <v>0</v>
      </c>
      <c r="I802" s="26">
        <f t="shared" si="86"/>
        <v>5000</v>
      </c>
      <c r="J802" s="28">
        <f t="shared" si="87"/>
        <v>1139.8382080000029</v>
      </c>
      <c r="K802" s="28">
        <f t="shared" si="88"/>
        <v>2339.8382080000029</v>
      </c>
    </row>
    <row r="803" spans="1:11" x14ac:dyDescent="0.15">
      <c r="A803" s="6" t="s">
        <v>9</v>
      </c>
      <c r="B803" s="13">
        <f t="shared" si="83"/>
        <v>1992</v>
      </c>
      <c r="C803" s="8">
        <v>4191.7201919999998</v>
      </c>
      <c r="D803" s="26">
        <f t="shared" si="89"/>
        <v>5000</v>
      </c>
      <c r="E803" s="16">
        <v>1200</v>
      </c>
      <c r="F803" s="28">
        <f t="shared" si="84"/>
        <v>7991.7201920000007</v>
      </c>
      <c r="G803" s="16">
        <v>1200</v>
      </c>
      <c r="H803" s="16">
        <f t="shared" si="85"/>
        <v>0</v>
      </c>
      <c r="I803" s="26">
        <f t="shared" si="86"/>
        <v>5000</v>
      </c>
      <c r="J803" s="28">
        <f t="shared" si="87"/>
        <v>2991.7201920000007</v>
      </c>
      <c r="K803" s="28">
        <f t="shared" si="88"/>
        <v>4191.7201920000007</v>
      </c>
    </row>
    <row r="804" spans="1:11" x14ac:dyDescent="0.15">
      <c r="A804" s="6" t="s">
        <v>10</v>
      </c>
      <c r="B804" s="13">
        <f t="shared" si="83"/>
        <v>1992</v>
      </c>
      <c r="C804" s="8">
        <v>2893.3597439999999</v>
      </c>
      <c r="D804" s="26">
        <f t="shared" si="89"/>
        <v>5000</v>
      </c>
      <c r="E804" s="16">
        <v>1200</v>
      </c>
      <c r="F804" s="28">
        <f t="shared" si="84"/>
        <v>6693.3597439999994</v>
      </c>
      <c r="G804" s="16">
        <v>1200</v>
      </c>
      <c r="H804" s="16">
        <f t="shared" si="85"/>
        <v>0</v>
      </c>
      <c r="I804" s="26">
        <f t="shared" si="86"/>
        <v>5000</v>
      </c>
      <c r="J804" s="28">
        <f t="shared" si="87"/>
        <v>1693.3597439999994</v>
      </c>
      <c r="K804" s="28">
        <f t="shared" si="88"/>
        <v>2893.3597439999994</v>
      </c>
    </row>
    <row r="805" spans="1:11" x14ac:dyDescent="0.15">
      <c r="A805" s="6" t="s">
        <v>11</v>
      </c>
      <c r="B805" s="13">
        <f t="shared" si="83"/>
        <v>1992</v>
      </c>
      <c r="C805" s="8">
        <v>615.89721599999984</v>
      </c>
      <c r="D805" s="26">
        <f t="shared" si="89"/>
        <v>5000</v>
      </c>
      <c r="E805" s="16">
        <v>1200</v>
      </c>
      <c r="F805" s="28">
        <f t="shared" si="84"/>
        <v>4415.8972159999994</v>
      </c>
      <c r="G805" s="16">
        <v>1200</v>
      </c>
      <c r="H805" s="16">
        <f t="shared" si="85"/>
        <v>0</v>
      </c>
      <c r="I805" s="26">
        <f t="shared" si="86"/>
        <v>4415.8972159999994</v>
      </c>
      <c r="J805" s="28">
        <f t="shared" si="87"/>
        <v>0</v>
      </c>
      <c r="K805" s="28">
        <f t="shared" si="88"/>
        <v>1200</v>
      </c>
    </row>
    <row r="806" spans="1:11" x14ac:dyDescent="0.15">
      <c r="A806" s="6" t="s">
        <v>12</v>
      </c>
      <c r="B806" s="13">
        <f t="shared" si="83"/>
        <v>1992</v>
      </c>
      <c r="C806" s="8">
        <v>605.55686399999979</v>
      </c>
      <c r="D806" s="26">
        <f t="shared" si="89"/>
        <v>4415.8972159999994</v>
      </c>
      <c r="E806" s="16">
        <v>1200</v>
      </c>
      <c r="F806" s="28">
        <f t="shared" si="84"/>
        <v>3821.4540799999995</v>
      </c>
      <c r="G806" s="16">
        <v>1200</v>
      </c>
      <c r="H806" s="16">
        <f t="shared" si="85"/>
        <v>0</v>
      </c>
      <c r="I806" s="26">
        <f t="shared" si="86"/>
        <v>3821.4540799999995</v>
      </c>
      <c r="J806" s="28">
        <f t="shared" si="87"/>
        <v>0</v>
      </c>
      <c r="K806" s="28">
        <f t="shared" si="88"/>
        <v>1200</v>
      </c>
    </row>
    <row r="807" spans="1:11" x14ac:dyDescent="0.15">
      <c r="A807" s="6" t="s">
        <v>13</v>
      </c>
      <c r="B807" s="13">
        <f t="shared" si="83"/>
        <v>1992</v>
      </c>
      <c r="C807" s="8">
        <v>593.92396799999995</v>
      </c>
      <c r="D807" s="26">
        <f t="shared" si="89"/>
        <v>3821.4540799999995</v>
      </c>
      <c r="E807" s="16">
        <v>1200</v>
      </c>
      <c r="F807" s="28">
        <f t="shared" si="84"/>
        <v>3215.3780479999996</v>
      </c>
      <c r="G807" s="16">
        <v>1200</v>
      </c>
      <c r="H807" s="16">
        <f t="shared" si="85"/>
        <v>0</v>
      </c>
      <c r="I807" s="26">
        <f t="shared" si="86"/>
        <v>3215.3780479999996</v>
      </c>
      <c r="J807" s="28">
        <f t="shared" si="87"/>
        <v>0</v>
      </c>
      <c r="K807" s="28">
        <f t="shared" si="88"/>
        <v>1200</v>
      </c>
    </row>
    <row r="808" spans="1:11" x14ac:dyDescent="0.15">
      <c r="A808" s="6" t="s">
        <v>14</v>
      </c>
      <c r="B808" s="13">
        <f t="shared" si="83"/>
        <v>1992</v>
      </c>
      <c r="C808" s="8">
        <v>541.83444480000003</v>
      </c>
      <c r="D808" s="26">
        <f t="shared" si="89"/>
        <v>3215.3780479999996</v>
      </c>
      <c r="E808" s="16">
        <v>1200</v>
      </c>
      <c r="F808" s="28">
        <f t="shared" si="84"/>
        <v>2557.2124927999994</v>
      </c>
      <c r="G808" s="16">
        <v>1200</v>
      </c>
      <c r="H808" s="16">
        <f t="shared" si="85"/>
        <v>0</v>
      </c>
      <c r="I808" s="26">
        <f t="shared" si="86"/>
        <v>2557.2124927999994</v>
      </c>
      <c r="J808" s="28">
        <f t="shared" si="87"/>
        <v>0</v>
      </c>
      <c r="K808" s="28">
        <f t="shared" si="88"/>
        <v>1200</v>
      </c>
    </row>
    <row r="809" spans="1:11" x14ac:dyDescent="0.15">
      <c r="A809" s="6" t="s">
        <v>15</v>
      </c>
      <c r="B809" s="13">
        <f t="shared" si="83"/>
        <v>1992</v>
      </c>
      <c r="C809" s="8">
        <v>231.23612160000002</v>
      </c>
      <c r="D809" s="26">
        <f t="shared" si="89"/>
        <v>2557.2124927999994</v>
      </c>
      <c r="E809" s="16">
        <v>1200</v>
      </c>
      <c r="F809" s="28">
        <f t="shared" si="84"/>
        <v>1588.4486143999993</v>
      </c>
      <c r="G809" s="16">
        <v>1200</v>
      </c>
      <c r="H809" s="16">
        <f t="shared" si="85"/>
        <v>0</v>
      </c>
      <c r="I809" s="26">
        <f t="shared" si="86"/>
        <v>1588.4486143999993</v>
      </c>
      <c r="J809" s="28">
        <f t="shared" si="87"/>
        <v>0</v>
      </c>
      <c r="K809" s="28">
        <f t="shared" si="88"/>
        <v>1200</v>
      </c>
    </row>
    <row r="810" spans="1:11" x14ac:dyDescent="0.15">
      <c r="A810" s="6" t="s">
        <v>16</v>
      </c>
      <c r="B810" s="13">
        <f t="shared" si="83"/>
        <v>1992</v>
      </c>
      <c r="C810" s="8">
        <v>435.13493759999983</v>
      </c>
      <c r="D810" s="26">
        <f t="shared" si="89"/>
        <v>1588.4486143999993</v>
      </c>
      <c r="E810" s="16">
        <v>1200</v>
      </c>
      <c r="F810" s="28">
        <f t="shared" si="84"/>
        <v>823.58355199999914</v>
      </c>
      <c r="G810" s="16">
        <v>1200</v>
      </c>
      <c r="H810" s="16">
        <f t="shared" si="85"/>
        <v>0</v>
      </c>
      <c r="I810" s="26">
        <f t="shared" si="86"/>
        <v>823.58355199999914</v>
      </c>
      <c r="J810" s="28">
        <f t="shared" si="87"/>
        <v>0</v>
      </c>
      <c r="K810" s="28">
        <f t="shared" si="88"/>
        <v>1200</v>
      </c>
    </row>
    <row r="811" spans="1:11" x14ac:dyDescent="0.15">
      <c r="A811" s="6" t="s">
        <v>17</v>
      </c>
      <c r="B811" s="13">
        <f t="shared" si="83"/>
        <v>1992</v>
      </c>
      <c r="C811" s="8">
        <v>2711.7573119999997</v>
      </c>
      <c r="D811" s="26">
        <f t="shared" si="89"/>
        <v>823.58355199999914</v>
      </c>
      <c r="E811" s="16">
        <v>1200</v>
      </c>
      <c r="F811" s="28">
        <f t="shared" si="84"/>
        <v>2335.3408639999989</v>
      </c>
      <c r="G811" s="16">
        <v>1200</v>
      </c>
      <c r="H811" s="16">
        <f t="shared" si="85"/>
        <v>0</v>
      </c>
      <c r="I811" s="26">
        <f t="shared" si="86"/>
        <v>2335.3408639999989</v>
      </c>
      <c r="J811" s="28">
        <f t="shared" si="87"/>
        <v>0</v>
      </c>
      <c r="K811" s="28">
        <f t="shared" si="88"/>
        <v>1200</v>
      </c>
    </row>
    <row r="812" spans="1:11" ht="14" thickBot="1" x14ac:dyDescent="0.2">
      <c r="A812" s="9" t="s">
        <v>18</v>
      </c>
      <c r="B812" s="14">
        <f t="shared" si="83"/>
        <v>1992</v>
      </c>
      <c r="C812" s="11">
        <v>3091.7652480000006</v>
      </c>
      <c r="D812" s="26">
        <f t="shared" si="89"/>
        <v>2335.3408639999989</v>
      </c>
      <c r="E812" s="16">
        <v>1200</v>
      </c>
      <c r="F812" s="28">
        <f t="shared" si="84"/>
        <v>4227.1061119999995</v>
      </c>
      <c r="G812" s="16">
        <v>1200</v>
      </c>
      <c r="H812" s="16">
        <f t="shared" si="85"/>
        <v>0</v>
      </c>
      <c r="I812" s="26">
        <f t="shared" si="86"/>
        <v>4227.1061119999995</v>
      </c>
      <c r="J812" s="28">
        <f t="shared" si="87"/>
        <v>0</v>
      </c>
      <c r="K812" s="28">
        <f t="shared" si="88"/>
        <v>1200</v>
      </c>
    </row>
    <row r="813" spans="1:11" x14ac:dyDescent="0.15">
      <c r="A813" s="3" t="s">
        <v>7</v>
      </c>
      <c r="B813" s="12">
        <f t="shared" ref="B813:B872" si="90">B801+1</f>
        <v>1993</v>
      </c>
      <c r="C813" s="5">
        <v>7599.5124479999995</v>
      </c>
      <c r="D813" s="26">
        <f t="shared" si="89"/>
        <v>4227.1061119999995</v>
      </c>
      <c r="E813" s="16">
        <v>1200</v>
      </c>
      <c r="F813" s="28">
        <f t="shared" si="84"/>
        <v>10626.618559999999</v>
      </c>
      <c r="G813" s="16">
        <v>1200</v>
      </c>
      <c r="H813" s="16">
        <f t="shared" si="85"/>
        <v>0</v>
      </c>
      <c r="I813" s="26">
        <f t="shared" si="86"/>
        <v>5000</v>
      </c>
      <c r="J813" s="28">
        <f t="shared" si="87"/>
        <v>5626.618559999999</v>
      </c>
      <c r="K813" s="28">
        <f t="shared" si="88"/>
        <v>6826.618559999999</v>
      </c>
    </row>
    <row r="814" spans="1:11" x14ac:dyDescent="0.15">
      <c r="A814" s="6" t="s">
        <v>8</v>
      </c>
      <c r="B814" s="13">
        <f t="shared" si="90"/>
        <v>1993</v>
      </c>
      <c r="C814" s="8">
        <v>3180.9507839999992</v>
      </c>
      <c r="D814" s="26">
        <f t="shared" si="89"/>
        <v>5000</v>
      </c>
      <c r="E814" s="16">
        <v>1200</v>
      </c>
      <c r="F814" s="28">
        <f t="shared" si="84"/>
        <v>6980.9507839999987</v>
      </c>
      <c r="G814" s="16">
        <v>1200</v>
      </c>
      <c r="H814" s="16">
        <f t="shared" si="85"/>
        <v>0</v>
      </c>
      <c r="I814" s="26">
        <f t="shared" si="86"/>
        <v>5000</v>
      </c>
      <c r="J814" s="28">
        <f t="shared" si="87"/>
        <v>1980.9507839999987</v>
      </c>
      <c r="K814" s="28">
        <f t="shared" si="88"/>
        <v>3180.9507839999987</v>
      </c>
    </row>
    <row r="815" spans="1:11" x14ac:dyDescent="0.15">
      <c r="A815" s="6" t="s">
        <v>9</v>
      </c>
      <c r="B815" s="13">
        <f t="shared" si="90"/>
        <v>1993</v>
      </c>
      <c r="C815" s="8">
        <v>17967.007871999995</v>
      </c>
      <c r="D815" s="26">
        <f t="shared" si="89"/>
        <v>5000</v>
      </c>
      <c r="E815" s="16">
        <v>1200</v>
      </c>
      <c r="F815" s="28">
        <f t="shared" si="84"/>
        <v>21767.007871999995</v>
      </c>
      <c r="G815" s="16">
        <v>1200</v>
      </c>
      <c r="H815" s="16">
        <f t="shared" si="85"/>
        <v>0</v>
      </c>
      <c r="I815" s="26">
        <f t="shared" si="86"/>
        <v>5000</v>
      </c>
      <c r="J815" s="28">
        <f t="shared" si="87"/>
        <v>16767.007871999995</v>
      </c>
      <c r="K815" s="28">
        <f t="shared" si="88"/>
        <v>17967.007871999995</v>
      </c>
    </row>
    <row r="816" spans="1:11" x14ac:dyDescent="0.15">
      <c r="A816" s="6" t="s">
        <v>10</v>
      </c>
      <c r="B816" s="13">
        <f t="shared" si="90"/>
        <v>1993</v>
      </c>
      <c r="C816" s="8">
        <v>11005.365887999998</v>
      </c>
      <c r="D816" s="26">
        <f t="shared" si="89"/>
        <v>5000</v>
      </c>
      <c r="E816" s="16">
        <v>1200</v>
      </c>
      <c r="F816" s="28">
        <f t="shared" si="84"/>
        <v>14805.365887999998</v>
      </c>
      <c r="G816" s="16">
        <v>1200</v>
      </c>
      <c r="H816" s="16">
        <f t="shared" si="85"/>
        <v>0</v>
      </c>
      <c r="I816" s="26">
        <f t="shared" si="86"/>
        <v>5000</v>
      </c>
      <c r="J816" s="28">
        <f t="shared" si="87"/>
        <v>9805.3658879999984</v>
      </c>
      <c r="K816" s="28">
        <f t="shared" si="88"/>
        <v>11005.365887999998</v>
      </c>
    </row>
    <row r="817" spans="1:11" x14ac:dyDescent="0.15">
      <c r="A817" s="6" t="s">
        <v>11</v>
      </c>
      <c r="B817" s="13">
        <f t="shared" si="90"/>
        <v>1993</v>
      </c>
      <c r="C817" s="8">
        <v>1173.629952</v>
      </c>
      <c r="D817" s="26">
        <f t="shared" si="89"/>
        <v>5000</v>
      </c>
      <c r="E817" s="16">
        <v>1200</v>
      </c>
      <c r="F817" s="28">
        <f t="shared" si="84"/>
        <v>4973.6299520000002</v>
      </c>
      <c r="G817" s="16">
        <v>1200</v>
      </c>
      <c r="H817" s="16">
        <f t="shared" si="85"/>
        <v>0</v>
      </c>
      <c r="I817" s="26">
        <f t="shared" si="86"/>
        <v>4973.6299520000002</v>
      </c>
      <c r="J817" s="28">
        <f t="shared" si="87"/>
        <v>0</v>
      </c>
      <c r="K817" s="28">
        <f t="shared" si="88"/>
        <v>1200</v>
      </c>
    </row>
    <row r="818" spans="1:11" x14ac:dyDescent="0.15">
      <c r="A818" s="6" t="s">
        <v>12</v>
      </c>
      <c r="B818" s="13">
        <f t="shared" si="90"/>
        <v>1993</v>
      </c>
      <c r="C818" s="8">
        <v>568.52547839999977</v>
      </c>
      <c r="D818" s="26">
        <f t="shared" si="89"/>
        <v>4973.6299520000002</v>
      </c>
      <c r="E818" s="16">
        <v>1200</v>
      </c>
      <c r="F818" s="28">
        <f t="shared" si="84"/>
        <v>4342.1554304000001</v>
      </c>
      <c r="G818" s="16">
        <v>1200</v>
      </c>
      <c r="H818" s="16">
        <f t="shared" si="85"/>
        <v>0</v>
      </c>
      <c r="I818" s="26">
        <f t="shared" si="86"/>
        <v>4342.1554304000001</v>
      </c>
      <c r="J818" s="28">
        <f t="shared" si="87"/>
        <v>0</v>
      </c>
      <c r="K818" s="28">
        <f t="shared" si="88"/>
        <v>1200</v>
      </c>
    </row>
    <row r="819" spans="1:11" x14ac:dyDescent="0.15">
      <c r="A819" s="6" t="s">
        <v>13</v>
      </c>
      <c r="B819" s="13">
        <f t="shared" si="90"/>
        <v>1993</v>
      </c>
      <c r="C819" s="8">
        <v>355.69518335999993</v>
      </c>
      <c r="D819" s="26">
        <f t="shared" si="89"/>
        <v>4342.1554304000001</v>
      </c>
      <c r="E819" s="16">
        <v>1200</v>
      </c>
      <c r="F819" s="28">
        <f t="shared" si="84"/>
        <v>3497.8506137599998</v>
      </c>
      <c r="G819" s="16">
        <v>1200</v>
      </c>
      <c r="H819" s="16">
        <f t="shared" si="85"/>
        <v>0</v>
      </c>
      <c r="I819" s="26">
        <f t="shared" si="86"/>
        <v>3497.8506137599998</v>
      </c>
      <c r="J819" s="28">
        <f t="shared" si="87"/>
        <v>0</v>
      </c>
      <c r="K819" s="28">
        <f t="shared" si="88"/>
        <v>1200</v>
      </c>
    </row>
    <row r="820" spans="1:11" x14ac:dyDescent="0.15">
      <c r="A820" s="6" t="s">
        <v>14</v>
      </c>
      <c r="B820" s="13">
        <f t="shared" si="90"/>
        <v>1993</v>
      </c>
      <c r="C820" s="8">
        <v>200.92596479999997</v>
      </c>
      <c r="D820" s="26">
        <f t="shared" si="89"/>
        <v>3497.8506137599998</v>
      </c>
      <c r="E820" s="16">
        <v>1200</v>
      </c>
      <c r="F820" s="28">
        <f t="shared" si="84"/>
        <v>2498.7765785599995</v>
      </c>
      <c r="G820" s="16">
        <v>1200</v>
      </c>
      <c r="H820" s="16">
        <f t="shared" si="85"/>
        <v>0</v>
      </c>
      <c r="I820" s="26">
        <f t="shared" si="86"/>
        <v>2498.7765785599995</v>
      </c>
      <c r="J820" s="28">
        <f t="shared" si="87"/>
        <v>0</v>
      </c>
      <c r="K820" s="28">
        <f t="shared" si="88"/>
        <v>1200</v>
      </c>
    </row>
    <row r="821" spans="1:11" x14ac:dyDescent="0.15">
      <c r="A821" s="6" t="s">
        <v>15</v>
      </c>
      <c r="B821" s="13">
        <f t="shared" si="90"/>
        <v>1993</v>
      </c>
      <c r="C821" s="8">
        <v>126.7985664</v>
      </c>
      <c r="D821" s="26">
        <f t="shared" si="89"/>
        <v>2498.7765785599995</v>
      </c>
      <c r="E821" s="16">
        <v>1200</v>
      </c>
      <c r="F821" s="28">
        <f t="shared" si="84"/>
        <v>1425.5751449599993</v>
      </c>
      <c r="G821" s="16">
        <v>1200</v>
      </c>
      <c r="H821" s="16">
        <f t="shared" si="85"/>
        <v>0</v>
      </c>
      <c r="I821" s="26">
        <f t="shared" si="86"/>
        <v>1425.5751449599993</v>
      </c>
      <c r="J821" s="28">
        <f t="shared" si="87"/>
        <v>0</v>
      </c>
      <c r="K821" s="28">
        <f t="shared" si="88"/>
        <v>1200</v>
      </c>
    </row>
    <row r="822" spans="1:11" x14ac:dyDescent="0.15">
      <c r="A822" s="6" t="s">
        <v>16</v>
      </c>
      <c r="B822" s="13">
        <f t="shared" si="90"/>
        <v>1993</v>
      </c>
      <c r="C822" s="8">
        <v>93.618961920000004</v>
      </c>
      <c r="D822" s="26">
        <f t="shared" si="89"/>
        <v>1425.5751449599993</v>
      </c>
      <c r="E822" s="16">
        <v>1200</v>
      </c>
      <c r="F822" s="28">
        <f t="shared" si="84"/>
        <v>319.19410687999925</v>
      </c>
      <c r="G822" s="16">
        <v>1200</v>
      </c>
      <c r="H822" s="16">
        <f t="shared" si="85"/>
        <v>0</v>
      </c>
      <c r="I822" s="26">
        <f t="shared" si="86"/>
        <v>319.19410687999925</v>
      </c>
      <c r="J822" s="28">
        <f t="shared" si="87"/>
        <v>0</v>
      </c>
      <c r="K822" s="28">
        <f t="shared" si="88"/>
        <v>1200</v>
      </c>
    </row>
    <row r="823" spans="1:11" x14ac:dyDescent="0.15">
      <c r="A823" s="6" t="s">
        <v>17</v>
      </c>
      <c r="B823" s="13">
        <f t="shared" si="90"/>
        <v>1993</v>
      </c>
      <c r="C823" s="8">
        <v>1289.7844185599999</v>
      </c>
      <c r="D823" s="26">
        <f t="shared" si="89"/>
        <v>319.19410687999925</v>
      </c>
      <c r="E823" s="16">
        <v>1200</v>
      </c>
      <c r="F823" s="28">
        <f t="shared" si="84"/>
        <v>408.9785254399992</v>
      </c>
      <c r="G823" s="16">
        <v>1200</v>
      </c>
      <c r="H823" s="16">
        <f t="shared" si="85"/>
        <v>0</v>
      </c>
      <c r="I823" s="26">
        <f t="shared" si="86"/>
        <v>408.9785254399992</v>
      </c>
      <c r="J823" s="28">
        <f t="shared" si="87"/>
        <v>0</v>
      </c>
      <c r="K823" s="28">
        <f t="shared" si="88"/>
        <v>1200</v>
      </c>
    </row>
    <row r="824" spans="1:11" ht="14" thickBot="1" x14ac:dyDescent="0.2">
      <c r="A824" s="9" t="s">
        <v>18</v>
      </c>
      <c r="B824" s="14">
        <f t="shared" si="90"/>
        <v>1993</v>
      </c>
      <c r="C824" s="11">
        <v>1910.3800319999998</v>
      </c>
      <c r="D824" s="26">
        <f t="shared" si="89"/>
        <v>408.9785254399992</v>
      </c>
      <c r="E824" s="16">
        <v>1200</v>
      </c>
      <c r="F824" s="28">
        <f t="shared" si="84"/>
        <v>1119.358557439999</v>
      </c>
      <c r="G824" s="16">
        <v>1200</v>
      </c>
      <c r="H824" s="16">
        <f t="shared" si="85"/>
        <v>0</v>
      </c>
      <c r="I824" s="26">
        <f t="shared" si="86"/>
        <v>1119.358557439999</v>
      </c>
      <c r="J824" s="28">
        <f t="shared" si="87"/>
        <v>0</v>
      </c>
      <c r="K824" s="28">
        <f t="shared" si="88"/>
        <v>1200</v>
      </c>
    </row>
    <row r="825" spans="1:11" x14ac:dyDescent="0.15">
      <c r="A825" s="3" t="s">
        <v>7</v>
      </c>
      <c r="B825" s="12">
        <f t="shared" si="90"/>
        <v>1994</v>
      </c>
      <c r="C825" s="5">
        <v>3390.9891839999991</v>
      </c>
      <c r="D825" s="26">
        <f t="shared" si="89"/>
        <v>1119.358557439999</v>
      </c>
      <c r="E825" s="16">
        <v>1200</v>
      </c>
      <c r="F825" s="28">
        <f t="shared" si="84"/>
        <v>3310.3477414399986</v>
      </c>
      <c r="G825" s="16">
        <v>1200</v>
      </c>
      <c r="H825" s="16">
        <f t="shared" si="85"/>
        <v>0</v>
      </c>
      <c r="I825" s="26">
        <f t="shared" si="86"/>
        <v>3310.3477414399986</v>
      </c>
      <c r="J825" s="28">
        <f t="shared" si="87"/>
        <v>0</v>
      </c>
      <c r="K825" s="28">
        <f t="shared" si="88"/>
        <v>1200</v>
      </c>
    </row>
    <row r="826" spans="1:11" x14ac:dyDescent="0.15">
      <c r="A826" s="6" t="s">
        <v>8</v>
      </c>
      <c r="B826" s="13">
        <f t="shared" si="90"/>
        <v>1994</v>
      </c>
      <c r="C826" s="8">
        <v>4372.6763519999995</v>
      </c>
      <c r="D826" s="26">
        <f t="shared" si="89"/>
        <v>3310.3477414399986</v>
      </c>
      <c r="E826" s="16">
        <v>1200</v>
      </c>
      <c r="F826" s="28">
        <f t="shared" si="84"/>
        <v>6483.0240934399981</v>
      </c>
      <c r="G826" s="16">
        <v>1200</v>
      </c>
      <c r="H826" s="16">
        <f t="shared" si="85"/>
        <v>0</v>
      </c>
      <c r="I826" s="26">
        <f t="shared" si="86"/>
        <v>5000</v>
      </c>
      <c r="J826" s="28">
        <f t="shared" si="87"/>
        <v>1483.0240934399981</v>
      </c>
      <c r="K826" s="28">
        <f t="shared" si="88"/>
        <v>2683.0240934399981</v>
      </c>
    </row>
    <row r="827" spans="1:11" x14ac:dyDescent="0.15">
      <c r="A827" s="6" t="s">
        <v>9</v>
      </c>
      <c r="B827" s="13">
        <f t="shared" si="90"/>
        <v>1994</v>
      </c>
      <c r="C827" s="8">
        <v>10013.984640000001</v>
      </c>
      <c r="D827" s="26">
        <f t="shared" si="89"/>
        <v>5000</v>
      </c>
      <c r="E827" s="16">
        <v>1200</v>
      </c>
      <c r="F827" s="28">
        <f t="shared" si="84"/>
        <v>13813.984640000001</v>
      </c>
      <c r="G827" s="16">
        <v>1200</v>
      </c>
      <c r="H827" s="16">
        <f t="shared" si="85"/>
        <v>0</v>
      </c>
      <c r="I827" s="26">
        <f t="shared" si="86"/>
        <v>5000</v>
      </c>
      <c r="J827" s="28">
        <f t="shared" si="87"/>
        <v>8813.9846400000006</v>
      </c>
      <c r="K827" s="28">
        <f t="shared" si="88"/>
        <v>10013.984640000001</v>
      </c>
    </row>
    <row r="828" spans="1:11" x14ac:dyDescent="0.15">
      <c r="A828" s="6" t="s">
        <v>10</v>
      </c>
      <c r="B828" s="13">
        <f t="shared" si="90"/>
        <v>1994</v>
      </c>
      <c r="C828" s="8">
        <v>3034.2470399999997</v>
      </c>
      <c r="D828" s="26">
        <f t="shared" si="89"/>
        <v>5000</v>
      </c>
      <c r="E828" s="16">
        <v>1200</v>
      </c>
      <c r="F828" s="28">
        <f t="shared" si="84"/>
        <v>6834.2470400000002</v>
      </c>
      <c r="G828" s="16">
        <v>1200</v>
      </c>
      <c r="H828" s="16">
        <f t="shared" si="85"/>
        <v>0</v>
      </c>
      <c r="I828" s="26">
        <f t="shared" si="86"/>
        <v>5000</v>
      </c>
      <c r="J828" s="28">
        <f t="shared" si="87"/>
        <v>1834.2470400000002</v>
      </c>
      <c r="K828" s="28">
        <f t="shared" si="88"/>
        <v>3034.2470400000002</v>
      </c>
    </row>
    <row r="829" spans="1:11" x14ac:dyDescent="0.15">
      <c r="A829" s="6" t="s">
        <v>11</v>
      </c>
      <c r="B829" s="13">
        <f t="shared" si="90"/>
        <v>1994</v>
      </c>
      <c r="C829" s="8">
        <v>647.56454400000007</v>
      </c>
      <c r="D829" s="26">
        <f t="shared" si="89"/>
        <v>5000</v>
      </c>
      <c r="E829" s="16">
        <v>1200</v>
      </c>
      <c r="F829" s="28">
        <f t="shared" si="84"/>
        <v>4447.5645439999998</v>
      </c>
      <c r="G829" s="16">
        <v>1200</v>
      </c>
      <c r="H829" s="16">
        <f t="shared" si="85"/>
        <v>0</v>
      </c>
      <c r="I829" s="26">
        <f t="shared" si="86"/>
        <v>4447.5645439999998</v>
      </c>
      <c r="J829" s="28">
        <f t="shared" si="87"/>
        <v>0</v>
      </c>
      <c r="K829" s="28">
        <f t="shared" si="88"/>
        <v>1200</v>
      </c>
    </row>
    <row r="830" spans="1:11" x14ac:dyDescent="0.15">
      <c r="A830" s="6" t="s">
        <v>12</v>
      </c>
      <c r="B830" s="13">
        <f t="shared" si="90"/>
        <v>1994</v>
      </c>
      <c r="C830" s="8">
        <v>171.71447039999998</v>
      </c>
      <c r="D830" s="26">
        <f t="shared" si="89"/>
        <v>4447.5645439999998</v>
      </c>
      <c r="E830" s="16">
        <v>1200</v>
      </c>
      <c r="F830" s="28">
        <f t="shared" si="84"/>
        <v>3419.2790144000001</v>
      </c>
      <c r="G830" s="16">
        <v>1200</v>
      </c>
      <c r="H830" s="16">
        <f t="shared" si="85"/>
        <v>0</v>
      </c>
      <c r="I830" s="26">
        <f t="shared" si="86"/>
        <v>3419.2790144000001</v>
      </c>
      <c r="J830" s="28">
        <f t="shared" si="87"/>
        <v>0</v>
      </c>
      <c r="K830" s="28">
        <f t="shared" si="88"/>
        <v>1200</v>
      </c>
    </row>
    <row r="831" spans="1:11" x14ac:dyDescent="0.15">
      <c r="A831" s="6" t="s">
        <v>13</v>
      </c>
      <c r="B831" s="13">
        <f t="shared" si="90"/>
        <v>1994</v>
      </c>
      <c r="C831" s="8">
        <v>2373.6924287999996</v>
      </c>
      <c r="D831" s="26">
        <f t="shared" si="89"/>
        <v>3419.2790144000001</v>
      </c>
      <c r="E831" s="16">
        <v>1200</v>
      </c>
      <c r="F831" s="28">
        <f t="shared" si="84"/>
        <v>4592.9714432000001</v>
      </c>
      <c r="G831" s="16">
        <v>1200</v>
      </c>
      <c r="H831" s="16">
        <f t="shared" si="85"/>
        <v>0</v>
      </c>
      <c r="I831" s="26">
        <f t="shared" si="86"/>
        <v>4592.9714432000001</v>
      </c>
      <c r="J831" s="28">
        <f t="shared" si="87"/>
        <v>0</v>
      </c>
      <c r="K831" s="28">
        <f t="shared" si="88"/>
        <v>1200</v>
      </c>
    </row>
    <row r="832" spans="1:11" x14ac:dyDescent="0.15">
      <c r="A832" s="6" t="s">
        <v>14</v>
      </c>
      <c r="B832" s="13">
        <f t="shared" si="90"/>
        <v>1994</v>
      </c>
      <c r="C832" s="8">
        <v>1248.2743680000001</v>
      </c>
      <c r="D832" s="26">
        <f t="shared" si="89"/>
        <v>4592.9714432000001</v>
      </c>
      <c r="E832" s="16">
        <v>1200</v>
      </c>
      <c r="F832" s="28">
        <f t="shared" si="84"/>
        <v>4641.2458112000004</v>
      </c>
      <c r="G832" s="16">
        <v>1200</v>
      </c>
      <c r="H832" s="16">
        <f t="shared" si="85"/>
        <v>0</v>
      </c>
      <c r="I832" s="26">
        <f t="shared" si="86"/>
        <v>4641.2458112000004</v>
      </c>
      <c r="J832" s="28">
        <f t="shared" si="87"/>
        <v>0</v>
      </c>
      <c r="K832" s="28">
        <f t="shared" si="88"/>
        <v>1200</v>
      </c>
    </row>
    <row r="833" spans="1:11" x14ac:dyDescent="0.15">
      <c r="A833" s="6" t="s">
        <v>15</v>
      </c>
      <c r="B833" s="13">
        <f t="shared" si="90"/>
        <v>1994</v>
      </c>
      <c r="C833" s="8">
        <v>152.197056</v>
      </c>
      <c r="D833" s="26">
        <f t="shared" si="89"/>
        <v>4641.2458112000004</v>
      </c>
      <c r="E833" s="16">
        <v>1200</v>
      </c>
      <c r="F833" s="28">
        <f t="shared" si="84"/>
        <v>3593.4428672000004</v>
      </c>
      <c r="G833" s="16">
        <v>1200</v>
      </c>
      <c r="H833" s="16">
        <f t="shared" si="85"/>
        <v>0</v>
      </c>
      <c r="I833" s="26">
        <f t="shared" si="86"/>
        <v>3593.4428672000004</v>
      </c>
      <c r="J833" s="28">
        <f t="shared" si="87"/>
        <v>0</v>
      </c>
      <c r="K833" s="28">
        <f t="shared" si="88"/>
        <v>1200</v>
      </c>
    </row>
    <row r="834" spans="1:11" x14ac:dyDescent="0.15">
      <c r="A834" s="6" t="s">
        <v>16</v>
      </c>
      <c r="B834" s="13">
        <f t="shared" si="90"/>
        <v>1994</v>
      </c>
      <c r="C834" s="8">
        <v>116.26433279999998</v>
      </c>
      <c r="D834" s="26">
        <f t="shared" si="89"/>
        <v>3593.4428672000004</v>
      </c>
      <c r="E834" s="16">
        <v>1200</v>
      </c>
      <c r="F834" s="28">
        <f t="shared" si="84"/>
        <v>2509.7072000000003</v>
      </c>
      <c r="G834" s="16">
        <v>1200</v>
      </c>
      <c r="H834" s="16">
        <f t="shared" si="85"/>
        <v>0</v>
      </c>
      <c r="I834" s="26">
        <f t="shared" si="86"/>
        <v>2509.7072000000003</v>
      </c>
      <c r="J834" s="28">
        <f t="shared" si="87"/>
        <v>0</v>
      </c>
      <c r="K834" s="28">
        <f t="shared" si="88"/>
        <v>1200</v>
      </c>
    </row>
    <row r="835" spans="1:11" x14ac:dyDescent="0.15">
      <c r="A835" s="6" t="s">
        <v>17</v>
      </c>
      <c r="B835" s="13">
        <f t="shared" si="90"/>
        <v>1994</v>
      </c>
      <c r="C835" s="8">
        <v>190.26247679999994</v>
      </c>
      <c r="D835" s="26">
        <f t="shared" si="89"/>
        <v>2509.7072000000003</v>
      </c>
      <c r="E835" s="16">
        <v>1200</v>
      </c>
      <c r="F835" s="28">
        <f t="shared" si="84"/>
        <v>1499.9696768000003</v>
      </c>
      <c r="G835" s="16">
        <v>1200</v>
      </c>
      <c r="H835" s="16">
        <f t="shared" si="85"/>
        <v>0</v>
      </c>
      <c r="I835" s="26">
        <f t="shared" si="86"/>
        <v>1499.9696768000003</v>
      </c>
      <c r="J835" s="28">
        <f t="shared" si="87"/>
        <v>0</v>
      </c>
      <c r="K835" s="28">
        <f t="shared" si="88"/>
        <v>1200</v>
      </c>
    </row>
    <row r="836" spans="1:11" ht="14" thickBot="1" x14ac:dyDescent="0.2">
      <c r="A836" s="9" t="s">
        <v>18</v>
      </c>
      <c r="B836" s="14">
        <f t="shared" si="90"/>
        <v>1994</v>
      </c>
      <c r="C836" s="11">
        <v>190.45635840000003</v>
      </c>
      <c r="D836" s="26">
        <f t="shared" si="89"/>
        <v>1499.9696768000003</v>
      </c>
      <c r="E836" s="16">
        <v>1200</v>
      </c>
      <c r="F836" s="28">
        <f t="shared" si="84"/>
        <v>490.42603520000034</v>
      </c>
      <c r="G836" s="16">
        <v>1200</v>
      </c>
      <c r="H836" s="16">
        <f t="shared" si="85"/>
        <v>0</v>
      </c>
      <c r="I836" s="26">
        <f t="shared" si="86"/>
        <v>490.42603520000034</v>
      </c>
      <c r="J836" s="28">
        <f t="shared" si="87"/>
        <v>0</v>
      </c>
      <c r="K836" s="28">
        <f t="shared" si="88"/>
        <v>1200</v>
      </c>
    </row>
    <row r="837" spans="1:11" x14ac:dyDescent="0.15">
      <c r="A837" s="3" t="s">
        <v>7</v>
      </c>
      <c r="B837" s="12">
        <f t="shared" si="90"/>
        <v>1995</v>
      </c>
      <c r="C837" s="5">
        <v>3113.6738688000009</v>
      </c>
      <c r="D837" s="26">
        <f t="shared" si="89"/>
        <v>490.42603520000034</v>
      </c>
      <c r="E837" s="16">
        <v>1200</v>
      </c>
      <c r="F837" s="28">
        <f t="shared" si="84"/>
        <v>2404.0999040000015</v>
      </c>
      <c r="G837" s="16">
        <v>1200</v>
      </c>
      <c r="H837" s="16">
        <f t="shared" si="85"/>
        <v>0</v>
      </c>
      <c r="I837" s="26">
        <f t="shared" si="86"/>
        <v>2404.0999040000015</v>
      </c>
      <c r="J837" s="28">
        <f t="shared" si="87"/>
        <v>0</v>
      </c>
      <c r="K837" s="28">
        <f t="shared" si="88"/>
        <v>1200</v>
      </c>
    </row>
    <row r="838" spans="1:11" x14ac:dyDescent="0.15">
      <c r="A838" s="6" t="s">
        <v>8</v>
      </c>
      <c r="B838" s="13">
        <f t="shared" si="90"/>
        <v>1995</v>
      </c>
      <c r="C838" s="8">
        <v>4185.2574719999993</v>
      </c>
      <c r="D838" s="26">
        <f t="shared" si="89"/>
        <v>2404.0999040000015</v>
      </c>
      <c r="E838" s="16">
        <v>1200</v>
      </c>
      <c r="F838" s="28">
        <f t="shared" si="84"/>
        <v>5389.3573760000008</v>
      </c>
      <c r="G838" s="16">
        <v>1200</v>
      </c>
      <c r="H838" s="16">
        <f t="shared" si="85"/>
        <v>0</v>
      </c>
      <c r="I838" s="26">
        <f t="shared" si="86"/>
        <v>5000</v>
      </c>
      <c r="J838" s="28">
        <f t="shared" si="87"/>
        <v>389.35737600000084</v>
      </c>
      <c r="K838" s="28">
        <f t="shared" si="88"/>
        <v>1589.3573760000008</v>
      </c>
    </row>
    <row r="839" spans="1:11" x14ac:dyDescent="0.15">
      <c r="A839" s="6" t="s">
        <v>9</v>
      </c>
      <c r="B839" s="13">
        <f t="shared" si="90"/>
        <v>1995</v>
      </c>
      <c r="C839" s="8">
        <v>4529.0741760000001</v>
      </c>
      <c r="D839" s="26">
        <f t="shared" si="89"/>
        <v>5000</v>
      </c>
      <c r="E839" s="16">
        <v>1200</v>
      </c>
      <c r="F839" s="28">
        <f t="shared" si="84"/>
        <v>8329.0741760000001</v>
      </c>
      <c r="G839" s="16">
        <v>1200</v>
      </c>
      <c r="H839" s="16">
        <f t="shared" si="85"/>
        <v>0</v>
      </c>
      <c r="I839" s="26">
        <f t="shared" si="86"/>
        <v>5000</v>
      </c>
      <c r="J839" s="28">
        <f t="shared" si="87"/>
        <v>3329.0741760000001</v>
      </c>
      <c r="K839" s="28">
        <f t="shared" si="88"/>
        <v>4529.0741760000001</v>
      </c>
    </row>
    <row r="840" spans="1:11" x14ac:dyDescent="0.15">
      <c r="A840" s="6" t="s">
        <v>10</v>
      </c>
      <c r="B840" s="13">
        <f t="shared" si="90"/>
        <v>1995</v>
      </c>
      <c r="C840" s="8">
        <v>651.4421759999999</v>
      </c>
      <c r="D840" s="26">
        <f t="shared" si="89"/>
        <v>5000</v>
      </c>
      <c r="E840" s="16">
        <v>1200</v>
      </c>
      <c r="F840" s="28">
        <f t="shared" si="84"/>
        <v>4451.4421759999996</v>
      </c>
      <c r="G840" s="16">
        <v>1200</v>
      </c>
      <c r="H840" s="16">
        <f t="shared" si="85"/>
        <v>0</v>
      </c>
      <c r="I840" s="26">
        <f t="shared" si="86"/>
        <v>4451.4421759999996</v>
      </c>
      <c r="J840" s="28">
        <f t="shared" si="87"/>
        <v>0</v>
      </c>
      <c r="K840" s="28">
        <f t="shared" si="88"/>
        <v>1200</v>
      </c>
    </row>
    <row r="841" spans="1:11" x14ac:dyDescent="0.15">
      <c r="A841" s="6" t="s">
        <v>11</v>
      </c>
      <c r="B841" s="13">
        <f t="shared" si="90"/>
        <v>1995</v>
      </c>
      <c r="C841" s="8">
        <v>451.09785600000009</v>
      </c>
      <c r="D841" s="26">
        <f t="shared" si="89"/>
        <v>4451.4421759999996</v>
      </c>
      <c r="E841" s="16">
        <v>1200</v>
      </c>
      <c r="F841" s="28">
        <f t="shared" si="84"/>
        <v>3702.5400319999999</v>
      </c>
      <c r="G841" s="16">
        <v>1200</v>
      </c>
      <c r="H841" s="16">
        <f t="shared" si="85"/>
        <v>0</v>
      </c>
      <c r="I841" s="26">
        <f t="shared" si="86"/>
        <v>3702.5400319999999</v>
      </c>
      <c r="J841" s="28">
        <f t="shared" si="87"/>
        <v>0</v>
      </c>
      <c r="K841" s="28">
        <f t="shared" si="88"/>
        <v>1200</v>
      </c>
    </row>
    <row r="842" spans="1:11" x14ac:dyDescent="0.15">
      <c r="A842" s="6" t="s">
        <v>12</v>
      </c>
      <c r="B842" s="13">
        <f t="shared" si="90"/>
        <v>1995</v>
      </c>
      <c r="C842" s="8">
        <v>8001.4936319999997</v>
      </c>
      <c r="D842" s="26">
        <f t="shared" si="89"/>
        <v>3702.5400319999999</v>
      </c>
      <c r="E842" s="16">
        <v>1200</v>
      </c>
      <c r="F842" s="28">
        <f t="shared" ref="F842:F872" si="91">IF((D842+C842-E842)&gt;0,(D842+C842-E842),0)</f>
        <v>10504.033663999999</v>
      </c>
      <c r="G842" s="16">
        <v>1200</v>
      </c>
      <c r="H842" s="16">
        <f t="shared" ref="H842:H872" si="92">IF(F842=0,1,0)</f>
        <v>0</v>
      </c>
      <c r="I842" s="26">
        <f t="shared" ref="I842:I872" si="93">IF(F842&gt;$E$2,$E$2,IF(F842&lt;0,0,F842))</f>
        <v>5000</v>
      </c>
      <c r="J842" s="28">
        <f t="shared" ref="J842:J872" si="94">IF(F842&gt;$E$2,F842-$E$2,0)</f>
        <v>5504.0336639999987</v>
      </c>
      <c r="K842" s="28">
        <f t="shared" ref="K842:K872" si="95">J842+G842</f>
        <v>6704.0336639999987</v>
      </c>
    </row>
    <row r="843" spans="1:11" x14ac:dyDescent="0.15">
      <c r="A843" s="6" t="s">
        <v>13</v>
      </c>
      <c r="B843" s="13">
        <f t="shared" si="90"/>
        <v>1995</v>
      </c>
      <c r="C843" s="8">
        <v>2444.2007039999999</v>
      </c>
      <c r="D843" s="26">
        <f t="shared" ref="D843:D872" si="96">I842</f>
        <v>5000</v>
      </c>
      <c r="E843" s="16">
        <v>1200</v>
      </c>
      <c r="F843" s="28">
        <f t="shared" si="91"/>
        <v>6244.2007039999999</v>
      </c>
      <c r="G843" s="16">
        <v>1200</v>
      </c>
      <c r="H843" s="16">
        <f t="shared" si="92"/>
        <v>0</v>
      </c>
      <c r="I843" s="26">
        <f t="shared" si="93"/>
        <v>5000</v>
      </c>
      <c r="J843" s="28">
        <f t="shared" si="94"/>
        <v>1244.2007039999999</v>
      </c>
      <c r="K843" s="28">
        <f t="shared" si="95"/>
        <v>2444.2007039999999</v>
      </c>
    </row>
    <row r="844" spans="1:11" x14ac:dyDescent="0.15">
      <c r="A844" s="6" t="s">
        <v>14</v>
      </c>
      <c r="B844" s="13">
        <f t="shared" si="90"/>
        <v>1995</v>
      </c>
      <c r="C844" s="8">
        <v>735.0697727999999</v>
      </c>
      <c r="D844" s="26">
        <f t="shared" si="96"/>
        <v>5000</v>
      </c>
      <c r="E844" s="16">
        <v>1200</v>
      </c>
      <c r="F844" s="28">
        <f t="shared" si="91"/>
        <v>4535.0697727999996</v>
      </c>
      <c r="G844" s="16">
        <v>1200</v>
      </c>
      <c r="H844" s="16">
        <f t="shared" si="92"/>
        <v>0</v>
      </c>
      <c r="I844" s="26">
        <f t="shared" si="93"/>
        <v>4535.0697727999996</v>
      </c>
      <c r="J844" s="28">
        <f t="shared" si="94"/>
        <v>0</v>
      </c>
      <c r="K844" s="28">
        <f t="shared" si="95"/>
        <v>1200</v>
      </c>
    </row>
    <row r="845" spans="1:11" x14ac:dyDescent="0.15">
      <c r="A845" s="6" t="s">
        <v>15</v>
      </c>
      <c r="B845" s="13">
        <f t="shared" si="90"/>
        <v>1995</v>
      </c>
      <c r="C845" s="8">
        <v>194.07548159999996</v>
      </c>
      <c r="D845" s="26">
        <f t="shared" si="96"/>
        <v>4535.0697727999996</v>
      </c>
      <c r="E845" s="16">
        <v>1200</v>
      </c>
      <c r="F845" s="28">
        <f t="shared" si="91"/>
        <v>3529.1452543999994</v>
      </c>
      <c r="G845" s="16">
        <v>1200</v>
      </c>
      <c r="H845" s="16">
        <f t="shared" si="92"/>
        <v>0</v>
      </c>
      <c r="I845" s="26">
        <f t="shared" si="93"/>
        <v>3529.1452543999994</v>
      </c>
      <c r="J845" s="28">
        <f t="shared" si="94"/>
        <v>0</v>
      </c>
      <c r="K845" s="28">
        <f t="shared" si="95"/>
        <v>1200</v>
      </c>
    </row>
    <row r="846" spans="1:11" x14ac:dyDescent="0.15">
      <c r="A846" s="6" t="s">
        <v>16</v>
      </c>
      <c r="B846" s="13">
        <f t="shared" si="90"/>
        <v>1995</v>
      </c>
      <c r="C846" s="8">
        <v>3818.6919936000004</v>
      </c>
      <c r="D846" s="26">
        <f t="shared" si="96"/>
        <v>3529.1452543999994</v>
      </c>
      <c r="E846" s="16">
        <v>1200</v>
      </c>
      <c r="F846" s="28">
        <f t="shared" si="91"/>
        <v>6147.8372479999998</v>
      </c>
      <c r="G846" s="16">
        <v>1200</v>
      </c>
      <c r="H846" s="16">
        <f t="shared" si="92"/>
        <v>0</v>
      </c>
      <c r="I846" s="26">
        <f t="shared" si="93"/>
        <v>5000</v>
      </c>
      <c r="J846" s="28">
        <f t="shared" si="94"/>
        <v>1147.8372479999998</v>
      </c>
      <c r="K846" s="28">
        <f t="shared" si="95"/>
        <v>2347.8372479999998</v>
      </c>
    </row>
    <row r="847" spans="1:11" x14ac:dyDescent="0.15">
      <c r="A847" s="6" t="s">
        <v>17</v>
      </c>
      <c r="B847" s="13">
        <f t="shared" si="90"/>
        <v>1995</v>
      </c>
      <c r="C847" s="8">
        <v>4119.9839999999986</v>
      </c>
      <c r="D847" s="26">
        <f t="shared" si="96"/>
        <v>5000</v>
      </c>
      <c r="E847" s="16">
        <v>1200</v>
      </c>
      <c r="F847" s="28">
        <f t="shared" si="91"/>
        <v>7919.9839999999986</v>
      </c>
      <c r="G847" s="16">
        <v>1200</v>
      </c>
      <c r="H847" s="16">
        <f t="shared" si="92"/>
        <v>0</v>
      </c>
      <c r="I847" s="26">
        <f t="shared" si="93"/>
        <v>5000</v>
      </c>
      <c r="J847" s="28">
        <f t="shared" si="94"/>
        <v>2919.9839999999986</v>
      </c>
      <c r="K847" s="28">
        <f t="shared" si="95"/>
        <v>4119.9839999999986</v>
      </c>
    </row>
    <row r="848" spans="1:11" ht="14" thickBot="1" x14ac:dyDescent="0.2">
      <c r="A848" s="9" t="s">
        <v>18</v>
      </c>
      <c r="B848" s="14">
        <f t="shared" si="90"/>
        <v>1995</v>
      </c>
      <c r="C848" s="11">
        <v>2587.0268159999996</v>
      </c>
      <c r="D848" s="26">
        <f t="shared" si="96"/>
        <v>5000</v>
      </c>
      <c r="E848" s="16">
        <v>1200</v>
      </c>
      <c r="F848" s="28">
        <f t="shared" si="91"/>
        <v>6387.0268159999996</v>
      </c>
      <c r="G848" s="16">
        <v>1200</v>
      </c>
      <c r="H848" s="16">
        <f t="shared" si="92"/>
        <v>0</v>
      </c>
      <c r="I848" s="26">
        <f t="shared" si="93"/>
        <v>5000</v>
      </c>
      <c r="J848" s="28">
        <f t="shared" si="94"/>
        <v>1387.0268159999996</v>
      </c>
      <c r="K848" s="28">
        <f t="shared" si="95"/>
        <v>2587.0268159999996</v>
      </c>
    </row>
    <row r="849" spans="1:11" x14ac:dyDescent="0.15">
      <c r="A849" s="3" t="s">
        <v>7</v>
      </c>
      <c r="B849" s="12">
        <f t="shared" si="90"/>
        <v>1996</v>
      </c>
      <c r="C849" s="5">
        <v>7578.8317439999992</v>
      </c>
      <c r="D849" s="26">
        <f t="shared" si="96"/>
        <v>5000</v>
      </c>
      <c r="E849" s="16">
        <v>1200</v>
      </c>
      <c r="F849" s="28">
        <f t="shared" si="91"/>
        <v>11378.831743999999</v>
      </c>
      <c r="G849" s="16">
        <v>1200</v>
      </c>
      <c r="H849" s="16">
        <f t="shared" si="92"/>
        <v>0</v>
      </c>
      <c r="I849" s="26">
        <f t="shared" si="93"/>
        <v>5000</v>
      </c>
      <c r="J849" s="28">
        <f t="shared" si="94"/>
        <v>6378.8317439999992</v>
      </c>
      <c r="K849" s="28">
        <f t="shared" si="95"/>
        <v>7578.8317439999992</v>
      </c>
    </row>
    <row r="850" spans="1:11" x14ac:dyDescent="0.15">
      <c r="A850" s="6" t="s">
        <v>8</v>
      </c>
      <c r="B850" s="13">
        <f t="shared" si="90"/>
        <v>1996</v>
      </c>
      <c r="C850" s="8">
        <v>4401.7585920000001</v>
      </c>
      <c r="D850" s="26">
        <f t="shared" si="96"/>
        <v>5000</v>
      </c>
      <c r="E850" s="16">
        <v>1200</v>
      </c>
      <c r="F850" s="28">
        <f t="shared" si="91"/>
        <v>8201.7585920000001</v>
      </c>
      <c r="G850" s="16">
        <v>1200</v>
      </c>
      <c r="H850" s="16">
        <f t="shared" si="92"/>
        <v>0</v>
      </c>
      <c r="I850" s="26">
        <f t="shared" si="93"/>
        <v>5000</v>
      </c>
      <c r="J850" s="28">
        <f t="shared" si="94"/>
        <v>3201.7585920000001</v>
      </c>
      <c r="K850" s="28">
        <f t="shared" si="95"/>
        <v>4401.7585920000001</v>
      </c>
    </row>
    <row r="851" spans="1:11" x14ac:dyDescent="0.15">
      <c r="A851" s="6" t="s">
        <v>9</v>
      </c>
      <c r="B851" s="13">
        <f t="shared" si="90"/>
        <v>1996</v>
      </c>
      <c r="C851" s="8">
        <v>5548.2451199999987</v>
      </c>
      <c r="D851" s="26">
        <f t="shared" si="96"/>
        <v>5000</v>
      </c>
      <c r="E851" s="16">
        <v>1200</v>
      </c>
      <c r="F851" s="28">
        <f t="shared" si="91"/>
        <v>9348.2451199999996</v>
      </c>
      <c r="G851" s="16">
        <v>1200</v>
      </c>
      <c r="H851" s="16">
        <f t="shared" si="92"/>
        <v>0</v>
      </c>
      <c r="I851" s="26">
        <f t="shared" si="93"/>
        <v>5000</v>
      </c>
      <c r="J851" s="28">
        <f t="shared" si="94"/>
        <v>4348.2451199999996</v>
      </c>
      <c r="K851" s="28">
        <f t="shared" si="95"/>
        <v>5548.2451199999996</v>
      </c>
    </row>
    <row r="852" spans="1:11" x14ac:dyDescent="0.15">
      <c r="A852" s="6" t="s">
        <v>10</v>
      </c>
      <c r="B852" s="13">
        <f t="shared" si="90"/>
        <v>1996</v>
      </c>
      <c r="C852" s="8">
        <v>3451.7387519999997</v>
      </c>
      <c r="D852" s="26">
        <f t="shared" si="96"/>
        <v>5000</v>
      </c>
      <c r="E852" s="16">
        <v>1200</v>
      </c>
      <c r="F852" s="28">
        <f t="shared" si="91"/>
        <v>7251.7387519999993</v>
      </c>
      <c r="G852" s="16">
        <v>1200</v>
      </c>
      <c r="H852" s="16">
        <f t="shared" si="92"/>
        <v>0</v>
      </c>
      <c r="I852" s="26">
        <f t="shared" si="93"/>
        <v>5000</v>
      </c>
      <c r="J852" s="28">
        <f t="shared" si="94"/>
        <v>2251.7387519999993</v>
      </c>
      <c r="K852" s="28">
        <f t="shared" si="95"/>
        <v>3451.7387519999993</v>
      </c>
    </row>
    <row r="853" spans="1:11" x14ac:dyDescent="0.15">
      <c r="A853" s="6" t="s">
        <v>11</v>
      </c>
      <c r="B853" s="13">
        <f t="shared" si="90"/>
        <v>1996</v>
      </c>
      <c r="C853" s="8">
        <v>2913.3941759999998</v>
      </c>
      <c r="D853" s="26">
        <f t="shared" si="96"/>
        <v>5000</v>
      </c>
      <c r="E853" s="16">
        <v>1200</v>
      </c>
      <c r="F853" s="28">
        <f t="shared" si="91"/>
        <v>6713.3941759999998</v>
      </c>
      <c r="G853" s="16">
        <v>1200</v>
      </c>
      <c r="H853" s="16">
        <f t="shared" si="92"/>
        <v>0</v>
      </c>
      <c r="I853" s="26">
        <f t="shared" si="93"/>
        <v>5000</v>
      </c>
      <c r="J853" s="28">
        <f t="shared" si="94"/>
        <v>1713.3941759999998</v>
      </c>
      <c r="K853" s="28">
        <f t="shared" si="95"/>
        <v>2913.3941759999998</v>
      </c>
    </row>
    <row r="854" spans="1:11" x14ac:dyDescent="0.15">
      <c r="A854" s="6" t="s">
        <v>12</v>
      </c>
      <c r="B854" s="13">
        <f t="shared" si="90"/>
        <v>1996</v>
      </c>
      <c r="C854" s="8">
        <v>657.90489600000001</v>
      </c>
      <c r="D854" s="26">
        <f t="shared" si="96"/>
        <v>5000</v>
      </c>
      <c r="E854" s="16">
        <v>1200</v>
      </c>
      <c r="F854" s="28">
        <f t="shared" si="91"/>
        <v>4457.904896</v>
      </c>
      <c r="G854" s="16">
        <v>1200</v>
      </c>
      <c r="H854" s="16">
        <f t="shared" si="92"/>
        <v>0</v>
      </c>
      <c r="I854" s="26">
        <f t="shared" si="93"/>
        <v>4457.904896</v>
      </c>
      <c r="J854" s="28">
        <f t="shared" si="94"/>
        <v>0</v>
      </c>
      <c r="K854" s="28">
        <f t="shared" si="95"/>
        <v>1200</v>
      </c>
    </row>
    <row r="855" spans="1:11" x14ac:dyDescent="0.15">
      <c r="A855" s="6" t="s">
        <v>13</v>
      </c>
      <c r="B855" s="13">
        <f t="shared" si="90"/>
        <v>1996</v>
      </c>
      <c r="C855" s="8">
        <v>1148.9423615999999</v>
      </c>
      <c r="D855" s="26">
        <f t="shared" si="96"/>
        <v>4457.904896</v>
      </c>
      <c r="E855" s="16">
        <v>1200</v>
      </c>
      <c r="F855" s="28">
        <f t="shared" si="91"/>
        <v>4406.8472576000004</v>
      </c>
      <c r="G855" s="16">
        <v>1200</v>
      </c>
      <c r="H855" s="16">
        <f t="shared" si="92"/>
        <v>0</v>
      </c>
      <c r="I855" s="26">
        <f t="shared" si="93"/>
        <v>4406.8472576000004</v>
      </c>
      <c r="J855" s="28">
        <f t="shared" si="94"/>
        <v>0</v>
      </c>
      <c r="K855" s="28">
        <f t="shared" si="95"/>
        <v>1200</v>
      </c>
    </row>
    <row r="856" spans="1:11" x14ac:dyDescent="0.15">
      <c r="A856" s="6" t="s">
        <v>14</v>
      </c>
      <c r="B856" s="13">
        <f t="shared" si="90"/>
        <v>1996</v>
      </c>
      <c r="C856" s="8">
        <v>1687.4161919999999</v>
      </c>
      <c r="D856" s="26">
        <f t="shared" si="96"/>
        <v>4406.8472576000004</v>
      </c>
      <c r="E856" s="16">
        <v>1200</v>
      </c>
      <c r="F856" s="28">
        <f t="shared" si="91"/>
        <v>4894.2634496000001</v>
      </c>
      <c r="G856" s="16">
        <v>1200</v>
      </c>
      <c r="H856" s="16">
        <f t="shared" si="92"/>
        <v>0</v>
      </c>
      <c r="I856" s="26">
        <f t="shared" si="93"/>
        <v>4894.2634496000001</v>
      </c>
      <c r="J856" s="28">
        <f t="shared" si="94"/>
        <v>0</v>
      </c>
      <c r="K856" s="28">
        <f t="shared" si="95"/>
        <v>1200</v>
      </c>
    </row>
    <row r="857" spans="1:11" x14ac:dyDescent="0.15">
      <c r="A857" s="6" t="s">
        <v>15</v>
      </c>
      <c r="B857" s="13">
        <f t="shared" si="90"/>
        <v>1996</v>
      </c>
      <c r="C857" s="8">
        <v>19081.827072000007</v>
      </c>
      <c r="D857" s="26">
        <f t="shared" si="96"/>
        <v>4894.2634496000001</v>
      </c>
      <c r="E857" s="16">
        <v>1200</v>
      </c>
      <c r="F857" s="28">
        <f t="shared" si="91"/>
        <v>22776.090521600006</v>
      </c>
      <c r="G857" s="16">
        <v>1200</v>
      </c>
      <c r="H857" s="16">
        <f t="shared" si="92"/>
        <v>0</v>
      </c>
      <c r="I857" s="26">
        <f t="shared" si="93"/>
        <v>5000</v>
      </c>
      <c r="J857" s="28">
        <f t="shared" si="94"/>
        <v>17776.090521600006</v>
      </c>
      <c r="K857" s="28">
        <f t="shared" si="95"/>
        <v>18976.090521600006</v>
      </c>
    </row>
    <row r="858" spans="1:11" x14ac:dyDescent="0.15">
      <c r="A858" s="6" t="s">
        <v>16</v>
      </c>
      <c r="B858" s="13">
        <f t="shared" si="90"/>
        <v>1996</v>
      </c>
      <c r="C858" s="8">
        <v>1638.9457920000002</v>
      </c>
      <c r="D858" s="26">
        <f t="shared" si="96"/>
        <v>5000</v>
      </c>
      <c r="E858" s="16">
        <v>1200</v>
      </c>
      <c r="F858" s="28">
        <f t="shared" si="91"/>
        <v>5438.9457920000004</v>
      </c>
      <c r="G858" s="16">
        <v>1200</v>
      </c>
      <c r="H858" s="16">
        <f t="shared" si="92"/>
        <v>0</v>
      </c>
      <c r="I858" s="26">
        <f t="shared" si="93"/>
        <v>5000</v>
      </c>
      <c r="J858" s="28">
        <f t="shared" si="94"/>
        <v>438.94579200000044</v>
      </c>
      <c r="K858" s="28">
        <f t="shared" si="95"/>
        <v>1638.9457920000004</v>
      </c>
    </row>
    <row r="859" spans="1:11" x14ac:dyDescent="0.15">
      <c r="A859" s="6" t="s">
        <v>17</v>
      </c>
      <c r="B859" s="13">
        <f t="shared" si="90"/>
        <v>1996</v>
      </c>
      <c r="C859" s="8">
        <v>1893.5769599999996</v>
      </c>
      <c r="D859" s="26">
        <f t="shared" si="96"/>
        <v>5000</v>
      </c>
      <c r="E859" s="16">
        <v>1200</v>
      </c>
      <c r="F859" s="28">
        <f t="shared" si="91"/>
        <v>5693.5769599999994</v>
      </c>
      <c r="G859" s="16">
        <v>1200</v>
      </c>
      <c r="H859" s="16">
        <f t="shared" si="92"/>
        <v>0</v>
      </c>
      <c r="I859" s="26">
        <f t="shared" si="93"/>
        <v>5000</v>
      </c>
      <c r="J859" s="28">
        <f t="shared" si="94"/>
        <v>693.57695999999942</v>
      </c>
      <c r="K859" s="28">
        <f t="shared" si="95"/>
        <v>1893.5769599999994</v>
      </c>
    </row>
    <row r="860" spans="1:11" ht="14" thickBot="1" x14ac:dyDescent="0.2">
      <c r="A860" s="9" t="s">
        <v>18</v>
      </c>
      <c r="B860" s="14">
        <f t="shared" si="90"/>
        <v>1996</v>
      </c>
      <c r="C860" s="11">
        <v>4977.5869439999988</v>
      </c>
      <c r="D860" s="26">
        <f t="shared" si="96"/>
        <v>5000</v>
      </c>
      <c r="E860" s="16">
        <v>1200</v>
      </c>
      <c r="F860" s="28">
        <f t="shared" si="91"/>
        <v>8777.5869439999988</v>
      </c>
      <c r="G860" s="16">
        <v>1200</v>
      </c>
      <c r="H860" s="16">
        <f t="shared" si="92"/>
        <v>0</v>
      </c>
      <c r="I860" s="26">
        <f t="shared" si="93"/>
        <v>5000</v>
      </c>
      <c r="J860" s="28">
        <f t="shared" si="94"/>
        <v>3777.5869439999988</v>
      </c>
      <c r="K860" s="28">
        <f t="shared" si="95"/>
        <v>4977.5869439999988</v>
      </c>
    </row>
    <row r="861" spans="1:11" x14ac:dyDescent="0.15">
      <c r="A861" s="3" t="s">
        <v>7</v>
      </c>
      <c r="B861" s="12">
        <f t="shared" si="90"/>
        <v>1997</v>
      </c>
      <c r="C861" s="5">
        <v>4477.3724160000002</v>
      </c>
      <c r="D861" s="26">
        <f t="shared" si="96"/>
        <v>5000</v>
      </c>
      <c r="E861" s="16">
        <v>1200</v>
      </c>
      <c r="F861" s="28">
        <f t="shared" si="91"/>
        <v>8277.3724160000002</v>
      </c>
      <c r="G861" s="16">
        <v>1200</v>
      </c>
      <c r="H861" s="16">
        <f t="shared" si="92"/>
        <v>0</v>
      </c>
      <c r="I861" s="26">
        <f t="shared" si="93"/>
        <v>5000</v>
      </c>
      <c r="J861" s="28">
        <f t="shared" si="94"/>
        <v>3277.3724160000002</v>
      </c>
      <c r="K861" s="28">
        <f t="shared" si="95"/>
        <v>4477.3724160000002</v>
      </c>
    </row>
    <row r="862" spans="1:11" x14ac:dyDescent="0.15">
      <c r="A862" s="6" t="s">
        <v>8</v>
      </c>
      <c r="B862" s="13">
        <f t="shared" si="90"/>
        <v>1997</v>
      </c>
      <c r="C862" s="8">
        <v>5693.6563200000001</v>
      </c>
      <c r="D862" s="26">
        <f t="shared" si="96"/>
        <v>5000</v>
      </c>
      <c r="E862" s="16">
        <v>1200</v>
      </c>
      <c r="F862" s="28">
        <f t="shared" si="91"/>
        <v>9493.6563200000001</v>
      </c>
      <c r="G862" s="16">
        <v>1200</v>
      </c>
      <c r="H862" s="16">
        <f t="shared" si="92"/>
        <v>0</v>
      </c>
      <c r="I862" s="26">
        <f t="shared" si="93"/>
        <v>5000</v>
      </c>
      <c r="J862" s="28">
        <f t="shared" si="94"/>
        <v>4493.6563200000001</v>
      </c>
      <c r="K862" s="28">
        <f t="shared" si="95"/>
        <v>5693.6563200000001</v>
      </c>
    </row>
    <row r="863" spans="1:11" x14ac:dyDescent="0.15">
      <c r="A863" s="6" t="s">
        <v>9</v>
      </c>
      <c r="B863" s="13">
        <f t="shared" si="90"/>
        <v>1997</v>
      </c>
      <c r="C863" s="8">
        <v>5177.9312639999998</v>
      </c>
      <c r="D863" s="26">
        <f t="shared" si="96"/>
        <v>5000</v>
      </c>
      <c r="E863" s="16">
        <v>1200</v>
      </c>
      <c r="F863" s="28">
        <f t="shared" si="91"/>
        <v>8977.9312639999989</v>
      </c>
      <c r="G863" s="16">
        <v>1200</v>
      </c>
      <c r="H863" s="16">
        <f t="shared" si="92"/>
        <v>0</v>
      </c>
      <c r="I863" s="26">
        <f t="shared" si="93"/>
        <v>5000</v>
      </c>
      <c r="J863" s="28">
        <f t="shared" si="94"/>
        <v>3977.9312639999989</v>
      </c>
      <c r="K863" s="28">
        <f t="shared" si="95"/>
        <v>5177.9312639999989</v>
      </c>
    </row>
    <row r="864" spans="1:11" x14ac:dyDescent="0.15">
      <c r="A864" s="6" t="s">
        <v>10</v>
      </c>
      <c r="B864" s="13">
        <f t="shared" si="90"/>
        <v>1997</v>
      </c>
      <c r="C864" s="8">
        <v>7074.739583999999</v>
      </c>
      <c r="D864" s="26">
        <f t="shared" si="96"/>
        <v>5000</v>
      </c>
      <c r="E864" s="16">
        <v>1200</v>
      </c>
      <c r="F864" s="28">
        <f t="shared" si="91"/>
        <v>10874.739583999999</v>
      </c>
      <c r="G864" s="16">
        <v>1200</v>
      </c>
      <c r="H864" s="16">
        <f t="shared" si="92"/>
        <v>0</v>
      </c>
      <c r="I864" s="26">
        <f t="shared" si="93"/>
        <v>5000</v>
      </c>
      <c r="J864" s="28">
        <f t="shared" si="94"/>
        <v>5874.739583999999</v>
      </c>
      <c r="K864" s="28">
        <f t="shared" si="95"/>
        <v>7074.739583999999</v>
      </c>
    </row>
    <row r="865" spans="1:11" x14ac:dyDescent="0.15">
      <c r="A865" s="6" t="s">
        <v>11</v>
      </c>
      <c r="B865" s="13">
        <f t="shared" si="90"/>
        <v>1997</v>
      </c>
      <c r="C865" s="8">
        <v>1967.2519679999998</v>
      </c>
      <c r="D865" s="26">
        <f t="shared" si="96"/>
        <v>5000</v>
      </c>
      <c r="E865" s="16">
        <v>1200</v>
      </c>
      <c r="F865" s="28">
        <f t="shared" si="91"/>
        <v>5767.2519679999996</v>
      </c>
      <c r="G865" s="16">
        <v>1200</v>
      </c>
      <c r="H865" s="16">
        <f t="shared" si="92"/>
        <v>0</v>
      </c>
      <c r="I865" s="26">
        <f t="shared" si="93"/>
        <v>5000</v>
      </c>
      <c r="J865" s="28">
        <f t="shared" si="94"/>
        <v>767.25196799999958</v>
      </c>
      <c r="K865" s="28">
        <f t="shared" si="95"/>
        <v>1967.2519679999996</v>
      </c>
    </row>
    <row r="866" spans="1:11" x14ac:dyDescent="0.15">
      <c r="A866" s="6" t="s">
        <v>12</v>
      </c>
      <c r="B866" s="13">
        <f t="shared" si="90"/>
        <v>1997</v>
      </c>
      <c r="C866" s="8">
        <v>1407.5804160000002</v>
      </c>
      <c r="D866" s="26">
        <f t="shared" si="96"/>
        <v>5000</v>
      </c>
      <c r="E866" s="16">
        <v>1200</v>
      </c>
      <c r="F866" s="28">
        <f t="shared" si="91"/>
        <v>5207.5804160000007</v>
      </c>
      <c r="G866" s="16">
        <v>1200</v>
      </c>
      <c r="H866" s="16">
        <f t="shared" si="92"/>
        <v>0</v>
      </c>
      <c r="I866" s="26">
        <f t="shared" si="93"/>
        <v>5000</v>
      </c>
      <c r="J866" s="28">
        <f t="shared" si="94"/>
        <v>207.5804160000007</v>
      </c>
      <c r="K866" s="28">
        <f t="shared" si="95"/>
        <v>1407.5804160000007</v>
      </c>
    </row>
    <row r="867" spans="1:11" x14ac:dyDescent="0.15">
      <c r="A867" s="6" t="s">
        <v>13</v>
      </c>
      <c r="B867" s="13">
        <f t="shared" si="90"/>
        <v>1997</v>
      </c>
      <c r="C867" s="8">
        <v>336.06144000000006</v>
      </c>
      <c r="D867" s="26">
        <f t="shared" si="96"/>
        <v>5000</v>
      </c>
      <c r="E867" s="16">
        <v>1200</v>
      </c>
      <c r="F867" s="28">
        <f t="shared" si="91"/>
        <v>4136.0614400000004</v>
      </c>
      <c r="G867" s="16">
        <v>1200</v>
      </c>
      <c r="H867" s="16">
        <f t="shared" si="92"/>
        <v>0</v>
      </c>
      <c r="I867" s="26">
        <f t="shared" si="93"/>
        <v>4136.0614400000004</v>
      </c>
      <c r="J867" s="28">
        <f t="shared" si="94"/>
        <v>0</v>
      </c>
      <c r="K867" s="28">
        <f t="shared" si="95"/>
        <v>1200</v>
      </c>
    </row>
    <row r="868" spans="1:11" x14ac:dyDescent="0.15">
      <c r="A868" s="6" t="s">
        <v>14</v>
      </c>
      <c r="B868" s="13">
        <f t="shared" si="90"/>
        <v>1997</v>
      </c>
      <c r="C868" s="8">
        <v>267.87974400000002</v>
      </c>
      <c r="D868" s="26">
        <f t="shared" si="96"/>
        <v>4136.0614400000004</v>
      </c>
      <c r="E868" s="16">
        <v>1200</v>
      </c>
      <c r="F868" s="28">
        <f t="shared" si="91"/>
        <v>3203.9411840000002</v>
      </c>
      <c r="G868" s="16">
        <v>1200</v>
      </c>
      <c r="H868" s="16">
        <f t="shared" si="92"/>
        <v>0</v>
      </c>
      <c r="I868" s="26">
        <f t="shared" si="93"/>
        <v>3203.9411840000002</v>
      </c>
      <c r="J868" s="28">
        <f t="shared" si="94"/>
        <v>0</v>
      </c>
      <c r="K868" s="28">
        <f t="shared" si="95"/>
        <v>1200</v>
      </c>
    </row>
    <row r="869" spans="1:11" x14ac:dyDescent="0.15">
      <c r="A869" s="6" t="s">
        <v>15</v>
      </c>
      <c r="B869" s="13">
        <f t="shared" si="90"/>
        <v>1997</v>
      </c>
      <c r="C869" s="8">
        <v>315.12222719999994</v>
      </c>
      <c r="D869" s="26">
        <f t="shared" si="96"/>
        <v>3203.9411840000002</v>
      </c>
      <c r="E869" s="16">
        <v>1200</v>
      </c>
      <c r="F869" s="28">
        <f t="shared" si="91"/>
        <v>2319.0634112000002</v>
      </c>
      <c r="G869" s="16">
        <v>1200</v>
      </c>
      <c r="H869" s="16">
        <f t="shared" si="92"/>
        <v>0</v>
      </c>
      <c r="I869" s="26">
        <f t="shared" si="93"/>
        <v>2319.0634112000002</v>
      </c>
      <c r="J869" s="28">
        <f t="shared" si="94"/>
        <v>0</v>
      </c>
      <c r="K869" s="28">
        <f t="shared" si="95"/>
        <v>1200</v>
      </c>
    </row>
    <row r="870" spans="1:11" x14ac:dyDescent="0.15">
      <c r="A870" s="6" t="s">
        <v>16</v>
      </c>
      <c r="B870" s="13">
        <f t="shared" si="90"/>
        <v>1997</v>
      </c>
      <c r="C870" s="8">
        <v>276.73367039999994</v>
      </c>
      <c r="D870" s="26">
        <f t="shared" si="96"/>
        <v>2319.0634112000002</v>
      </c>
      <c r="E870" s="16">
        <v>1200</v>
      </c>
      <c r="F870" s="28">
        <f t="shared" si="91"/>
        <v>1395.7970816000002</v>
      </c>
      <c r="G870" s="16">
        <v>1200</v>
      </c>
      <c r="H870" s="16">
        <f t="shared" si="92"/>
        <v>0</v>
      </c>
      <c r="I870" s="26">
        <f t="shared" si="93"/>
        <v>1395.7970816000002</v>
      </c>
      <c r="J870" s="28">
        <f t="shared" si="94"/>
        <v>0</v>
      </c>
      <c r="K870" s="28">
        <f t="shared" si="95"/>
        <v>1200</v>
      </c>
    </row>
    <row r="871" spans="1:11" x14ac:dyDescent="0.15">
      <c r="A871" s="6" t="s">
        <v>17</v>
      </c>
      <c r="B871" s="13">
        <f t="shared" si="90"/>
        <v>1997</v>
      </c>
      <c r="C871" s="8">
        <v>1978.8848639999999</v>
      </c>
      <c r="D871" s="26">
        <f t="shared" si="96"/>
        <v>1395.7970816000002</v>
      </c>
      <c r="E871" s="16">
        <v>1200</v>
      </c>
      <c r="F871" s="28">
        <f t="shared" si="91"/>
        <v>2174.6819456000003</v>
      </c>
      <c r="G871" s="16">
        <v>1200</v>
      </c>
      <c r="H871" s="16">
        <f t="shared" si="92"/>
        <v>0</v>
      </c>
      <c r="I871" s="26">
        <f t="shared" si="93"/>
        <v>2174.6819456000003</v>
      </c>
      <c r="J871" s="28">
        <f t="shared" si="94"/>
        <v>0</v>
      </c>
      <c r="K871" s="28">
        <f t="shared" si="95"/>
        <v>1200</v>
      </c>
    </row>
    <row r="872" spans="1:11" ht="14" thickBot="1" x14ac:dyDescent="0.2">
      <c r="A872" s="9" t="s">
        <v>18</v>
      </c>
      <c r="B872" s="14">
        <f t="shared" si="90"/>
        <v>1997</v>
      </c>
      <c r="C872" s="11">
        <v>1984.0550399999997</v>
      </c>
      <c r="D872" s="26">
        <f t="shared" si="96"/>
        <v>2174.6819456000003</v>
      </c>
      <c r="E872" s="16">
        <v>1200</v>
      </c>
      <c r="F872" s="28">
        <f t="shared" si="91"/>
        <v>2958.7369856000005</v>
      </c>
      <c r="G872" s="16">
        <v>1200</v>
      </c>
      <c r="H872" s="16">
        <f t="shared" si="92"/>
        <v>0</v>
      </c>
      <c r="I872" s="26">
        <f t="shared" si="93"/>
        <v>2958.7369856000005</v>
      </c>
      <c r="J872" s="28">
        <f t="shared" si="94"/>
        <v>0</v>
      </c>
      <c r="K872" s="28">
        <f t="shared" si="95"/>
        <v>1200</v>
      </c>
    </row>
    <row r="873" spans="1:11" x14ac:dyDescent="0.15">
      <c r="B873" s="15"/>
    </row>
    <row r="874" spans="1:11" x14ac:dyDescent="0.15">
      <c r="B874" s="15"/>
    </row>
    <row r="875" spans="1:11" x14ac:dyDescent="0.15">
      <c r="B875" s="15"/>
    </row>
    <row r="876" spans="1:11" x14ac:dyDescent="0.15">
      <c r="B876" s="15"/>
    </row>
    <row r="877" spans="1:11" x14ac:dyDescent="0.15">
      <c r="B877" s="15"/>
    </row>
    <row r="878" spans="1:11" x14ac:dyDescent="0.15">
      <c r="B878" s="15"/>
    </row>
    <row r="879" spans="1:11" x14ac:dyDescent="0.15">
      <c r="B879" s="15"/>
    </row>
    <row r="880" spans="1:11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honeticPr fontId="1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6"/>
  <sheetViews>
    <sheetView workbookViewId="0">
      <selection activeCell="E3" sqref="E3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7" width="11" style="16" customWidth="1"/>
    <col min="8" max="8" width="13" style="16" bestFit="1" customWidth="1"/>
    <col min="9" max="10" width="11" style="16" customWidth="1"/>
    <col min="11" max="11" width="11.1640625" style="16" bestFit="1" customWidth="1"/>
    <col min="12" max="13" width="13.1640625" style="16" bestFit="1" customWidth="1"/>
    <col min="14" max="256" width="11" style="16" customWidth="1"/>
    <col min="257" max="16384" width="8.83203125" style="16"/>
  </cols>
  <sheetData>
    <row r="1" spans="1:13" ht="23" x14ac:dyDescent="0.15">
      <c r="A1" s="27" t="s">
        <v>0</v>
      </c>
      <c r="K1" s="16" t="s">
        <v>39</v>
      </c>
      <c r="L1" s="16" t="s">
        <v>40</v>
      </c>
    </row>
    <row r="2" spans="1:13" ht="16" x14ac:dyDescent="0.15">
      <c r="D2" s="21" t="s">
        <v>26</v>
      </c>
      <c r="E2" s="21">
        <v>5641</v>
      </c>
      <c r="F2" s="31" t="s">
        <v>21</v>
      </c>
      <c r="I2" s="21" t="s">
        <v>30</v>
      </c>
      <c r="J2" s="21" t="s">
        <v>31</v>
      </c>
      <c r="L2" s="16" t="s">
        <v>41</v>
      </c>
    </row>
    <row r="3" spans="1:13" ht="16" x14ac:dyDescent="0.15">
      <c r="D3" s="21" t="s">
        <v>27</v>
      </c>
      <c r="E3" s="21">
        <v>40</v>
      </c>
      <c r="F3" s="31" t="s">
        <v>21</v>
      </c>
      <c r="H3" s="23" t="s">
        <v>28</v>
      </c>
      <c r="I3" s="21">
        <f>SUM(H9:H872)</f>
        <v>0</v>
      </c>
      <c r="J3" s="21"/>
    </row>
    <row r="4" spans="1:13" x14ac:dyDescent="0.15">
      <c r="A4" s="1" t="s">
        <v>1</v>
      </c>
      <c r="D4" s="21" t="s">
        <v>37</v>
      </c>
      <c r="E4" s="21">
        <v>0.5</v>
      </c>
      <c r="H4" s="21" t="s">
        <v>29</v>
      </c>
      <c r="I4" s="21"/>
      <c r="J4" s="21"/>
    </row>
    <row r="5" spans="1:13" x14ac:dyDescent="0.15">
      <c r="A5" s="1" t="s">
        <v>2</v>
      </c>
    </row>
    <row r="6" spans="1:13" x14ac:dyDescent="0.15">
      <c r="C6" s="2" t="s">
        <v>33</v>
      </c>
      <c r="D6" s="16" t="s">
        <v>36</v>
      </c>
      <c r="E6" s="16" t="s">
        <v>34</v>
      </c>
      <c r="F6" s="16" t="s">
        <v>32</v>
      </c>
      <c r="J6" s="16" t="s">
        <v>35</v>
      </c>
    </row>
    <row r="7" spans="1:13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21" t="s">
        <v>19</v>
      </c>
      <c r="F7" s="21" t="s">
        <v>20</v>
      </c>
      <c r="G7" s="21" t="s">
        <v>22</v>
      </c>
      <c r="H7" s="21" t="s">
        <v>38</v>
      </c>
      <c r="I7" s="21" t="s">
        <v>23</v>
      </c>
      <c r="J7" s="21" t="s">
        <v>24</v>
      </c>
      <c r="K7" s="23" t="s">
        <v>25</v>
      </c>
      <c r="L7" s="29"/>
      <c r="M7" s="25"/>
    </row>
    <row r="8" spans="1:13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 t="s">
        <v>21</v>
      </c>
      <c r="G8" s="31" t="s">
        <v>21</v>
      </c>
      <c r="H8" s="21"/>
      <c r="I8" s="31" t="s">
        <v>21</v>
      </c>
      <c r="J8" s="31" t="s">
        <v>21</v>
      </c>
      <c r="K8" s="24" t="s">
        <v>21</v>
      </c>
      <c r="L8" s="30"/>
      <c r="M8" s="25"/>
    </row>
    <row r="9" spans="1:13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16">
        <v>900</v>
      </c>
      <c r="F9" s="28">
        <f>IF((D9+C9-E9)&gt;0,(D9+C9-E9),0)</f>
        <v>2396.2433280000005</v>
      </c>
      <c r="G9" s="16">
        <v>900</v>
      </c>
      <c r="H9" s="16">
        <f>IF(F9=0,1,0)</f>
        <v>0</v>
      </c>
      <c r="I9" s="26">
        <f>IF(F9&gt;$E$2,$E$2,IF(F9&lt;0,0,F9))</f>
        <v>2396.2433280000005</v>
      </c>
      <c r="J9" s="28">
        <f>IF(F9&gt;$E$2,F9-$E$2,0)</f>
        <v>0</v>
      </c>
      <c r="K9" s="28">
        <f>J9+G9</f>
        <v>900</v>
      </c>
    </row>
    <row r="10" spans="1:13" x14ac:dyDescent="0.15">
      <c r="A10" s="6" t="s">
        <v>8</v>
      </c>
      <c r="B10" s="7">
        <v>1926</v>
      </c>
      <c r="C10" s="8">
        <v>6509.2515839999987</v>
      </c>
      <c r="D10" s="26">
        <f>I9</f>
        <v>2396.2433280000005</v>
      </c>
      <c r="E10" s="16">
        <v>900</v>
      </c>
      <c r="F10" s="28">
        <f t="shared" ref="F10:F73" si="0">IF((D10+C10-E10)&gt;0,(D10+C10-E10),0)</f>
        <v>8005.4949119999983</v>
      </c>
      <c r="G10" s="16">
        <v>900</v>
      </c>
      <c r="H10" s="16">
        <f t="shared" ref="H10:H73" si="1">IF(F10=0,1,0)</f>
        <v>0</v>
      </c>
      <c r="I10" s="26">
        <f t="shared" ref="I10:I73" si="2">IF(F10&gt;$E$2,$E$2,IF(F10&lt;0,0,F10))</f>
        <v>5641</v>
      </c>
      <c r="J10" s="28">
        <f t="shared" ref="J10:J73" si="3">IF(F10&gt;$E$2,F10-$E$2,0)</f>
        <v>2364.4949119999983</v>
      </c>
      <c r="K10" s="28">
        <f t="shared" ref="K10:K73" si="4">J10+G10</f>
        <v>3264.4949119999983</v>
      </c>
    </row>
    <row r="11" spans="1:13" x14ac:dyDescent="0.15">
      <c r="A11" s="6" t="s">
        <v>9</v>
      </c>
      <c r="B11" s="7">
        <v>1926</v>
      </c>
      <c r="C11" s="8">
        <v>2826.1474559999997</v>
      </c>
      <c r="D11" s="26">
        <f t="shared" ref="D11:D74" si="5">I10</f>
        <v>5641</v>
      </c>
      <c r="E11" s="16">
        <v>900</v>
      </c>
      <c r="F11" s="28">
        <f t="shared" si="0"/>
        <v>7567.1474559999988</v>
      </c>
      <c r="G11" s="16">
        <v>900</v>
      </c>
      <c r="H11" s="16">
        <f t="shared" si="1"/>
        <v>0</v>
      </c>
      <c r="I11" s="26">
        <f t="shared" si="2"/>
        <v>5641</v>
      </c>
      <c r="J11" s="28">
        <f t="shared" si="3"/>
        <v>1926.1474559999988</v>
      </c>
      <c r="K11" s="28">
        <f t="shared" si="4"/>
        <v>2826.1474559999988</v>
      </c>
    </row>
    <row r="12" spans="1:13" x14ac:dyDescent="0.15">
      <c r="A12" s="6" t="s">
        <v>10</v>
      </c>
      <c r="B12" s="7">
        <v>1926</v>
      </c>
      <c r="C12" s="8">
        <v>2463.5888639999998</v>
      </c>
      <c r="D12" s="26">
        <f t="shared" si="5"/>
        <v>5641</v>
      </c>
      <c r="E12" s="16">
        <v>900</v>
      </c>
      <c r="F12" s="28">
        <f t="shared" si="0"/>
        <v>7204.5888639999994</v>
      </c>
      <c r="G12" s="16">
        <v>900</v>
      </c>
      <c r="H12" s="16">
        <f t="shared" si="1"/>
        <v>0</v>
      </c>
      <c r="I12" s="26">
        <f t="shared" si="2"/>
        <v>5641</v>
      </c>
      <c r="J12" s="28">
        <f t="shared" si="3"/>
        <v>1563.5888639999994</v>
      </c>
      <c r="K12" s="28">
        <f t="shared" si="4"/>
        <v>2463.5888639999994</v>
      </c>
    </row>
    <row r="13" spans="1:13" x14ac:dyDescent="0.15">
      <c r="A13" s="6" t="s">
        <v>11</v>
      </c>
      <c r="B13" s="7">
        <v>1926</v>
      </c>
      <c r="C13" s="8">
        <v>498.92198400000001</v>
      </c>
      <c r="D13" s="26">
        <f t="shared" si="5"/>
        <v>5641</v>
      </c>
      <c r="E13" s="16">
        <v>900</v>
      </c>
      <c r="F13" s="28">
        <f t="shared" si="0"/>
        <v>5239.9219839999996</v>
      </c>
      <c r="G13" s="16">
        <v>900</v>
      </c>
      <c r="H13" s="16">
        <f t="shared" si="1"/>
        <v>0</v>
      </c>
      <c r="I13" s="26">
        <f t="shared" si="2"/>
        <v>5239.9219839999996</v>
      </c>
      <c r="J13" s="28">
        <f t="shared" si="3"/>
        <v>0</v>
      </c>
      <c r="K13" s="28">
        <f t="shared" si="4"/>
        <v>900</v>
      </c>
    </row>
    <row r="14" spans="1:13" x14ac:dyDescent="0.15">
      <c r="A14" s="6" t="s">
        <v>12</v>
      </c>
      <c r="B14" s="7">
        <v>1926</v>
      </c>
      <c r="C14" s="8">
        <v>313.95893759999996</v>
      </c>
      <c r="D14" s="26">
        <f t="shared" si="5"/>
        <v>5239.9219839999996</v>
      </c>
      <c r="E14" s="16">
        <v>900</v>
      </c>
      <c r="F14" s="28">
        <f t="shared" si="0"/>
        <v>4653.8809216</v>
      </c>
      <c r="G14" s="16">
        <v>900</v>
      </c>
      <c r="H14" s="16">
        <f t="shared" si="1"/>
        <v>0</v>
      </c>
      <c r="I14" s="26">
        <f t="shared" si="2"/>
        <v>4653.8809216</v>
      </c>
      <c r="J14" s="28">
        <f t="shared" si="3"/>
        <v>0</v>
      </c>
      <c r="K14" s="28">
        <f t="shared" si="4"/>
        <v>900</v>
      </c>
    </row>
    <row r="15" spans="1:13" x14ac:dyDescent="0.15">
      <c r="A15" s="6" t="s">
        <v>13</v>
      </c>
      <c r="B15" s="7">
        <v>1926</v>
      </c>
      <c r="C15" s="8">
        <v>878.47752960000003</v>
      </c>
      <c r="D15" s="26">
        <f t="shared" si="5"/>
        <v>4653.8809216</v>
      </c>
      <c r="E15" s="16">
        <v>900</v>
      </c>
      <c r="F15" s="28">
        <f t="shared" si="0"/>
        <v>4632.3584511999998</v>
      </c>
      <c r="G15" s="16">
        <v>900</v>
      </c>
      <c r="H15" s="16">
        <f t="shared" si="1"/>
        <v>0</v>
      </c>
      <c r="I15" s="26">
        <f t="shared" si="2"/>
        <v>4632.3584511999998</v>
      </c>
      <c r="J15" s="28">
        <f t="shared" si="3"/>
        <v>0</v>
      </c>
      <c r="K15" s="28">
        <f t="shared" si="4"/>
        <v>900</v>
      </c>
    </row>
    <row r="16" spans="1:13" x14ac:dyDescent="0.15">
      <c r="A16" s="6" t="s">
        <v>14</v>
      </c>
      <c r="B16" s="7">
        <v>1926</v>
      </c>
      <c r="C16" s="8">
        <v>772.94131200000004</v>
      </c>
      <c r="D16" s="26">
        <f t="shared" si="5"/>
        <v>4632.3584511999998</v>
      </c>
      <c r="E16" s="16">
        <v>900</v>
      </c>
      <c r="F16" s="28">
        <f t="shared" si="0"/>
        <v>4505.2997631999997</v>
      </c>
      <c r="G16" s="16">
        <v>900</v>
      </c>
      <c r="H16" s="16">
        <f t="shared" si="1"/>
        <v>0</v>
      </c>
      <c r="I16" s="26">
        <f t="shared" si="2"/>
        <v>4505.2997631999997</v>
      </c>
      <c r="J16" s="28">
        <f t="shared" si="3"/>
        <v>0</v>
      </c>
      <c r="K16" s="28">
        <f t="shared" si="4"/>
        <v>900</v>
      </c>
    </row>
    <row r="17" spans="1:11" x14ac:dyDescent="0.15">
      <c r="A17" s="6" t="s">
        <v>15</v>
      </c>
      <c r="B17" s="7">
        <v>1926</v>
      </c>
      <c r="C17" s="8">
        <v>889.39952640000013</v>
      </c>
      <c r="D17" s="26">
        <f t="shared" si="5"/>
        <v>4505.2997631999997</v>
      </c>
      <c r="E17" s="16">
        <v>900</v>
      </c>
      <c r="F17" s="28">
        <f t="shared" si="0"/>
        <v>4494.6992896000002</v>
      </c>
      <c r="G17" s="16">
        <v>900</v>
      </c>
      <c r="H17" s="16">
        <f t="shared" si="1"/>
        <v>0</v>
      </c>
      <c r="I17" s="26">
        <f t="shared" si="2"/>
        <v>4494.6992896000002</v>
      </c>
      <c r="J17" s="28">
        <f t="shared" si="3"/>
        <v>0</v>
      </c>
      <c r="K17" s="28">
        <f t="shared" si="4"/>
        <v>900</v>
      </c>
    </row>
    <row r="18" spans="1:11" x14ac:dyDescent="0.15">
      <c r="A18" s="6" t="s">
        <v>16</v>
      </c>
      <c r="B18" s="7">
        <v>1926</v>
      </c>
      <c r="C18" s="8">
        <v>56.161036800000012</v>
      </c>
      <c r="D18" s="26">
        <f t="shared" si="5"/>
        <v>4494.6992896000002</v>
      </c>
      <c r="E18" s="16">
        <v>900</v>
      </c>
      <c r="F18" s="28">
        <f t="shared" si="0"/>
        <v>3650.8603264000003</v>
      </c>
      <c r="G18" s="16">
        <v>900</v>
      </c>
      <c r="H18" s="16">
        <f t="shared" si="1"/>
        <v>0</v>
      </c>
      <c r="I18" s="26">
        <f t="shared" si="2"/>
        <v>3650.8603264000003</v>
      </c>
      <c r="J18" s="28">
        <f t="shared" si="3"/>
        <v>0</v>
      </c>
      <c r="K18" s="28">
        <f t="shared" si="4"/>
        <v>900</v>
      </c>
    </row>
    <row r="19" spans="1:11" x14ac:dyDescent="0.15">
      <c r="A19" s="6" t="s">
        <v>17</v>
      </c>
      <c r="B19" s="7">
        <v>1926</v>
      </c>
      <c r="C19" s="8">
        <v>102.04634879999999</v>
      </c>
      <c r="D19" s="26">
        <f t="shared" si="5"/>
        <v>3650.8603264000003</v>
      </c>
      <c r="E19" s="16">
        <v>900</v>
      </c>
      <c r="F19" s="28">
        <f t="shared" si="0"/>
        <v>2852.9066752000003</v>
      </c>
      <c r="G19" s="16">
        <v>900</v>
      </c>
      <c r="H19" s="16">
        <f t="shared" si="1"/>
        <v>0</v>
      </c>
      <c r="I19" s="26">
        <f t="shared" si="2"/>
        <v>2852.9066752000003</v>
      </c>
      <c r="J19" s="28">
        <f t="shared" si="3"/>
        <v>0</v>
      </c>
      <c r="K19" s="28">
        <f t="shared" si="4"/>
        <v>900</v>
      </c>
    </row>
    <row r="20" spans="1:11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5"/>
        <v>2852.9066752000003</v>
      </c>
      <c r="E20" s="16">
        <v>900</v>
      </c>
      <c r="F20" s="28">
        <f t="shared" si="0"/>
        <v>5475.799974399999</v>
      </c>
      <c r="G20" s="16">
        <v>900</v>
      </c>
      <c r="H20" s="16">
        <f t="shared" si="1"/>
        <v>0</v>
      </c>
      <c r="I20" s="26">
        <f t="shared" si="2"/>
        <v>5475.799974399999</v>
      </c>
      <c r="J20" s="28">
        <f t="shared" si="3"/>
        <v>0</v>
      </c>
      <c r="K20" s="28">
        <f t="shared" si="4"/>
        <v>900</v>
      </c>
    </row>
    <row r="21" spans="1:11" x14ac:dyDescent="0.15">
      <c r="A21" s="3" t="s">
        <v>7</v>
      </c>
      <c r="B21" s="4">
        <v>1927</v>
      </c>
      <c r="C21" s="5">
        <v>1234.3795199999997</v>
      </c>
      <c r="D21" s="26">
        <f t="shared" si="5"/>
        <v>5475.799974399999</v>
      </c>
      <c r="E21" s="16">
        <v>900</v>
      </c>
      <c r="F21" s="28">
        <f t="shared" si="0"/>
        <v>5810.1794943999985</v>
      </c>
      <c r="G21" s="16">
        <v>900</v>
      </c>
      <c r="H21" s="16">
        <f t="shared" si="1"/>
        <v>0</v>
      </c>
      <c r="I21" s="26">
        <f t="shared" si="2"/>
        <v>5641</v>
      </c>
      <c r="J21" s="28">
        <f t="shared" si="3"/>
        <v>169.17949439999848</v>
      </c>
      <c r="K21" s="28">
        <f t="shared" si="4"/>
        <v>1069.1794943999985</v>
      </c>
    </row>
    <row r="22" spans="1:11" x14ac:dyDescent="0.15">
      <c r="A22" s="6" t="s">
        <v>8</v>
      </c>
      <c r="B22" s="7">
        <v>1927</v>
      </c>
      <c r="C22" s="8">
        <v>3524.7674879999995</v>
      </c>
      <c r="D22" s="26">
        <f t="shared" si="5"/>
        <v>5641</v>
      </c>
      <c r="E22" s="16">
        <v>900</v>
      </c>
      <c r="F22" s="28">
        <f t="shared" si="0"/>
        <v>8265.7674879999995</v>
      </c>
      <c r="G22" s="16">
        <v>900</v>
      </c>
      <c r="H22" s="16">
        <f t="shared" si="1"/>
        <v>0</v>
      </c>
      <c r="I22" s="26">
        <f t="shared" si="2"/>
        <v>5641</v>
      </c>
      <c r="J22" s="28">
        <f t="shared" si="3"/>
        <v>2624.7674879999995</v>
      </c>
      <c r="K22" s="28">
        <f t="shared" si="4"/>
        <v>3524.7674879999995</v>
      </c>
    </row>
    <row r="23" spans="1:11" x14ac:dyDescent="0.15">
      <c r="A23" s="6" t="s">
        <v>9</v>
      </c>
      <c r="B23" s="7">
        <v>1927</v>
      </c>
      <c r="C23" s="8">
        <v>4273.1504639999985</v>
      </c>
      <c r="D23" s="26">
        <f t="shared" si="5"/>
        <v>5641</v>
      </c>
      <c r="E23" s="16">
        <v>900</v>
      </c>
      <c r="F23" s="28">
        <f t="shared" si="0"/>
        <v>9014.1504639999985</v>
      </c>
      <c r="G23" s="16">
        <v>900</v>
      </c>
      <c r="H23" s="16">
        <f t="shared" si="1"/>
        <v>0</v>
      </c>
      <c r="I23" s="26">
        <f t="shared" si="2"/>
        <v>5641</v>
      </c>
      <c r="J23" s="28">
        <f t="shared" si="3"/>
        <v>3373.1504639999985</v>
      </c>
      <c r="K23" s="28">
        <f t="shared" si="4"/>
        <v>4273.1504639999985</v>
      </c>
    </row>
    <row r="24" spans="1:11" x14ac:dyDescent="0.15">
      <c r="A24" s="6" t="s">
        <v>10</v>
      </c>
      <c r="B24" s="7">
        <v>1927</v>
      </c>
      <c r="C24" s="8">
        <v>1817.9631360000003</v>
      </c>
      <c r="D24" s="26">
        <f t="shared" si="5"/>
        <v>5641</v>
      </c>
      <c r="E24" s="16">
        <v>900</v>
      </c>
      <c r="F24" s="28">
        <f t="shared" si="0"/>
        <v>6558.9631360000003</v>
      </c>
      <c r="G24" s="16">
        <v>900</v>
      </c>
      <c r="H24" s="16">
        <f t="shared" si="1"/>
        <v>0</v>
      </c>
      <c r="I24" s="26">
        <f t="shared" si="2"/>
        <v>5641</v>
      </c>
      <c r="J24" s="28">
        <f t="shared" si="3"/>
        <v>917.9631360000003</v>
      </c>
      <c r="K24" s="28">
        <f t="shared" si="4"/>
        <v>1817.9631360000003</v>
      </c>
    </row>
    <row r="25" spans="1:11" x14ac:dyDescent="0.15">
      <c r="A25" s="6" t="s">
        <v>11</v>
      </c>
      <c r="B25" s="7">
        <v>1927</v>
      </c>
      <c r="C25" s="8">
        <v>425.11772160000004</v>
      </c>
      <c r="D25" s="26">
        <f t="shared" si="5"/>
        <v>5641</v>
      </c>
      <c r="E25" s="16">
        <v>900</v>
      </c>
      <c r="F25" s="28">
        <f t="shared" si="0"/>
        <v>5166.1177215999996</v>
      </c>
      <c r="G25" s="16">
        <v>900</v>
      </c>
      <c r="H25" s="16">
        <f t="shared" si="1"/>
        <v>0</v>
      </c>
      <c r="I25" s="26">
        <f t="shared" si="2"/>
        <v>5166.1177215999996</v>
      </c>
      <c r="J25" s="28">
        <f t="shared" si="3"/>
        <v>0</v>
      </c>
      <c r="K25" s="28">
        <f t="shared" si="4"/>
        <v>900</v>
      </c>
    </row>
    <row r="26" spans="1:11" x14ac:dyDescent="0.15">
      <c r="A26" s="6" t="s">
        <v>12</v>
      </c>
      <c r="B26" s="7">
        <v>5</v>
      </c>
      <c r="C26" s="8">
        <v>574.47118079999996</v>
      </c>
      <c r="D26" s="26">
        <f t="shared" si="5"/>
        <v>5166.1177215999996</v>
      </c>
      <c r="E26" s="16">
        <v>900</v>
      </c>
      <c r="F26" s="28">
        <f t="shared" si="0"/>
        <v>4840.5889023999998</v>
      </c>
      <c r="G26" s="16">
        <v>900</v>
      </c>
      <c r="H26" s="16">
        <f t="shared" si="1"/>
        <v>0</v>
      </c>
      <c r="I26" s="26">
        <f t="shared" si="2"/>
        <v>4840.5889023999998</v>
      </c>
      <c r="J26" s="28">
        <f t="shared" si="3"/>
        <v>0</v>
      </c>
      <c r="K26" s="28">
        <f t="shared" si="4"/>
        <v>900</v>
      </c>
    </row>
    <row r="27" spans="1:11" x14ac:dyDescent="0.15">
      <c r="A27" s="6" t="s">
        <v>13</v>
      </c>
      <c r="B27" s="7">
        <v>1927</v>
      </c>
      <c r="C27" s="8">
        <v>1993.5552384000005</v>
      </c>
      <c r="D27" s="26">
        <f t="shared" si="5"/>
        <v>4840.5889023999998</v>
      </c>
      <c r="E27" s="16">
        <v>900</v>
      </c>
      <c r="F27" s="28">
        <f t="shared" si="0"/>
        <v>5934.1441408000001</v>
      </c>
      <c r="G27" s="16">
        <v>900</v>
      </c>
      <c r="H27" s="16">
        <f t="shared" si="1"/>
        <v>0</v>
      </c>
      <c r="I27" s="26">
        <f t="shared" si="2"/>
        <v>5641</v>
      </c>
      <c r="J27" s="28">
        <f t="shared" si="3"/>
        <v>293.14414080000006</v>
      </c>
      <c r="K27" s="28">
        <f t="shared" si="4"/>
        <v>1193.1441408000001</v>
      </c>
    </row>
    <row r="28" spans="1:11" x14ac:dyDescent="0.15">
      <c r="A28" s="6" t="s">
        <v>14</v>
      </c>
      <c r="B28" s="7">
        <v>1927</v>
      </c>
      <c r="C28" s="8">
        <v>1490.9495040000002</v>
      </c>
      <c r="D28" s="26">
        <f t="shared" si="5"/>
        <v>5641</v>
      </c>
      <c r="E28" s="16">
        <v>900</v>
      </c>
      <c r="F28" s="28">
        <f t="shared" si="0"/>
        <v>6231.9495040000002</v>
      </c>
      <c r="G28" s="16">
        <v>900</v>
      </c>
      <c r="H28" s="16">
        <f t="shared" si="1"/>
        <v>0</v>
      </c>
      <c r="I28" s="26">
        <f t="shared" si="2"/>
        <v>5641</v>
      </c>
      <c r="J28" s="28">
        <f t="shared" si="3"/>
        <v>590.94950400000016</v>
      </c>
      <c r="K28" s="28">
        <f t="shared" si="4"/>
        <v>1490.9495040000002</v>
      </c>
    </row>
    <row r="29" spans="1:11" x14ac:dyDescent="0.15">
      <c r="A29" s="6" t="s">
        <v>15</v>
      </c>
      <c r="B29" s="7">
        <v>1927</v>
      </c>
      <c r="C29" s="8">
        <v>1405.6415999999997</v>
      </c>
      <c r="D29" s="26">
        <f t="shared" si="5"/>
        <v>5641</v>
      </c>
      <c r="E29" s="16">
        <v>900</v>
      </c>
      <c r="F29" s="28">
        <f t="shared" si="0"/>
        <v>6146.6415999999999</v>
      </c>
      <c r="G29" s="16">
        <v>900</v>
      </c>
      <c r="H29" s="16">
        <f t="shared" si="1"/>
        <v>0</v>
      </c>
      <c r="I29" s="26">
        <f t="shared" si="2"/>
        <v>5641</v>
      </c>
      <c r="J29" s="28">
        <f t="shared" si="3"/>
        <v>505.64159999999993</v>
      </c>
      <c r="K29" s="28">
        <f t="shared" si="4"/>
        <v>1405.6415999999999</v>
      </c>
    </row>
    <row r="30" spans="1:11" x14ac:dyDescent="0.15">
      <c r="A30" s="6" t="s">
        <v>16</v>
      </c>
      <c r="B30" s="7">
        <v>1927</v>
      </c>
      <c r="C30" s="8">
        <v>1242.4579199999998</v>
      </c>
      <c r="D30" s="26">
        <f t="shared" si="5"/>
        <v>5641</v>
      </c>
      <c r="E30" s="16">
        <v>900</v>
      </c>
      <c r="F30" s="28">
        <f t="shared" si="0"/>
        <v>5983.4579199999998</v>
      </c>
      <c r="G30" s="16">
        <v>900</v>
      </c>
      <c r="H30" s="16">
        <f t="shared" si="1"/>
        <v>0</v>
      </c>
      <c r="I30" s="26">
        <f t="shared" si="2"/>
        <v>5641</v>
      </c>
      <c r="J30" s="28">
        <f t="shared" si="3"/>
        <v>342.45791999999983</v>
      </c>
      <c r="K30" s="28">
        <f t="shared" si="4"/>
        <v>1242.4579199999998</v>
      </c>
    </row>
    <row r="31" spans="1:11" x14ac:dyDescent="0.15">
      <c r="A31" s="6" t="s">
        <v>17</v>
      </c>
      <c r="B31" s="7">
        <v>1927</v>
      </c>
      <c r="C31" s="8">
        <v>1012.7082239999999</v>
      </c>
      <c r="D31" s="26">
        <f t="shared" si="5"/>
        <v>5641</v>
      </c>
      <c r="E31" s="16">
        <v>900</v>
      </c>
      <c r="F31" s="28">
        <f t="shared" si="0"/>
        <v>5753.708224</v>
      </c>
      <c r="G31" s="16">
        <v>900</v>
      </c>
      <c r="H31" s="16">
        <f t="shared" si="1"/>
        <v>0</v>
      </c>
      <c r="I31" s="26">
        <f t="shared" si="2"/>
        <v>5641</v>
      </c>
      <c r="J31" s="28">
        <f t="shared" si="3"/>
        <v>112.70822399999997</v>
      </c>
      <c r="K31" s="28">
        <f t="shared" si="4"/>
        <v>1012.708224</v>
      </c>
    </row>
    <row r="32" spans="1:11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5"/>
        <v>5641</v>
      </c>
      <c r="E32" s="16">
        <v>900</v>
      </c>
      <c r="F32" s="28">
        <f t="shared" si="0"/>
        <v>12441.330880000001</v>
      </c>
      <c r="G32" s="16">
        <v>900</v>
      </c>
      <c r="H32" s="16">
        <f t="shared" si="1"/>
        <v>0</v>
      </c>
      <c r="I32" s="26">
        <f t="shared" si="2"/>
        <v>5641</v>
      </c>
      <c r="J32" s="28">
        <f t="shared" si="3"/>
        <v>6800.3308800000013</v>
      </c>
      <c r="K32" s="28">
        <f t="shared" si="4"/>
        <v>7700.3308800000013</v>
      </c>
    </row>
    <row r="33" spans="1:11" x14ac:dyDescent="0.15">
      <c r="A33" s="3" t="s">
        <v>7</v>
      </c>
      <c r="B33" s="4">
        <v>1928</v>
      </c>
      <c r="C33" s="5">
        <v>1581.4275839999996</v>
      </c>
      <c r="D33" s="26">
        <f t="shared" si="5"/>
        <v>5641</v>
      </c>
      <c r="E33" s="16">
        <v>900</v>
      </c>
      <c r="F33" s="28">
        <f t="shared" si="0"/>
        <v>6322.4275839999991</v>
      </c>
      <c r="G33" s="16">
        <v>900</v>
      </c>
      <c r="H33" s="16">
        <f t="shared" si="1"/>
        <v>0</v>
      </c>
      <c r="I33" s="26">
        <f t="shared" si="2"/>
        <v>5641</v>
      </c>
      <c r="J33" s="28">
        <f t="shared" si="3"/>
        <v>681.42758399999911</v>
      </c>
      <c r="K33" s="28">
        <f t="shared" si="4"/>
        <v>1581.4275839999991</v>
      </c>
    </row>
    <row r="34" spans="1:11" x14ac:dyDescent="0.15">
      <c r="A34" s="6" t="s">
        <v>8</v>
      </c>
      <c r="B34" s="7">
        <v>1928</v>
      </c>
      <c r="C34" s="8">
        <v>3990.7296000000006</v>
      </c>
      <c r="D34" s="26">
        <f t="shared" si="5"/>
        <v>5641</v>
      </c>
      <c r="E34" s="16">
        <v>900</v>
      </c>
      <c r="F34" s="28">
        <f t="shared" si="0"/>
        <v>8731.7296000000006</v>
      </c>
      <c r="G34" s="16">
        <v>900</v>
      </c>
      <c r="H34" s="16">
        <f t="shared" si="1"/>
        <v>0</v>
      </c>
      <c r="I34" s="26">
        <f t="shared" si="2"/>
        <v>5641</v>
      </c>
      <c r="J34" s="28">
        <f t="shared" si="3"/>
        <v>3090.7296000000006</v>
      </c>
      <c r="K34" s="28">
        <f t="shared" si="4"/>
        <v>3990.7296000000006</v>
      </c>
    </row>
    <row r="35" spans="1:11" x14ac:dyDescent="0.15">
      <c r="A35" s="6" t="s">
        <v>9</v>
      </c>
      <c r="B35" s="7">
        <v>1928</v>
      </c>
      <c r="C35" s="8">
        <v>4088.3166720000004</v>
      </c>
      <c r="D35" s="26">
        <f t="shared" si="5"/>
        <v>5641</v>
      </c>
      <c r="E35" s="16">
        <v>900</v>
      </c>
      <c r="F35" s="28">
        <f t="shared" si="0"/>
        <v>8829.3166720000008</v>
      </c>
      <c r="G35" s="16">
        <v>900</v>
      </c>
      <c r="H35" s="16">
        <f t="shared" si="1"/>
        <v>0</v>
      </c>
      <c r="I35" s="26">
        <f t="shared" si="2"/>
        <v>5641</v>
      </c>
      <c r="J35" s="28">
        <f t="shared" si="3"/>
        <v>3188.3166720000008</v>
      </c>
      <c r="K35" s="28">
        <f t="shared" si="4"/>
        <v>4088.3166720000008</v>
      </c>
    </row>
    <row r="36" spans="1:11" x14ac:dyDescent="0.15">
      <c r="A36" s="6" t="s">
        <v>10</v>
      </c>
      <c r="B36" s="7">
        <v>1928</v>
      </c>
      <c r="C36" s="8">
        <v>8713.6853759999995</v>
      </c>
      <c r="D36" s="26">
        <f t="shared" si="5"/>
        <v>5641</v>
      </c>
      <c r="E36" s="16">
        <v>900</v>
      </c>
      <c r="F36" s="28">
        <f t="shared" si="0"/>
        <v>13454.685375999999</v>
      </c>
      <c r="G36" s="16">
        <v>900</v>
      </c>
      <c r="H36" s="16">
        <f t="shared" si="1"/>
        <v>0</v>
      </c>
      <c r="I36" s="26">
        <f t="shared" si="2"/>
        <v>5641</v>
      </c>
      <c r="J36" s="28">
        <f t="shared" si="3"/>
        <v>7813.6853759999995</v>
      </c>
      <c r="K36" s="28">
        <f t="shared" si="4"/>
        <v>8713.6853759999995</v>
      </c>
    </row>
    <row r="37" spans="1:11" x14ac:dyDescent="0.15">
      <c r="A37" s="6" t="s">
        <v>11</v>
      </c>
      <c r="B37" s="7">
        <v>1928</v>
      </c>
      <c r="C37" s="8">
        <v>2426.1050880000003</v>
      </c>
      <c r="D37" s="26">
        <f t="shared" si="5"/>
        <v>5641</v>
      </c>
      <c r="E37" s="16">
        <v>900</v>
      </c>
      <c r="F37" s="28">
        <f t="shared" si="0"/>
        <v>7167.1050880000003</v>
      </c>
      <c r="G37" s="16">
        <v>900</v>
      </c>
      <c r="H37" s="16">
        <f t="shared" si="1"/>
        <v>0</v>
      </c>
      <c r="I37" s="26">
        <f t="shared" si="2"/>
        <v>5641</v>
      </c>
      <c r="J37" s="28">
        <f t="shared" si="3"/>
        <v>1526.1050880000003</v>
      </c>
      <c r="K37" s="28">
        <f t="shared" si="4"/>
        <v>2426.1050880000003</v>
      </c>
    </row>
    <row r="38" spans="1:11" x14ac:dyDescent="0.15">
      <c r="A38" s="6" t="s">
        <v>12</v>
      </c>
      <c r="B38" s="7">
        <v>1928</v>
      </c>
      <c r="C38" s="8">
        <v>1682.2460159999996</v>
      </c>
      <c r="D38" s="26">
        <f t="shared" si="5"/>
        <v>5641</v>
      </c>
      <c r="E38" s="16">
        <v>900</v>
      </c>
      <c r="F38" s="28">
        <f t="shared" si="0"/>
        <v>6423.2460159999991</v>
      </c>
      <c r="G38" s="16">
        <v>900</v>
      </c>
      <c r="H38" s="16">
        <f t="shared" si="1"/>
        <v>0</v>
      </c>
      <c r="I38" s="26">
        <f t="shared" si="2"/>
        <v>5641</v>
      </c>
      <c r="J38" s="28">
        <f t="shared" si="3"/>
        <v>782.24601599999914</v>
      </c>
      <c r="K38" s="28">
        <f t="shared" si="4"/>
        <v>1682.2460159999991</v>
      </c>
    </row>
    <row r="39" spans="1:11" x14ac:dyDescent="0.15">
      <c r="A39" s="6" t="s">
        <v>13</v>
      </c>
      <c r="B39" s="7">
        <v>1928</v>
      </c>
      <c r="C39" s="8">
        <v>411.48138239999997</v>
      </c>
      <c r="D39" s="26">
        <f t="shared" si="5"/>
        <v>5641</v>
      </c>
      <c r="E39" s="16">
        <v>900</v>
      </c>
      <c r="F39" s="28">
        <f t="shared" si="0"/>
        <v>5152.4813824000003</v>
      </c>
      <c r="G39" s="16">
        <v>900</v>
      </c>
      <c r="H39" s="16">
        <f t="shared" si="1"/>
        <v>0</v>
      </c>
      <c r="I39" s="26">
        <f t="shared" si="2"/>
        <v>5152.4813824000003</v>
      </c>
      <c r="J39" s="28">
        <f t="shared" si="3"/>
        <v>0</v>
      </c>
      <c r="K39" s="28">
        <f t="shared" si="4"/>
        <v>900</v>
      </c>
    </row>
    <row r="40" spans="1:11" x14ac:dyDescent="0.15">
      <c r="A40" s="6" t="s">
        <v>14</v>
      </c>
      <c r="B40" s="7">
        <v>1928</v>
      </c>
      <c r="C40" s="8">
        <v>1745.1929087999995</v>
      </c>
      <c r="D40" s="26">
        <f t="shared" si="5"/>
        <v>5152.4813824000003</v>
      </c>
      <c r="E40" s="16">
        <v>900</v>
      </c>
      <c r="F40" s="28">
        <f t="shared" si="0"/>
        <v>5997.6742912</v>
      </c>
      <c r="G40" s="16">
        <v>900</v>
      </c>
      <c r="H40" s="16">
        <f t="shared" si="1"/>
        <v>0</v>
      </c>
      <c r="I40" s="26">
        <f t="shared" si="2"/>
        <v>5641</v>
      </c>
      <c r="J40" s="28">
        <f t="shared" si="3"/>
        <v>356.67429119999997</v>
      </c>
      <c r="K40" s="28">
        <f t="shared" si="4"/>
        <v>1256.6742912</v>
      </c>
    </row>
    <row r="41" spans="1:11" x14ac:dyDescent="0.15">
      <c r="A41" s="6" t="s">
        <v>15</v>
      </c>
      <c r="B41" s="7">
        <v>1928</v>
      </c>
      <c r="C41" s="8">
        <v>7392.7054079999998</v>
      </c>
      <c r="D41" s="26">
        <f t="shared" si="5"/>
        <v>5641</v>
      </c>
      <c r="E41" s="16">
        <v>900</v>
      </c>
      <c r="F41" s="28">
        <f t="shared" si="0"/>
        <v>12133.705408</v>
      </c>
      <c r="G41" s="16">
        <v>900</v>
      </c>
      <c r="H41" s="16">
        <f t="shared" si="1"/>
        <v>0</v>
      </c>
      <c r="I41" s="26">
        <f t="shared" si="2"/>
        <v>5641</v>
      </c>
      <c r="J41" s="28">
        <f t="shared" si="3"/>
        <v>6492.7054079999998</v>
      </c>
      <c r="K41" s="28">
        <f t="shared" si="4"/>
        <v>7392.7054079999998</v>
      </c>
    </row>
    <row r="42" spans="1:11" x14ac:dyDescent="0.15">
      <c r="A42" s="6" t="s">
        <v>16</v>
      </c>
      <c r="B42" s="7">
        <v>1928</v>
      </c>
      <c r="C42" s="8">
        <v>816.24153599999954</v>
      </c>
      <c r="D42" s="26">
        <f t="shared" si="5"/>
        <v>5641</v>
      </c>
      <c r="E42" s="16">
        <v>900</v>
      </c>
      <c r="F42" s="28">
        <f t="shared" si="0"/>
        <v>5557.2415359999995</v>
      </c>
      <c r="G42" s="16">
        <v>900</v>
      </c>
      <c r="H42" s="16">
        <f t="shared" si="1"/>
        <v>0</v>
      </c>
      <c r="I42" s="26">
        <f t="shared" si="2"/>
        <v>5557.2415359999995</v>
      </c>
      <c r="J42" s="28">
        <f t="shared" si="3"/>
        <v>0</v>
      </c>
      <c r="K42" s="28">
        <f t="shared" si="4"/>
        <v>900</v>
      </c>
    </row>
    <row r="43" spans="1:11" x14ac:dyDescent="0.15">
      <c r="A43" s="6" t="s">
        <v>17</v>
      </c>
      <c r="B43" s="7">
        <v>1928</v>
      </c>
      <c r="C43" s="8">
        <v>471.13228800000002</v>
      </c>
      <c r="D43" s="26">
        <f t="shared" si="5"/>
        <v>5557.2415359999995</v>
      </c>
      <c r="E43" s="16">
        <v>900</v>
      </c>
      <c r="F43" s="28">
        <f t="shared" si="0"/>
        <v>5128.3738239999993</v>
      </c>
      <c r="G43" s="16">
        <v>900</v>
      </c>
      <c r="H43" s="16">
        <f t="shared" si="1"/>
        <v>0</v>
      </c>
      <c r="I43" s="26">
        <f t="shared" si="2"/>
        <v>5128.3738239999993</v>
      </c>
      <c r="J43" s="28">
        <f t="shared" si="3"/>
        <v>0</v>
      </c>
      <c r="K43" s="28">
        <f t="shared" si="4"/>
        <v>900</v>
      </c>
    </row>
    <row r="44" spans="1:11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5"/>
        <v>5128.3738239999993</v>
      </c>
      <c r="E44" s="16">
        <v>900</v>
      </c>
      <c r="F44" s="28">
        <f t="shared" si="0"/>
        <v>4685.2881279999992</v>
      </c>
      <c r="G44" s="16">
        <v>900</v>
      </c>
      <c r="H44" s="16">
        <f t="shared" si="1"/>
        <v>0</v>
      </c>
      <c r="I44" s="26">
        <f t="shared" si="2"/>
        <v>4685.2881279999992</v>
      </c>
      <c r="J44" s="28">
        <f t="shared" si="3"/>
        <v>0</v>
      </c>
      <c r="K44" s="28">
        <f t="shared" si="4"/>
        <v>900</v>
      </c>
    </row>
    <row r="45" spans="1:11" x14ac:dyDescent="0.15">
      <c r="A45" s="3" t="s">
        <v>7</v>
      </c>
      <c r="B45" s="12">
        <f t="shared" ref="B45:B108" si="6">B33+1</f>
        <v>1929</v>
      </c>
      <c r="C45" s="5">
        <v>517.01760000000002</v>
      </c>
      <c r="D45" s="26">
        <f t="shared" si="5"/>
        <v>4685.2881279999992</v>
      </c>
      <c r="E45" s="16">
        <v>900</v>
      </c>
      <c r="F45" s="28">
        <f t="shared" si="0"/>
        <v>4302.3057279999994</v>
      </c>
      <c r="G45" s="16">
        <v>900</v>
      </c>
      <c r="H45" s="16">
        <f t="shared" si="1"/>
        <v>0</v>
      </c>
      <c r="I45" s="26">
        <f t="shared" si="2"/>
        <v>4302.3057279999994</v>
      </c>
      <c r="J45" s="28">
        <f t="shared" si="3"/>
        <v>0</v>
      </c>
      <c r="K45" s="28">
        <f t="shared" si="4"/>
        <v>900</v>
      </c>
    </row>
    <row r="46" spans="1:11" x14ac:dyDescent="0.15">
      <c r="A46" s="6" t="s">
        <v>8</v>
      </c>
      <c r="B46" s="13">
        <f t="shared" si="6"/>
        <v>1929</v>
      </c>
      <c r="C46" s="8">
        <v>6731.569152</v>
      </c>
      <c r="D46" s="26">
        <f t="shared" si="5"/>
        <v>4302.3057279999994</v>
      </c>
      <c r="E46" s="16">
        <v>900</v>
      </c>
      <c r="F46" s="28">
        <f t="shared" si="0"/>
        <v>10133.874879999999</v>
      </c>
      <c r="G46" s="16">
        <v>900</v>
      </c>
      <c r="H46" s="16">
        <f t="shared" si="1"/>
        <v>0</v>
      </c>
      <c r="I46" s="26">
        <f t="shared" si="2"/>
        <v>5641</v>
      </c>
      <c r="J46" s="28">
        <f t="shared" si="3"/>
        <v>4492.8748799999994</v>
      </c>
      <c r="K46" s="28">
        <f t="shared" si="4"/>
        <v>5392.8748799999994</v>
      </c>
    </row>
    <row r="47" spans="1:11" x14ac:dyDescent="0.15">
      <c r="A47" s="6" t="s">
        <v>9</v>
      </c>
      <c r="B47" s="13">
        <f t="shared" si="6"/>
        <v>1929</v>
      </c>
      <c r="C47" s="8">
        <v>9573.8734079999995</v>
      </c>
      <c r="D47" s="26">
        <f t="shared" si="5"/>
        <v>5641</v>
      </c>
      <c r="E47" s="16">
        <v>900</v>
      </c>
      <c r="F47" s="28">
        <f t="shared" si="0"/>
        <v>14314.873407999999</v>
      </c>
      <c r="G47" s="16">
        <v>900</v>
      </c>
      <c r="H47" s="16">
        <f t="shared" si="1"/>
        <v>0</v>
      </c>
      <c r="I47" s="26">
        <f t="shared" si="2"/>
        <v>5641</v>
      </c>
      <c r="J47" s="28">
        <f t="shared" si="3"/>
        <v>8673.8734079999995</v>
      </c>
      <c r="K47" s="28">
        <f t="shared" si="4"/>
        <v>9573.8734079999995</v>
      </c>
    </row>
    <row r="48" spans="1:11" x14ac:dyDescent="0.15">
      <c r="A48" s="6" t="s">
        <v>10</v>
      </c>
      <c r="B48" s="13">
        <f t="shared" si="6"/>
        <v>1929</v>
      </c>
      <c r="C48" s="8">
        <v>5099.08608</v>
      </c>
      <c r="D48" s="26">
        <f t="shared" si="5"/>
        <v>5641</v>
      </c>
      <c r="E48" s="16">
        <v>900</v>
      </c>
      <c r="F48" s="28">
        <f t="shared" si="0"/>
        <v>9840.0860800000009</v>
      </c>
      <c r="G48" s="16">
        <v>900</v>
      </c>
      <c r="H48" s="16">
        <f t="shared" si="1"/>
        <v>0</v>
      </c>
      <c r="I48" s="26">
        <f t="shared" si="2"/>
        <v>5641</v>
      </c>
      <c r="J48" s="28">
        <f t="shared" si="3"/>
        <v>4199.0860800000009</v>
      </c>
      <c r="K48" s="28">
        <f t="shared" si="4"/>
        <v>5099.0860800000009</v>
      </c>
    </row>
    <row r="49" spans="1:11" x14ac:dyDescent="0.15">
      <c r="A49" s="6" t="s">
        <v>11</v>
      </c>
      <c r="B49" s="13">
        <f t="shared" si="6"/>
        <v>1929</v>
      </c>
      <c r="C49" s="8">
        <v>2202.494976</v>
      </c>
      <c r="D49" s="26">
        <f t="shared" si="5"/>
        <v>5641</v>
      </c>
      <c r="E49" s="16">
        <v>900</v>
      </c>
      <c r="F49" s="28">
        <f t="shared" si="0"/>
        <v>6943.494976</v>
      </c>
      <c r="G49" s="16">
        <v>900</v>
      </c>
      <c r="H49" s="16">
        <f t="shared" si="1"/>
        <v>0</v>
      </c>
      <c r="I49" s="26">
        <f t="shared" si="2"/>
        <v>5641</v>
      </c>
      <c r="J49" s="28">
        <f t="shared" si="3"/>
        <v>1302.494976</v>
      </c>
      <c r="K49" s="28">
        <f t="shared" si="4"/>
        <v>2202.494976</v>
      </c>
    </row>
    <row r="50" spans="1:11" x14ac:dyDescent="0.15">
      <c r="A50" s="6" t="s">
        <v>12</v>
      </c>
      <c r="B50" s="13">
        <f t="shared" si="6"/>
        <v>1929</v>
      </c>
      <c r="C50" s="8">
        <v>2166.9500159999993</v>
      </c>
      <c r="D50" s="26">
        <f t="shared" si="5"/>
        <v>5641</v>
      </c>
      <c r="E50" s="16">
        <v>900</v>
      </c>
      <c r="F50" s="28">
        <f t="shared" si="0"/>
        <v>6907.9500159999989</v>
      </c>
      <c r="G50" s="16">
        <v>900</v>
      </c>
      <c r="H50" s="16">
        <f t="shared" si="1"/>
        <v>0</v>
      </c>
      <c r="I50" s="26">
        <f t="shared" si="2"/>
        <v>5641</v>
      </c>
      <c r="J50" s="28">
        <f t="shared" si="3"/>
        <v>1266.9500159999989</v>
      </c>
      <c r="K50" s="28">
        <f t="shared" si="4"/>
        <v>2166.9500159999989</v>
      </c>
    </row>
    <row r="51" spans="1:11" x14ac:dyDescent="0.15">
      <c r="A51" s="6" t="s">
        <v>13</v>
      </c>
      <c r="B51" s="13">
        <f t="shared" si="6"/>
        <v>1929</v>
      </c>
      <c r="C51" s="8">
        <v>2867.5088639999999</v>
      </c>
      <c r="D51" s="26">
        <f t="shared" si="5"/>
        <v>5641</v>
      </c>
      <c r="E51" s="16">
        <v>900</v>
      </c>
      <c r="F51" s="28">
        <f t="shared" si="0"/>
        <v>7608.5088639999994</v>
      </c>
      <c r="G51" s="16">
        <v>900</v>
      </c>
      <c r="H51" s="16">
        <f t="shared" si="1"/>
        <v>0</v>
      </c>
      <c r="I51" s="26">
        <f t="shared" si="2"/>
        <v>5641</v>
      </c>
      <c r="J51" s="28">
        <f t="shared" si="3"/>
        <v>1967.5088639999994</v>
      </c>
      <c r="K51" s="28">
        <f t="shared" si="4"/>
        <v>2867.5088639999994</v>
      </c>
    </row>
    <row r="52" spans="1:11" x14ac:dyDescent="0.15">
      <c r="A52" s="6" t="s">
        <v>14</v>
      </c>
      <c r="B52" s="13">
        <f t="shared" si="6"/>
        <v>1929</v>
      </c>
      <c r="C52" s="8">
        <v>3154.4536319999993</v>
      </c>
      <c r="D52" s="26">
        <f t="shared" si="5"/>
        <v>5641</v>
      </c>
      <c r="E52" s="16">
        <v>900</v>
      </c>
      <c r="F52" s="28">
        <f t="shared" si="0"/>
        <v>7895.4536319999988</v>
      </c>
      <c r="G52" s="16">
        <v>900</v>
      </c>
      <c r="H52" s="16">
        <f t="shared" si="1"/>
        <v>0</v>
      </c>
      <c r="I52" s="26">
        <f t="shared" si="2"/>
        <v>5641</v>
      </c>
      <c r="J52" s="28">
        <f t="shared" si="3"/>
        <v>2254.4536319999988</v>
      </c>
      <c r="K52" s="28">
        <f t="shared" si="4"/>
        <v>3154.4536319999988</v>
      </c>
    </row>
    <row r="53" spans="1:11" x14ac:dyDescent="0.15">
      <c r="A53" s="6" t="s">
        <v>15</v>
      </c>
      <c r="B53" s="13">
        <f t="shared" si="6"/>
        <v>1929</v>
      </c>
      <c r="C53" s="8">
        <v>796.20710399999996</v>
      </c>
      <c r="D53" s="26">
        <f t="shared" si="5"/>
        <v>5641</v>
      </c>
      <c r="E53" s="16">
        <v>900</v>
      </c>
      <c r="F53" s="28">
        <f t="shared" si="0"/>
        <v>5537.2071040000001</v>
      </c>
      <c r="G53" s="16">
        <v>900</v>
      </c>
      <c r="H53" s="16">
        <f t="shared" si="1"/>
        <v>0</v>
      </c>
      <c r="I53" s="26">
        <f t="shared" si="2"/>
        <v>5537.2071040000001</v>
      </c>
      <c r="J53" s="28">
        <f t="shared" si="3"/>
        <v>0</v>
      </c>
      <c r="K53" s="28">
        <f t="shared" si="4"/>
        <v>900</v>
      </c>
    </row>
    <row r="54" spans="1:11" x14ac:dyDescent="0.15">
      <c r="A54" s="6" t="s">
        <v>16</v>
      </c>
      <c r="B54" s="13">
        <f t="shared" si="6"/>
        <v>1929</v>
      </c>
      <c r="C54" s="8">
        <v>10138.068863999995</v>
      </c>
      <c r="D54" s="26">
        <f t="shared" si="5"/>
        <v>5537.2071040000001</v>
      </c>
      <c r="E54" s="16">
        <v>900</v>
      </c>
      <c r="F54" s="28">
        <f t="shared" si="0"/>
        <v>14775.275967999994</v>
      </c>
      <c r="G54" s="16">
        <v>900</v>
      </c>
      <c r="H54" s="16">
        <f t="shared" si="1"/>
        <v>0</v>
      </c>
      <c r="I54" s="26">
        <f t="shared" si="2"/>
        <v>5641</v>
      </c>
      <c r="J54" s="28">
        <f t="shared" si="3"/>
        <v>9134.2759679999945</v>
      </c>
      <c r="K54" s="28">
        <f t="shared" si="4"/>
        <v>10034.275967999994</v>
      </c>
    </row>
    <row r="55" spans="1:11" x14ac:dyDescent="0.15">
      <c r="A55" s="6" t="s">
        <v>17</v>
      </c>
      <c r="B55" s="13">
        <f t="shared" si="6"/>
        <v>1929</v>
      </c>
      <c r="C55" s="8">
        <v>3292.7558400000007</v>
      </c>
      <c r="D55" s="26">
        <f t="shared" si="5"/>
        <v>5641</v>
      </c>
      <c r="E55" s="16">
        <v>900</v>
      </c>
      <c r="F55" s="28">
        <f t="shared" si="0"/>
        <v>8033.7558400000016</v>
      </c>
      <c r="G55" s="16">
        <v>900</v>
      </c>
      <c r="H55" s="16">
        <f t="shared" si="1"/>
        <v>0</v>
      </c>
      <c r="I55" s="26">
        <f t="shared" si="2"/>
        <v>5641</v>
      </c>
      <c r="J55" s="28">
        <f t="shared" si="3"/>
        <v>2392.7558400000016</v>
      </c>
      <c r="K55" s="28">
        <f t="shared" si="4"/>
        <v>3292.7558400000016</v>
      </c>
    </row>
    <row r="56" spans="1:11" ht="14" thickBot="1" x14ac:dyDescent="0.2">
      <c r="A56" s="9" t="s">
        <v>18</v>
      </c>
      <c r="B56" s="14">
        <f t="shared" si="6"/>
        <v>1929</v>
      </c>
      <c r="C56" s="11">
        <v>2964.4496639999998</v>
      </c>
      <c r="D56" s="26">
        <f t="shared" si="5"/>
        <v>5641</v>
      </c>
      <c r="E56" s="16">
        <v>900</v>
      </c>
      <c r="F56" s="28">
        <f t="shared" si="0"/>
        <v>7705.4496639999998</v>
      </c>
      <c r="G56" s="16">
        <v>900</v>
      </c>
      <c r="H56" s="16">
        <f t="shared" si="1"/>
        <v>0</v>
      </c>
      <c r="I56" s="26">
        <f t="shared" si="2"/>
        <v>5641</v>
      </c>
      <c r="J56" s="28">
        <f t="shared" si="3"/>
        <v>2064.4496639999998</v>
      </c>
      <c r="K56" s="28">
        <f t="shared" si="4"/>
        <v>2964.4496639999998</v>
      </c>
    </row>
    <row r="57" spans="1:11" x14ac:dyDescent="0.15">
      <c r="A57" s="3" t="s">
        <v>7</v>
      </c>
      <c r="B57" s="12">
        <f t="shared" si="6"/>
        <v>1930</v>
      </c>
      <c r="C57" s="5">
        <v>3564.8363519999998</v>
      </c>
      <c r="D57" s="26">
        <f t="shared" si="5"/>
        <v>5641</v>
      </c>
      <c r="E57" s="16">
        <v>900</v>
      </c>
      <c r="F57" s="28">
        <f t="shared" si="0"/>
        <v>8305.8363520000003</v>
      </c>
      <c r="G57" s="16">
        <v>900</v>
      </c>
      <c r="H57" s="16">
        <f t="shared" si="1"/>
        <v>0</v>
      </c>
      <c r="I57" s="26">
        <f t="shared" si="2"/>
        <v>5641</v>
      </c>
      <c r="J57" s="28">
        <f t="shared" si="3"/>
        <v>2664.8363520000003</v>
      </c>
      <c r="K57" s="28">
        <f t="shared" si="4"/>
        <v>3564.8363520000003</v>
      </c>
    </row>
    <row r="58" spans="1:11" x14ac:dyDescent="0.15">
      <c r="A58" s="6" t="s">
        <v>8</v>
      </c>
      <c r="B58" s="13">
        <f t="shared" si="6"/>
        <v>1930</v>
      </c>
      <c r="C58" s="8">
        <v>4405.6362240000008</v>
      </c>
      <c r="D58" s="26">
        <f t="shared" si="5"/>
        <v>5641</v>
      </c>
      <c r="E58" s="16">
        <v>900</v>
      </c>
      <c r="F58" s="28">
        <f t="shared" si="0"/>
        <v>9146.6362240000017</v>
      </c>
      <c r="G58" s="16">
        <v>900</v>
      </c>
      <c r="H58" s="16">
        <f t="shared" si="1"/>
        <v>0</v>
      </c>
      <c r="I58" s="26">
        <f t="shared" si="2"/>
        <v>5641</v>
      </c>
      <c r="J58" s="28">
        <f t="shared" si="3"/>
        <v>3505.6362240000017</v>
      </c>
      <c r="K58" s="28">
        <f t="shared" si="4"/>
        <v>4405.6362240000017</v>
      </c>
    </row>
    <row r="59" spans="1:11" x14ac:dyDescent="0.15">
      <c r="A59" s="6" t="s">
        <v>9</v>
      </c>
      <c r="B59" s="13">
        <f t="shared" si="6"/>
        <v>1930</v>
      </c>
      <c r="C59" s="8">
        <v>1670.61312</v>
      </c>
      <c r="D59" s="26">
        <f t="shared" si="5"/>
        <v>5641</v>
      </c>
      <c r="E59" s="16">
        <v>900</v>
      </c>
      <c r="F59" s="28">
        <f t="shared" si="0"/>
        <v>6411.61312</v>
      </c>
      <c r="G59" s="16">
        <v>900</v>
      </c>
      <c r="H59" s="16">
        <f t="shared" si="1"/>
        <v>0</v>
      </c>
      <c r="I59" s="26">
        <f t="shared" si="2"/>
        <v>5641</v>
      </c>
      <c r="J59" s="28">
        <f t="shared" si="3"/>
        <v>770.61311999999998</v>
      </c>
      <c r="K59" s="28">
        <f t="shared" si="4"/>
        <v>1670.61312</v>
      </c>
    </row>
    <row r="60" spans="1:11" x14ac:dyDescent="0.15">
      <c r="A60" s="6" t="s">
        <v>10</v>
      </c>
      <c r="B60" s="13">
        <f t="shared" si="6"/>
        <v>1930</v>
      </c>
      <c r="C60" s="8">
        <v>1672.5519360000003</v>
      </c>
      <c r="D60" s="26">
        <f t="shared" si="5"/>
        <v>5641</v>
      </c>
      <c r="E60" s="16">
        <v>900</v>
      </c>
      <c r="F60" s="28">
        <f t="shared" si="0"/>
        <v>6413.5519359999998</v>
      </c>
      <c r="G60" s="16">
        <v>900</v>
      </c>
      <c r="H60" s="16">
        <f t="shared" si="1"/>
        <v>0</v>
      </c>
      <c r="I60" s="26">
        <f t="shared" si="2"/>
        <v>5641</v>
      </c>
      <c r="J60" s="28">
        <f t="shared" si="3"/>
        <v>772.55193599999984</v>
      </c>
      <c r="K60" s="28">
        <f t="shared" si="4"/>
        <v>1672.5519359999998</v>
      </c>
    </row>
    <row r="61" spans="1:11" x14ac:dyDescent="0.15">
      <c r="A61" s="6" t="s">
        <v>11</v>
      </c>
      <c r="B61" s="13">
        <f t="shared" si="6"/>
        <v>1930</v>
      </c>
      <c r="C61" s="8">
        <v>2018.9537280000002</v>
      </c>
      <c r="D61" s="26">
        <f t="shared" si="5"/>
        <v>5641</v>
      </c>
      <c r="E61" s="16">
        <v>900</v>
      </c>
      <c r="F61" s="28">
        <f t="shared" si="0"/>
        <v>6759.9537280000004</v>
      </c>
      <c r="G61" s="16">
        <v>900</v>
      </c>
      <c r="H61" s="16">
        <f t="shared" si="1"/>
        <v>0</v>
      </c>
      <c r="I61" s="26">
        <f t="shared" si="2"/>
        <v>5641</v>
      </c>
      <c r="J61" s="28">
        <f t="shared" si="3"/>
        <v>1118.9537280000004</v>
      </c>
      <c r="K61" s="28">
        <f t="shared" si="4"/>
        <v>2018.9537280000004</v>
      </c>
    </row>
    <row r="62" spans="1:11" x14ac:dyDescent="0.15">
      <c r="A62" s="6" t="s">
        <v>12</v>
      </c>
      <c r="B62" s="13">
        <f t="shared" si="6"/>
        <v>1930</v>
      </c>
      <c r="C62" s="8">
        <v>800.08473600000002</v>
      </c>
      <c r="D62" s="26">
        <f t="shared" si="5"/>
        <v>5641</v>
      </c>
      <c r="E62" s="16">
        <v>900</v>
      </c>
      <c r="F62" s="28">
        <f t="shared" si="0"/>
        <v>5541.0847359999998</v>
      </c>
      <c r="G62" s="16">
        <v>900</v>
      </c>
      <c r="H62" s="16">
        <f t="shared" si="1"/>
        <v>0</v>
      </c>
      <c r="I62" s="26">
        <f t="shared" si="2"/>
        <v>5541.0847359999998</v>
      </c>
      <c r="J62" s="28">
        <f t="shared" si="3"/>
        <v>0</v>
      </c>
      <c r="K62" s="28">
        <f t="shared" si="4"/>
        <v>900</v>
      </c>
    </row>
    <row r="63" spans="1:11" x14ac:dyDescent="0.15">
      <c r="A63" s="6" t="s">
        <v>13</v>
      </c>
      <c r="B63" s="13">
        <f t="shared" si="6"/>
        <v>1930</v>
      </c>
      <c r="C63" s="8">
        <v>3090.8604672000006</v>
      </c>
      <c r="D63" s="26">
        <f t="shared" si="5"/>
        <v>5541.0847359999998</v>
      </c>
      <c r="E63" s="16">
        <v>900</v>
      </c>
      <c r="F63" s="28">
        <f t="shared" si="0"/>
        <v>7731.9452032000008</v>
      </c>
      <c r="G63" s="16">
        <v>900</v>
      </c>
      <c r="H63" s="16">
        <f t="shared" si="1"/>
        <v>0</v>
      </c>
      <c r="I63" s="26">
        <f t="shared" si="2"/>
        <v>5641</v>
      </c>
      <c r="J63" s="28">
        <f t="shared" si="3"/>
        <v>2090.9452032000008</v>
      </c>
      <c r="K63" s="28">
        <f t="shared" si="4"/>
        <v>2990.9452032000008</v>
      </c>
    </row>
    <row r="64" spans="1:11" x14ac:dyDescent="0.15">
      <c r="A64" s="6" t="s">
        <v>14</v>
      </c>
      <c r="B64" s="13">
        <f t="shared" si="6"/>
        <v>1930</v>
      </c>
      <c r="C64" s="8">
        <v>316.5440256</v>
      </c>
      <c r="D64" s="26">
        <f t="shared" si="5"/>
        <v>5641</v>
      </c>
      <c r="E64" s="16">
        <v>900</v>
      </c>
      <c r="F64" s="28">
        <f t="shared" si="0"/>
        <v>5057.5440256000002</v>
      </c>
      <c r="G64" s="16">
        <v>900</v>
      </c>
      <c r="H64" s="16">
        <f t="shared" si="1"/>
        <v>0</v>
      </c>
      <c r="I64" s="26">
        <f t="shared" si="2"/>
        <v>5057.5440256000002</v>
      </c>
      <c r="J64" s="28">
        <f t="shared" si="3"/>
        <v>0</v>
      </c>
      <c r="K64" s="28">
        <f t="shared" si="4"/>
        <v>900</v>
      </c>
    </row>
    <row r="65" spans="1:11" x14ac:dyDescent="0.15">
      <c r="A65" s="6" t="s">
        <v>15</v>
      </c>
      <c r="B65" s="13">
        <f t="shared" si="6"/>
        <v>1930</v>
      </c>
      <c r="C65" s="8">
        <v>198.66401279999999</v>
      </c>
      <c r="D65" s="26">
        <f t="shared" si="5"/>
        <v>5057.5440256000002</v>
      </c>
      <c r="E65" s="16">
        <v>900</v>
      </c>
      <c r="F65" s="28">
        <f t="shared" si="0"/>
        <v>4356.2080384000001</v>
      </c>
      <c r="G65" s="16">
        <v>900</v>
      </c>
      <c r="H65" s="16">
        <f t="shared" si="1"/>
        <v>0</v>
      </c>
      <c r="I65" s="26">
        <f t="shared" si="2"/>
        <v>4356.2080384000001</v>
      </c>
      <c r="J65" s="28">
        <f t="shared" si="3"/>
        <v>0</v>
      </c>
      <c r="K65" s="28">
        <f t="shared" si="4"/>
        <v>900</v>
      </c>
    </row>
    <row r="66" spans="1:11" x14ac:dyDescent="0.15">
      <c r="A66" s="6" t="s">
        <v>16</v>
      </c>
      <c r="B66" s="13">
        <f t="shared" si="6"/>
        <v>1930</v>
      </c>
      <c r="C66" s="8">
        <v>54.028339200000005</v>
      </c>
      <c r="D66" s="26">
        <f t="shared" si="5"/>
        <v>4356.2080384000001</v>
      </c>
      <c r="E66" s="16">
        <v>900</v>
      </c>
      <c r="F66" s="28">
        <f t="shared" si="0"/>
        <v>3510.2363776000002</v>
      </c>
      <c r="G66" s="16">
        <v>900</v>
      </c>
      <c r="H66" s="16">
        <f t="shared" si="1"/>
        <v>0</v>
      </c>
      <c r="I66" s="26">
        <f t="shared" si="2"/>
        <v>3510.2363776000002</v>
      </c>
      <c r="J66" s="28">
        <f t="shared" si="3"/>
        <v>0</v>
      </c>
      <c r="K66" s="28">
        <f t="shared" si="4"/>
        <v>900</v>
      </c>
    </row>
    <row r="67" spans="1:11" x14ac:dyDescent="0.15">
      <c r="A67" s="6" t="s">
        <v>17</v>
      </c>
      <c r="B67" s="13">
        <f t="shared" si="6"/>
        <v>1930</v>
      </c>
      <c r="C67" s="8">
        <v>136.04025600000003</v>
      </c>
      <c r="D67" s="26">
        <f t="shared" si="5"/>
        <v>3510.2363776000002</v>
      </c>
      <c r="E67" s="16">
        <v>900</v>
      </c>
      <c r="F67" s="28">
        <f t="shared" si="0"/>
        <v>2746.2766336000004</v>
      </c>
      <c r="G67" s="16">
        <v>900</v>
      </c>
      <c r="H67" s="16">
        <f t="shared" si="1"/>
        <v>0</v>
      </c>
      <c r="I67" s="26">
        <f t="shared" si="2"/>
        <v>2746.2766336000004</v>
      </c>
      <c r="J67" s="28">
        <f t="shared" si="3"/>
        <v>0</v>
      </c>
      <c r="K67" s="28">
        <f t="shared" si="4"/>
        <v>900</v>
      </c>
    </row>
    <row r="68" spans="1:11" ht="14" thickBot="1" x14ac:dyDescent="0.2">
      <c r="A68" s="9" t="s">
        <v>18</v>
      </c>
      <c r="B68" s="14">
        <f t="shared" si="6"/>
        <v>1930</v>
      </c>
      <c r="C68" s="11">
        <v>1057.1717375999999</v>
      </c>
      <c r="D68" s="26">
        <f t="shared" si="5"/>
        <v>2746.2766336000004</v>
      </c>
      <c r="E68" s="16">
        <v>900</v>
      </c>
      <c r="F68" s="28">
        <f t="shared" si="0"/>
        <v>2903.4483712000001</v>
      </c>
      <c r="G68" s="16">
        <v>900</v>
      </c>
      <c r="H68" s="16">
        <f t="shared" si="1"/>
        <v>0</v>
      </c>
      <c r="I68" s="26">
        <f t="shared" si="2"/>
        <v>2903.4483712000001</v>
      </c>
      <c r="J68" s="28">
        <f t="shared" si="3"/>
        <v>0</v>
      </c>
      <c r="K68" s="28">
        <f t="shared" si="4"/>
        <v>900</v>
      </c>
    </row>
    <row r="69" spans="1:11" x14ac:dyDescent="0.15">
      <c r="A69" s="3" t="s">
        <v>7</v>
      </c>
      <c r="B69" s="12">
        <f t="shared" si="6"/>
        <v>1931</v>
      </c>
      <c r="C69" s="5">
        <v>1888.4067839999996</v>
      </c>
      <c r="D69" s="26">
        <f t="shared" si="5"/>
        <v>2903.4483712000001</v>
      </c>
      <c r="E69" s="16">
        <v>900</v>
      </c>
      <c r="F69" s="28">
        <f t="shared" si="0"/>
        <v>3891.8551551999999</v>
      </c>
      <c r="G69" s="16">
        <v>900</v>
      </c>
      <c r="H69" s="16">
        <f t="shared" si="1"/>
        <v>0</v>
      </c>
      <c r="I69" s="26">
        <f t="shared" si="2"/>
        <v>3891.8551551999999</v>
      </c>
      <c r="J69" s="28">
        <f t="shared" si="3"/>
        <v>0</v>
      </c>
      <c r="K69" s="28">
        <f t="shared" si="4"/>
        <v>900</v>
      </c>
    </row>
    <row r="70" spans="1:11" x14ac:dyDescent="0.15">
      <c r="A70" s="6" t="s">
        <v>8</v>
      </c>
      <c r="B70" s="13">
        <f t="shared" si="6"/>
        <v>1931</v>
      </c>
      <c r="C70" s="8">
        <v>803.3160959999999</v>
      </c>
      <c r="D70" s="26">
        <f t="shared" si="5"/>
        <v>3891.8551551999999</v>
      </c>
      <c r="E70" s="16">
        <v>900</v>
      </c>
      <c r="F70" s="28">
        <f t="shared" si="0"/>
        <v>3795.1712511999995</v>
      </c>
      <c r="G70" s="16">
        <v>900</v>
      </c>
      <c r="H70" s="16">
        <f t="shared" si="1"/>
        <v>0</v>
      </c>
      <c r="I70" s="26">
        <f t="shared" si="2"/>
        <v>3795.1712511999995</v>
      </c>
      <c r="J70" s="28">
        <f t="shared" si="3"/>
        <v>0</v>
      </c>
      <c r="K70" s="28">
        <f t="shared" si="4"/>
        <v>900</v>
      </c>
    </row>
    <row r="71" spans="1:11" x14ac:dyDescent="0.15">
      <c r="A71" s="6" t="s">
        <v>9</v>
      </c>
      <c r="B71" s="13">
        <f t="shared" si="6"/>
        <v>1931</v>
      </c>
      <c r="C71" s="8">
        <v>2442.90816</v>
      </c>
      <c r="D71" s="26">
        <f t="shared" si="5"/>
        <v>3795.1712511999995</v>
      </c>
      <c r="E71" s="16">
        <v>900</v>
      </c>
      <c r="F71" s="28">
        <f t="shared" si="0"/>
        <v>5338.0794111999994</v>
      </c>
      <c r="G71" s="16">
        <v>900</v>
      </c>
      <c r="H71" s="16">
        <f t="shared" si="1"/>
        <v>0</v>
      </c>
      <c r="I71" s="26">
        <f t="shared" si="2"/>
        <v>5338.0794111999994</v>
      </c>
      <c r="J71" s="28">
        <f t="shared" si="3"/>
        <v>0</v>
      </c>
      <c r="K71" s="28">
        <f t="shared" si="4"/>
        <v>900</v>
      </c>
    </row>
    <row r="72" spans="1:11" x14ac:dyDescent="0.15">
      <c r="A72" s="6" t="s">
        <v>10</v>
      </c>
      <c r="B72" s="13">
        <f t="shared" si="6"/>
        <v>1931</v>
      </c>
      <c r="C72" s="8">
        <v>6041.9969280000023</v>
      </c>
      <c r="D72" s="26">
        <f t="shared" si="5"/>
        <v>5338.0794111999994</v>
      </c>
      <c r="E72" s="16">
        <v>900</v>
      </c>
      <c r="F72" s="28">
        <f t="shared" si="0"/>
        <v>10480.076339200001</v>
      </c>
      <c r="G72" s="16">
        <v>900</v>
      </c>
      <c r="H72" s="16">
        <f t="shared" si="1"/>
        <v>0</v>
      </c>
      <c r="I72" s="26">
        <f t="shared" si="2"/>
        <v>5641</v>
      </c>
      <c r="J72" s="28">
        <f t="shared" si="3"/>
        <v>4839.0763392000008</v>
      </c>
      <c r="K72" s="28">
        <f t="shared" si="4"/>
        <v>5739.0763392000008</v>
      </c>
    </row>
    <row r="73" spans="1:11" x14ac:dyDescent="0.15">
      <c r="A73" s="6" t="s">
        <v>11</v>
      </c>
      <c r="B73" s="13">
        <f t="shared" si="6"/>
        <v>1931</v>
      </c>
      <c r="C73" s="8">
        <v>6489.2171520000002</v>
      </c>
      <c r="D73" s="26">
        <f t="shared" si="5"/>
        <v>5641</v>
      </c>
      <c r="E73" s="16">
        <v>900</v>
      </c>
      <c r="F73" s="28">
        <f t="shared" si="0"/>
        <v>11230.217152000001</v>
      </c>
      <c r="G73" s="16">
        <v>900</v>
      </c>
      <c r="H73" s="16">
        <f t="shared" si="1"/>
        <v>0</v>
      </c>
      <c r="I73" s="26">
        <f t="shared" si="2"/>
        <v>5641</v>
      </c>
      <c r="J73" s="28">
        <f t="shared" si="3"/>
        <v>5589.2171520000011</v>
      </c>
      <c r="K73" s="28">
        <f t="shared" si="4"/>
        <v>6489.2171520000011</v>
      </c>
    </row>
    <row r="74" spans="1:11" x14ac:dyDescent="0.15">
      <c r="A74" s="6" t="s">
        <v>12</v>
      </c>
      <c r="B74" s="13">
        <f t="shared" si="6"/>
        <v>1931</v>
      </c>
      <c r="C74" s="8">
        <v>836.92223999999987</v>
      </c>
      <c r="D74" s="26">
        <f t="shared" si="5"/>
        <v>5641</v>
      </c>
      <c r="E74" s="16">
        <v>900</v>
      </c>
      <c r="F74" s="28">
        <f t="shared" ref="F74:F137" si="7">IF((D74+C74-E74)&gt;0,(D74+C74-E74),0)</f>
        <v>5577.9222399999999</v>
      </c>
      <c r="G74" s="16">
        <v>900</v>
      </c>
      <c r="H74" s="16">
        <f t="shared" ref="H74:H137" si="8">IF(F74=0,1,0)</f>
        <v>0</v>
      </c>
      <c r="I74" s="26">
        <f t="shared" ref="I74:I137" si="9">IF(F74&gt;$E$2,$E$2,IF(F74&lt;0,0,F74))</f>
        <v>5577.9222399999999</v>
      </c>
      <c r="J74" s="28">
        <f t="shared" ref="J74:J137" si="10">IF(F74&gt;$E$2,F74-$E$2,0)</f>
        <v>0</v>
      </c>
      <c r="K74" s="28">
        <f t="shared" ref="K74:K137" si="11">J74+G74</f>
        <v>900</v>
      </c>
    </row>
    <row r="75" spans="1:11" x14ac:dyDescent="0.15">
      <c r="A75" s="6" t="s">
        <v>13</v>
      </c>
      <c r="B75" s="13">
        <f t="shared" si="6"/>
        <v>1931</v>
      </c>
      <c r="C75" s="8">
        <v>865.35820799999999</v>
      </c>
      <c r="D75" s="26">
        <f t="shared" ref="D75:D138" si="12">I74</f>
        <v>5577.9222399999999</v>
      </c>
      <c r="E75" s="16">
        <v>900</v>
      </c>
      <c r="F75" s="28">
        <f t="shared" si="7"/>
        <v>5543.2804479999995</v>
      </c>
      <c r="G75" s="16">
        <v>900</v>
      </c>
      <c r="H75" s="16">
        <f t="shared" si="8"/>
        <v>0</v>
      </c>
      <c r="I75" s="26">
        <f t="shared" si="9"/>
        <v>5543.2804479999995</v>
      </c>
      <c r="J75" s="28">
        <f t="shared" si="10"/>
        <v>0</v>
      </c>
      <c r="K75" s="28">
        <f t="shared" si="11"/>
        <v>900</v>
      </c>
    </row>
    <row r="76" spans="1:11" x14ac:dyDescent="0.15">
      <c r="A76" s="6" t="s">
        <v>14</v>
      </c>
      <c r="B76" s="13">
        <f t="shared" si="6"/>
        <v>1931</v>
      </c>
      <c r="C76" s="8">
        <v>6452.3796479999965</v>
      </c>
      <c r="D76" s="26">
        <f t="shared" si="12"/>
        <v>5543.2804479999995</v>
      </c>
      <c r="E76" s="16">
        <v>900</v>
      </c>
      <c r="F76" s="28">
        <f t="shared" si="7"/>
        <v>11095.660095999996</v>
      </c>
      <c r="G76" s="16">
        <v>900</v>
      </c>
      <c r="H76" s="16">
        <f t="shared" si="8"/>
        <v>0</v>
      </c>
      <c r="I76" s="26">
        <f t="shared" si="9"/>
        <v>5641</v>
      </c>
      <c r="J76" s="28">
        <f t="shared" si="10"/>
        <v>5454.660095999996</v>
      </c>
      <c r="K76" s="28">
        <f t="shared" si="11"/>
        <v>6354.660095999996</v>
      </c>
    </row>
    <row r="77" spans="1:11" x14ac:dyDescent="0.15">
      <c r="A77" s="6" t="s">
        <v>15</v>
      </c>
      <c r="B77" s="13">
        <f t="shared" si="6"/>
        <v>1931</v>
      </c>
      <c r="C77" s="8">
        <v>388.53872640000003</v>
      </c>
      <c r="D77" s="26">
        <f t="shared" si="12"/>
        <v>5641</v>
      </c>
      <c r="E77" s="16">
        <v>900</v>
      </c>
      <c r="F77" s="28">
        <f t="shared" si="7"/>
        <v>5129.5387264000001</v>
      </c>
      <c r="G77" s="16">
        <v>900</v>
      </c>
      <c r="H77" s="16">
        <f t="shared" si="8"/>
        <v>0</v>
      </c>
      <c r="I77" s="26">
        <f t="shared" si="9"/>
        <v>5129.5387264000001</v>
      </c>
      <c r="J77" s="28">
        <f t="shared" si="10"/>
        <v>0</v>
      </c>
      <c r="K77" s="28">
        <f t="shared" si="11"/>
        <v>900</v>
      </c>
    </row>
    <row r="78" spans="1:11" x14ac:dyDescent="0.15">
      <c r="A78" s="6" t="s">
        <v>16</v>
      </c>
      <c r="B78" s="13">
        <f t="shared" si="6"/>
        <v>1931</v>
      </c>
      <c r="C78" s="8">
        <v>220.70188799999997</v>
      </c>
      <c r="D78" s="26">
        <f t="shared" si="12"/>
        <v>5129.5387264000001</v>
      </c>
      <c r="E78" s="16">
        <v>900</v>
      </c>
      <c r="F78" s="28">
        <f t="shared" si="7"/>
        <v>4450.2406143999997</v>
      </c>
      <c r="G78" s="16">
        <v>900</v>
      </c>
      <c r="H78" s="16">
        <f t="shared" si="8"/>
        <v>0</v>
      </c>
      <c r="I78" s="26">
        <f t="shared" si="9"/>
        <v>4450.2406143999997</v>
      </c>
      <c r="J78" s="28">
        <f t="shared" si="10"/>
        <v>0</v>
      </c>
      <c r="K78" s="28">
        <f t="shared" si="11"/>
        <v>900</v>
      </c>
    </row>
    <row r="79" spans="1:11" x14ac:dyDescent="0.15">
      <c r="A79" s="6" t="s">
        <v>17</v>
      </c>
      <c r="B79" s="13">
        <f t="shared" si="6"/>
        <v>1931</v>
      </c>
      <c r="C79" s="8">
        <v>141.66282239999998</v>
      </c>
      <c r="D79" s="26">
        <f t="shared" si="12"/>
        <v>4450.2406143999997</v>
      </c>
      <c r="E79" s="16">
        <v>900</v>
      </c>
      <c r="F79" s="28">
        <f t="shared" si="7"/>
        <v>3691.9034367999993</v>
      </c>
      <c r="G79" s="16">
        <v>900</v>
      </c>
      <c r="H79" s="16">
        <f t="shared" si="8"/>
        <v>0</v>
      </c>
      <c r="I79" s="26">
        <f t="shared" si="9"/>
        <v>3691.9034367999993</v>
      </c>
      <c r="J79" s="28">
        <f t="shared" si="10"/>
        <v>0</v>
      </c>
      <c r="K79" s="28">
        <f t="shared" si="11"/>
        <v>900</v>
      </c>
    </row>
    <row r="80" spans="1:11" ht="14" thickBot="1" x14ac:dyDescent="0.2">
      <c r="A80" s="9" t="s">
        <v>18</v>
      </c>
      <c r="B80" s="14">
        <f t="shared" si="6"/>
        <v>1931</v>
      </c>
      <c r="C80" s="11">
        <v>668.11599360000002</v>
      </c>
      <c r="D80" s="26">
        <f t="shared" si="12"/>
        <v>3691.9034367999993</v>
      </c>
      <c r="E80" s="16">
        <v>900</v>
      </c>
      <c r="F80" s="28">
        <f t="shared" si="7"/>
        <v>3460.0194303999997</v>
      </c>
      <c r="G80" s="16">
        <v>900</v>
      </c>
      <c r="H80" s="16">
        <f t="shared" si="8"/>
        <v>0</v>
      </c>
      <c r="I80" s="26">
        <f t="shared" si="9"/>
        <v>3460.0194303999997</v>
      </c>
      <c r="J80" s="28">
        <f t="shared" si="10"/>
        <v>0</v>
      </c>
      <c r="K80" s="28">
        <f t="shared" si="11"/>
        <v>900</v>
      </c>
    </row>
    <row r="81" spans="1:11" x14ac:dyDescent="0.15">
      <c r="A81" s="3" t="s">
        <v>7</v>
      </c>
      <c r="B81" s="12">
        <f t="shared" si="6"/>
        <v>1932</v>
      </c>
      <c r="C81" s="5">
        <v>6270.7772160000004</v>
      </c>
      <c r="D81" s="26">
        <f t="shared" si="12"/>
        <v>3460.0194303999997</v>
      </c>
      <c r="E81" s="16">
        <v>900</v>
      </c>
      <c r="F81" s="28">
        <f t="shared" si="7"/>
        <v>8830.7966464000001</v>
      </c>
      <c r="G81" s="16">
        <v>900</v>
      </c>
      <c r="H81" s="16">
        <f t="shared" si="8"/>
        <v>0</v>
      </c>
      <c r="I81" s="26">
        <f t="shared" si="9"/>
        <v>5641</v>
      </c>
      <c r="J81" s="28">
        <f t="shared" si="10"/>
        <v>3189.7966464000001</v>
      </c>
      <c r="K81" s="28">
        <f t="shared" si="11"/>
        <v>4089.7966464000001</v>
      </c>
    </row>
    <row r="82" spans="1:11" x14ac:dyDescent="0.15">
      <c r="A82" s="6" t="s">
        <v>8</v>
      </c>
      <c r="B82" s="13">
        <f t="shared" si="6"/>
        <v>1932</v>
      </c>
      <c r="C82" s="8">
        <v>2967.6810239999995</v>
      </c>
      <c r="D82" s="26">
        <f t="shared" si="12"/>
        <v>5641</v>
      </c>
      <c r="E82" s="16">
        <v>900</v>
      </c>
      <c r="F82" s="28">
        <f t="shared" si="7"/>
        <v>7708.6810239999995</v>
      </c>
      <c r="G82" s="16">
        <v>900</v>
      </c>
      <c r="H82" s="16">
        <f t="shared" si="8"/>
        <v>0</v>
      </c>
      <c r="I82" s="26">
        <f t="shared" si="9"/>
        <v>5641</v>
      </c>
      <c r="J82" s="28">
        <f t="shared" si="10"/>
        <v>2067.6810239999995</v>
      </c>
      <c r="K82" s="28">
        <f t="shared" si="11"/>
        <v>2967.6810239999995</v>
      </c>
    </row>
    <row r="83" spans="1:11" x14ac:dyDescent="0.15">
      <c r="A83" s="6" t="s">
        <v>9</v>
      </c>
      <c r="B83" s="13">
        <f t="shared" si="6"/>
        <v>1932</v>
      </c>
      <c r="C83" s="8">
        <v>7330.0170239999998</v>
      </c>
      <c r="D83" s="26">
        <f t="shared" si="12"/>
        <v>5641</v>
      </c>
      <c r="E83" s="16">
        <v>900</v>
      </c>
      <c r="F83" s="28">
        <f t="shared" si="7"/>
        <v>12071.017024000001</v>
      </c>
      <c r="G83" s="16">
        <v>900</v>
      </c>
      <c r="H83" s="16">
        <f t="shared" si="8"/>
        <v>0</v>
      </c>
      <c r="I83" s="26">
        <f t="shared" si="9"/>
        <v>5641</v>
      </c>
      <c r="J83" s="28">
        <f t="shared" si="10"/>
        <v>6430.0170240000007</v>
      </c>
      <c r="K83" s="28">
        <f t="shared" si="11"/>
        <v>7330.0170240000007</v>
      </c>
    </row>
    <row r="84" spans="1:11" x14ac:dyDescent="0.15">
      <c r="A84" s="6" t="s">
        <v>10</v>
      </c>
      <c r="B84" s="13">
        <f t="shared" si="6"/>
        <v>1932</v>
      </c>
      <c r="C84" s="8">
        <v>2375.0495999999998</v>
      </c>
      <c r="D84" s="26">
        <f t="shared" si="12"/>
        <v>5641</v>
      </c>
      <c r="E84" s="16">
        <v>900</v>
      </c>
      <c r="F84" s="28">
        <f t="shared" si="7"/>
        <v>7116.0496000000003</v>
      </c>
      <c r="G84" s="16">
        <v>900</v>
      </c>
      <c r="H84" s="16">
        <f t="shared" si="8"/>
        <v>0</v>
      </c>
      <c r="I84" s="26">
        <f t="shared" si="9"/>
        <v>5641</v>
      </c>
      <c r="J84" s="28">
        <f t="shared" si="10"/>
        <v>1475.0496000000003</v>
      </c>
      <c r="K84" s="28">
        <f t="shared" si="11"/>
        <v>2375.0496000000003</v>
      </c>
    </row>
    <row r="85" spans="1:11" x14ac:dyDescent="0.15">
      <c r="A85" s="6" t="s">
        <v>11</v>
      </c>
      <c r="B85" s="13">
        <f t="shared" si="6"/>
        <v>1932</v>
      </c>
      <c r="C85" s="8">
        <v>722.53209600000002</v>
      </c>
      <c r="D85" s="26">
        <f t="shared" si="12"/>
        <v>5641</v>
      </c>
      <c r="E85" s="16">
        <v>900</v>
      </c>
      <c r="F85" s="28">
        <f t="shared" si="7"/>
        <v>5463.5320959999999</v>
      </c>
      <c r="G85" s="16">
        <v>900</v>
      </c>
      <c r="H85" s="16">
        <f t="shared" si="8"/>
        <v>0</v>
      </c>
      <c r="I85" s="26">
        <f t="shared" si="9"/>
        <v>5463.5320959999999</v>
      </c>
      <c r="J85" s="28">
        <f t="shared" si="10"/>
        <v>0</v>
      </c>
      <c r="K85" s="28">
        <f t="shared" si="11"/>
        <v>900</v>
      </c>
    </row>
    <row r="86" spans="1:11" x14ac:dyDescent="0.15">
      <c r="A86" s="6" t="s">
        <v>12</v>
      </c>
      <c r="B86" s="13">
        <f t="shared" si="6"/>
        <v>1932</v>
      </c>
      <c r="C86" s="8">
        <v>773.58758399999999</v>
      </c>
      <c r="D86" s="26">
        <f t="shared" si="12"/>
        <v>5463.5320959999999</v>
      </c>
      <c r="E86" s="16">
        <v>900</v>
      </c>
      <c r="F86" s="28">
        <f t="shared" si="7"/>
        <v>5337.1196799999998</v>
      </c>
      <c r="G86" s="16">
        <v>900</v>
      </c>
      <c r="H86" s="16">
        <f t="shared" si="8"/>
        <v>0</v>
      </c>
      <c r="I86" s="26">
        <f t="shared" si="9"/>
        <v>5337.1196799999998</v>
      </c>
      <c r="J86" s="28">
        <f t="shared" si="10"/>
        <v>0</v>
      </c>
      <c r="K86" s="28">
        <f t="shared" si="11"/>
        <v>900</v>
      </c>
    </row>
    <row r="87" spans="1:11" x14ac:dyDescent="0.15">
      <c r="A87" s="6" t="s">
        <v>13</v>
      </c>
      <c r="B87" s="13">
        <f t="shared" si="6"/>
        <v>1932</v>
      </c>
      <c r="C87" s="8">
        <v>188.00052479999997</v>
      </c>
      <c r="D87" s="26">
        <f t="shared" si="12"/>
        <v>5337.1196799999998</v>
      </c>
      <c r="E87" s="16">
        <v>900</v>
      </c>
      <c r="F87" s="28">
        <f t="shared" si="7"/>
        <v>4625.1202047999996</v>
      </c>
      <c r="G87" s="16">
        <v>900</v>
      </c>
      <c r="H87" s="16">
        <f t="shared" si="8"/>
        <v>0</v>
      </c>
      <c r="I87" s="26">
        <f t="shared" si="9"/>
        <v>4625.1202047999996</v>
      </c>
      <c r="J87" s="28">
        <f t="shared" si="10"/>
        <v>0</v>
      </c>
      <c r="K87" s="28">
        <f t="shared" si="11"/>
        <v>900</v>
      </c>
    </row>
    <row r="88" spans="1:11" x14ac:dyDescent="0.15">
      <c r="A88" s="6" t="s">
        <v>14</v>
      </c>
      <c r="B88" s="13">
        <f t="shared" si="6"/>
        <v>1932</v>
      </c>
      <c r="C88" s="8">
        <v>107.2165248</v>
      </c>
      <c r="D88" s="26">
        <f t="shared" si="12"/>
        <v>4625.1202047999996</v>
      </c>
      <c r="E88" s="16">
        <v>900</v>
      </c>
      <c r="F88" s="28">
        <f t="shared" si="7"/>
        <v>3832.3367295999997</v>
      </c>
      <c r="G88" s="16">
        <v>900</v>
      </c>
      <c r="H88" s="16">
        <f t="shared" si="8"/>
        <v>0</v>
      </c>
      <c r="I88" s="26">
        <f t="shared" si="9"/>
        <v>3832.3367295999997</v>
      </c>
      <c r="J88" s="28">
        <f t="shared" si="10"/>
        <v>0</v>
      </c>
      <c r="K88" s="28">
        <f t="shared" si="11"/>
        <v>900</v>
      </c>
    </row>
    <row r="89" spans="1:11" x14ac:dyDescent="0.15">
      <c r="A89" s="6" t="s">
        <v>15</v>
      </c>
      <c r="B89" s="13">
        <f t="shared" si="6"/>
        <v>1932</v>
      </c>
      <c r="C89" s="8">
        <v>14.605747199999998</v>
      </c>
      <c r="D89" s="26">
        <f t="shared" si="12"/>
        <v>3832.3367295999997</v>
      </c>
      <c r="E89" s="16">
        <v>900</v>
      </c>
      <c r="F89" s="28">
        <f t="shared" si="7"/>
        <v>2946.9424767999999</v>
      </c>
      <c r="G89" s="16">
        <v>900</v>
      </c>
      <c r="H89" s="16">
        <f t="shared" si="8"/>
        <v>0</v>
      </c>
      <c r="I89" s="26">
        <f t="shared" si="9"/>
        <v>2946.9424767999999</v>
      </c>
      <c r="J89" s="28">
        <f t="shared" si="10"/>
        <v>0</v>
      </c>
      <c r="K89" s="28">
        <f t="shared" si="11"/>
        <v>900</v>
      </c>
    </row>
    <row r="90" spans="1:11" x14ac:dyDescent="0.15">
      <c r="A90" s="6" t="s">
        <v>16</v>
      </c>
      <c r="B90" s="13">
        <f t="shared" si="6"/>
        <v>1932</v>
      </c>
      <c r="C90" s="8">
        <v>2072.1419135999995</v>
      </c>
      <c r="D90" s="26">
        <f t="shared" si="12"/>
        <v>2946.9424767999999</v>
      </c>
      <c r="E90" s="16">
        <v>900</v>
      </c>
      <c r="F90" s="28">
        <f t="shared" si="7"/>
        <v>4119.0843903999994</v>
      </c>
      <c r="G90" s="16">
        <v>900</v>
      </c>
      <c r="H90" s="16">
        <f t="shared" si="8"/>
        <v>0</v>
      </c>
      <c r="I90" s="26">
        <f t="shared" si="9"/>
        <v>4119.0843903999994</v>
      </c>
      <c r="J90" s="28">
        <f t="shared" si="10"/>
        <v>0</v>
      </c>
      <c r="K90" s="28">
        <f t="shared" si="11"/>
        <v>900</v>
      </c>
    </row>
    <row r="91" spans="1:11" x14ac:dyDescent="0.15">
      <c r="A91" s="6" t="s">
        <v>17</v>
      </c>
      <c r="B91" s="13">
        <f t="shared" si="6"/>
        <v>1932</v>
      </c>
      <c r="C91" s="8">
        <v>3967.4638080000004</v>
      </c>
      <c r="D91" s="26">
        <f t="shared" si="12"/>
        <v>4119.0843903999994</v>
      </c>
      <c r="E91" s="16">
        <v>900</v>
      </c>
      <c r="F91" s="28">
        <f t="shared" si="7"/>
        <v>7186.5481983999998</v>
      </c>
      <c r="G91" s="16">
        <v>900</v>
      </c>
      <c r="H91" s="16">
        <f t="shared" si="8"/>
        <v>0</v>
      </c>
      <c r="I91" s="26">
        <f t="shared" si="9"/>
        <v>5641</v>
      </c>
      <c r="J91" s="28">
        <f t="shared" si="10"/>
        <v>1545.5481983999998</v>
      </c>
      <c r="K91" s="28">
        <f t="shared" si="11"/>
        <v>2445.5481983999998</v>
      </c>
    </row>
    <row r="92" spans="1:11" ht="14" thickBot="1" x14ac:dyDescent="0.2">
      <c r="A92" s="9" t="s">
        <v>18</v>
      </c>
      <c r="B92" s="14">
        <f t="shared" si="6"/>
        <v>1932</v>
      </c>
      <c r="C92" s="11">
        <v>6805.8904320000001</v>
      </c>
      <c r="D92" s="26">
        <f t="shared" si="12"/>
        <v>5641</v>
      </c>
      <c r="E92" s="16">
        <v>900</v>
      </c>
      <c r="F92" s="28">
        <f t="shared" si="7"/>
        <v>11546.890432</v>
      </c>
      <c r="G92" s="16">
        <v>900</v>
      </c>
      <c r="H92" s="16">
        <f t="shared" si="8"/>
        <v>0</v>
      </c>
      <c r="I92" s="26">
        <f t="shared" si="9"/>
        <v>5641</v>
      </c>
      <c r="J92" s="28">
        <f t="shared" si="10"/>
        <v>5905.8904320000001</v>
      </c>
      <c r="K92" s="28">
        <f t="shared" si="11"/>
        <v>6805.8904320000001</v>
      </c>
    </row>
    <row r="93" spans="1:11" x14ac:dyDescent="0.15">
      <c r="A93" s="3" t="s">
        <v>7</v>
      </c>
      <c r="B93" s="12">
        <f t="shared" si="6"/>
        <v>1933</v>
      </c>
      <c r="C93" s="5">
        <v>4192.3664639999988</v>
      </c>
      <c r="D93" s="26">
        <f t="shared" si="12"/>
        <v>5641</v>
      </c>
      <c r="E93" s="16">
        <v>900</v>
      </c>
      <c r="F93" s="28">
        <f t="shared" si="7"/>
        <v>8933.3664639999988</v>
      </c>
      <c r="G93" s="16">
        <v>900</v>
      </c>
      <c r="H93" s="16">
        <f t="shared" si="8"/>
        <v>0</v>
      </c>
      <c r="I93" s="26">
        <f t="shared" si="9"/>
        <v>5641</v>
      </c>
      <c r="J93" s="28">
        <f t="shared" si="10"/>
        <v>3292.3664639999988</v>
      </c>
      <c r="K93" s="28">
        <f t="shared" si="11"/>
        <v>4192.3664639999988</v>
      </c>
    </row>
    <row r="94" spans="1:11" x14ac:dyDescent="0.15">
      <c r="A94" s="6" t="s">
        <v>8</v>
      </c>
      <c r="B94" s="13">
        <f t="shared" si="6"/>
        <v>1933</v>
      </c>
      <c r="C94" s="8">
        <v>4633.1239679999999</v>
      </c>
      <c r="D94" s="26">
        <f t="shared" si="12"/>
        <v>5641</v>
      </c>
      <c r="E94" s="16">
        <v>900</v>
      </c>
      <c r="F94" s="28">
        <f t="shared" si="7"/>
        <v>9374.1239679999999</v>
      </c>
      <c r="G94" s="16">
        <v>900</v>
      </c>
      <c r="H94" s="16">
        <f t="shared" si="8"/>
        <v>0</v>
      </c>
      <c r="I94" s="26">
        <f t="shared" si="9"/>
        <v>5641</v>
      </c>
      <c r="J94" s="28">
        <f t="shared" si="10"/>
        <v>3733.1239679999999</v>
      </c>
      <c r="K94" s="28">
        <f t="shared" si="11"/>
        <v>4633.1239679999999</v>
      </c>
    </row>
    <row r="95" spans="1:11" x14ac:dyDescent="0.15">
      <c r="A95" s="6" t="s">
        <v>9</v>
      </c>
      <c r="B95" s="13">
        <f t="shared" si="6"/>
        <v>1933</v>
      </c>
      <c r="C95" s="8">
        <v>2004.0894720000003</v>
      </c>
      <c r="D95" s="26">
        <f t="shared" si="12"/>
        <v>5641</v>
      </c>
      <c r="E95" s="16">
        <v>900</v>
      </c>
      <c r="F95" s="28">
        <f t="shared" si="7"/>
        <v>6745.0894720000006</v>
      </c>
      <c r="G95" s="16">
        <v>900</v>
      </c>
      <c r="H95" s="16">
        <f t="shared" si="8"/>
        <v>0</v>
      </c>
      <c r="I95" s="26">
        <f t="shared" si="9"/>
        <v>5641</v>
      </c>
      <c r="J95" s="28">
        <f t="shared" si="10"/>
        <v>1104.0894720000006</v>
      </c>
      <c r="K95" s="28">
        <f t="shared" si="11"/>
        <v>2004.0894720000006</v>
      </c>
    </row>
    <row r="96" spans="1:11" x14ac:dyDescent="0.15">
      <c r="A96" s="6" t="s">
        <v>10</v>
      </c>
      <c r="B96" s="13">
        <f t="shared" si="6"/>
        <v>1933</v>
      </c>
      <c r="C96" s="8">
        <v>4733.942399999999</v>
      </c>
      <c r="D96" s="26">
        <f t="shared" si="12"/>
        <v>5641</v>
      </c>
      <c r="E96" s="16">
        <v>900</v>
      </c>
      <c r="F96" s="28">
        <f t="shared" si="7"/>
        <v>9474.9423999999999</v>
      </c>
      <c r="G96" s="16">
        <v>900</v>
      </c>
      <c r="H96" s="16">
        <f t="shared" si="8"/>
        <v>0</v>
      </c>
      <c r="I96" s="26">
        <f t="shared" si="9"/>
        <v>5641</v>
      </c>
      <c r="J96" s="28">
        <f t="shared" si="10"/>
        <v>3833.9423999999999</v>
      </c>
      <c r="K96" s="28">
        <f t="shared" si="11"/>
        <v>4733.9423999999999</v>
      </c>
    </row>
    <row r="97" spans="1:11" x14ac:dyDescent="0.15">
      <c r="A97" s="6" t="s">
        <v>11</v>
      </c>
      <c r="B97" s="13">
        <f t="shared" si="6"/>
        <v>1933</v>
      </c>
      <c r="C97" s="8">
        <v>2815.1608319999996</v>
      </c>
      <c r="D97" s="26">
        <f t="shared" si="12"/>
        <v>5641</v>
      </c>
      <c r="E97" s="16">
        <v>900</v>
      </c>
      <c r="F97" s="28">
        <f t="shared" si="7"/>
        <v>7556.1608319999996</v>
      </c>
      <c r="G97" s="16">
        <v>900</v>
      </c>
      <c r="H97" s="16">
        <f t="shared" si="8"/>
        <v>0</v>
      </c>
      <c r="I97" s="26">
        <f t="shared" si="9"/>
        <v>5641</v>
      </c>
      <c r="J97" s="28">
        <f t="shared" si="10"/>
        <v>1915.1608319999996</v>
      </c>
      <c r="K97" s="28">
        <f t="shared" si="11"/>
        <v>2815.1608319999996</v>
      </c>
    </row>
    <row r="98" spans="1:11" x14ac:dyDescent="0.15">
      <c r="A98" s="6" t="s">
        <v>12</v>
      </c>
      <c r="B98" s="13">
        <f t="shared" si="6"/>
        <v>1933</v>
      </c>
      <c r="C98" s="8">
        <v>924.16896000000008</v>
      </c>
      <c r="D98" s="26">
        <f t="shared" si="12"/>
        <v>5641</v>
      </c>
      <c r="E98" s="16">
        <v>900</v>
      </c>
      <c r="F98" s="28">
        <f t="shared" si="7"/>
        <v>5665.16896</v>
      </c>
      <c r="G98" s="16">
        <v>900</v>
      </c>
      <c r="H98" s="16">
        <f t="shared" si="8"/>
        <v>0</v>
      </c>
      <c r="I98" s="26">
        <f t="shared" si="9"/>
        <v>5641</v>
      </c>
      <c r="J98" s="28">
        <f t="shared" si="10"/>
        <v>24.16895999999997</v>
      </c>
      <c r="K98" s="28">
        <f t="shared" si="11"/>
        <v>924.16895999999997</v>
      </c>
    </row>
    <row r="99" spans="1:11" x14ac:dyDescent="0.15">
      <c r="A99" s="6" t="s">
        <v>13</v>
      </c>
      <c r="B99" s="13">
        <f t="shared" si="6"/>
        <v>1933</v>
      </c>
      <c r="C99" s="8">
        <v>268.13825279999998</v>
      </c>
      <c r="D99" s="26">
        <f t="shared" si="12"/>
        <v>5641</v>
      </c>
      <c r="E99" s="16">
        <v>900</v>
      </c>
      <c r="F99" s="28">
        <f t="shared" si="7"/>
        <v>5009.1382528000004</v>
      </c>
      <c r="G99" s="16">
        <v>900</v>
      </c>
      <c r="H99" s="16">
        <f t="shared" si="8"/>
        <v>0</v>
      </c>
      <c r="I99" s="26">
        <f t="shared" si="9"/>
        <v>5009.1382528000004</v>
      </c>
      <c r="J99" s="28">
        <f t="shared" si="10"/>
        <v>0</v>
      </c>
      <c r="K99" s="28">
        <f t="shared" si="11"/>
        <v>900</v>
      </c>
    </row>
    <row r="100" spans="1:11" x14ac:dyDescent="0.15">
      <c r="A100" s="6" t="s">
        <v>14</v>
      </c>
      <c r="B100" s="13">
        <f t="shared" si="6"/>
        <v>1933</v>
      </c>
      <c r="C100" s="8">
        <v>465.05733119999991</v>
      </c>
      <c r="D100" s="26">
        <f t="shared" si="12"/>
        <v>5009.1382528000004</v>
      </c>
      <c r="E100" s="16">
        <v>900</v>
      </c>
      <c r="F100" s="28">
        <f t="shared" si="7"/>
        <v>4574.1955840000001</v>
      </c>
      <c r="G100" s="16">
        <v>900</v>
      </c>
      <c r="H100" s="16">
        <f t="shared" si="8"/>
        <v>0</v>
      </c>
      <c r="I100" s="26">
        <f t="shared" si="9"/>
        <v>4574.1955840000001</v>
      </c>
      <c r="J100" s="28">
        <f t="shared" si="10"/>
        <v>0</v>
      </c>
      <c r="K100" s="28">
        <f t="shared" si="11"/>
        <v>900</v>
      </c>
    </row>
    <row r="101" spans="1:11" x14ac:dyDescent="0.15">
      <c r="A101" s="6" t="s">
        <v>15</v>
      </c>
      <c r="B101" s="13">
        <f t="shared" si="6"/>
        <v>1933</v>
      </c>
      <c r="C101" s="8">
        <v>285.78147839999991</v>
      </c>
      <c r="D101" s="26">
        <f t="shared" si="12"/>
        <v>4574.1955840000001</v>
      </c>
      <c r="E101" s="16">
        <v>900</v>
      </c>
      <c r="F101" s="28">
        <f t="shared" si="7"/>
        <v>3959.9770624000002</v>
      </c>
      <c r="G101" s="16">
        <v>900</v>
      </c>
      <c r="H101" s="16">
        <f t="shared" si="8"/>
        <v>0</v>
      </c>
      <c r="I101" s="26">
        <f t="shared" si="9"/>
        <v>3959.9770624000002</v>
      </c>
      <c r="J101" s="28">
        <f t="shared" si="10"/>
        <v>0</v>
      </c>
      <c r="K101" s="28">
        <f t="shared" si="11"/>
        <v>900</v>
      </c>
    </row>
    <row r="102" spans="1:11" x14ac:dyDescent="0.15">
      <c r="A102" s="6" t="s">
        <v>16</v>
      </c>
      <c r="B102" s="13">
        <f t="shared" si="6"/>
        <v>1933</v>
      </c>
      <c r="C102" s="8">
        <v>27.9189504</v>
      </c>
      <c r="D102" s="26">
        <f t="shared" si="12"/>
        <v>3959.9770624000002</v>
      </c>
      <c r="E102" s="16">
        <v>900</v>
      </c>
      <c r="F102" s="28">
        <f t="shared" si="7"/>
        <v>3087.8960128000003</v>
      </c>
      <c r="G102" s="16">
        <v>900</v>
      </c>
      <c r="H102" s="16">
        <f t="shared" si="8"/>
        <v>0</v>
      </c>
      <c r="I102" s="26">
        <f t="shared" si="9"/>
        <v>3087.8960128000003</v>
      </c>
      <c r="J102" s="28">
        <f t="shared" si="10"/>
        <v>0</v>
      </c>
      <c r="K102" s="28">
        <f t="shared" si="11"/>
        <v>900</v>
      </c>
    </row>
    <row r="103" spans="1:11" x14ac:dyDescent="0.15">
      <c r="A103" s="6" t="s">
        <v>17</v>
      </c>
      <c r="B103" s="13">
        <f t="shared" si="6"/>
        <v>1933</v>
      </c>
      <c r="C103" s="8">
        <v>13.765593600000006</v>
      </c>
      <c r="D103" s="26">
        <f t="shared" si="12"/>
        <v>3087.8960128000003</v>
      </c>
      <c r="E103" s="16">
        <v>900</v>
      </c>
      <c r="F103" s="28">
        <f t="shared" si="7"/>
        <v>2201.6616064000004</v>
      </c>
      <c r="G103" s="16">
        <v>900</v>
      </c>
      <c r="H103" s="16">
        <f t="shared" si="8"/>
        <v>0</v>
      </c>
      <c r="I103" s="26">
        <f t="shared" si="9"/>
        <v>2201.6616064000004</v>
      </c>
      <c r="J103" s="28">
        <f t="shared" si="10"/>
        <v>0</v>
      </c>
      <c r="K103" s="28">
        <f t="shared" si="11"/>
        <v>900</v>
      </c>
    </row>
    <row r="104" spans="1:11" ht="14" thickBot="1" x14ac:dyDescent="0.2">
      <c r="A104" s="9" t="s">
        <v>18</v>
      </c>
      <c r="B104" s="14">
        <f t="shared" si="6"/>
        <v>1933</v>
      </c>
      <c r="C104" s="11">
        <v>36.191231999999999</v>
      </c>
      <c r="D104" s="26">
        <f t="shared" si="12"/>
        <v>2201.6616064000004</v>
      </c>
      <c r="E104" s="16">
        <v>900</v>
      </c>
      <c r="F104" s="28">
        <f t="shared" si="7"/>
        <v>1337.8528384000006</v>
      </c>
      <c r="G104" s="16">
        <v>900</v>
      </c>
      <c r="H104" s="16">
        <f t="shared" si="8"/>
        <v>0</v>
      </c>
      <c r="I104" s="26">
        <f t="shared" si="9"/>
        <v>1337.8528384000006</v>
      </c>
      <c r="J104" s="28">
        <f t="shared" si="10"/>
        <v>0</v>
      </c>
      <c r="K104" s="28">
        <f t="shared" si="11"/>
        <v>900</v>
      </c>
    </row>
    <row r="105" spans="1:11" x14ac:dyDescent="0.15">
      <c r="A105" s="3" t="s">
        <v>7</v>
      </c>
      <c r="B105" s="12">
        <f t="shared" si="6"/>
        <v>1934</v>
      </c>
      <c r="C105" s="5">
        <v>85.889548799999972</v>
      </c>
      <c r="D105" s="26">
        <f t="shared" si="12"/>
        <v>1337.8528384000006</v>
      </c>
      <c r="E105" s="16">
        <v>900</v>
      </c>
      <c r="F105" s="28">
        <f t="shared" si="7"/>
        <v>523.74238720000062</v>
      </c>
      <c r="G105" s="16">
        <v>900</v>
      </c>
      <c r="H105" s="16">
        <f t="shared" si="8"/>
        <v>0</v>
      </c>
      <c r="I105" s="26">
        <f t="shared" si="9"/>
        <v>523.74238720000062</v>
      </c>
      <c r="J105" s="28">
        <f t="shared" si="10"/>
        <v>0</v>
      </c>
      <c r="K105" s="28">
        <f t="shared" si="11"/>
        <v>900</v>
      </c>
    </row>
    <row r="106" spans="1:11" x14ac:dyDescent="0.15">
      <c r="A106" s="6" t="s">
        <v>8</v>
      </c>
      <c r="B106" s="13">
        <f t="shared" si="6"/>
        <v>1934</v>
      </c>
      <c r="C106" s="8">
        <v>1444.5471743999999</v>
      </c>
      <c r="D106" s="26">
        <f t="shared" si="12"/>
        <v>523.74238720000062</v>
      </c>
      <c r="E106" s="16">
        <v>900</v>
      </c>
      <c r="F106" s="28">
        <f t="shared" si="7"/>
        <v>1068.2895616000005</v>
      </c>
      <c r="G106" s="16">
        <v>900</v>
      </c>
      <c r="H106" s="16">
        <f t="shared" si="8"/>
        <v>0</v>
      </c>
      <c r="I106" s="26">
        <f t="shared" si="9"/>
        <v>1068.2895616000005</v>
      </c>
      <c r="J106" s="28">
        <f t="shared" si="10"/>
        <v>0</v>
      </c>
      <c r="K106" s="28">
        <f t="shared" si="11"/>
        <v>900</v>
      </c>
    </row>
    <row r="107" spans="1:11" x14ac:dyDescent="0.15">
      <c r="A107" s="6" t="s">
        <v>9</v>
      </c>
      <c r="B107" s="13">
        <f t="shared" si="6"/>
        <v>1934</v>
      </c>
      <c r="C107" s="8">
        <v>5433.8549759999996</v>
      </c>
      <c r="D107" s="26">
        <f t="shared" si="12"/>
        <v>1068.2895616000005</v>
      </c>
      <c r="E107" s="16">
        <v>900</v>
      </c>
      <c r="F107" s="28">
        <f t="shared" si="7"/>
        <v>5602.1445376000001</v>
      </c>
      <c r="G107" s="16">
        <v>900</v>
      </c>
      <c r="H107" s="16">
        <f t="shared" si="8"/>
        <v>0</v>
      </c>
      <c r="I107" s="26">
        <f t="shared" si="9"/>
        <v>5602.1445376000001</v>
      </c>
      <c r="J107" s="28">
        <f t="shared" si="10"/>
        <v>0</v>
      </c>
      <c r="K107" s="28">
        <f t="shared" si="11"/>
        <v>900</v>
      </c>
    </row>
    <row r="108" spans="1:11" x14ac:dyDescent="0.15">
      <c r="A108" s="6" t="s">
        <v>10</v>
      </c>
      <c r="B108" s="13">
        <f t="shared" si="6"/>
        <v>1934</v>
      </c>
      <c r="C108" s="8">
        <v>8443.5436800000007</v>
      </c>
      <c r="D108" s="26">
        <f t="shared" si="12"/>
        <v>5602.1445376000001</v>
      </c>
      <c r="E108" s="16">
        <v>900</v>
      </c>
      <c r="F108" s="28">
        <f t="shared" si="7"/>
        <v>13145.6882176</v>
      </c>
      <c r="G108" s="16">
        <v>900</v>
      </c>
      <c r="H108" s="16">
        <f t="shared" si="8"/>
        <v>0</v>
      </c>
      <c r="I108" s="26">
        <f t="shared" si="9"/>
        <v>5641</v>
      </c>
      <c r="J108" s="28">
        <f t="shared" si="10"/>
        <v>7504.6882175999999</v>
      </c>
      <c r="K108" s="28">
        <f t="shared" si="11"/>
        <v>8404.6882175999999</v>
      </c>
    </row>
    <row r="109" spans="1:11" x14ac:dyDescent="0.15">
      <c r="A109" s="6" t="s">
        <v>11</v>
      </c>
      <c r="B109" s="13">
        <f t="shared" ref="B109:B172" si="13">B97+1</f>
        <v>1934</v>
      </c>
      <c r="C109" s="8">
        <v>3352.8591359999996</v>
      </c>
      <c r="D109" s="26">
        <f t="shared" si="12"/>
        <v>5641</v>
      </c>
      <c r="E109" s="16">
        <v>900</v>
      </c>
      <c r="F109" s="28">
        <f t="shared" si="7"/>
        <v>8093.8591359999991</v>
      </c>
      <c r="G109" s="16">
        <v>900</v>
      </c>
      <c r="H109" s="16">
        <f t="shared" si="8"/>
        <v>0</v>
      </c>
      <c r="I109" s="26">
        <f t="shared" si="9"/>
        <v>5641</v>
      </c>
      <c r="J109" s="28">
        <f t="shared" si="10"/>
        <v>2452.8591359999991</v>
      </c>
      <c r="K109" s="28">
        <f t="shared" si="11"/>
        <v>3352.8591359999991</v>
      </c>
    </row>
    <row r="110" spans="1:11" x14ac:dyDescent="0.15">
      <c r="A110" s="6" t="s">
        <v>12</v>
      </c>
      <c r="B110" s="13">
        <f t="shared" si="13"/>
        <v>1934</v>
      </c>
      <c r="C110" s="8">
        <v>3951.3070079999998</v>
      </c>
      <c r="D110" s="26">
        <f t="shared" si="12"/>
        <v>5641</v>
      </c>
      <c r="E110" s="16">
        <v>900</v>
      </c>
      <c r="F110" s="28">
        <f t="shared" si="7"/>
        <v>8692.3070079999998</v>
      </c>
      <c r="G110" s="16">
        <v>900</v>
      </c>
      <c r="H110" s="16">
        <f t="shared" si="8"/>
        <v>0</v>
      </c>
      <c r="I110" s="26">
        <f t="shared" si="9"/>
        <v>5641</v>
      </c>
      <c r="J110" s="28">
        <f t="shared" si="10"/>
        <v>3051.3070079999998</v>
      </c>
      <c r="K110" s="28">
        <f t="shared" si="11"/>
        <v>3951.3070079999998</v>
      </c>
    </row>
    <row r="111" spans="1:11" x14ac:dyDescent="0.15">
      <c r="A111" s="6" t="s">
        <v>13</v>
      </c>
      <c r="B111" s="13">
        <f t="shared" si="13"/>
        <v>1934</v>
      </c>
      <c r="C111" s="8">
        <v>1807.6227839999997</v>
      </c>
      <c r="D111" s="26">
        <f t="shared" si="12"/>
        <v>5641</v>
      </c>
      <c r="E111" s="16">
        <v>900</v>
      </c>
      <c r="F111" s="28">
        <f t="shared" si="7"/>
        <v>6548.6227839999992</v>
      </c>
      <c r="G111" s="16">
        <v>900</v>
      </c>
      <c r="H111" s="16">
        <f t="shared" si="8"/>
        <v>0</v>
      </c>
      <c r="I111" s="26">
        <f t="shared" si="9"/>
        <v>5641</v>
      </c>
      <c r="J111" s="28">
        <f t="shared" si="10"/>
        <v>907.62278399999923</v>
      </c>
      <c r="K111" s="28">
        <f t="shared" si="11"/>
        <v>1807.6227839999992</v>
      </c>
    </row>
    <row r="112" spans="1:11" x14ac:dyDescent="0.15">
      <c r="A112" s="6" t="s">
        <v>14</v>
      </c>
      <c r="B112" s="13">
        <f t="shared" si="13"/>
        <v>1934</v>
      </c>
      <c r="C112" s="8">
        <v>1185.2628480000001</v>
      </c>
      <c r="D112" s="26">
        <f t="shared" si="12"/>
        <v>5641</v>
      </c>
      <c r="E112" s="16">
        <v>900</v>
      </c>
      <c r="F112" s="28">
        <f t="shared" si="7"/>
        <v>5926.2628480000003</v>
      </c>
      <c r="G112" s="16">
        <v>900</v>
      </c>
      <c r="H112" s="16">
        <f t="shared" si="8"/>
        <v>0</v>
      </c>
      <c r="I112" s="26">
        <f t="shared" si="9"/>
        <v>5641</v>
      </c>
      <c r="J112" s="28">
        <f t="shared" si="10"/>
        <v>285.2628480000003</v>
      </c>
      <c r="K112" s="28">
        <f t="shared" si="11"/>
        <v>1185.2628480000003</v>
      </c>
    </row>
    <row r="113" spans="1:11" x14ac:dyDescent="0.15">
      <c r="A113" s="6" t="s">
        <v>15</v>
      </c>
      <c r="B113" s="13">
        <f t="shared" si="13"/>
        <v>1934</v>
      </c>
      <c r="C113" s="8">
        <v>9352.202111999999</v>
      </c>
      <c r="D113" s="26">
        <f t="shared" si="12"/>
        <v>5641</v>
      </c>
      <c r="E113" s="16">
        <v>900</v>
      </c>
      <c r="F113" s="28">
        <f t="shared" si="7"/>
        <v>14093.202111999999</v>
      </c>
      <c r="G113" s="16">
        <v>900</v>
      </c>
      <c r="H113" s="16">
        <f t="shared" si="8"/>
        <v>0</v>
      </c>
      <c r="I113" s="26">
        <f t="shared" si="9"/>
        <v>5641</v>
      </c>
      <c r="J113" s="28">
        <f t="shared" si="10"/>
        <v>8452.202111999999</v>
      </c>
      <c r="K113" s="28">
        <f t="shared" si="11"/>
        <v>9352.202111999999</v>
      </c>
    </row>
    <row r="114" spans="1:11" x14ac:dyDescent="0.15">
      <c r="A114" s="6" t="s">
        <v>16</v>
      </c>
      <c r="B114" s="13">
        <f t="shared" si="13"/>
        <v>1934</v>
      </c>
      <c r="C114" s="8">
        <v>697.32748800000013</v>
      </c>
      <c r="D114" s="26">
        <f t="shared" si="12"/>
        <v>5641</v>
      </c>
      <c r="E114" s="16">
        <v>900</v>
      </c>
      <c r="F114" s="28">
        <f t="shared" si="7"/>
        <v>5438.3274879999999</v>
      </c>
      <c r="G114" s="16">
        <v>900</v>
      </c>
      <c r="H114" s="16">
        <f t="shared" si="8"/>
        <v>0</v>
      </c>
      <c r="I114" s="26">
        <f t="shared" si="9"/>
        <v>5438.3274879999999</v>
      </c>
      <c r="J114" s="28">
        <f t="shared" si="10"/>
        <v>0</v>
      </c>
      <c r="K114" s="28">
        <f t="shared" si="11"/>
        <v>900</v>
      </c>
    </row>
    <row r="115" spans="1:11" x14ac:dyDescent="0.15">
      <c r="A115" s="6" t="s">
        <v>17</v>
      </c>
      <c r="B115" s="13">
        <f t="shared" si="13"/>
        <v>1934</v>
      </c>
      <c r="C115" s="8">
        <v>4365.5673599999991</v>
      </c>
      <c r="D115" s="26">
        <f t="shared" si="12"/>
        <v>5438.3274879999999</v>
      </c>
      <c r="E115" s="16">
        <v>900</v>
      </c>
      <c r="F115" s="28">
        <f t="shared" si="7"/>
        <v>8903.8948479999999</v>
      </c>
      <c r="G115" s="16">
        <v>900</v>
      </c>
      <c r="H115" s="16">
        <f t="shared" si="8"/>
        <v>0</v>
      </c>
      <c r="I115" s="26">
        <f t="shared" si="9"/>
        <v>5641</v>
      </c>
      <c r="J115" s="28">
        <f t="shared" si="10"/>
        <v>3262.8948479999999</v>
      </c>
      <c r="K115" s="28">
        <f t="shared" si="11"/>
        <v>4162.8948479999999</v>
      </c>
    </row>
    <row r="116" spans="1:11" ht="14" thickBot="1" x14ac:dyDescent="0.2">
      <c r="A116" s="9" t="s">
        <v>18</v>
      </c>
      <c r="B116" s="14">
        <f t="shared" si="13"/>
        <v>1934</v>
      </c>
      <c r="C116" s="11">
        <v>5838.4212479999997</v>
      </c>
      <c r="D116" s="26">
        <f t="shared" si="12"/>
        <v>5641</v>
      </c>
      <c r="E116" s="16">
        <v>900</v>
      </c>
      <c r="F116" s="28">
        <f t="shared" si="7"/>
        <v>10579.421247999999</v>
      </c>
      <c r="G116" s="16">
        <v>900</v>
      </c>
      <c r="H116" s="16">
        <f t="shared" si="8"/>
        <v>0</v>
      </c>
      <c r="I116" s="26">
        <f t="shared" si="9"/>
        <v>5641</v>
      </c>
      <c r="J116" s="28">
        <f t="shared" si="10"/>
        <v>4938.4212479999987</v>
      </c>
      <c r="K116" s="28">
        <f t="shared" si="11"/>
        <v>5838.4212479999987</v>
      </c>
    </row>
    <row r="117" spans="1:11" x14ac:dyDescent="0.15">
      <c r="A117" s="3" t="s">
        <v>7</v>
      </c>
      <c r="B117" s="12">
        <f t="shared" si="13"/>
        <v>1935</v>
      </c>
      <c r="C117" s="5">
        <v>4792.7531519999993</v>
      </c>
      <c r="D117" s="26">
        <f t="shared" si="12"/>
        <v>5641</v>
      </c>
      <c r="E117" s="16">
        <v>900</v>
      </c>
      <c r="F117" s="28">
        <f t="shared" si="7"/>
        <v>9533.7531519999993</v>
      </c>
      <c r="G117" s="16">
        <v>900</v>
      </c>
      <c r="H117" s="16">
        <f t="shared" si="8"/>
        <v>0</v>
      </c>
      <c r="I117" s="26">
        <f t="shared" si="9"/>
        <v>5641</v>
      </c>
      <c r="J117" s="28">
        <f t="shared" si="10"/>
        <v>3892.7531519999993</v>
      </c>
      <c r="K117" s="28">
        <f t="shared" si="11"/>
        <v>4792.7531519999993</v>
      </c>
    </row>
    <row r="118" spans="1:11" x14ac:dyDescent="0.15">
      <c r="A118" s="6" t="s">
        <v>8</v>
      </c>
      <c r="B118" s="13">
        <f t="shared" si="13"/>
        <v>1935</v>
      </c>
      <c r="C118" s="8">
        <v>3099.5205119999996</v>
      </c>
      <c r="D118" s="26">
        <f t="shared" si="12"/>
        <v>5641</v>
      </c>
      <c r="E118" s="16">
        <v>900</v>
      </c>
      <c r="F118" s="28">
        <f t="shared" si="7"/>
        <v>7840.5205119999991</v>
      </c>
      <c r="G118" s="16">
        <v>900</v>
      </c>
      <c r="H118" s="16">
        <f t="shared" si="8"/>
        <v>0</v>
      </c>
      <c r="I118" s="26">
        <f t="shared" si="9"/>
        <v>5641</v>
      </c>
      <c r="J118" s="28">
        <f t="shared" si="10"/>
        <v>2199.5205119999991</v>
      </c>
      <c r="K118" s="28">
        <f t="shared" si="11"/>
        <v>3099.5205119999991</v>
      </c>
    </row>
    <row r="119" spans="1:11" x14ac:dyDescent="0.15">
      <c r="A119" s="6" t="s">
        <v>9</v>
      </c>
      <c r="B119" s="13">
        <f t="shared" si="13"/>
        <v>1935</v>
      </c>
      <c r="C119" s="8">
        <v>6495.0336000000007</v>
      </c>
      <c r="D119" s="26">
        <f t="shared" si="12"/>
        <v>5641</v>
      </c>
      <c r="E119" s="16">
        <v>900</v>
      </c>
      <c r="F119" s="28">
        <f t="shared" si="7"/>
        <v>11236.033600000001</v>
      </c>
      <c r="G119" s="16">
        <v>900</v>
      </c>
      <c r="H119" s="16">
        <f t="shared" si="8"/>
        <v>0</v>
      </c>
      <c r="I119" s="26">
        <f t="shared" si="9"/>
        <v>5641</v>
      </c>
      <c r="J119" s="28">
        <f t="shared" si="10"/>
        <v>5595.0336000000007</v>
      </c>
      <c r="K119" s="28">
        <f t="shared" si="11"/>
        <v>6495.0336000000007</v>
      </c>
    </row>
    <row r="120" spans="1:11" x14ac:dyDescent="0.15">
      <c r="A120" s="6" t="s">
        <v>10</v>
      </c>
      <c r="B120" s="13">
        <f t="shared" si="13"/>
        <v>1935</v>
      </c>
      <c r="C120" s="8">
        <v>10527.77088</v>
      </c>
      <c r="D120" s="26">
        <f t="shared" si="12"/>
        <v>5641</v>
      </c>
      <c r="E120" s="16">
        <v>900</v>
      </c>
      <c r="F120" s="28">
        <f t="shared" si="7"/>
        <v>15268.77088</v>
      </c>
      <c r="G120" s="16">
        <v>900</v>
      </c>
      <c r="H120" s="16">
        <f t="shared" si="8"/>
        <v>0</v>
      </c>
      <c r="I120" s="26">
        <f t="shared" si="9"/>
        <v>5641</v>
      </c>
      <c r="J120" s="28">
        <f t="shared" si="10"/>
        <v>9627.77088</v>
      </c>
      <c r="K120" s="28">
        <f t="shared" si="11"/>
        <v>10527.77088</v>
      </c>
    </row>
    <row r="121" spans="1:11" x14ac:dyDescent="0.15">
      <c r="A121" s="6" t="s">
        <v>11</v>
      </c>
      <c r="B121" s="13">
        <f t="shared" si="13"/>
        <v>1935</v>
      </c>
      <c r="C121" s="8">
        <v>2014.4298239999998</v>
      </c>
      <c r="D121" s="26">
        <f t="shared" si="12"/>
        <v>5641</v>
      </c>
      <c r="E121" s="16">
        <v>900</v>
      </c>
      <c r="F121" s="28">
        <f t="shared" si="7"/>
        <v>6755.4298239999998</v>
      </c>
      <c r="G121" s="16">
        <v>900</v>
      </c>
      <c r="H121" s="16">
        <f t="shared" si="8"/>
        <v>0</v>
      </c>
      <c r="I121" s="26">
        <f t="shared" si="9"/>
        <v>5641</v>
      </c>
      <c r="J121" s="28">
        <f t="shared" si="10"/>
        <v>1114.4298239999998</v>
      </c>
      <c r="K121" s="28">
        <f t="shared" si="11"/>
        <v>2014.4298239999998</v>
      </c>
    </row>
    <row r="122" spans="1:11" x14ac:dyDescent="0.15">
      <c r="A122" s="6" t="s">
        <v>12</v>
      </c>
      <c r="B122" s="13">
        <f t="shared" si="13"/>
        <v>1935</v>
      </c>
      <c r="C122" s="8">
        <v>524.77286399999991</v>
      </c>
      <c r="D122" s="26">
        <f t="shared" si="12"/>
        <v>5641</v>
      </c>
      <c r="E122" s="16">
        <v>900</v>
      </c>
      <c r="F122" s="28">
        <f t="shared" si="7"/>
        <v>5265.7728639999996</v>
      </c>
      <c r="G122" s="16">
        <v>900</v>
      </c>
      <c r="H122" s="16">
        <f t="shared" si="8"/>
        <v>0</v>
      </c>
      <c r="I122" s="26">
        <f t="shared" si="9"/>
        <v>5265.7728639999996</v>
      </c>
      <c r="J122" s="28">
        <f t="shared" si="10"/>
        <v>0</v>
      </c>
      <c r="K122" s="28">
        <f t="shared" si="11"/>
        <v>900</v>
      </c>
    </row>
    <row r="123" spans="1:11" x14ac:dyDescent="0.15">
      <c r="A123" s="6" t="s">
        <v>13</v>
      </c>
      <c r="B123" s="13">
        <f t="shared" si="13"/>
        <v>1935</v>
      </c>
      <c r="C123" s="8">
        <v>851.78649599999994</v>
      </c>
      <c r="D123" s="26">
        <f t="shared" si="12"/>
        <v>5265.7728639999996</v>
      </c>
      <c r="E123" s="16">
        <v>900</v>
      </c>
      <c r="F123" s="28">
        <f t="shared" si="7"/>
        <v>5217.5593599999993</v>
      </c>
      <c r="G123" s="16">
        <v>900</v>
      </c>
      <c r="H123" s="16">
        <f t="shared" si="8"/>
        <v>0</v>
      </c>
      <c r="I123" s="26">
        <f t="shared" si="9"/>
        <v>5217.5593599999993</v>
      </c>
      <c r="J123" s="28">
        <f t="shared" si="10"/>
        <v>0</v>
      </c>
      <c r="K123" s="28">
        <f t="shared" si="11"/>
        <v>900</v>
      </c>
    </row>
    <row r="124" spans="1:11" x14ac:dyDescent="0.15">
      <c r="A124" s="6" t="s">
        <v>14</v>
      </c>
      <c r="B124" s="13">
        <f t="shared" si="13"/>
        <v>1935</v>
      </c>
      <c r="C124" s="8">
        <v>387.50469120000008</v>
      </c>
      <c r="D124" s="26">
        <f t="shared" si="12"/>
        <v>5217.5593599999993</v>
      </c>
      <c r="E124" s="16">
        <v>900</v>
      </c>
      <c r="F124" s="28">
        <f t="shared" si="7"/>
        <v>4705.0640511999991</v>
      </c>
      <c r="G124" s="16">
        <v>900</v>
      </c>
      <c r="H124" s="16">
        <f t="shared" si="8"/>
        <v>0</v>
      </c>
      <c r="I124" s="26">
        <f t="shared" si="9"/>
        <v>4705.0640511999991</v>
      </c>
      <c r="J124" s="28">
        <f t="shared" si="10"/>
        <v>0</v>
      </c>
      <c r="K124" s="28">
        <f t="shared" si="11"/>
        <v>900</v>
      </c>
    </row>
    <row r="125" spans="1:11" x14ac:dyDescent="0.15">
      <c r="A125" s="6" t="s">
        <v>15</v>
      </c>
      <c r="B125" s="13">
        <f t="shared" si="13"/>
        <v>1935</v>
      </c>
      <c r="C125" s="8">
        <v>1647.2180735999998</v>
      </c>
      <c r="D125" s="26">
        <f t="shared" si="12"/>
        <v>4705.0640511999991</v>
      </c>
      <c r="E125" s="16">
        <v>900</v>
      </c>
      <c r="F125" s="28">
        <f t="shared" si="7"/>
        <v>5452.2821247999991</v>
      </c>
      <c r="G125" s="16">
        <v>900</v>
      </c>
      <c r="H125" s="16">
        <f t="shared" si="8"/>
        <v>0</v>
      </c>
      <c r="I125" s="26">
        <f t="shared" si="9"/>
        <v>5452.2821247999991</v>
      </c>
      <c r="J125" s="28">
        <f t="shared" si="10"/>
        <v>0</v>
      </c>
      <c r="K125" s="28">
        <f t="shared" si="11"/>
        <v>900</v>
      </c>
    </row>
    <row r="126" spans="1:11" x14ac:dyDescent="0.15">
      <c r="A126" s="6" t="s">
        <v>16</v>
      </c>
      <c r="B126" s="13">
        <f t="shared" si="13"/>
        <v>1935</v>
      </c>
      <c r="C126" s="8">
        <v>390.92993280000002</v>
      </c>
      <c r="D126" s="26">
        <f t="shared" si="12"/>
        <v>5452.2821247999991</v>
      </c>
      <c r="E126" s="16">
        <v>900</v>
      </c>
      <c r="F126" s="28">
        <f t="shared" si="7"/>
        <v>4943.2120575999988</v>
      </c>
      <c r="G126" s="16">
        <v>900</v>
      </c>
      <c r="H126" s="16">
        <f t="shared" si="8"/>
        <v>0</v>
      </c>
      <c r="I126" s="26">
        <f t="shared" si="9"/>
        <v>4943.2120575999988</v>
      </c>
      <c r="J126" s="28">
        <f t="shared" si="10"/>
        <v>0</v>
      </c>
      <c r="K126" s="28">
        <f t="shared" si="11"/>
        <v>900</v>
      </c>
    </row>
    <row r="127" spans="1:11" x14ac:dyDescent="0.15">
      <c r="A127" s="6" t="s">
        <v>17</v>
      </c>
      <c r="B127" s="13">
        <f t="shared" si="13"/>
        <v>1935</v>
      </c>
      <c r="C127" s="8">
        <v>1898.1008640000002</v>
      </c>
      <c r="D127" s="26">
        <f t="shared" si="12"/>
        <v>4943.2120575999988</v>
      </c>
      <c r="E127" s="16">
        <v>900</v>
      </c>
      <c r="F127" s="28">
        <f t="shared" si="7"/>
        <v>5941.3129215999988</v>
      </c>
      <c r="G127" s="16">
        <v>900</v>
      </c>
      <c r="H127" s="16">
        <f t="shared" si="8"/>
        <v>0</v>
      </c>
      <c r="I127" s="26">
        <f t="shared" si="9"/>
        <v>5641</v>
      </c>
      <c r="J127" s="28">
        <f t="shared" si="10"/>
        <v>300.31292159999884</v>
      </c>
      <c r="K127" s="28">
        <f t="shared" si="11"/>
        <v>1200.3129215999988</v>
      </c>
    </row>
    <row r="128" spans="1:11" ht="14" thickBot="1" x14ac:dyDescent="0.2">
      <c r="A128" s="9" t="s">
        <v>18</v>
      </c>
      <c r="B128" s="14">
        <f t="shared" si="13"/>
        <v>1935</v>
      </c>
      <c r="C128" s="11">
        <v>2080.9958399999996</v>
      </c>
      <c r="D128" s="26">
        <f t="shared" si="12"/>
        <v>5641</v>
      </c>
      <c r="E128" s="16">
        <v>900</v>
      </c>
      <c r="F128" s="28">
        <f t="shared" si="7"/>
        <v>6821.9958399999996</v>
      </c>
      <c r="G128" s="16">
        <v>900</v>
      </c>
      <c r="H128" s="16">
        <f t="shared" si="8"/>
        <v>0</v>
      </c>
      <c r="I128" s="26">
        <f t="shared" si="9"/>
        <v>5641</v>
      </c>
      <c r="J128" s="28">
        <f t="shared" si="10"/>
        <v>1180.9958399999996</v>
      </c>
      <c r="K128" s="28">
        <f t="shared" si="11"/>
        <v>2080.9958399999996</v>
      </c>
    </row>
    <row r="129" spans="1:11" x14ac:dyDescent="0.15">
      <c r="A129" s="3" t="s">
        <v>7</v>
      </c>
      <c r="B129" s="12">
        <f t="shared" si="13"/>
        <v>1936</v>
      </c>
      <c r="C129" s="5">
        <v>15247.495295999997</v>
      </c>
      <c r="D129" s="26">
        <f t="shared" si="12"/>
        <v>5641</v>
      </c>
      <c r="E129" s="16">
        <v>900</v>
      </c>
      <c r="F129" s="28">
        <f t="shared" si="7"/>
        <v>19988.495295999997</v>
      </c>
      <c r="G129" s="16">
        <v>900</v>
      </c>
      <c r="H129" s="16">
        <f t="shared" si="8"/>
        <v>0</v>
      </c>
      <c r="I129" s="26">
        <f t="shared" si="9"/>
        <v>5641</v>
      </c>
      <c r="J129" s="28">
        <f t="shared" si="10"/>
        <v>14347.495295999997</v>
      </c>
      <c r="K129" s="28">
        <f t="shared" si="11"/>
        <v>15247.495295999997</v>
      </c>
    </row>
    <row r="130" spans="1:11" x14ac:dyDescent="0.15">
      <c r="A130" s="6" t="s">
        <v>8</v>
      </c>
      <c r="B130" s="13">
        <f t="shared" si="13"/>
        <v>1936</v>
      </c>
      <c r="C130" s="8">
        <v>9149.9189759999972</v>
      </c>
      <c r="D130" s="26">
        <f t="shared" si="12"/>
        <v>5641</v>
      </c>
      <c r="E130" s="16">
        <v>900</v>
      </c>
      <c r="F130" s="28">
        <f t="shared" si="7"/>
        <v>13890.918975999997</v>
      </c>
      <c r="G130" s="16">
        <v>900</v>
      </c>
      <c r="H130" s="16">
        <f t="shared" si="8"/>
        <v>0</v>
      </c>
      <c r="I130" s="26">
        <f t="shared" si="9"/>
        <v>5641</v>
      </c>
      <c r="J130" s="28">
        <f t="shared" si="10"/>
        <v>8249.9189759999972</v>
      </c>
      <c r="K130" s="28">
        <f t="shared" si="11"/>
        <v>9149.9189759999972</v>
      </c>
    </row>
    <row r="131" spans="1:11" x14ac:dyDescent="0.15">
      <c r="A131" s="6" t="s">
        <v>9</v>
      </c>
      <c r="B131" s="13">
        <f t="shared" si="13"/>
        <v>1936</v>
      </c>
      <c r="C131" s="8">
        <v>9617.8199039999981</v>
      </c>
      <c r="D131" s="26">
        <f t="shared" si="12"/>
        <v>5641</v>
      </c>
      <c r="E131" s="16">
        <v>900</v>
      </c>
      <c r="F131" s="28">
        <f t="shared" si="7"/>
        <v>14358.819903999998</v>
      </c>
      <c r="G131" s="16">
        <v>900</v>
      </c>
      <c r="H131" s="16">
        <f t="shared" si="8"/>
        <v>0</v>
      </c>
      <c r="I131" s="26">
        <f t="shared" si="9"/>
        <v>5641</v>
      </c>
      <c r="J131" s="28">
        <f t="shared" si="10"/>
        <v>8717.8199039999981</v>
      </c>
      <c r="K131" s="28">
        <f t="shared" si="11"/>
        <v>9617.8199039999981</v>
      </c>
    </row>
    <row r="132" spans="1:11" x14ac:dyDescent="0.15">
      <c r="A132" s="6" t="s">
        <v>10</v>
      </c>
      <c r="B132" s="13">
        <f t="shared" si="13"/>
        <v>1936</v>
      </c>
      <c r="C132" s="8">
        <v>11856.506112000005</v>
      </c>
      <c r="D132" s="26">
        <f t="shared" si="12"/>
        <v>5641</v>
      </c>
      <c r="E132" s="16">
        <v>900</v>
      </c>
      <c r="F132" s="28">
        <f t="shared" si="7"/>
        <v>16597.506112000003</v>
      </c>
      <c r="G132" s="16">
        <v>900</v>
      </c>
      <c r="H132" s="16">
        <f t="shared" si="8"/>
        <v>0</v>
      </c>
      <c r="I132" s="26">
        <f t="shared" si="9"/>
        <v>5641</v>
      </c>
      <c r="J132" s="28">
        <f t="shared" si="10"/>
        <v>10956.506112000003</v>
      </c>
      <c r="K132" s="28">
        <f t="shared" si="11"/>
        <v>11856.506112000003</v>
      </c>
    </row>
    <row r="133" spans="1:11" x14ac:dyDescent="0.15">
      <c r="A133" s="6" t="s">
        <v>11</v>
      </c>
      <c r="B133" s="13">
        <f t="shared" si="13"/>
        <v>1936</v>
      </c>
      <c r="C133" s="8">
        <v>1013.3544959999999</v>
      </c>
      <c r="D133" s="26">
        <f t="shared" si="12"/>
        <v>5641</v>
      </c>
      <c r="E133" s="16">
        <v>900</v>
      </c>
      <c r="F133" s="28">
        <f t="shared" si="7"/>
        <v>5754.3544959999999</v>
      </c>
      <c r="G133" s="16">
        <v>900</v>
      </c>
      <c r="H133" s="16">
        <f t="shared" si="8"/>
        <v>0</v>
      </c>
      <c r="I133" s="26">
        <f t="shared" si="9"/>
        <v>5641</v>
      </c>
      <c r="J133" s="28">
        <f t="shared" si="10"/>
        <v>113.35449599999993</v>
      </c>
      <c r="K133" s="28">
        <f t="shared" si="11"/>
        <v>1013.3544959999999</v>
      </c>
    </row>
    <row r="134" spans="1:11" x14ac:dyDescent="0.15">
      <c r="A134" s="6" t="s">
        <v>12</v>
      </c>
      <c r="B134" s="13">
        <f t="shared" si="13"/>
        <v>1936</v>
      </c>
      <c r="C134" s="8">
        <v>1122.574464</v>
      </c>
      <c r="D134" s="26">
        <f t="shared" si="12"/>
        <v>5641</v>
      </c>
      <c r="E134" s="16">
        <v>900</v>
      </c>
      <c r="F134" s="28">
        <f t="shared" si="7"/>
        <v>5863.5744640000003</v>
      </c>
      <c r="G134" s="16">
        <v>900</v>
      </c>
      <c r="H134" s="16">
        <f t="shared" si="8"/>
        <v>0</v>
      </c>
      <c r="I134" s="26">
        <f t="shared" si="9"/>
        <v>5641</v>
      </c>
      <c r="J134" s="28">
        <f t="shared" si="10"/>
        <v>222.57446400000026</v>
      </c>
      <c r="K134" s="28">
        <f t="shared" si="11"/>
        <v>1122.5744640000003</v>
      </c>
    </row>
    <row r="135" spans="1:11" x14ac:dyDescent="0.15">
      <c r="A135" s="6" t="s">
        <v>13</v>
      </c>
      <c r="B135" s="13">
        <f t="shared" si="13"/>
        <v>1936</v>
      </c>
      <c r="C135" s="8">
        <v>1981.4699519999995</v>
      </c>
      <c r="D135" s="26">
        <f t="shared" si="12"/>
        <v>5641</v>
      </c>
      <c r="E135" s="16">
        <v>900</v>
      </c>
      <c r="F135" s="28">
        <f t="shared" si="7"/>
        <v>6722.4699519999995</v>
      </c>
      <c r="G135" s="16">
        <v>900</v>
      </c>
      <c r="H135" s="16">
        <f t="shared" si="8"/>
        <v>0</v>
      </c>
      <c r="I135" s="26">
        <f t="shared" si="9"/>
        <v>5641</v>
      </c>
      <c r="J135" s="28">
        <f t="shared" si="10"/>
        <v>1081.4699519999995</v>
      </c>
      <c r="K135" s="28">
        <f t="shared" si="11"/>
        <v>1981.4699519999995</v>
      </c>
    </row>
    <row r="136" spans="1:11" x14ac:dyDescent="0.15">
      <c r="A136" s="6" t="s">
        <v>14</v>
      </c>
      <c r="B136" s="13">
        <f t="shared" si="13"/>
        <v>1936</v>
      </c>
      <c r="C136" s="8">
        <v>1156.8268799999996</v>
      </c>
      <c r="D136" s="26">
        <f t="shared" si="12"/>
        <v>5641</v>
      </c>
      <c r="E136" s="16">
        <v>900</v>
      </c>
      <c r="F136" s="28">
        <f t="shared" si="7"/>
        <v>5897.8268799999996</v>
      </c>
      <c r="G136" s="16">
        <v>900</v>
      </c>
      <c r="H136" s="16">
        <f t="shared" si="8"/>
        <v>0</v>
      </c>
      <c r="I136" s="26">
        <f t="shared" si="9"/>
        <v>5641</v>
      </c>
      <c r="J136" s="28">
        <f t="shared" si="10"/>
        <v>256.82687999999962</v>
      </c>
      <c r="K136" s="28">
        <f t="shared" si="11"/>
        <v>1156.8268799999996</v>
      </c>
    </row>
    <row r="137" spans="1:11" x14ac:dyDescent="0.15">
      <c r="A137" s="6" t="s">
        <v>15</v>
      </c>
      <c r="B137" s="13">
        <f t="shared" si="13"/>
        <v>1936</v>
      </c>
      <c r="C137" s="8">
        <v>424.60070400000012</v>
      </c>
      <c r="D137" s="26">
        <f t="shared" si="12"/>
        <v>5641</v>
      </c>
      <c r="E137" s="16">
        <v>900</v>
      </c>
      <c r="F137" s="28">
        <f t="shared" si="7"/>
        <v>5165.6007040000004</v>
      </c>
      <c r="G137" s="16">
        <v>900</v>
      </c>
      <c r="H137" s="16">
        <f t="shared" si="8"/>
        <v>0</v>
      </c>
      <c r="I137" s="26">
        <f t="shared" si="9"/>
        <v>5165.6007040000004</v>
      </c>
      <c r="J137" s="28">
        <f t="shared" si="10"/>
        <v>0</v>
      </c>
      <c r="K137" s="28">
        <f t="shared" si="11"/>
        <v>900</v>
      </c>
    </row>
    <row r="138" spans="1:11" x14ac:dyDescent="0.15">
      <c r="A138" s="6" t="s">
        <v>16</v>
      </c>
      <c r="B138" s="13">
        <f t="shared" si="13"/>
        <v>1936</v>
      </c>
      <c r="C138" s="8">
        <v>854.37158399999998</v>
      </c>
      <c r="D138" s="26">
        <f t="shared" si="12"/>
        <v>5165.6007040000004</v>
      </c>
      <c r="E138" s="16">
        <v>900</v>
      </c>
      <c r="F138" s="28">
        <f t="shared" ref="F138:F201" si="14">IF((D138+C138-E138)&gt;0,(D138+C138-E138),0)</f>
        <v>5119.9722880000008</v>
      </c>
      <c r="G138" s="16">
        <v>900</v>
      </c>
      <c r="H138" s="16">
        <f t="shared" ref="H138:H201" si="15">IF(F138=0,1,0)</f>
        <v>0</v>
      </c>
      <c r="I138" s="26">
        <f t="shared" ref="I138:I201" si="16">IF(F138&gt;$E$2,$E$2,IF(F138&lt;0,0,F138))</f>
        <v>5119.9722880000008</v>
      </c>
      <c r="J138" s="28">
        <f t="shared" ref="J138:J201" si="17">IF(F138&gt;$E$2,F138-$E$2,0)</f>
        <v>0</v>
      </c>
      <c r="K138" s="28">
        <f t="shared" ref="K138:K201" si="18">J138+G138</f>
        <v>900</v>
      </c>
    </row>
    <row r="139" spans="1:11" x14ac:dyDescent="0.15">
      <c r="A139" s="6" t="s">
        <v>17</v>
      </c>
      <c r="B139" s="13">
        <f t="shared" si="13"/>
        <v>1936</v>
      </c>
      <c r="C139" s="8">
        <v>360.61977599999994</v>
      </c>
      <c r="D139" s="26">
        <f t="shared" ref="D139:D202" si="19">I138</f>
        <v>5119.9722880000008</v>
      </c>
      <c r="E139" s="16">
        <v>900</v>
      </c>
      <c r="F139" s="28">
        <f t="shared" si="14"/>
        <v>4580.5920640000004</v>
      </c>
      <c r="G139" s="16">
        <v>900</v>
      </c>
      <c r="H139" s="16">
        <f t="shared" si="15"/>
        <v>0</v>
      </c>
      <c r="I139" s="26">
        <f t="shared" si="16"/>
        <v>4580.5920640000004</v>
      </c>
      <c r="J139" s="28">
        <f t="shared" si="17"/>
        <v>0</v>
      </c>
      <c r="K139" s="28">
        <f t="shared" si="18"/>
        <v>900</v>
      </c>
    </row>
    <row r="140" spans="1:11" ht="14" thickBot="1" x14ac:dyDescent="0.2">
      <c r="A140" s="9" t="s">
        <v>18</v>
      </c>
      <c r="B140" s="14">
        <f t="shared" si="13"/>
        <v>1936</v>
      </c>
      <c r="C140" s="11">
        <v>3362.5532160000002</v>
      </c>
      <c r="D140" s="26">
        <f t="shared" si="19"/>
        <v>4580.5920640000004</v>
      </c>
      <c r="E140" s="16">
        <v>900</v>
      </c>
      <c r="F140" s="28">
        <f t="shared" si="14"/>
        <v>7043.1452800000006</v>
      </c>
      <c r="G140" s="16">
        <v>900</v>
      </c>
      <c r="H140" s="16">
        <f t="shared" si="15"/>
        <v>0</v>
      </c>
      <c r="I140" s="26">
        <f t="shared" si="16"/>
        <v>5641</v>
      </c>
      <c r="J140" s="28">
        <f t="shared" si="17"/>
        <v>1402.1452800000006</v>
      </c>
      <c r="K140" s="28">
        <f t="shared" si="18"/>
        <v>2302.1452800000006</v>
      </c>
    </row>
    <row r="141" spans="1:11" x14ac:dyDescent="0.15">
      <c r="A141" s="3" t="s">
        <v>7</v>
      </c>
      <c r="B141" s="12">
        <f t="shared" si="13"/>
        <v>1937</v>
      </c>
      <c r="C141" s="5">
        <v>14583.773952000003</v>
      </c>
      <c r="D141" s="26">
        <f t="shared" si="19"/>
        <v>5641</v>
      </c>
      <c r="E141" s="16">
        <v>900</v>
      </c>
      <c r="F141" s="28">
        <f t="shared" si="14"/>
        <v>19324.773952000003</v>
      </c>
      <c r="G141" s="16">
        <v>900</v>
      </c>
      <c r="H141" s="16">
        <f t="shared" si="15"/>
        <v>0</v>
      </c>
      <c r="I141" s="26">
        <f t="shared" si="16"/>
        <v>5641</v>
      </c>
      <c r="J141" s="28">
        <f t="shared" si="17"/>
        <v>13683.773952000003</v>
      </c>
      <c r="K141" s="28">
        <f t="shared" si="18"/>
        <v>14583.773952000003</v>
      </c>
    </row>
    <row r="142" spans="1:11" x14ac:dyDescent="0.15">
      <c r="A142" s="6" t="s">
        <v>8</v>
      </c>
      <c r="B142" s="13">
        <f t="shared" si="13"/>
        <v>1937</v>
      </c>
      <c r="C142" s="8">
        <v>4600.1640959999986</v>
      </c>
      <c r="D142" s="26">
        <f t="shared" si="19"/>
        <v>5641</v>
      </c>
      <c r="E142" s="16">
        <v>900</v>
      </c>
      <c r="F142" s="28">
        <f t="shared" si="14"/>
        <v>9341.1640959999986</v>
      </c>
      <c r="G142" s="16">
        <v>900</v>
      </c>
      <c r="H142" s="16">
        <f t="shared" si="15"/>
        <v>0</v>
      </c>
      <c r="I142" s="26">
        <f t="shared" si="16"/>
        <v>5641</v>
      </c>
      <c r="J142" s="28">
        <f t="shared" si="17"/>
        <v>3700.1640959999986</v>
      </c>
      <c r="K142" s="28">
        <f t="shared" si="18"/>
        <v>4600.1640959999986</v>
      </c>
    </row>
    <row r="143" spans="1:11" x14ac:dyDescent="0.15">
      <c r="A143" s="6" t="s">
        <v>9</v>
      </c>
      <c r="B143" s="13">
        <f t="shared" si="13"/>
        <v>1937</v>
      </c>
      <c r="C143" s="8">
        <v>3035.5395840000001</v>
      </c>
      <c r="D143" s="26">
        <f t="shared" si="19"/>
        <v>5641</v>
      </c>
      <c r="E143" s="16">
        <v>900</v>
      </c>
      <c r="F143" s="28">
        <f t="shared" si="14"/>
        <v>7776.5395840000001</v>
      </c>
      <c r="G143" s="16">
        <v>900</v>
      </c>
      <c r="H143" s="16">
        <f t="shared" si="15"/>
        <v>0</v>
      </c>
      <c r="I143" s="26">
        <f t="shared" si="16"/>
        <v>5641</v>
      </c>
      <c r="J143" s="28">
        <f t="shared" si="17"/>
        <v>2135.5395840000001</v>
      </c>
      <c r="K143" s="28">
        <f t="shared" si="18"/>
        <v>3035.5395840000001</v>
      </c>
    </row>
    <row r="144" spans="1:11" x14ac:dyDescent="0.15">
      <c r="A144" s="6" t="s">
        <v>10</v>
      </c>
      <c r="B144" s="13">
        <f t="shared" si="13"/>
        <v>1937</v>
      </c>
      <c r="C144" s="8">
        <v>9331.5214080000005</v>
      </c>
      <c r="D144" s="26">
        <f t="shared" si="19"/>
        <v>5641</v>
      </c>
      <c r="E144" s="16">
        <v>900</v>
      </c>
      <c r="F144" s="28">
        <f t="shared" si="14"/>
        <v>14072.521408000001</v>
      </c>
      <c r="G144" s="16">
        <v>900</v>
      </c>
      <c r="H144" s="16">
        <f t="shared" si="15"/>
        <v>0</v>
      </c>
      <c r="I144" s="26">
        <f t="shared" si="16"/>
        <v>5641</v>
      </c>
      <c r="J144" s="28">
        <f t="shared" si="17"/>
        <v>8431.5214080000005</v>
      </c>
      <c r="K144" s="28">
        <f t="shared" si="18"/>
        <v>9331.5214080000005</v>
      </c>
    </row>
    <row r="145" spans="1:11" x14ac:dyDescent="0.15">
      <c r="A145" s="6" t="s">
        <v>11</v>
      </c>
      <c r="B145" s="13">
        <f t="shared" si="13"/>
        <v>1937</v>
      </c>
      <c r="C145" s="8">
        <v>1693.2326399999997</v>
      </c>
      <c r="D145" s="26">
        <f t="shared" si="19"/>
        <v>5641</v>
      </c>
      <c r="E145" s="16">
        <v>900</v>
      </c>
      <c r="F145" s="28">
        <f t="shared" si="14"/>
        <v>6434.2326400000002</v>
      </c>
      <c r="G145" s="16">
        <v>900</v>
      </c>
      <c r="H145" s="16">
        <f t="shared" si="15"/>
        <v>0</v>
      </c>
      <c r="I145" s="26">
        <f t="shared" si="16"/>
        <v>5641</v>
      </c>
      <c r="J145" s="28">
        <f t="shared" si="17"/>
        <v>793.23264000000017</v>
      </c>
      <c r="K145" s="28">
        <f t="shared" si="18"/>
        <v>1693.2326400000002</v>
      </c>
    </row>
    <row r="146" spans="1:11" x14ac:dyDescent="0.15">
      <c r="A146" s="6" t="s">
        <v>12</v>
      </c>
      <c r="B146" s="13">
        <f t="shared" si="13"/>
        <v>1937</v>
      </c>
      <c r="C146" s="8">
        <v>1863.2021759999998</v>
      </c>
      <c r="D146" s="26">
        <f t="shared" si="19"/>
        <v>5641</v>
      </c>
      <c r="E146" s="16">
        <v>900</v>
      </c>
      <c r="F146" s="28">
        <f t="shared" si="14"/>
        <v>6604.2021759999998</v>
      </c>
      <c r="G146" s="16">
        <v>900</v>
      </c>
      <c r="H146" s="16">
        <f t="shared" si="15"/>
        <v>0</v>
      </c>
      <c r="I146" s="26">
        <f t="shared" si="16"/>
        <v>5641</v>
      </c>
      <c r="J146" s="28">
        <f t="shared" si="17"/>
        <v>963.20217599999978</v>
      </c>
      <c r="K146" s="28">
        <f t="shared" si="18"/>
        <v>1863.2021759999998</v>
      </c>
    </row>
    <row r="147" spans="1:11" x14ac:dyDescent="0.15">
      <c r="A147" s="6" t="s">
        <v>13</v>
      </c>
      <c r="B147" s="13">
        <f t="shared" si="13"/>
        <v>1937</v>
      </c>
      <c r="C147" s="8">
        <v>1532.3109119999997</v>
      </c>
      <c r="D147" s="26">
        <f t="shared" si="19"/>
        <v>5641</v>
      </c>
      <c r="E147" s="16">
        <v>900</v>
      </c>
      <c r="F147" s="28">
        <f t="shared" si="14"/>
        <v>6273.3109119999999</v>
      </c>
      <c r="G147" s="16">
        <v>900</v>
      </c>
      <c r="H147" s="16">
        <f t="shared" si="15"/>
        <v>0</v>
      </c>
      <c r="I147" s="26">
        <f t="shared" si="16"/>
        <v>5641</v>
      </c>
      <c r="J147" s="28">
        <f t="shared" si="17"/>
        <v>632.31091199999992</v>
      </c>
      <c r="K147" s="28">
        <f t="shared" si="18"/>
        <v>1532.3109119999999</v>
      </c>
    </row>
    <row r="148" spans="1:11" x14ac:dyDescent="0.15">
      <c r="A148" s="6" t="s">
        <v>14</v>
      </c>
      <c r="B148" s="13">
        <f t="shared" si="13"/>
        <v>1937</v>
      </c>
      <c r="C148" s="8">
        <v>3951.3070079999993</v>
      </c>
      <c r="D148" s="26">
        <f t="shared" si="19"/>
        <v>5641</v>
      </c>
      <c r="E148" s="16">
        <v>900</v>
      </c>
      <c r="F148" s="28">
        <f t="shared" si="14"/>
        <v>8692.3070079999998</v>
      </c>
      <c r="G148" s="16">
        <v>900</v>
      </c>
      <c r="H148" s="16">
        <f t="shared" si="15"/>
        <v>0</v>
      </c>
      <c r="I148" s="26">
        <f t="shared" si="16"/>
        <v>5641</v>
      </c>
      <c r="J148" s="28">
        <f t="shared" si="17"/>
        <v>3051.3070079999998</v>
      </c>
      <c r="K148" s="28">
        <f t="shared" si="18"/>
        <v>3951.3070079999998</v>
      </c>
    </row>
    <row r="149" spans="1:11" x14ac:dyDescent="0.15">
      <c r="A149" s="6" t="s">
        <v>15</v>
      </c>
      <c r="B149" s="13">
        <f t="shared" si="13"/>
        <v>1937</v>
      </c>
      <c r="C149" s="8">
        <v>1581.4275839999993</v>
      </c>
      <c r="D149" s="26">
        <f t="shared" si="19"/>
        <v>5641</v>
      </c>
      <c r="E149" s="16">
        <v>900</v>
      </c>
      <c r="F149" s="28">
        <f t="shared" si="14"/>
        <v>6322.4275839999991</v>
      </c>
      <c r="G149" s="16">
        <v>900</v>
      </c>
      <c r="H149" s="16">
        <f t="shared" si="15"/>
        <v>0</v>
      </c>
      <c r="I149" s="26">
        <f t="shared" si="16"/>
        <v>5641</v>
      </c>
      <c r="J149" s="28">
        <f t="shared" si="17"/>
        <v>681.42758399999911</v>
      </c>
      <c r="K149" s="28">
        <f t="shared" si="18"/>
        <v>1581.4275839999991</v>
      </c>
    </row>
    <row r="150" spans="1:11" x14ac:dyDescent="0.15">
      <c r="A150" s="6" t="s">
        <v>16</v>
      </c>
      <c r="B150" s="13">
        <f t="shared" si="13"/>
        <v>1937</v>
      </c>
      <c r="C150" s="8">
        <v>2093.92128</v>
      </c>
      <c r="D150" s="26">
        <f t="shared" si="19"/>
        <v>5641</v>
      </c>
      <c r="E150" s="16">
        <v>900</v>
      </c>
      <c r="F150" s="28">
        <f t="shared" si="14"/>
        <v>6834.9212800000005</v>
      </c>
      <c r="G150" s="16">
        <v>900</v>
      </c>
      <c r="H150" s="16">
        <f t="shared" si="15"/>
        <v>0</v>
      </c>
      <c r="I150" s="26">
        <f t="shared" si="16"/>
        <v>5641</v>
      </c>
      <c r="J150" s="28">
        <f t="shared" si="17"/>
        <v>1193.9212800000005</v>
      </c>
      <c r="K150" s="28">
        <f t="shared" si="18"/>
        <v>2093.9212800000005</v>
      </c>
    </row>
    <row r="151" spans="1:11" x14ac:dyDescent="0.15">
      <c r="A151" s="6" t="s">
        <v>17</v>
      </c>
      <c r="B151" s="13">
        <f t="shared" si="13"/>
        <v>1937</v>
      </c>
      <c r="C151" s="8">
        <v>1269.2782079999999</v>
      </c>
      <c r="D151" s="26">
        <f t="shared" si="19"/>
        <v>5641</v>
      </c>
      <c r="E151" s="16">
        <v>900</v>
      </c>
      <c r="F151" s="28">
        <f t="shared" si="14"/>
        <v>6010.2782079999997</v>
      </c>
      <c r="G151" s="16">
        <v>900</v>
      </c>
      <c r="H151" s="16">
        <f t="shared" si="15"/>
        <v>0</v>
      </c>
      <c r="I151" s="26">
        <f t="shared" si="16"/>
        <v>5641</v>
      </c>
      <c r="J151" s="28">
        <f t="shared" si="17"/>
        <v>369.27820799999972</v>
      </c>
      <c r="K151" s="28">
        <f t="shared" si="18"/>
        <v>1269.2782079999997</v>
      </c>
    </row>
    <row r="152" spans="1:11" ht="14" thickBot="1" x14ac:dyDescent="0.2">
      <c r="A152" s="9" t="s">
        <v>18</v>
      </c>
      <c r="B152" s="14">
        <f t="shared" si="13"/>
        <v>1937</v>
      </c>
      <c r="C152" s="11">
        <v>917.70623999999998</v>
      </c>
      <c r="D152" s="26">
        <f t="shared" si="19"/>
        <v>5641</v>
      </c>
      <c r="E152" s="16">
        <v>900</v>
      </c>
      <c r="F152" s="28">
        <f t="shared" si="14"/>
        <v>5658.7062399999995</v>
      </c>
      <c r="G152" s="16">
        <v>900</v>
      </c>
      <c r="H152" s="16">
        <f t="shared" si="15"/>
        <v>0</v>
      </c>
      <c r="I152" s="26">
        <f t="shared" si="16"/>
        <v>5641</v>
      </c>
      <c r="J152" s="28">
        <f t="shared" si="17"/>
        <v>17.706239999999525</v>
      </c>
      <c r="K152" s="28">
        <f t="shared" si="18"/>
        <v>917.70623999999953</v>
      </c>
    </row>
    <row r="153" spans="1:11" x14ac:dyDescent="0.15">
      <c r="A153" s="3" t="s">
        <v>7</v>
      </c>
      <c r="B153" s="12">
        <f t="shared" si="13"/>
        <v>1938</v>
      </c>
      <c r="C153" s="5">
        <v>4036.6149120000005</v>
      </c>
      <c r="D153" s="26">
        <f t="shared" si="19"/>
        <v>5641</v>
      </c>
      <c r="E153" s="16">
        <v>900</v>
      </c>
      <c r="F153" s="28">
        <f t="shared" si="14"/>
        <v>8777.6149120000009</v>
      </c>
      <c r="G153" s="16">
        <v>900</v>
      </c>
      <c r="H153" s="16">
        <f t="shared" si="15"/>
        <v>0</v>
      </c>
      <c r="I153" s="26">
        <f t="shared" si="16"/>
        <v>5641</v>
      </c>
      <c r="J153" s="28">
        <f t="shared" si="17"/>
        <v>3136.6149120000009</v>
      </c>
      <c r="K153" s="28">
        <f t="shared" si="18"/>
        <v>4036.6149120000009</v>
      </c>
    </row>
    <row r="154" spans="1:11" x14ac:dyDescent="0.15">
      <c r="A154" s="6" t="s">
        <v>8</v>
      </c>
      <c r="B154" s="13">
        <f t="shared" si="13"/>
        <v>1938</v>
      </c>
      <c r="C154" s="8">
        <v>1436.016384</v>
      </c>
      <c r="D154" s="26">
        <f t="shared" si="19"/>
        <v>5641</v>
      </c>
      <c r="E154" s="16">
        <v>900</v>
      </c>
      <c r="F154" s="28">
        <f t="shared" si="14"/>
        <v>6177.0163840000005</v>
      </c>
      <c r="G154" s="16">
        <v>900</v>
      </c>
      <c r="H154" s="16">
        <f t="shared" si="15"/>
        <v>0</v>
      </c>
      <c r="I154" s="26">
        <f t="shared" si="16"/>
        <v>5641</v>
      </c>
      <c r="J154" s="28">
        <f t="shared" si="17"/>
        <v>536.01638400000047</v>
      </c>
      <c r="K154" s="28">
        <f t="shared" si="18"/>
        <v>1436.0163840000005</v>
      </c>
    </row>
    <row r="155" spans="1:11" x14ac:dyDescent="0.15">
      <c r="A155" s="6" t="s">
        <v>9</v>
      </c>
      <c r="B155" s="13">
        <f t="shared" si="13"/>
        <v>1938</v>
      </c>
      <c r="C155" s="8">
        <v>2565.6998400000002</v>
      </c>
      <c r="D155" s="26">
        <f t="shared" si="19"/>
        <v>5641</v>
      </c>
      <c r="E155" s="16">
        <v>900</v>
      </c>
      <c r="F155" s="28">
        <f t="shared" si="14"/>
        <v>7306.6998400000011</v>
      </c>
      <c r="G155" s="16">
        <v>900</v>
      </c>
      <c r="H155" s="16">
        <f t="shared" si="15"/>
        <v>0</v>
      </c>
      <c r="I155" s="26">
        <f t="shared" si="16"/>
        <v>5641</v>
      </c>
      <c r="J155" s="28">
        <f t="shared" si="17"/>
        <v>1665.6998400000011</v>
      </c>
      <c r="K155" s="28">
        <f t="shared" si="18"/>
        <v>2565.6998400000011</v>
      </c>
    </row>
    <row r="156" spans="1:11" x14ac:dyDescent="0.15">
      <c r="A156" s="6" t="s">
        <v>10</v>
      </c>
      <c r="B156" s="13">
        <f t="shared" si="13"/>
        <v>1938</v>
      </c>
      <c r="C156" s="8">
        <v>2446.1395199999997</v>
      </c>
      <c r="D156" s="26">
        <f t="shared" si="19"/>
        <v>5641</v>
      </c>
      <c r="E156" s="16">
        <v>900</v>
      </c>
      <c r="F156" s="28">
        <f t="shared" si="14"/>
        <v>7187.1395199999997</v>
      </c>
      <c r="G156" s="16">
        <v>900</v>
      </c>
      <c r="H156" s="16">
        <f t="shared" si="15"/>
        <v>0</v>
      </c>
      <c r="I156" s="26">
        <f t="shared" si="16"/>
        <v>5641</v>
      </c>
      <c r="J156" s="28">
        <f t="shared" si="17"/>
        <v>1546.1395199999997</v>
      </c>
      <c r="K156" s="28">
        <f t="shared" si="18"/>
        <v>2446.1395199999997</v>
      </c>
    </row>
    <row r="157" spans="1:11" x14ac:dyDescent="0.15">
      <c r="A157" s="6" t="s">
        <v>11</v>
      </c>
      <c r="B157" s="13">
        <f t="shared" si="13"/>
        <v>1938</v>
      </c>
      <c r="C157" s="8">
        <v>693.44985599999984</v>
      </c>
      <c r="D157" s="26">
        <f t="shared" si="19"/>
        <v>5641</v>
      </c>
      <c r="E157" s="16">
        <v>900</v>
      </c>
      <c r="F157" s="28">
        <f t="shared" si="14"/>
        <v>5434.4498560000002</v>
      </c>
      <c r="G157" s="16">
        <v>900</v>
      </c>
      <c r="H157" s="16">
        <f t="shared" si="15"/>
        <v>0</v>
      </c>
      <c r="I157" s="26">
        <f t="shared" si="16"/>
        <v>5434.4498560000002</v>
      </c>
      <c r="J157" s="28">
        <f t="shared" si="17"/>
        <v>0</v>
      </c>
      <c r="K157" s="28">
        <f t="shared" si="18"/>
        <v>900</v>
      </c>
    </row>
    <row r="158" spans="1:11" x14ac:dyDescent="0.15">
      <c r="A158" s="6" t="s">
        <v>12</v>
      </c>
      <c r="B158" s="13">
        <f t="shared" si="13"/>
        <v>1938</v>
      </c>
      <c r="C158" s="8">
        <v>10690.631423999999</v>
      </c>
      <c r="D158" s="26">
        <f t="shared" si="19"/>
        <v>5434.4498560000002</v>
      </c>
      <c r="E158" s="16">
        <v>900</v>
      </c>
      <c r="F158" s="28">
        <f t="shared" si="14"/>
        <v>15225.081279999999</v>
      </c>
      <c r="G158" s="16">
        <v>900</v>
      </c>
      <c r="H158" s="16">
        <f t="shared" si="15"/>
        <v>0</v>
      </c>
      <c r="I158" s="26">
        <f t="shared" si="16"/>
        <v>5641</v>
      </c>
      <c r="J158" s="28">
        <f t="shared" si="17"/>
        <v>9584.0812799999985</v>
      </c>
      <c r="K158" s="28">
        <f t="shared" si="18"/>
        <v>10484.081279999999</v>
      </c>
    </row>
    <row r="159" spans="1:11" x14ac:dyDescent="0.15">
      <c r="A159" s="6" t="s">
        <v>13</v>
      </c>
      <c r="B159" s="13">
        <f t="shared" si="13"/>
        <v>1938</v>
      </c>
      <c r="C159" s="8">
        <v>14492.003328000001</v>
      </c>
      <c r="D159" s="26">
        <f t="shared" si="19"/>
        <v>5641</v>
      </c>
      <c r="E159" s="16">
        <v>900</v>
      </c>
      <c r="F159" s="28">
        <f t="shared" si="14"/>
        <v>19233.003327999999</v>
      </c>
      <c r="G159" s="16">
        <v>900</v>
      </c>
      <c r="H159" s="16">
        <f t="shared" si="15"/>
        <v>0</v>
      </c>
      <c r="I159" s="26">
        <f t="shared" si="16"/>
        <v>5641</v>
      </c>
      <c r="J159" s="28">
        <f t="shared" si="17"/>
        <v>13592.003327999999</v>
      </c>
      <c r="K159" s="28">
        <f t="shared" si="18"/>
        <v>14492.003327999999</v>
      </c>
    </row>
    <row r="160" spans="1:11" x14ac:dyDescent="0.15">
      <c r="A160" s="6" t="s">
        <v>14</v>
      </c>
      <c r="B160" s="13">
        <f t="shared" si="13"/>
        <v>1938</v>
      </c>
      <c r="C160" s="8">
        <v>2026.7089920000003</v>
      </c>
      <c r="D160" s="26">
        <f t="shared" si="19"/>
        <v>5641</v>
      </c>
      <c r="E160" s="16">
        <v>900</v>
      </c>
      <c r="F160" s="28">
        <f t="shared" si="14"/>
        <v>6767.7089919999999</v>
      </c>
      <c r="G160" s="16">
        <v>900</v>
      </c>
      <c r="H160" s="16">
        <f t="shared" si="15"/>
        <v>0</v>
      </c>
      <c r="I160" s="26">
        <f t="shared" si="16"/>
        <v>5641</v>
      </c>
      <c r="J160" s="28">
        <f t="shared" si="17"/>
        <v>1126.7089919999999</v>
      </c>
      <c r="K160" s="28">
        <f t="shared" si="18"/>
        <v>2026.7089919999999</v>
      </c>
    </row>
    <row r="161" spans="1:11" x14ac:dyDescent="0.15">
      <c r="A161" s="6" t="s">
        <v>15</v>
      </c>
      <c r="B161" s="13">
        <f t="shared" si="13"/>
        <v>1938</v>
      </c>
      <c r="C161" s="8">
        <v>830.45951999999977</v>
      </c>
      <c r="D161" s="26">
        <f t="shared" si="19"/>
        <v>5641</v>
      </c>
      <c r="E161" s="16">
        <v>900</v>
      </c>
      <c r="F161" s="28">
        <f t="shared" si="14"/>
        <v>5571.4595199999994</v>
      </c>
      <c r="G161" s="16">
        <v>900</v>
      </c>
      <c r="H161" s="16">
        <f t="shared" si="15"/>
        <v>0</v>
      </c>
      <c r="I161" s="26">
        <f t="shared" si="16"/>
        <v>5571.4595199999994</v>
      </c>
      <c r="J161" s="28">
        <f t="shared" si="17"/>
        <v>0</v>
      </c>
      <c r="K161" s="28">
        <f t="shared" si="18"/>
        <v>900</v>
      </c>
    </row>
    <row r="162" spans="1:11" x14ac:dyDescent="0.15">
      <c r="A162" s="6" t="s">
        <v>16</v>
      </c>
      <c r="B162" s="13">
        <f t="shared" si="13"/>
        <v>1938</v>
      </c>
      <c r="C162" s="8">
        <v>446.57395199999996</v>
      </c>
      <c r="D162" s="26">
        <f t="shared" si="19"/>
        <v>5571.4595199999994</v>
      </c>
      <c r="E162" s="16">
        <v>900</v>
      </c>
      <c r="F162" s="28">
        <f t="shared" si="14"/>
        <v>5118.0334719999992</v>
      </c>
      <c r="G162" s="16">
        <v>900</v>
      </c>
      <c r="H162" s="16">
        <f t="shared" si="15"/>
        <v>0</v>
      </c>
      <c r="I162" s="26">
        <f t="shared" si="16"/>
        <v>5118.0334719999992</v>
      </c>
      <c r="J162" s="28">
        <f t="shared" si="17"/>
        <v>0</v>
      </c>
      <c r="K162" s="28">
        <f t="shared" si="18"/>
        <v>900</v>
      </c>
    </row>
    <row r="163" spans="1:11" x14ac:dyDescent="0.15">
      <c r="A163" s="6" t="s">
        <v>17</v>
      </c>
      <c r="B163" s="13">
        <f t="shared" si="13"/>
        <v>1938</v>
      </c>
      <c r="C163" s="8">
        <v>2413.8259200000002</v>
      </c>
      <c r="D163" s="26">
        <f t="shared" si="19"/>
        <v>5118.0334719999992</v>
      </c>
      <c r="E163" s="16">
        <v>900</v>
      </c>
      <c r="F163" s="28">
        <f t="shared" si="14"/>
        <v>6631.8593919999994</v>
      </c>
      <c r="G163" s="16">
        <v>900</v>
      </c>
      <c r="H163" s="16">
        <f t="shared" si="15"/>
        <v>0</v>
      </c>
      <c r="I163" s="26">
        <f t="shared" si="16"/>
        <v>5641</v>
      </c>
      <c r="J163" s="28">
        <f t="shared" si="17"/>
        <v>990.85939199999939</v>
      </c>
      <c r="K163" s="28">
        <f t="shared" si="18"/>
        <v>1890.8593919999994</v>
      </c>
    </row>
    <row r="164" spans="1:11" ht="14" thickBot="1" x14ac:dyDescent="0.2">
      <c r="A164" s="9" t="s">
        <v>18</v>
      </c>
      <c r="B164" s="14">
        <f t="shared" si="13"/>
        <v>1938</v>
      </c>
      <c r="C164" s="11">
        <v>3538.9854719999998</v>
      </c>
      <c r="D164" s="26">
        <f t="shared" si="19"/>
        <v>5641</v>
      </c>
      <c r="E164" s="16">
        <v>900</v>
      </c>
      <c r="F164" s="28">
        <f t="shared" si="14"/>
        <v>8279.9854720000003</v>
      </c>
      <c r="G164" s="16">
        <v>900</v>
      </c>
      <c r="H164" s="16">
        <f t="shared" si="15"/>
        <v>0</v>
      </c>
      <c r="I164" s="26">
        <f t="shared" si="16"/>
        <v>5641</v>
      </c>
      <c r="J164" s="28">
        <f t="shared" si="17"/>
        <v>2638.9854720000003</v>
      </c>
      <c r="K164" s="28">
        <f t="shared" si="18"/>
        <v>3538.9854720000003</v>
      </c>
    </row>
    <row r="165" spans="1:11" x14ac:dyDescent="0.15">
      <c r="A165" s="3" t="s">
        <v>7</v>
      </c>
      <c r="B165" s="12">
        <f t="shared" si="13"/>
        <v>1939</v>
      </c>
      <c r="C165" s="5">
        <v>3865.9991040000004</v>
      </c>
      <c r="D165" s="26">
        <f t="shared" si="19"/>
        <v>5641</v>
      </c>
      <c r="E165" s="16">
        <v>900</v>
      </c>
      <c r="F165" s="28">
        <f t="shared" si="14"/>
        <v>8606.9991040000004</v>
      </c>
      <c r="G165" s="16">
        <v>900</v>
      </c>
      <c r="H165" s="16">
        <f t="shared" si="15"/>
        <v>0</v>
      </c>
      <c r="I165" s="26">
        <f t="shared" si="16"/>
        <v>5641</v>
      </c>
      <c r="J165" s="28">
        <f t="shared" si="17"/>
        <v>2965.9991040000004</v>
      </c>
      <c r="K165" s="28">
        <f t="shared" si="18"/>
        <v>3865.9991040000004</v>
      </c>
    </row>
    <row r="166" spans="1:11" x14ac:dyDescent="0.15">
      <c r="A166" s="6" t="s">
        <v>8</v>
      </c>
      <c r="B166" s="13">
        <f t="shared" si="13"/>
        <v>1939</v>
      </c>
      <c r="C166" s="8">
        <v>7684.1740800000016</v>
      </c>
      <c r="D166" s="26">
        <f t="shared" si="19"/>
        <v>5641</v>
      </c>
      <c r="E166" s="16">
        <v>900</v>
      </c>
      <c r="F166" s="28">
        <f t="shared" si="14"/>
        <v>12425.174080000001</v>
      </c>
      <c r="G166" s="16">
        <v>900</v>
      </c>
      <c r="H166" s="16">
        <f t="shared" si="15"/>
        <v>0</v>
      </c>
      <c r="I166" s="26">
        <f t="shared" si="16"/>
        <v>5641</v>
      </c>
      <c r="J166" s="28">
        <f t="shared" si="17"/>
        <v>6784.1740800000007</v>
      </c>
      <c r="K166" s="28">
        <f t="shared" si="18"/>
        <v>7684.1740800000007</v>
      </c>
    </row>
    <row r="167" spans="1:11" x14ac:dyDescent="0.15">
      <c r="A167" s="6" t="s">
        <v>9</v>
      </c>
      <c r="B167" s="13">
        <f t="shared" si="13"/>
        <v>1939</v>
      </c>
      <c r="C167" s="8">
        <v>8230.2739199999996</v>
      </c>
      <c r="D167" s="26">
        <f t="shared" si="19"/>
        <v>5641</v>
      </c>
      <c r="E167" s="16">
        <v>900</v>
      </c>
      <c r="F167" s="28">
        <f t="shared" si="14"/>
        <v>12971.27392</v>
      </c>
      <c r="G167" s="16">
        <v>900</v>
      </c>
      <c r="H167" s="16">
        <f t="shared" si="15"/>
        <v>0</v>
      </c>
      <c r="I167" s="26">
        <f t="shared" si="16"/>
        <v>5641</v>
      </c>
      <c r="J167" s="28">
        <f t="shared" si="17"/>
        <v>7330.2739199999996</v>
      </c>
      <c r="K167" s="28">
        <f t="shared" si="18"/>
        <v>8230.2739199999996</v>
      </c>
    </row>
    <row r="168" spans="1:11" x14ac:dyDescent="0.15">
      <c r="A168" s="6" t="s">
        <v>10</v>
      </c>
      <c r="B168" s="13">
        <f t="shared" si="13"/>
        <v>1939</v>
      </c>
      <c r="C168" s="8">
        <v>4079.2688639999997</v>
      </c>
      <c r="D168" s="26">
        <f t="shared" si="19"/>
        <v>5641</v>
      </c>
      <c r="E168" s="16">
        <v>900</v>
      </c>
      <c r="F168" s="28">
        <f t="shared" si="14"/>
        <v>8820.2688639999997</v>
      </c>
      <c r="G168" s="16">
        <v>900</v>
      </c>
      <c r="H168" s="16">
        <f t="shared" si="15"/>
        <v>0</v>
      </c>
      <c r="I168" s="26">
        <f t="shared" si="16"/>
        <v>5641</v>
      </c>
      <c r="J168" s="28">
        <f t="shared" si="17"/>
        <v>3179.2688639999997</v>
      </c>
      <c r="K168" s="28">
        <f t="shared" si="18"/>
        <v>4079.2688639999997</v>
      </c>
    </row>
    <row r="169" spans="1:11" x14ac:dyDescent="0.15">
      <c r="A169" s="6" t="s">
        <v>11</v>
      </c>
      <c r="B169" s="13">
        <f t="shared" si="13"/>
        <v>1939</v>
      </c>
      <c r="C169" s="8">
        <v>4021.7506559999997</v>
      </c>
      <c r="D169" s="26">
        <f t="shared" si="19"/>
        <v>5641</v>
      </c>
      <c r="E169" s="16">
        <v>900</v>
      </c>
      <c r="F169" s="28">
        <f t="shared" si="14"/>
        <v>8762.7506560000002</v>
      </c>
      <c r="G169" s="16">
        <v>900</v>
      </c>
      <c r="H169" s="16">
        <f t="shared" si="15"/>
        <v>0</v>
      </c>
      <c r="I169" s="26">
        <f t="shared" si="16"/>
        <v>5641</v>
      </c>
      <c r="J169" s="28">
        <f t="shared" si="17"/>
        <v>3121.7506560000002</v>
      </c>
      <c r="K169" s="28">
        <f t="shared" si="18"/>
        <v>4021.7506560000002</v>
      </c>
    </row>
    <row r="170" spans="1:11" x14ac:dyDescent="0.15">
      <c r="A170" s="6" t="s">
        <v>12</v>
      </c>
      <c r="B170" s="13">
        <f t="shared" si="13"/>
        <v>1939</v>
      </c>
      <c r="C170" s="8">
        <v>1452.173184</v>
      </c>
      <c r="D170" s="26">
        <f t="shared" si="19"/>
        <v>5641</v>
      </c>
      <c r="E170" s="16">
        <v>900</v>
      </c>
      <c r="F170" s="28">
        <f t="shared" si="14"/>
        <v>6193.1731840000002</v>
      </c>
      <c r="G170" s="16">
        <v>900</v>
      </c>
      <c r="H170" s="16">
        <f t="shared" si="15"/>
        <v>0</v>
      </c>
      <c r="I170" s="26">
        <f t="shared" si="16"/>
        <v>5641</v>
      </c>
      <c r="J170" s="28">
        <f t="shared" si="17"/>
        <v>552.17318400000022</v>
      </c>
      <c r="K170" s="28">
        <f t="shared" si="18"/>
        <v>1452.1731840000002</v>
      </c>
    </row>
    <row r="171" spans="1:11" x14ac:dyDescent="0.15">
      <c r="A171" s="6" t="s">
        <v>13</v>
      </c>
      <c r="B171" s="13">
        <f t="shared" si="13"/>
        <v>1939</v>
      </c>
      <c r="C171" s="8">
        <v>3481.4672639999999</v>
      </c>
      <c r="D171" s="26">
        <f t="shared" si="19"/>
        <v>5641</v>
      </c>
      <c r="E171" s="16">
        <v>900</v>
      </c>
      <c r="F171" s="28">
        <f t="shared" si="14"/>
        <v>8222.467263999999</v>
      </c>
      <c r="G171" s="16">
        <v>900</v>
      </c>
      <c r="H171" s="16">
        <f t="shared" si="15"/>
        <v>0</v>
      </c>
      <c r="I171" s="26">
        <f t="shared" si="16"/>
        <v>5641</v>
      </c>
      <c r="J171" s="28">
        <f t="shared" si="17"/>
        <v>2581.467263999999</v>
      </c>
      <c r="K171" s="28">
        <f t="shared" si="18"/>
        <v>3481.467263999999</v>
      </c>
    </row>
    <row r="172" spans="1:11" x14ac:dyDescent="0.15">
      <c r="A172" s="6" t="s">
        <v>14</v>
      </c>
      <c r="B172" s="13">
        <f t="shared" si="13"/>
        <v>1939</v>
      </c>
      <c r="C172" s="8">
        <v>8627.7312000000002</v>
      </c>
      <c r="D172" s="26">
        <f t="shared" si="19"/>
        <v>5641</v>
      </c>
      <c r="E172" s="16">
        <v>900</v>
      </c>
      <c r="F172" s="28">
        <f t="shared" si="14"/>
        <v>13368.7312</v>
      </c>
      <c r="G172" s="16">
        <v>900</v>
      </c>
      <c r="H172" s="16">
        <f t="shared" si="15"/>
        <v>0</v>
      </c>
      <c r="I172" s="26">
        <f t="shared" si="16"/>
        <v>5641</v>
      </c>
      <c r="J172" s="28">
        <f t="shared" si="17"/>
        <v>7727.7312000000002</v>
      </c>
      <c r="K172" s="28">
        <f t="shared" si="18"/>
        <v>8627.7312000000002</v>
      </c>
    </row>
    <row r="173" spans="1:11" x14ac:dyDescent="0.15">
      <c r="A173" s="6" t="s">
        <v>15</v>
      </c>
      <c r="B173" s="13">
        <f t="shared" ref="B173:B236" si="20">B161+1</f>
        <v>1939</v>
      </c>
      <c r="C173" s="8">
        <v>1113.5266560000005</v>
      </c>
      <c r="D173" s="26">
        <f t="shared" si="19"/>
        <v>5641</v>
      </c>
      <c r="E173" s="16">
        <v>900</v>
      </c>
      <c r="F173" s="28">
        <f t="shared" si="14"/>
        <v>5854.526656</v>
      </c>
      <c r="G173" s="16">
        <v>900</v>
      </c>
      <c r="H173" s="16">
        <f t="shared" si="15"/>
        <v>0</v>
      </c>
      <c r="I173" s="26">
        <f t="shared" si="16"/>
        <v>5641</v>
      </c>
      <c r="J173" s="28">
        <f t="shared" si="17"/>
        <v>213.526656</v>
      </c>
      <c r="K173" s="28">
        <f t="shared" si="18"/>
        <v>1113.526656</v>
      </c>
    </row>
    <row r="174" spans="1:11" x14ac:dyDescent="0.15">
      <c r="A174" s="6" t="s">
        <v>16</v>
      </c>
      <c r="B174" s="13">
        <f t="shared" si="20"/>
        <v>1939</v>
      </c>
      <c r="C174" s="8">
        <v>631.40774400000009</v>
      </c>
      <c r="D174" s="26">
        <f t="shared" si="19"/>
        <v>5641</v>
      </c>
      <c r="E174" s="16">
        <v>900</v>
      </c>
      <c r="F174" s="28">
        <f t="shared" si="14"/>
        <v>5372.4077440000001</v>
      </c>
      <c r="G174" s="16">
        <v>900</v>
      </c>
      <c r="H174" s="16">
        <f t="shared" si="15"/>
        <v>0</v>
      </c>
      <c r="I174" s="26">
        <f t="shared" si="16"/>
        <v>5372.4077440000001</v>
      </c>
      <c r="J174" s="28">
        <f t="shared" si="17"/>
        <v>0</v>
      </c>
      <c r="K174" s="28">
        <f t="shared" si="18"/>
        <v>900</v>
      </c>
    </row>
    <row r="175" spans="1:11" x14ac:dyDescent="0.15">
      <c r="A175" s="6" t="s">
        <v>17</v>
      </c>
      <c r="B175" s="13">
        <f t="shared" si="20"/>
        <v>1939</v>
      </c>
      <c r="C175" s="8">
        <v>769.06368000000009</v>
      </c>
      <c r="D175" s="26">
        <f t="shared" si="19"/>
        <v>5372.4077440000001</v>
      </c>
      <c r="E175" s="16">
        <v>900</v>
      </c>
      <c r="F175" s="28">
        <f t="shared" si="14"/>
        <v>5241.4714240000003</v>
      </c>
      <c r="G175" s="16">
        <v>900</v>
      </c>
      <c r="H175" s="16">
        <f t="shared" si="15"/>
        <v>0</v>
      </c>
      <c r="I175" s="26">
        <f t="shared" si="16"/>
        <v>5241.4714240000003</v>
      </c>
      <c r="J175" s="28">
        <f t="shared" si="17"/>
        <v>0</v>
      </c>
      <c r="K175" s="28">
        <f t="shared" si="18"/>
        <v>900</v>
      </c>
    </row>
    <row r="176" spans="1:11" ht="14" thickBot="1" x14ac:dyDescent="0.2">
      <c r="A176" s="9" t="s">
        <v>18</v>
      </c>
      <c r="B176" s="14">
        <f t="shared" si="20"/>
        <v>1939</v>
      </c>
      <c r="C176" s="11">
        <v>1056.6547199999998</v>
      </c>
      <c r="D176" s="26">
        <f t="shared" si="19"/>
        <v>5241.4714240000003</v>
      </c>
      <c r="E176" s="16">
        <v>900</v>
      </c>
      <c r="F176" s="28">
        <f t="shared" si="14"/>
        <v>5398.1261439999998</v>
      </c>
      <c r="G176" s="16">
        <v>900</v>
      </c>
      <c r="H176" s="16">
        <f t="shared" si="15"/>
        <v>0</v>
      </c>
      <c r="I176" s="26">
        <f t="shared" si="16"/>
        <v>5398.1261439999998</v>
      </c>
      <c r="J176" s="28">
        <f t="shared" si="17"/>
        <v>0</v>
      </c>
      <c r="K176" s="28">
        <f t="shared" si="18"/>
        <v>900</v>
      </c>
    </row>
    <row r="177" spans="1:11" x14ac:dyDescent="0.15">
      <c r="A177" s="3" t="s">
        <v>7</v>
      </c>
      <c r="B177" s="12">
        <f t="shared" si="20"/>
        <v>1940</v>
      </c>
      <c r="C177" s="5">
        <v>1533.6034560000001</v>
      </c>
      <c r="D177" s="26">
        <f t="shared" si="19"/>
        <v>5398.1261439999998</v>
      </c>
      <c r="E177" s="16">
        <v>900</v>
      </c>
      <c r="F177" s="28">
        <f t="shared" si="14"/>
        <v>6031.7295999999997</v>
      </c>
      <c r="G177" s="16">
        <v>900</v>
      </c>
      <c r="H177" s="16">
        <f t="shared" si="15"/>
        <v>0</v>
      </c>
      <c r="I177" s="26">
        <f t="shared" si="16"/>
        <v>5641</v>
      </c>
      <c r="J177" s="28">
        <f t="shared" si="17"/>
        <v>390.72959999999966</v>
      </c>
      <c r="K177" s="28">
        <f t="shared" si="18"/>
        <v>1290.7295999999997</v>
      </c>
    </row>
    <row r="178" spans="1:11" x14ac:dyDescent="0.15">
      <c r="A178" s="6" t="s">
        <v>8</v>
      </c>
      <c r="B178" s="13">
        <f t="shared" si="20"/>
        <v>1940</v>
      </c>
      <c r="C178" s="8">
        <v>7241.4777600000007</v>
      </c>
      <c r="D178" s="26">
        <f t="shared" si="19"/>
        <v>5641</v>
      </c>
      <c r="E178" s="16">
        <v>900</v>
      </c>
      <c r="F178" s="28">
        <f t="shared" si="14"/>
        <v>11982.477760000002</v>
      </c>
      <c r="G178" s="16">
        <v>900</v>
      </c>
      <c r="H178" s="16">
        <f t="shared" si="15"/>
        <v>0</v>
      </c>
      <c r="I178" s="26">
        <f t="shared" si="16"/>
        <v>5641</v>
      </c>
      <c r="J178" s="28">
        <f t="shared" si="17"/>
        <v>6341.4777600000016</v>
      </c>
      <c r="K178" s="28">
        <f t="shared" si="18"/>
        <v>7241.4777600000016</v>
      </c>
    </row>
    <row r="179" spans="1:11" x14ac:dyDescent="0.15">
      <c r="A179" s="6" t="s">
        <v>9</v>
      </c>
      <c r="B179" s="13">
        <f t="shared" si="20"/>
        <v>1940</v>
      </c>
      <c r="C179" s="8">
        <v>3324.4231680000003</v>
      </c>
      <c r="D179" s="26">
        <f t="shared" si="19"/>
        <v>5641</v>
      </c>
      <c r="E179" s="16">
        <v>900</v>
      </c>
      <c r="F179" s="28">
        <f t="shared" si="14"/>
        <v>8065.4231680000012</v>
      </c>
      <c r="G179" s="16">
        <v>900</v>
      </c>
      <c r="H179" s="16">
        <f t="shared" si="15"/>
        <v>0</v>
      </c>
      <c r="I179" s="26">
        <f t="shared" si="16"/>
        <v>5641</v>
      </c>
      <c r="J179" s="28">
        <f t="shared" si="17"/>
        <v>2424.4231680000012</v>
      </c>
      <c r="K179" s="28">
        <f t="shared" si="18"/>
        <v>3324.4231680000012</v>
      </c>
    </row>
    <row r="180" spans="1:11" x14ac:dyDescent="0.15">
      <c r="A180" s="6" t="s">
        <v>10</v>
      </c>
      <c r="B180" s="13">
        <f t="shared" si="20"/>
        <v>1940</v>
      </c>
      <c r="C180" s="8">
        <v>2725.3290239999997</v>
      </c>
      <c r="D180" s="26">
        <f t="shared" si="19"/>
        <v>5641</v>
      </c>
      <c r="E180" s="16">
        <v>900</v>
      </c>
      <c r="F180" s="28">
        <f t="shared" si="14"/>
        <v>7466.3290239999988</v>
      </c>
      <c r="G180" s="16">
        <v>900</v>
      </c>
      <c r="H180" s="16">
        <f t="shared" si="15"/>
        <v>0</v>
      </c>
      <c r="I180" s="26">
        <f t="shared" si="16"/>
        <v>5641</v>
      </c>
      <c r="J180" s="28">
        <f t="shared" si="17"/>
        <v>1825.3290239999988</v>
      </c>
      <c r="K180" s="28">
        <f t="shared" si="18"/>
        <v>2725.3290239999988</v>
      </c>
    </row>
    <row r="181" spans="1:11" x14ac:dyDescent="0.15">
      <c r="A181" s="6" t="s">
        <v>11</v>
      </c>
      <c r="B181" s="13">
        <f t="shared" si="20"/>
        <v>1940</v>
      </c>
      <c r="C181" s="8">
        <v>4870.3057919999992</v>
      </c>
      <c r="D181" s="26">
        <f t="shared" si="19"/>
        <v>5641</v>
      </c>
      <c r="E181" s="16">
        <v>900</v>
      </c>
      <c r="F181" s="28">
        <f t="shared" si="14"/>
        <v>9611.3057919999992</v>
      </c>
      <c r="G181" s="16">
        <v>900</v>
      </c>
      <c r="H181" s="16">
        <f t="shared" si="15"/>
        <v>0</v>
      </c>
      <c r="I181" s="26">
        <f t="shared" si="16"/>
        <v>5641</v>
      </c>
      <c r="J181" s="28">
        <f t="shared" si="17"/>
        <v>3970.3057919999992</v>
      </c>
      <c r="K181" s="28">
        <f t="shared" si="18"/>
        <v>4870.3057919999992</v>
      </c>
    </row>
    <row r="182" spans="1:11" x14ac:dyDescent="0.15">
      <c r="A182" s="6" t="s">
        <v>12</v>
      </c>
      <c r="B182" s="13">
        <f t="shared" si="20"/>
        <v>1940</v>
      </c>
      <c r="C182" s="8">
        <v>3009.0424319999993</v>
      </c>
      <c r="D182" s="26">
        <f t="shared" si="19"/>
        <v>5641</v>
      </c>
      <c r="E182" s="16">
        <v>900</v>
      </c>
      <c r="F182" s="28">
        <f t="shared" si="14"/>
        <v>7750.0424319999984</v>
      </c>
      <c r="G182" s="16">
        <v>900</v>
      </c>
      <c r="H182" s="16">
        <f t="shared" si="15"/>
        <v>0</v>
      </c>
      <c r="I182" s="26">
        <f t="shared" si="16"/>
        <v>5641</v>
      </c>
      <c r="J182" s="28">
        <f t="shared" si="17"/>
        <v>2109.0424319999984</v>
      </c>
      <c r="K182" s="28">
        <f t="shared" si="18"/>
        <v>3009.0424319999984</v>
      </c>
    </row>
    <row r="183" spans="1:11" x14ac:dyDescent="0.15">
      <c r="A183" s="6" t="s">
        <v>13</v>
      </c>
      <c r="B183" s="13">
        <f t="shared" si="20"/>
        <v>1940</v>
      </c>
      <c r="C183" s="8">
        <v>731.57990399999994</v>
      </c>
      <c r="D183" s="26">
        <f t="shared" si="19"/>
        <v>5641</v>
      </c>
      <c r="E183" s="16">
        <v>900</v>
      </c>
      <c r="F183" s="28">
        <f t="shared" si="14"/>
        <v>5472.5799040000002</v>
      </c>
      <c r="G183" s="16">
        <v>900</v>
      </c>
      <c r="H183" s="16">
        <f t="shared" si="15"/>
        <v>0</v>
      </c>
      <c r="I183" s="26">
        <f t="shared" si="16"/>
        <v>5472.5799040000002</v>
      </c>
      <c r="J183" s="28">
        <f t="shared" si="17"/>
        <v>0</v>
      </c>
      <c r="K183" s="28">
        <f t="shared" si="18"/>
        <v>900</v>
      </c>
    </row>
    <row r="184" spans="1:11" x14ac:dyDescent="0.15">
      <c r="A184" s="6" t="s">
        <v>14</v>
      </c>
      <c r="B184" s="13">
        <f t="shared" si="20"/>
        <v>1940</v>
      </c>
      <c r="C184" s="8">
        <v>5807.4001919999992</v>
      </c>
      <c r="D184" s="26">
        <f t="shared" si="19"/>
        <v>5472.5799040000002</v>
      </c>
      <c r="E184" s="16">
        <v>900</v>
      </c>
      <c r="F184" s="28">
        <f t="shared" si="14"/>
        <v>10379.980095999999</v>
      </c>
      <c r="G184" s="16">
        <v>900</v>
      </c>
      <c r="H184" s="16">
        <f t="shared" si="15"/>
        <v>0</v>
      </c>
      <c r="I184" s="26">
        <f t="shared" si="16"/>
        <v>5641</v>
      </c>
      <c r="J184" s="28">
        <f t="shared" si="17"/>
        <v>4738.9800959999993</v>
      </c>
      <c r="K184" s="28">
        <f t="shared" si="18"/>
        <v>5638.9800959999993</v>
      </c>
    </row>
    <row r="185" spans="1:11" x14ac:dyDescent="0.15">
      <c r="A185" s="6" t="s">
        <v>15</v>
      </c>
      <c r="B185" s="13">
        <f t="shared" si="20"/>
        <v>1940</v>
      </c>
      <c r="C185" s="8">
        <v>590.69260800000006</v>
      </c>
      <c r="D185" s="26">
        <f t="shared" si="19"/>
        <v>5641</v>
      </c>
      <c r="E185" s="16">
        <v>900</v>
      </c>
      <c r="F185" s="28">
        <f t="shared" si="14"/>
        <v>5331.6926080000003</v>
      </c>
      <c r="G185" s="16">
        <v>900</v>
      </c>
      <c r="H185" s="16">
        <f t="shared" si="15"/>
        <v>0</v>
      </c>
      <c r="I185" s="26">
        <f t="shared" si="16"/>
        <v>5331.6926080000003</v>
      </c>
      <c r="J185" s="28">
        <f t="shared" si="17"/>
        <v>0</v>
      </c>
      <c r="K185" s="28">
        <f t="shared" si="18"/>
        <v>900</v>
      </c>
    </row>
    <row r="186" spans="1:11" x14ac:dyDescent="0.15">
      <c r="A186" s="6" t="s">
        <v>16</v>
      </c>
      <c r="B186" s="13">
        <f t="shared" si="20"/>
        <v>1940</v>
      </c>
      <c r="C186" s="8">
        <v>229.03879679999997</v>
      </c>
      <c r="D186" s="26">
        <f t="shared" si="19"/>
        <v>5331.6926080000003</v>
      </c>
      <c r="E186" s="16">
        <v>900</v>
      </c>
      <c r="F186" s="28">
        <f t="shared" si="14"/>
        <v>4660.7314047999998</v>
      </c>
      <c r="G186" s="16">
        <v>900</v>
      </c>
      <c r="H186" s="16">
        <f t="shared" si="15"/>
        <v>0</v>
      </c>
      <c r="I186" s="26">
        <f t="shared" si="16"/>
        <v>4660.7314047999998</v>
      </c>
      <c r="J186" s="28">
        <f t="shared" si="17"/>
        <v>0</v>
      </c>
      <c r="K186" s="28">
        <f t="shared" si="18"/>
        <v>900</v>
      </c>
    </row>
    <row r="187" spans="1:11" x14ac:dyDescent="0.15">
      <c r="A187" s="6" t="s">
        <v>17</v>
      </c>
      <c r="B187" s="13">
        <f t="shared" si="20"/>
        <v>1940</v>
      </c>
      <c r="C187" s="8">
        <v>4677.0704640000004</v>
      </c>
      <c r="D187" s="26">
        <f t="shared" si="19"/>
        <v>4660.7314047999998</v>
      </c>
      <c r="E187" s="16">
        <v>900</v>
      </c>
      <c r="F187" s="28">
        <f t="shared" si="14"/>
        <v>8437.8018688000011</v>
      </c>
      <c r="G187" s="16">
        <v>900</v>
      </c>
      <c r="H187" s="16">
        <f t="shared" si="15"/>
        <v>0</v>
      </c>
      <c r="I187" s="26">
        <f t="shared" si="16"/>
        <v>5641</v>
      </c>
      <c r="J187" s="28">
        <f t="shared" si="17"/>
        <v>2796.8018688000011</v>
      </c>
      <c r="K187" s="28">
        <f t="shared" si="18"/>
        <v>3696.8018688000011</v>
      </c>
    </row>
    <row r="188" spans="1:11" ht="14" thickBot="1" x14ac:dyDescent="0.2">
      <c r="A188" s="9" t="s">
        <v>18</v>
      </c>
      <c r="B188" s="14">
        <f t="shared" si="20"/>
        <v>1940</v>
      </c>
      <c r="C188" s="11">
        <v>2260.6594559999999</v>
      </c>
      <c r="D188" s="26">
        <f t="shared" si="19"/>
        <v>5641</v>
      </c>
      <c r="E188" s="16">
        <v>900</v>
      </c>
      <c r="F188" s="28">
        <f t="shared" si="14"/>
        <v>7001.6594559999994</v>
      </c>
      <c r="G188" s="16">
        <v>900</v>
      </c>
      <c r="H188" s="16">
        <f t="shared" si="15"/>
        <v>0</v>
      </c>
      <c r="I188" s="26">
        <f t="shared" si="16"/>
        <v>5641</v>
      </c>
      <c r="J188" s="28">
        <f t="shared" si="17"/>
        <v>1360.6594559999994</v>
      </c>
      <c r="K188" s="28">
        <f t="shared" si="18"/>
        <v>2260.6594559999994</v>
      </c>
    </row>
    <row r="189" spans="1:11" x14ac:dyDescent="0.15">
      <c r="A189" s="3" t="s">
        <v>7</v>
      </c>
      <c r="B189" s="12">
        <f t="shared" si="20"/>
        <v>1941</v>
      </c>
      <c r="C189" s="5">
        <v>3023.260416000001</v>
      </c>
      <c r="D189" s="26">
        <f t="shared" si="19"/>
        <v>5641</v>
      </c>
      <c r="E189" s="16">
        <v>900</v>
      </c>
      <c r="F189" s="28">
        <f t="shared" si="14"/>
        <v>7764.260416000001</v>
      </c>
      <c r="G189" s="16">
        <v>900</v>
      </c>
      <c r="H189" s="16">
        <f t="shared" si="15"/>
        <v>0</v>
      </c>
      <c r="I189" s="26">
        <f t="shared" si="16"/>
        <v>5641</v>
      </c>
      <c r="J189" s="28">
        <f t="shared" si="17"/>
        <v>2123.260416000001</v>
      </c>
      <c r="K189" s="28">
        <f t="shared" si="18"/>
        <v>3023.260416000001</v>
      </c>
    </row>
    <row r="190" spans="1:11" x14ac:dyDescent="0.15">
      <c r="A190" s="6" t="s">
        <v>8</v>
      </c>
      <c r="B190" s="13">
        <f t="shared" si="20"/>
        <v>1941</v>
      </c>
      <c r="C190" s="8">
        <v>1445.0641919999996</v>
      </c>
      <c r="D190" s="26">
        <f t="shared" si="19"/>
        <v>5641</v>
      </c>
      <c r="E190" s="16">
        <v>900</v>
      </c>
      <c r="F190" s="28">
        <f t="shared" si="14"/>
        <v>6186.0641919999998</v>
      </c>
      <c r="G190" s="16">
        <v>900</v>
      </c>
      <c r="H190" s="16">
        <f t="shared" si="15"/>
        <v>0</v>
      </c>
      <c r="I190" s="26">
        <f t="shared" si="16"/>
        <v>5641</v>
      </c>
      <c r="J190" s="28">
        <f t="shared" si="17"/>
        <v>545.06419199999982</v>
      </c>
      <c r="K190" s="28">
        <f t="shared" si="18"/>
        <v>1445.0641919999998</v>
      </c>
    </row>
    <row r="191" spans="1:11" x14ac:dyDescent="0.15">
      <c r="A191" s="6" t="s">
        <v>9</v>
      </c>
      <c r="B191" s="13">
        <f t="shared" si="20"/>
        <v>1941</v>
      </c>
      <c r="C191" s="8">
        <v>3406.4997119999994</v>
      </c>
      <c r="D191" s="26">
        <f t="shared" si="19"/>
        <v>5641</v>
      </c>
      <c r="E191" s="16">
        <v>900</v>
      </c>
      <c r="F191" s="28">
        <f t="shared" si="14"/>
        <v>8147.4997119999989</v>
      </c>
      <c r="G191" s="16">
        <v>900</v>
      </c>
      <c r="H191" s="16">
        <f t="shared" si="15"/>
        <v>0</v>
      </c>
      <c r="I191" s="26">
        <f t="shared" si="16"/>
        <v>5641</v>
      </c>
      <c r="J191" s="28">
        <f t="shared" si="17"/>
        <v>2506.4997119999989</v>
      </c>
      <c r="K191" s="28">
        <f t="shared" si="18"/>
        <v>3406.4997119999989</v>
      </c>
    </row>
    <row r="192" spans="1:11" x14ac:dyDescent="0.15">
      <c r="A192" s="6" t="s">
        <v>10</v>
      </c>
      <c r="B192" s="13">
        <f t="shared" si="20"/>
        <v>1941</v>
      </c>
      <c r="C192" s="8">
        <v>2623.2180480000002</v>
      </c>
      <c r="D192" s="26">
        <f t="shared" si="19"/>
        <v>5641</v>
      </c>
      <c r="E192" s="16">
        <v>900</v>
      </c>
      <c r="F192" s="28">
        <f t="shared" si="14"/>
        <v>7364.2180480000006</v>
      </c>
      <c r="G192" s="16">
        <v>900</v>
      </c>
      <c r="H192" s="16">
        <f t="shared" si="15"/>
        <v>0</v>
      </c>
      <c r="I192" s="26">
        <f t="shared" si="16"/>
        <v>5641</v>
      </c>
      <c r="J192" s="28">
        <f t="shared" si="17"/>
        <v>1723.2180480000006</v>
      </c>
      <c r="K192" s="28">
        <f t="shared" si="18"/>
        <v>2623.2180480000006</v>
      </c>
    </row>
    <row r="193" spans="1:11" x14ac:dyDescent="0.15">
      <c r="A193" s="6" t="s">
        <v>11</v>
      </c>
      <c r="B193" s="13">
        <f t="shared" si="20"/>
        <v>1941</v>
      </c>
      <c r="C193" s="8">
        <v>539.63711999999998</v>
      </c>
      <c r="D193" s="26">
        <f t="shared" si="19"/>
        <v>5641</v>
      </c>
      <c r="E193" s="16">
        <v>900</v>
      </c>
      <c r="F193" s="28">
        <f t="shared" si="14"/>
        <v>5280.6371200000003</v>
      </c>
      <c r="G193" s="16">
        <v>900</v>
      </c>
      <c r="H193" s="16">
        <f t="shared" si="15"/>
        <v>0</v>
      </c>
      <c r="I193" s="26">
        <f t="shared" si="16"/>
        <v>5280.6371200000003</v>
      </c>
      <c r="J193" s="28">
        <f t="shared" si="17"/>
        <v>0</v>
      </c>
      <c r="K193" s="28">
        <f t="shared" si="18"/>
        <v>900</v>
      </c>
    </row>
    <row r="194" spans="1:11" x14ac:dyDescent="0.15">
      <c r="A194" s="6" t="s">
        <v>12</v>
      </c>
      <c r="B194" s="13">
        <f t="shared" si="20"/>
        <v>1941</v>
      </c>
      <c r="C194" s="8">
        <v>561.22260479999989</v>
      </c>
      <c r="D194" s="26">
        <f t="shared" si="19"/>
        <v>5280.6371200000003</v>
      </c>
      <c r="E194" s="16">
        <v>900</v>
      </c>
      <c r="F194" s="28">
        <f t="shared" si="14"/>
        <v>4941.8597248000005</v>
      </c>
      <c r="G194" s="16">
        <v>900</v>
      </c>
      <c r="H194" s="16">
        <f t="shared" si="15"/>
        <v>0</v>
      </c>
      <c r="I194" s="26">
        <f t="shared" si="16"/>
        <v>4941.8597248000005</v>
      </c>
      <c r="J194" s="28">
        <f t="shared" si="17"/>
        <v>0</v>
      </c>
      <c r="K194" s="28">
        <f t="shared" si="18"/>
        <v>900</v>
      </c>
    </row>
    <row r="195" spans="1:11" x14ac:dyDescent="0.15">
      <c r="A195" s="6" t="s">
        <v>13</v>
      </c>
      <c r="B195" s="13">
        <f t="shared" si="20"/>
        <v>1941</v>
      </c>
      <c r="C195" s="8">
        <v>636.57791999999984</v>
      </c>
      <c r="D195" s="26">
        <f t="shared" si="19"/>
        <v>4941.8597248000005</v>
      </c>
      <c r="E195" s="16">
        <v>900</v>
      </c>
      <c r="F195" s="28">
        <f t="shared" si="14"/>
        <v>4678.4376448000003</v>
      </c>
      <c r="G195" s="16">
        <v>900</v>
      </c>
      <c r="H195" s="16">
        <f t="shared" si="15"/>
        <v>0</v>
      </c>
      <c r="I195" s="26">
        <f t="shared" si="16"/>
        <v>4678.4376448000003</v>
      </c>
      <c r="J195" s="28">
        <f t="shared" si="17"/>
        <v>0</v>
      </c>
      <c r="K195" s="28">
        <f t="shared" si="18"/>
        <v>900</v>
      </c>
    </row>
    <row r="196" spans="1:11" x14ac:dyDescent="0.15">
      <c r="A196" s="6" t="s">
        <v>14</v>
      </c>
      <c r="B196" s="13">
        <f t="shared" si="20"/>
        <v>1941</v>
      </c>
      <c r="C196" s="8">
        <v>180.63302399999998</v>
      </c>
      <c r="D196" s="26">
        <f t="shared" si="19"/>
        <v>4678.4376448000003</v>
      </c>
      <c r="E196" s="16">
        <v>900</v>
      </c>
      <c r="F196" s="28">
        <f t="shared" si="14"/>
        <v>3959.0706688</v>
      </c>
      <c r="G196" s="16">
        <v>900</v>
      </c>
      <c r="H196" s="16">
        <f t="shared" si="15"/>
        <v>0</v>
      </c>
      <c r="I196" s="26">
        <f t="shared" si="16"/>
        <v>3959.0706688</v>
      </c>
      <c r="J196" s="28">
        <f t="shared" si="17"/>
        <v>0</v>
      </c>
      <c r="K196" s="28">
        <f t="shared" si="18"/>
        <v>900</v>
      </c>
    </row>
    <row r="197" spans="1:11" x14ac:dyDescent="0.15">
      <c r="A197" s="6" t="s">
        <v>15</v>
      </c>
      <c r="B197" s="13">
        <f t="shared" si="20"/>
        <v>1941</v>
      </c>
      <c r="C197" s="8">
        <v>279.31875839999998</v>
      </c>
      <c r="D197" s="26">
        <f t="shared" si="19"/>
        <v>3959.0706688</v>
      </c>
      <c r="E197" s="16">
        <v>900</v>
      </c>
      <c r="F197" s="28">
        <f t="shared" si="14"/>
        <v>3338.3894271999998</v>
      </c>
      <c r="G197" s="16">
        <v>900</v>
      </c>
      <c r="H197" s="16">
        <f t="shared" si="15"/>
        <v>0</v>
      </c>
      <c r="I197" s="26">
        <f t="shared" si="16"/>
        <v>3338.3894271999998</v>
      </c>
      <c r="J197" s="28">
        <f t="shared" si="17"/>
        <v>0</v>
      </c>
      <c r="K197" s="28">
        <f t="shared" si="18"/>
        <v>900</v>
      </c>
    </row>
    <row r="198" spans="1:11" x14ac:dyDescent="0.15">
      <c r="A198" s="6" t="s">
        <v>16</v>
      </c>
      <c r="B198" s="13">
        <f t="shared" si="20"/>
        <v>1941</v>
      </c>
      <c r="C198" s="8">
        <v>24.881471999999999</v>
      </c>
      <c r="D198" s="26">
        <f t="shared" si="19"/>
        <v>3338.3894271999998</v>
      </c>
      <c r="E198" s="16">
        <v>900</v>
      </c>
      <c r="F198" s="28">
        <f t="shared" si="14"/>
        <v>2463.2708991999998</v>
      </c>
      <c r="G198" s="16">
        <v>900</v>
      </c>
      <c r="H198" s="16">
        <f t="shared" si="15"/>
        <v>0</v>
      </c>
      <c r="I198" s="26">
        <f t="shared" si="16"/>
        <v>2463.2708991999998</v>
      </c>
      <c r="J198" s="28">
        <f t="shared" si="17"/>
        <v>0</v>
      </c>
      <c r="K198" s="28">
        <f t="shared" si="18"/>
        <v>900</v>
      </c>
    </row>
    <row r="199" spans="1:11" x14ac:dyDescent="0.15">
      <c r="A199" s="6" t="s">
        <v>17</v>
      </c>
      <c r="B199" s="13">
        <f t="shared" si="20"/>
        <v>1941</v>
      </c>
      <c r="C199" s="8">
        <v>19.323532799999992</v>
      </c>
      <c r="D199" s="26">
        <f t="shared" si="19"/>
        <v>2463.2708991999998</v>
      </c>
      <c r="E199" s="16">
        <v>900</v>
      </c>
      <c r="F199" s="28">
        <f t="shared" si="14"/>
        <v>1582.5944319999999</v>
      </c>
      <c r="G199" s="16">
        <v>900</v>
      </c>
      <c r="H199" s="16">
        <f t="shared" si="15"/>
        <v>0</v>
      </c>
      <c r="I199" s="26">
        <f t="shared" si="16"/>
        <v>1582.5944319999999</v>
      </c>
      <c r="J199" s="28">
        <f t="shared" si="17"/>
        <v>0</v>
      </c>
      <c r="K199" s="28">
        <f t="shared" si="18"/>
        <v>900</v>
      </c>
    </row>
    <row r="200" spans="1:11" ht="14" thickBot="1" x14ac:dyDescent="0.2">
      <c r="A200" s="9" t="s">
        <v>18</v>
      </c>
      <c r="B200" s="14">
        <f t="shared" si="20"/>
        <v>1941</v>
      </c>
      <c r="C200" s="11">
        <v>83.562969599999988</v>
      </c>
      <c r="D200" s="26">
        <f t="shared" si="19"/>
        <v>1582.5944319999999</v>
      </c>
      <c r="E200" s="16">
        <v>900</v>
      </c>
      <c r="F200" s="28">
        <f t="shared" si="14"/>
        <v>766.15740159999996</v>
      </c>
      <c r="G200" s="16">
        <v>900</v>
      </c>
      <c r="H200" s="16">
        <f t="shared" si="15"/>
        <v>0</v>
      </c>
      <c r="I200" s="26">
        <f t="shared" si="16"/>
        <v>766.15740159999996</v>
      </c>
      <c r="J200" s="28">
        <f t="shared" si="17"/>
        <v>0</v>
      </c>
      <c r="K200" s="28">
        <f t="shared" si="18"/>
        <v>900</v>
      </c>
    </row>
    <row r="201" spans="1:11" x14ac:dyDescent="0.15">
      <c r="A201" s="3" t="s">
        <v>7</v>
      </c>
      <c r="B201" s="12">
        <f t="shared" si="20"/>
        <v>1942</v>
      </c>
      <c r="C201" s="5">
        <v>134.35994879999998</v>
      </c>
      <c r="D201" s="26">
        <f t="shared" si="19"/>
        <v>766.15740159999996</v>
      </c>
      <c r="E201" s="16">
        <v>900</v>
      </c>
      <c r="F201" s="28">
        <f t="shared" si="14"/>
        <v>0.51735039999994115</v>
      </c>
      <c r="G201" s="16">
        <v>900</v>
      </c>
      <c r="H201" s="16">
        <f t="shared" si="15"/>
        <v>0</v>
      </c>
      <c r="I201" s="26">
        <f t="shared" si="16"/>
        <v>0.51735039999994115</v>
      </c>
      <c r="J201" s="28">
        <f t="shared" si="17"/>
        <v>0</v>
      </c>
      <c r="K201" s="28">
        <f t="shared" si="18"/>
        <v>900</v>
      </c>
    </row>
    <row r="202" spans="1:11" x14ac:dyDescent="0.15">
      <c r="A202" s="6" t="s">
        <v>8</v>
      </c>
      <c r="B202" s="13">
        <f t="shared" si="20"/>
        <v>1942</v>
      </c>
      <c r="C202" s="8">
        <v>1193.2766207999998</v>
      </c>
      <c r="D202" s="26">
        <f t="shared" si="19"/>
        <v>0.51735039999994115</v>
      </c>
      <c r="E202" s="16">
        <v>900</v>
      </c>
      <c r="F202" s="28">
        <f t="shared" ref="F202:F265" si="21">IF((D202+C202-E202)&gt;0,(D202+C202-E202),0)</f>
        <v>293.79397119999976</v>
      </c>
      <c r="G202" s="16">
        <v>900</v>
      </c>
      <c r="H202" s="16">
        <f t="shared" ref="H202:H265" si="22">IF(F202=0,1,0)</f>
        <v>0</v>
      </c>
      <c r="I202" s="26">
        <f t="shared" ref="I202:I265" si="23">IF(F202&gt;$E$2,$E$2,IF(F202&lt;0,0,F202))</f>
        <v>293.79397119999976</v>
      </c>
      <c r="J202" s="28">
        <f t="shared" ref="J202:J265" si="24">IF(F202&gt;$E$2,F202-$E$2,0)</f>
        <v>0</v>
      </c>
      <c r="K202" s="28">
        <f t="shared" ref="K202:K265" si="25">J202+G202</f>
        <v>900</v>
      </c>
    </row>
    <row r="203" spans="1:11" x14ac:dyDescent="0.15">
      <c r="A203" s="6" t="s">
        <v>9</v>
      </c>
      <c r="B203" s="13">
        <f t="shared" si="20"/>
        <v>1942</v>
      </c>
      <c r="C203" s="8">
        <v>2978.0213759999997</v>
      </c>
      <c r="D203" s="26">
        <f t="shared" ref="D203:D266" si="26">I202</f>
        <v>293.79397119999976</v>
      </c>
      <c r="E203" s="16">
        <v>900</v>
      </c>
      <c r="F203" s="28">
        <f t="shared" si="21"/>
        <v>2371.8153471999995</v>
      </c>
      <c r="G203" s="16">
        <v>900</v>
      </c>
      <c r="H203" s="16">
        <f t="shared" si="22"/>
        <v>0</v>
      </c>
      <c r="I203" s="26">
        <f t="shared" si="23"/>
        <v>2371.8153471999995</v>
      </c>
      <c r="J203" s="28">
        <f t="shared" si="24"/>
        <v>0</v>
      </c>
      <c r="K203" s="28">
        <f t="shared" si="25"/>
        <v>900</v>
      </c>
    </row>
    <row r="204" spans="1:11" x14ac:dyDescent="0.15">
      <c r="A204" s="6" t="s">
        <v>10</v>
      </c>
      <c r="B204" s="13">
        <f t="shared" si="20"/>
        <v>1942</v>
      </c>
      <c r="C204" s="8">
        <v>602.97177599999986</v>
      </c>
      <c r="D204" s="26">
        <f t="shared" si="26"/>
        <v>2371.8153471999995</v>
      </c>
      <c r="E204" s="16">
        <v>900</v>
      </c>
      <c r="F204" s="28">
        <f t="shared" si="21"/>
        <v>2074.7871231999993</v>
      </c>
      <c r="G204" s="16">
        <v>900</v>
      </c>
      <c r="H204" s="16">
        <f t="shared" si="22"/>
        <v>0</v>
      </c>
      <c r="I204" s="26">
        <f t="shared" si="23"/>
        <v>2074.7871231999993</v>
      </c>
      <c r="J204" s="28">
        <f t="shared" si="24"/>
        <v>0</v>
      </c>
      <c r="K204" s="28">
        <f t="shared" si="25"/>
        <v>900</v>
      </c>
    </row>
    <row r="205" spans="1:11" x14ac:dyDescent="0.15">
      <c r="A205" s="6" t="s">
        <v>11</v>
      </c>
      <c r="B205" s="13">
        <f t="shared" si="20"/>
        <v>1942</v>
      </c>
      <c r="C205" s="8">
        <v>4270.5653759999996</v>
      </c>
      <c r="D205" s="26">
        <f t="shared" si="26"/>
        <v>2074.7871231999993</v>
      </c>
      <c r="E205" s="16">
        <v>900</v>
      </c>
      <c r="F205" s="28">
        <f t="shared" si="21"/>
        <v>5445.3524991999984</v>
      </c>
      <c r="G205" s="16">
        <v>900</v>
      </c>
      <c r="H205" s="16">
        <f t="shared" si="22"/>
        <v>0</v>
      </c>
      <c r="I205" s="26">
        <f t="shared" si="23"/>
        <v>5445.3524991999984</v>
      </c>
      <c r="J205" s="28">
        <f t="shared" si="24"/>
        <v>0</v>
      </c>
      <c r="K205" s="28">
        <f t="shared" si="25"/>
        <v>900</v>
      </c>
    </row>
    <row r="206" spans="1:11" x14ac:dyDescent="0.15">
      <c r="A206" s="6" t="s">
        <v>12</v>
      </c>
      <c r="B206" s="13">
        <f t="shared" si="20"/>
        <v>1942</v>
      </c>
      <c r="C206" s="8">
        <v>805.90118400000017</v>
      </c>
      <c r="D206" s="26">
        <f t="shared" si="26"/>
        <v>5445.3524991999984</v>
      </c>
      <c r="E206" s="16">
        <v>900</v>
      </c>
      <c r="F206" s="28">
        <f t="shared" si="21"/>
        <v>5351.2536831999987</v>
      </c>
      <c r="G206" s="16">
        <v>900</v>
      </c>
      <c r="H206" s="16">
        <f t="shared" si="22"/>
        <v>0</v>
      </c>
      <c r="I206" s="26">
        <f t="shared" si="23"/>
        <v>5351.2536831999987</v>
      </c>
      <c r="J206" s="28">
        <f t="shared" si="24"/>
        <v>0</v>
      </c>
      <c r="K206" s="28">
        <f t="shared" si="25"/>
        <v>900</v>
      </c>
    </row>
    <row r="207" spans="1:11" x14ac:dyDescent="0.15">
      <c r="A207" s="6" t="s">
        <v>13</v>
      </c>
      <c r="B207" s="13">
        <f t="shared" si="20"/>
        <v>1942</v>
      </c>
      <c r="C207" s="8">
        <v>997.19769600000006</v>
      </c>
      <c r="D207" s="26">
        <f t="shared" si="26"/>
        <v>5351.2536831999987</v>
      </c>
      <c r="E207" s="16">
        <v>900</v>
      </c>
      <c r="F207" s="28">
        <f t="shared" si="21"/>
        <v>5448.4513791999989</v>
      </c>
      <c r="G207" s="16">
        <v>900</v>
      </c>
      <c r="H207" s="16">
        <f t="shared" si="22"/>
        <v>0</v>
      </c>
      <c r="I207" s="26">
        <f t="shared" si="23"/>
        <v>5448.4513791999989</v>
      </c>
      <c r="J207" s="28">
        <f t="shared" si="24"/>
        <v>0</v>
      </c>
      <c r="K207" s="28">
        <f t="shared" si="25"/>
        <v>900</v>
      </c>
    </row>
    <row r="208" spans="1:11" x14ac:dyDescent="0.15">
      <c r="A208" s="6" t="s">
        <v>14</v>
      </c>
      <c r="B208" s="13">
        <f t="shared" si="20"/>
        <v>1942</v>
      </c>
      <c r="C208" s="8">
        <v>3235.8839040000003</v>
      </c>
      <c r="D208" s="26">
        <f t="shared" si="26"/>
        <v>5448.4513791999989</v>
      </c>
      <c r="E208" s="16">
        <v>900</v>
      </c>
      <c r="F208" s="28">
        <f t="shared" si="21"/>
        <v>7784.3352831999982</v>
      </c>
      <c r="G208" s="16">
        <v>900</v>
      </c>
      <c r="H208" s="16">
        <f t="shared" si="22"/>
        <v>0</v>
      </c>
      <c r="I208" s="26">
        <f t="shared" si="23"/>
        <v>5641</v>
      </c>
      <c r="J208" s="28">
        <f t="shared" si="24"/>
        <v>2143.3352831999982</v>
      </c>
      <c r="K208" s="28">
        <f t="shared" si="25"/>
        <v>3043.3352831999982</v>
      </c>
    </row>
    <row r="209" spans="1:11" x14ac:dyDescent="0.15">
      <c r="A209" s="6" t="s">
        <v>15</v>
      </c>
      <c r="B209" s="13">
        <f t="shared" si="20"/>
        <v>1942</v>
      </c>
      <c r="C209" s="8">
        <v>1232.2468224000002</v>
      </c>
      <c r="D209" s="26">
        <f t="shared" si="26"/>
        <v>5641</v>
      </c>
      <c r="E209" s="16">
        <v>900</v>
      </c>
      <c r="F209" s="28">
        <f t="shared" si="21"/>
        <v>5973.2468224000004</v>
      </c>
      <c r="G209" s="16">
        <v>900</v>
      </c>
      <c r="H209" s="16">
        <f t="shared" si="22"/>
        <v>0</v>
      </c>
      <c r="I209" s="26">
        <f t="shared" si="23"/>
        <v>5641</v>
      </c>
      <c r="J209" s="28">
        <f t="shared" si="24"/>
        <v>332.24682240000038</v>
      </c>
      <c r="K209" s="28">
        <f t="shared" si="25"/>
        <v>1232.2468224000004</v>
      </c>
    </row>
    <row r="210" spans="1:11" x14ac:dyDescent="0.15">
      <c r="A210" s="6" t="s">
        <v>16</v>
      </c>
      <c r="B210" s="13">
        <f t="shared" si="20"/>
        <v>1942</v>
      </c>
      <c r="C210" s="8">
        <v>5655.526272000001</v>
      </c>
      <c r="D210" s="26">
        <f t="shared" si="26"/>
        <v>5641</v>
      </c>
      <c r="E210" s="16">
        <v>900</v>
      </c>
      <c r="F210" s="28">
        <f t="shared" si="21"/>
        <v>10396.526272000001</v>
      </c>
      <c r="G210" s="16">
        <v>900</v>
      </c>
      <c r="H210" s="16">
        <f t="shared" si="22"/>
        <v>0</v>
      </c>
      <c r="I210" s="26">
        <f t="shared" si="23"/>
        <v>5641</v>
      </c>
      <c r="J210" s="28">
        <f t="shared" si="24"/>
        <v>4755.526272000001</v>
      </c>
      <c r="K210" s="28">
        <f t="shared" si="25"/>
        <v>5655.526272000001</v>
      </c>
    </row>
    <row r="211" spans="1:11" x14ac:dyDescent="0.15">
      <c r="A211" s="6" t="s">
        <v>17</v>
      </c>
      <c r="B211" s="13">
        <f t="shared" si="20"/>
        <v>1942</v>
      </c>
      <c r="C211" s="8">
        <v>3423.3027840000004</v>
      </c>
      <c r="D211" s="26">
        <f t="shared" si="26"/>
        <v>5641</v>
      </c>
      <c r="E211" s="16">
        <v>900</v>
      </c>
      <c r="F211" s="28">
        <f t="shared" si="21"/>
        <v>8164.3027839999995</v>
      </c>
      <c r="G211" s="16">
        <v>900</v>
      </c>
      <c r="H211" s="16">
        <f t="shared" si="22"/>
        <v>0</v>
      </c>
      <c r="I211" s="26">
        <f t="shared" si="23"/>
        <v>5641</v>
      </c>
      <c r="J211" s="28">
        <f t="shared" si="24"/>
        <v>2523.3027839999995</v>
      </c>
      <c r="K211" s="28">
        <f t="shared" si="25"/>
        <v>3423.3027839999995</v>
      </c>
    </row>
    <row r="212" spans="1:11" ht="14" thickBot="1" x14ac:dyDescent="0.2">
      <c r="A212" s="9" t="s">
        <v>18</v>
      </c>
      <c r="B212" s="14">
        <f t="shared" si="20"/>
        <v>1942</v>
      </c>
      <c r="C212" s="11">
        <v>5698.8264960000006</v>
      </c>
      <c r="D212" s="26">
        <f t="shared" si="26"/>
        <v>5641</v>
      </c>
      <c r="E212" s="16">
        <v>900</v>
      </c>
      <c r="F212" s="28">
        <f t="shared" si="21"/>
        <v>10439.826496000001</v>
      </c>
      <c r="G212" s="16">
        <v>900</v>
      </c>
      <c r="H212" s="16">
        <f t="shared" si="22"/>
        <v>0</v>
      </c>
      <c r="I212" s="26">
        <f t="shared" si="23"/>
        <v>5641</v>
      </c>
      <c r="J212" s="28">
        <f t="shared" si="24"/>
        <v>4798.8264960000015</v>
      </c>
      <c r="K212" s="28">
        <f t="shared" si="25"/>
        <v>5698.8264960000015</v>
      </c>
    </row>
    <row r="213" spans="1:11" x14ac:dyDescent="0.15">
      <c r="A213" s="3" t="s">
        <v>7</v>
      </c>
      <c r="B213" s="12">
        <f t="shared" si="20"/>
        <v>1943</v>
      </c>
      <c r="C213" s="5">
        <v>5482.3253759999989</v>
      </c>
      <c r="D213" s="26">
        <f t="shared" si="26"/>
        <v>5641</v>
      </c>
      <c r="E213" s="16">
        <v>900</v>
      </c>
      <c r="F213" s="28">
        <f t="shared" si="21"/>
        <v>10223.325375999999</v>
      </c>
      <c r="G213" s="16">
        <v>900</v>
      </c>
      <c r="H213" s="16">
        <f t="shared" si="22"/>
        <v>0</v>
      </c>
      <c r="I213" s="26">
        <f t="shared" si="23"/>
        <v>5641</v>
      </c>
      <c r="J213" s="28">
        <f t="shared" si="24"/>
        <v>4582.3253759999989</v>
      </c>
      <c r="K213" s="28">
        <f t="shared" si="25"/>
        <v>5482.3253759999989</v>
      </c>
    </row>
    <row r="214" spans="1:11" x14ac:dyDescent="0.15">
      <c r="A214" s="6" t="s">
        <v>8</v>
      </c>
      <c r="B214" s="13">
        <f t="shared" si="20"/>
        <v>1943</v>
      </c>
      <c r="C214" s="8">
        <v>5786.0732159999989</v>
      </c>
      <c r="D214" s="26">
        <f t="shared" si="26"/>
        <v>5641</v>
      </c>
      <c r="E214" s="16">
        <v>900</v>
      </c>
      <c r="F214" s="28">
        <f t="shared" si="21"/>
        <v>10527.073215999999</v>
      </c>
      <c r="G214" s="16">
        <v>900</v>
      </c>
      <c r="H214" s="16">
        <f t="shared" si="22"/>
        <v>0</v>
      </c>
      <c r="I214" s="26">
        <f t="shared" si="23"/>
        <v>5641</v>
      </c>
      <c r="J214" s="28">
        <f t="shared" si="24"/>
        <v>4886.0732159999989</v>
      </c>
      <c r="K214" s="28">
        <f t="shared" si="25"/>
        <v>5786.0732159999989</v>
      </c>
    </row>
    <row r="215" spans="1:11" x14ac:dyDescent="0.15">
      <c r="A215" s="6" t="s">
        <v>9</v>
      </c>
      <c r="B215" s="13">
        <f t="shared" si="20"/>
        <v>1943</v>
      </c>
      <c r="C215" s="8">
        <v>5318.1722879999998</v>
      </c>
      <c r="D215" s="26">
        <f t="shared" si="26"/>
        <v>5641</v>
      </c>
      <c r="E215" s="16">
        <v>900</v>
      </c>
      <c r="F215" s="28">
        <f t="shared" si="21"/>
        <v>10059.172288</v>
      </c>
      <c r="G215" s="16">
        <v>900</v>
      </c>
      <c r="H215" s="16">
        <f t="shared" si="22"/>
        <v>0</v>
      </c>
      <c r="I215" s="26">
        <f t="shared" si="23"/>
        <v>5641</v>
      </c>
      <c r="J215" s="28">
        <f t="shared" si="24"/>
        <v>4418.1722879999998</v>
      </c>
      <c r="K215" s="28">
        <f t="shared" si="25"/>
        <v>5318.1722879999998</v>
      </c>
    </row>
    <row r="216" spans="1:11" x14ac:dyDescent="0.15">
      <c r="A216" s="6" t="s">
        <v>10</v>
      </c>
      <c r="B216" s="13">
        <f t="shared" si="20"/>
        <v>1943</v>
      </c>
      <c r="C216" s="8">
        <v>3783.2762879999996</v>
      </c>
      <c r="D216" s="26">
        <f t="shared" si="26"/>
        <v>5641</v>
      </c>
      <c r="E216" s="16">
        <v>900</v>
      </c>
      <c r="F216" s="28">
        <f t="shared" si="21"/>
        <v>8524.2762879999991</v>
      </c>
      <c r="G216" s="16">
        <v>900</v>
      </c>
      <c r="H216" s="16">
        <f t="shared" si="22"/>
        <v>0</v>
      </c>
      <c r="I216" s="26">
        <f t="shared" si="23"/>
        <v>5641</v>
      </c>
      <c r="J216" s="28">
        <f t="shared" si="24"/>
        <v>2883.2762879999991</v>
      </c>
      <c r="K216" s="28">
        <f t="shared" si="25"/>
        <v>3783.2762879999991</v>
      </c>
    </row>
    <row r="217" spans="1:11" x14ac:dyDescent="0.15">
      <c r="A217" s="6" t="s">
        <v>11</v>
      </c>
      <c r="B217" s="13">
        <f t="shared" si="20"/>
        <v>1943</v>
      </c>
      <c r="C217" s="8">
        <v>1230.5018879999998</v>
      </c>
      <c r="D217" s="26">
        <f t="shared" si="26"/>
        <v>5641</v>
      </c>
      <c r="E217" s="16">
        <v>900</v>
      </c>
      <c r="F217" s="28">
        <f t="shared" si="21"/>
        <v>5971.5018879999998</v>
      </c>
      <c r="G217" s="16">
        <v>900</v>
      </c>
      <c r="H217" s="16">
        <f t="shared" si="22"/>
        <v>0</v>
      </c>
      <c r="I217" s="26">
        <f t="shared" si="23"/>
        <v>5641</v>
      </c>
      <c r="J217" s="28">
        <f t="shared" si="24"/>
        <v>330.50188799999978</v>
      </c>
      <c r="K217" s="28">
        <f t="shared" si="25"/>
        <v>1230.5018879999998</v>
      </c>
    </row>
    <row r="218" spans="1:11" x14ac:dyDescent="0.15">
      <c r="A218" s="6" t="s">
        <v>12</v>
      </c>
      <c r="B218" s="13">
        <f t="shared" si="20"/>
        <v>1943</v>
      </c>
      <c r="C218" s="8">
        <v>760.01587200000006</v>
      </c>
      <c r="D218" s="26">
        <f t="shared" si="26"/>
        <v>5641</v>
      </c>
      <c r="E218" s="16">
        <v>900</v>
      </c>
      <c r="F218" s="28">
        <f t="shared" si="21"/>
        <v>5501.0158719999999</v>
      </c>
      <c r="G218" s="16">
        <v>900</v>
      </c>
      <c r="H218" s="16">
        <f t="shared" si="22"/>
        <v>0</v>
      </c>
      <c r="I218" s="26">
        <f t="shared" si="23"/>
        <v>5501.0158719999999</v>
      </c>
      <c r="J218" s="28">
        <f t="shared" si="24"/>
        <v>0</v>
      </c>
      <c r="K218" s="28">
        <f t="shared" si="25"/>
        <v>900</v>
      </c>
    </row>
    <row r="219" spans="1:11" x14ac:dyDescent="0.15">
      <c r="A219" s="6" t="s">
        <v>13</v>
      </c>
      <c r="B219" s="13">
        <f t="shared" si="20"/>
        <v>1943</v>
      </c>
      <c r="C219" s="8">
        <v>1005.4699775999997</v>
      </c>
      <c r="D219" s="26">
        <f t="shared" si="26"/>
        <v>5501.0158719999999</v>
      </c>
      <c r="E219" s="16">
        <v>900</v>
      </c>
      <c r="F219" s="28">
        <f t="shared" si="21"/>
        <v>5606.4858495999997</v>
      </c>
      <c r="G219" s="16">
        <v>900</v>
      </c>
      <c r="H219" s="16">
        <f t="shared" si="22"/>
        <v>0</v>
      </c>
      <c r="I219" s="26">
        <f t="shared" si="23"/>
        <v>5606.4858495999997</v>
      </c>
      <c r="J219" s="28">
        <f t="shared" si="24"/>
        <v>0</v>
      </c>
      <c r="K219" s="28">
        <f t="shared" si="25"/>
        <v>900</v>
      </c>
    </row>
    <row r="220" spans="1:11" x14ac:dyDescent="0.15">
      <c r="A220" s="6" t="s">
        <v>14</v>
      </c>
      <c r="B220" s="13">
        <f t="shared" si="20"/>
        <v>1943</v>
      </c>
      <c r="C220" s="8">
        <v>103.4681472</v>
      </c>
      <c r="D220" s="26">
        <f t="shared" si="26"/>
        <v>5606.4858495999997</v>
      </c>
      <c r="E220" s="16">
        <v>900</v>
      </c>
      <c r="F220" s="28">
        <f t="shared" si="21"/>
        <v>4809.9539967999999</v>
      </c>
      <c r="G220" s="16">
        <v>900</v>
      </c>
      <c r="H220" s="16">
        <f t="shared" si="22"/>
        <v>0</v>
      </c>
      <c r="I220" s="26">
        <f t="shared" si="23"/>
        <v>4809.9539967999999</v>
      </c>
      <c r="J220" s="28">
        <f t="shared" si="24"/>
        <v>0</v>
      </c>
      <c r="K220" s="28">
        <f t="shared" si="25"/>
        <v>900</v>
      </c>
    </row>
    <row r="221" spans="1:11" x14ac:dyDescent="0.15">
      <c r="A221" s="6" t="s">
        <v>15</v>
      </c>
      <c r="B221" s="13">
        <f t="shared" si="20"/>
        <v>1943</v>
      </c>
      <c r="C221" s="8">
        <v>161.89113599999999</v>
      </c>
      <c r="D221" s="26">
        <f t="shared" si="26"/>
        <v>4809.9539967999999</v>
      </c>
      <c r="E221" s="16">
        <v>900</v>
      </c>
      <c r="F221" s="28">
        <f t="shared" si="21"/>
        <v>4071.8451328000001</v>
      </c>
      <c r="G221" s="16">
        <v>900</v>
      </c>
      <c r="H221" s="16">
        <f t="shared" si="22"/>
        <v>0</v>
      </c>
      <c r="I221" s="26">
        <f t="shared" si="23"/>
        <v>4071.8451328000001</v>
      </c>
      <c r="J221" s="28">
        <f t="shared" si="24"/>
        <v>0</v>
      </c>
      <c r="K221" s="28">
        <f t="shared" si="25"/>
        <v>900</v>
      </c>
    </row>
    <row r="222" spans="1:11" x14ac:dyDescent="0.15">
      <c r="A222" s="6" t="s">
        <v>16</v>
      </c>
      <c r="B222" s="13">
        <f t="shared" si="20"/>
        <v>1943</v>
      </c>
      <c r="C222" s="8">
        <v>47.759500799999991</v>
      </c>
      <c r="D222" s="26">
        <f t="shared" si="26"/>
        <v>4071.8451328000001</v>
      </c>
      <c r="E222" s="16">
        <v>900</v>
      </c>
      <c r="F222" s="28">
        <f t="shared" si="21"/>
        <v>3219.6046335999999</v>
      </c>
      <c r="G222" s="16">
        <v>900</v>
      </c>
      <c r="H222" s="16">
        <f t="shared" si="22"/>
        <v>0</v>
      </c>
      <c r="I222" s="26">
        <f t="shared" si="23"/>
        <v>3219.6046335999999</v>
      </c>
      <c r="J222" s="28">
        <f t="shared" si="24"/>
        <v>0</v>
      </c>
      <c r="K222" s="28">
        <f t="shared" si="25"/>
        <v>900</v>
      </c>
    </row>
    <row r="223" spans="1:11" x14ac:dyDescent="0.15">
      <c r="A223" s="6" t="s">
        <v>17</v>
      </c>
      <c r="B223" s="13">
        <f t="shared" si="20"/>
        <v>1943</v>
      </c>
      <c r="C223" s="8">
        <v>75.355315199999993</v>
      </c>
      <c r="D223" s="26">
        <f t="shared" si="26"/>
        <v>3219.6046335999999</v>
      </c>
      <c r="E223" s="16">
        <v>900</v>
      </c>
      <c r="F223" s="28">
        <f t="shared" si="21"/>
        <v>2394.9599487999999</v>
      </c>
      <c r="G223" s="16">
        <v>900</v>
      </c>
      <c r="H223" s="16">
        <f t="shared" si="22"/>
        <v>0</v>
      </c>
      <c r="I223" s="26">
        <f t="shared" si="23"/>
        <v>2394.9599487999999</v>
      </c>
      <c r="J223" s="28">
        <f t="shared" si="24"/>
        <v>0</v>
      </c>
      <c r="K223" s="28">
        <f t="shared" si="25"/>
        <v>900</v>
      </c>
    </row>
    <row r="224" spans="1:11" ht="14" thickBot="1" x14ac:dyDescent="0.2">
      <c r="A224" s="9" t="s">
        <v>18</v>
      </c>
      <c r="B224" s="14">
        <f t="shared" si="20"/>
        <v>1943</v>
      </c>
      <c r="C224" s="11">
        <v>253.7263872</v>
      </c>
      <c r="D224" s="26">
        <f t="shared" si="26"/>
        <v>2394.9599487999999</v>
      </c>
      <c r="E224" s="16">
        <v>900</v>
      </c>
      <c r="F224" s="28">
        <f t="shared" si="21"/>
        <v>1748.6863359999998</v>
      </c>
      <c r="G224" s="16">
        <v>900</v>
      </c>
      <c r="H224" s="16">
        <f t="shared" si="22"/>
        <v>0</v>
      </c>
      <c r="I224" s="26">
        <f t="shared" si="23"/>
        <v>1748.6863359999998</v>
      </c>
      <c r="J224" s="28">
        <f t="shared" si="24"/>
        <v>0</v>
      </c>
      <c r="K224" s="28">
        <f t="shared" si="25"/>
        <v>900</v>
      </c>
    </row>
    <row r="225" spans="1:11" x14ac:dyDescent="0.15">
      <c r="A225" s="3" t="s">
        <v>7</v>
      </c>
      <c r="B225" s="12">
        <f t="shared" si="20"/>
        <v>1944</v>
      </c>
      <c r="C225" s="5">
        <v>2392.4989439999995</v>
      </c>
      <c r="D225" s="26">
        <f t="shared" si="26"/>
        <v>1748.6863359999998</v>
      </c>
      <c r="E225" s="16">
        <v>900</v>
      </c>
      <c r="F225" s="28">
        <f t="shared" si="21"/>
        <v>3241.1852799999997</v>
      </c>
      <c r="G225" s="16">
        <v>900</v>
      </c>
      <c r="H225" s="16">
        <f t="shared" si="22"/>
        <v>0</v>
      </c>
      <c r="I225" s="26">
        <f t="shared" si="23"/>
        <v>3241.1852799999997</v>
      </c>
      <c r="J225" s="28">
        <f t="shared" si="24"/>
        <v>0</v>
      </c>
      <c r="K225" s="28">
        <f t="shared" si="25"/>
        <v>900</v>
      </c>
    </row>
    <row r="226" spans="1:11" x14ac:dyDescent="0.15">
      <c r="A226" s="6" t="s">
        <v>8</v>
      </c>
      <c r="B226" s="13">
        <f t="shared" si="20"/>
        <v>1944</v>
      </c>
      <c r="C226" s="8">
        <v>4323.5596800000003</v>
      </c>
      <c r="D226" s="26">
        <f t="shared" si="26"/>
        <v>3241.1852799999997</v>
      </c>
      <c r="E226" s="16">
        <v>900</v>
      </c>
      <c r="F226" s="28">
        <f t="shared" si="21"/>
        <v>6664.74496</v>
      </c>
      <c r="G226" s="16">
        <v>900</v>
      </c>
      <c r="H226" s="16">
        <f t="shared" si="22"/>
        <v>0</v>
      </c>
      <c r="I226" s="26">
        <f t="shared" si="23"/>
        <v>5641</v>
      </c>
      <c r="J226" s="28">
        <f t="shared" si="24"/>
        <v>1023.74496</v>
      </c>
      <c r="K226" s="28">
        <f t="shared" si="25"/>
        <v>1923.74496</v>
      </c>
    </row>
    <row r="227" spans="1:11" x14ac:dyDescent="0.15">
      <c r="A227" s="6" t="s">
        <v>9</v>
      </c>
      <c r="B227" s="13">
        <f t="shared" si="20"/>
        <v>1944</v>
      </c>
      <c r="C227" s="8">
        <v>7588.5258240000003</v>
      </c>
      <c r="D227" s="26">
        <f t="shared" si="26"/>
        <v>5641</v>
      </c>
      <c r="E227" s="16">
        <v>900</v>
      </c>
      <c r="F227" s="28">
        <f t="shared" si="21"/>
        <v>12329.525824</v>
      </c>
      <c r="G227" s="16">
        <v>900</v>
      </c>
      <c r="H227" s="16">
        <f t="shared" si="22"/>
        <v>0</v>
      </c>
      <c r="I227" s="26">
        <f t="shared" si="23"/>
        <v>5641</v>
      </c>
      <c r="J227" s="28">
        <f t="shared" si="24"/>
        <v>6688.5258240000003</v>
      </c>
      <c r="K227" s="28">
        <f t="shared" si="25"/>
        <v>7588.5258240000003</v>
      </c>
    </row>
    <row r="228" spans="1:11" x14ac:dyDescent="0.15">
      <c r="A228" s="6" t="s">
        <v>10</v>
      </c>
      <c r="B228" s="13">
        <f t="shared" si="20"/>
        <v>1944</v>
      </c>
      <c r="C228" s="8">
        <v>7339.0648320000009</v>
      </c>
      <c r="D228" s="26">
        <f t="shared" si="26"/>
        <v>5641</v>
      </c>
      <c r="E228" s="16">
        <v>900</v>
      </c>
      <c r="F228" s="28">
        <f t="shared" si="21"/>
        <v>12080.064832</v>
      </c>
      <c r="G228" s="16">
        <v>900</v>
      </c>
      <c r="H228" s="16">
        <f t="shared" si="22"/>
        <v>0</v>
      </c>
      <c r="I228" s="26">
        <f t="shared" si="23"/>
        <v>5641</v>
      </c>
      <c r="J228" s="28">
        <f t="shared" si="24"/>
        <v>6439.064832</v>
      </c>
      <c r="K228" s="28">
        <f t="shared" si="25"/>
        <v>7339.064832</v>
      </c>
    </row>
    <row r="229" spans="1:11" x14ac:dyDescent="0.15">
      <c r="A229" s="6" t="s">
        <v>11</v>
      </c>
      <c r="B229" s="13">
        <f t="shared" si="20"/>
        <v>1944</v>
      </c>
      <c r="C229" s="8">
        <v>2003.4432000000002</v>
      </c>
      <c r="D229" s="26">
        <f t="shared" si="26"/>
        <v>5641</v>
      </c>
      <c r="E229" s="16">
        <v>900</v>
      </c>
      <c r="F229" s="28">
        <f t="shared" si="21"/>
        <v>6744.4431999999997</v>
      </c>
      <c r="G229" s="16">
        <v>900</v>
      </c>
      <c r="H229" s="16">
        <f t="shared" si="22"/>
        <v>0</v>
      </c>
      <c r="I229" s="26">
        <f t="shared" si="23"/>
        <v>5641</v>
      </c>
      <c r="J229" s="28">
        <f t="shared" si="24"/>
        <v>1103.4431999999997</v>
      </c>
      <c r="K229" s="28">
        <f t="shared" si="25"/>
        <v>2003.4431999999997</v>
      </c>
    </row>
    <row r="230" spans="1:11" x14ac:dyDescent="0.15">
      <c r="A230" s="6" t="s">
        <v>12</v>
      </c>
      <c r="B230" s="13">
        <f t="shared" si="20"/>
        <v>1944</v>
      </c>
      <c r="C230" s="8">
        <v>527.35795199999984</v>
      </c>
      <c r="D230" s="26">
        <f t="shared" si="26"/>
        <v>5641</v>
      </c>
      <c r="E230" s="16">
        <v>900</v>
      </c>
      <c r="F230" s="28">
        <f t="shared" si="21"/>
        <v>5268.3579520000003</v>
      </c>
      <c r="G230" s="16">
        <v>900</v>
      </c>
      <c r="H230" s="16">
        <f t="shared" si="22"/>
        <v>0</v>
      </c>
      <c r="I230" s="26">
        <f t="shared" si="23"/>
        <v>5268.3579520000003</v>
      </c>
      <c r="J230" s="28">
        <f t="shared" si="24"/>
        <v>0</v>
      </c>
      <c r="K230" s="28">
        <f t="shared" si="25"/>
        <v>900</v>
      </c>
    </row>
    <row r="231" spans="1:11" x14ac:dyDescent="0.15">
      <c r="A231" s="6" t="s">
        <v>13</v>
      </c>
      <c r="B231" s="13">
        <f t="shared" si="20"/>
        <v>1944</v>
      </c>
      <c r="C231" s="8">
        <v>902.7127296000001</v>
      </c>
      <c r="D231" s="26">
        <f t="shared" si="26"/>
        <v>5268.3579520000003</v>
      </c>
      <c r="E231" s="16">
        <v>900</v>
      </c>
      <c r="F231" s="28">
        <f t="shared" si="21"/>
        <v>5271.0706816000002</v>
      </c>
      <c r="G231" s="16">
        <v>900</v>
      </c>
      <c r="H231" s="16">
        <f t="shared" si="22"/>
        <v>0</v>
      </c>
      <c r="I231" s="26">
        <f t="shared" si="23"/>
        <v>5271.0706816000002</v>
      </c>
      <c r="J231" s="28">
        <f t="shared" si="24"/>
        <v>0</v>
      </c>
      <c r="K231" s="28">
        <f t="shared" si="25"/>
        <v>900</v>
      </c>
    </row>
    <row r="232" spans="1:11" x14ac:dyDescent="0.15">
      <c r="A232" s="6" t="s">
        <v>14</v>
      </c>
      <c r="B232" s="13">
        <f t="shared" si="20"/>
        <v>1944</v>
      </c>
      <c r="C232" s="8">
        <v>862.83774719999963</v>
      </c>
      <c r="D232" s="26">
        <f t="shared" si="26"/>
        <v>5271.0706816000002</v>
      </c>
      <c r="E232" s="16">
        <v>900</v>
      </c>
      <c r="F232" s="28">
        <f t="shared" si="21"/>
        <v>5233.9084287999995</v>
      </c>
      <c r="G232" s="16">
        <v>900</v>
      </c>
      <c r="H232" s="16">
        <f t="shared" si="22"/>
        <v>0</v>
      </c>
      <c r="I232" s="26">
        <f t="shared" si="23"/>
        <v>5233.9084287999995</v>
      </c>
      <c r="J232" s="28">
        <f t="shared" si="24"/>
        <v>0</v>
      </c>
      <c r="K232" s="28">
        <f t="shared" si="25"/>
        <v>900</v>
      </c>
    </row>
    <row r="233" spans="1:11" x14ac:dyDescent="0.15">
      <c r="A233" s="6" t="s">
        <v>15</v>
      </c>
      <c r="B233" s="13">
        <f t="shared" si="20"/>
        <v>1944</v>
      </c>
      <c r="C233" s="8">
        <v>9247.0536575999977</v>
      </c>
      <c r="D233" s="26">
        <f t="shared" si="26"/>
        <v>5233.9084287999995</v>
      </c>
      <c r="E233" s="16">
        <v>900</v>
      </c>
      <c r="F233" s="28">
        <f t="shared" si="21"/>
        <v>13580.962086399997</v>
      </c>
      <c r="G233" s="16">
        <v>900</v>
      </c>
      <c r="H233" s="16">
        <f t="shared" si="22"/>
        <v>0</v>
      </c>
      <c r="I233" s="26">
        <f t="shared" si="23"/>
        <v>5641</v>
      </c>
      <c r="J233" s="28">
        <f t="shared" si="24"/>
        <v>7939.9620863999971</v>
      </c>
      <c r="K233" s="28">
        <f t="shared" si="25"/>
        <v>8839.9620863999971</v>
      </c>
    </row>
    <row r="234" spans="1:11" x14ac:dyDescent="0.15">
      <c r="A234" s="6" t="s">
        <v>16</v>
      </c>
      <c r="B234" s="13">
        <f t="shared" si="20"/>
        <v>1944</v>
      </c>
      <c r="C234" s="8">
        <v>3085.9487999999997</v>
      </c>
      <c r="D234" s="26">
        <f t="shared" si="26"/>
        <v>5641</v>
      </c>
      <c r="E234" s="16">
        <v>900</v>
      </c>
      <c r="F234" s="28">
        <f t="shared" si="21"/>
        <v>7826.9488000000001</v>
      </c>
      <c r="G234" s="16">
        <v>900</v>
      </c>
      <c r="H234" s="16">
        <f t="shared" si="22"/>
        <v>0</v>
      </c>
      <c r="I234" s="26">
        <f t="shared" si="23"/>
        <v>5641</v>
      </c>
      <c r="J234" s="28">
        <f t="shared" si="24"/>
        <v>2185.9488000000001</v>
      </c>
      <c r="K234" s="28">
        <f t="shared" si="25"/>
        <v>3085.9488000000001</v>
      </c>
    </row>
    <row r="235" spans="1:11" x14ac:dyDescent="0.15">
      <c r="A235" s="6" t="s">
        <v>17</v>
      </c>
      <c r="B235" s="13">
        <f t="shared" si="20"/>
        <v>1944</v>
      </c>
      <c r="C235" s="8">
        <v>2907.5777279999998</v>
      </c>
      <c r="D235" s="26">
        <f t="shared" si="26"/>
        <v>5641</v>
      </c>
      <c r="E235" s="16">
        <v>900</v>
      </c>
      <c r="F235" s="28">
        <f t="shared" si="21"/>
        <v>7648.5777280000002</v>
      </c>
      <c r="G235" s="16">
        <v>900</v>
      </c>
      <c r="H235" s="16">
        <f t="shared" si="22"/>
        <v>0</v>
      </c>
      <c r="I235" s="26">
        <f t="shared" si="23"/>
        <v>5641</v>
      </c>
      <c r="J235" s="28">
        <f t="shared" si="24"/>
        <v>2007.5777280000002</v>
      </c>
      <c r="K235" s="28">
        <f t="shared" si="25"/>
        <v>2907.5777280000002</v>
      </c>
    </row>
    <row r="236" spans="1:11" ht="14" thickBot="1" x14ac:dyDescent="0.2">
      <c r="A236" s="9" t="s">
        <v>18</v>
      </c>
      <c r="B236" s="14">
        <f t="shared" si="20"/>
        <v>1944</v>
      </c>
      <c r="C236" s="11">
        <v>3310.2051839999999</v>
      </c>
      <c r="D236" s="26">
        <f t="shared" si="26"/>
        <v>5641</v>
      </c>
      <c r="E236" s="16">
        <v>900</v>
      </c>
      <c r="F236" s="28">
        <f t="shared" si="21"/>
        <v>8051.2051840000004</v>
      </c>
      <c r="G236" s="16">
        <v>900</v>
      </c>
      <c r="H236" s="16">
        <f t="shared" si="22"/>
        <v>0</v>
      </c>
      <c r="I236" s="26">
        <f t="shared" si="23"/>
        <v>5641</v>
      </c>
      <c r="J236" s="28">
        <f t="shared" si="24"/>
        <v>2410.2051840000004</v>
      </c>
      <c r="K236" s="28">
        <f t="shared" si="25"/>
        <v>3310.2051840000004</v>
      </c>
    </row>
    <row r="237" spans="1:11" x14ac:dyDescent="0.15">
      <c r="A237" s="3" t="s">
        <v>7</v>
      </c>
      <c r="B237" s="12">
        <f t="shared" ref="B237:B300" si="27">B225+1</f>
        <v>1945</v>
      </c>
      <c r="C237" s="5">
        <v>3295.9871999999991</v>
      </c>
      <c r="D237" s="26">
        <f t="shared" si="26"/>
        <v>5641</v>
      </c>
      <c r="E237" s="16">
        <v>900</v>
      </c>
      <c r="F237" s="28">
        <f t="shared" si="21"/>
        <v>8036.9871999999996</v>
      </c>
      <c r="G237" s="16">
        <v>900</v>
      </c>
      <c r="H237" s="16">
        <f t="shared" si="22"/>
        <v>0</v>
      </c>
      <c r="I237" s="26">
        <f t="shared" si="23"/>
        <v>5641</v>
      </c>
      <c r="J237" s="28">
        <f t="shared" si="24"/>
        <v>2395.9871999999996</v>
      </c>
      <c r="K237" s="28">
        <f t="shared" si="25"/>
        <v>3295.9871999999996</v>
      </c>
    </row>
    <row r="238" spans="1:11" x14ac:dyDescent="0.15">
      <c r="A238" s="6" t="s">
        <v>8</v>
      </c>
      <c r="B238" s="13">
        <f t="shared" si="27"/>
        <v>1945</v>
      </c>
      <c r="C238" s="8">
        <v>7457.9788799999988</v>
      </c>
      <c r="D238" s="26">
        <f t="shared" si="26"/>
        <v>5641</v>
      </c>
      <c r="E238" s="16">
        <v>900</v>
      </c>
      <c r="F238" s="28">
        <f t="shared" si="21"/>
        <v>12198.978879999999</v>
      </c>
      <c r="G238" s="16">
        <v>900</v>
      </c>
      <c r="H238" s="16">
        <f t="shared" si="22"/>
        <v>0</v>
      </c>
      <c r="I238" s="26">
        <f t="shared" si="23"/>
        <v>5641</v>
      </c>
      <c r="J238" s="28">
        <f t="shared" si="24"/>
        <v>6557.9788799999988</v>
      </c>
      <c r="K238" s="28">
        <f t="shared" si="25"/>
        <v>7457.9788799999988</v>
      </c>
    </row>
    <row r="239" spans="1:11" x14ac:dyDescent="0.15">
      <c r="A239" s="6" t="s">
        <v>9</v>
      </c>
      <c r="B239" s="13">
        <f t="shared" si="27"/>
        <v>1945</v>
      </c>
      <c r="C239" s="8">
        <v>2697.5393280000003</v>
      </c>
      <c r="D239" s="26">
        <f t="shared" si="26"/>
        <v>5641</v>
      </c>
      <c r="E239" s="16">
        <v>900</v>
      </c>
      <c r="F239" s="28">
        <f t="shared" si="21"/>
        <v>7438.5393280000008</v>
      </c>
      <c r="G239" s="16">
        <v>900</v>
      </c>
      <c r="H239" s="16">
        <f t="shared" si="22"/>
        <v>0</v>
      </c>
      <c r="I239" s="26">
        <f t="shared" si="23"/>
        <v>5641</v>
      </c>
      <c r="J239" s="28">
        <f t="shared" si="24"/>
        <v>1797.5393280000008</v>
      </c>
      <c r="K239" s="28">
        <f t="shared" si="25"/>
        <v>2697.5393280000008</v>
      </c>
    </row>
    <row r="240" spans="1:11" x14ac:dyDescent="0.15">
      <c r="A240" s="6" t="s">
        <v>10</v>
      </c>
      <c r="B240" s="13">
        <f t="shared" si="27"/>
        <v>1945</v>
      </c>
      <c r="C240" s="8">
        <v>1989.8714879999995</v>
      </c>
      <c r="D240" s="26">
        <f t="shared" si="26"/>
        <v>5641</v>
      </c>
      <c r="E240" s="16">
        <v>900</v>
      </c>
      <c r="F240" s="28">
        <f t="shared" si="21"/>
        <v>6730.8714879999998</v>
      </c>
      <c r="G240" s="16">
        <v>900</v>
      </c>
      <c r="H240" s="16">
        <f t="shared" si="22"/>
        <v>0</v>
      </c>
      <c r="I240" s="26">
        <f t="shared" si="23"/>
        <v>5641</v>
      </c>
      <c r="J240" s="28">
        <f t="shared" si="24"/>
        <v>1089.8714879999998</v>
      </c>
      <c r="K240" s="28">
        <f t="shared" si="25"/>
        <v>1989.8714879999998</v>
      </c>
    </row>
    <row r="241" spans="1:11" x14ac:dyDescent="0.15">
      <c r="A241" s="6" t="s">
        <v>11</v>
      </c>
      <c r="B241" s="13">
        <f t="shared" si="27"/>
        <v>1945</v>
      </c>
      <c r="C241" s="8">
        <v>1403.7027840000001</v>
      </c>
      <c r="D241" s="26">
        <f t="shared" si="26"/>
        <v>5641</v>
      </c>
      <c r="E241" s="16">
        <v>900</v>
      </c>
      <c r="F241" s="28">
        <f t="shared" si="21"/>
        <v>6144.7027840000001</v>
      </c>
      <c r="G241" s="16">
        <v>900</v>
      </c>
      <c r="H241" s="16">
        <f t="shared" si="22"/>
        <v>0</v>
      </c>
      <c r="I241" s="26">
        <f t="shared" si="23"/>
        <v>5641</v>
      </c>
      <c r="J241" s="28">
        <f t="shared" si="24"/>
        <v>503.70278400000007</v>
      </c>
      <c r="K241" s="28">
        <f t="shared" si="25"/>
        <v>1403.7027840000001</v>
      </c>
    </row>
    <row r="242" spans="1:11" x14ac:dyDescent="0.15">
      <c r="A242" s="6" t="s">
        <v>12</v>
      </c>
      <c r="B242" s="13">
        <f t="shared" si="27"/>
        <v>1945</v>
      </c>
      <c r="C242" s="8">
        <v>1085.0906880000002</v>
      </c>
      <c r="D242" s="26">
        <f t="shared" si="26"/>
        <v>5641</v>
      </c>
      <c r="E242" s="16">
        <v>900</v>
      </c>
      <c r="F242" s="28">
        <f t="shared" si="21"/>
        <v>5826.0906880000002</v>
      </c>
      <c r="G242" s="16">
        <v>900</v>
      </c>
      <c r="H242" s="16">
        <f t="shared" si="22"/>
        <v>0</v>
      </c>
      <c r="I242" s="26">
        <f t="shared" si="23"/>
        <v>5641</v>
      </c>
      <c r="J242" s="28">
        <f t="shared" si="24"/>
        <v>185.09068800000023</v>
      </c>
      <c r="K242" s="28">
        <f t="shared" si="25"/>
        <v>1085.0906880000002</v>
      </c>
    </row>
    <row r="243" spans="1:11" x14ac:dyDescent="0.15">
      <c r="A243" s="6" t="s">
        <v>13</v>
      </c>
      <c r="B243" s="13">
        <f t="shared" si="27"/>
        <v>1945</v>
      </c>
      <c r="C243" s="8">
        <v>5461.6446720000004</v>
      </c>
      <c r="D243" s="26">
        <f t="shared" si="26"/>
        <v>5641</v>
      </c>
      <c r="E243" s="16">
        <v>900</v>
      </c>
      <c r="F243" s="28">
        <f t="shared" si="21"/>
        <v>10202.644672</v>
      </c>
      <c r="G243" s="16">
        <v>900</v>
      </c>
      <c r="H243" s="16">
        <f t="shared" si="22"/>
        <v>0</v>
      </c>
      <c r="I243" s="26">
        <f t="shared" si="23"/>
        <v>5641</v>
      </c>
      <c r="J243" s="28">
        <f t="shared" si="24"/>
        <v>4561.6446720000004</v>
      </c>
      <c r="K243" s="28">
        <f t="shared" si="25"/>
        <v>5461.6446720000004</v>
      </c>
    </row>
    <row r="244" spans="1:11" x14ac:dyDescent="0.15">
      <c r="A244" s="6" t="s">
        <v>14</v>
      </c>
      <c r="B244" s="13">
        <f t="shared" si="27"/>
        <v>1945</v>
      </c>
      <c r="C244" s="8">
        <v>2709.8184959999999</v>
      </c>
      <c r="D244" s="26">
        <f t="shared" si="26"/>
        <v>5641</v>
      </c>
      <c r="E244" s="16">
        <v>900</v>
      </c>
      <c r="F244" s="28">
        <f t="shared" si="21"/>
        <v>7450.8184959999999</v>
      </c>
      <c r="G244" s="16">
        <v>900</v>
      </c>
      <c r="H244" s="16">
        <f t="shared" si="22"/>
        <v>0</v>
      </c>
      <c r="I244" s="26">
        <f t="shared" si="23"/>
        <v>5641</v>
      </c>
      <c r="J244" s="28">
        <f t="shared" si="24"/>
        <v>1809.8184959999999</v>
      </c>
      <c r="K244" s="28">
        <f t="shared" si="25"/>
        <v>2709.8184959999999</v>
      </c>
    </row>
    <row r="245" spans="1:11" x14ac:dyDescent="0.15">
      <c r="A245" s="6" t="s">
        <v>15</v>
      </c>
      <c r="B245" s="13">
        <f t="shared" si="27"/>
        <v>1945</v>
      </c>
      <c r="C245" s="8">
        <v>12551.894784</v>
      </c>
      <c r="D245" s="26">
        <f t="shared" si="26"/>
        <v>5641</v>
      </c>
      <c r="E245" s="16">
        <v>900</v>
      </c>
      <c r="F245" s="28">
        <f t="shared" si="21"/>
        <v>17292.894784</v>
      </c>
      <c r="G245" s="16">
        <v>900</v>
      </c>
      <c r="H245" s="16">
        <f t="shared" si="22"/>
        <v>0</v>
      </c>
      <c r="I245" s="26">
        <f t="shared" si="23"/>
        <v>5641</v>
      </c>
      <c r="J245" s="28">
        <f t="shared" si="24"/>
        <v>11651.894784</v>
      </c>
      <c r="K245" s="28">
        <f t="shared" si="25"/>
        <v>12551.894784</v>
      </c>
    </row>
    <row r="246" spans="1:11" x14ac:dyDescent="0.15">
      <c r="A246" s="6" t="s">
        <v>16</v>
      </c>
      <c r="B246" s="13">
        <f t="shared" si="27"/>
        <v>1945</v>
      </c>
      <c r="C246" s="8">
        <v>1139.377536</v>
      </c>
      <c r="D246" s="26">
        <f t="shared" si="26"/>
        <v>5641</v>
      </c>
      <c r="E246" s="16">
        <v>900</v>
      </c>
      <c r="F246" s="28">
        <f t="shared" si="21"/>
        <v>5880.377536</v>
      </c>
      <c r="G246" s="16">
        <v>900</v>
      </c>
      <c r="H246" s="16">
        <f t="shared" si="22"/>
        <v>0</v>
      </c>
      <c r="I246" s="26">
        <f t="shared" si="23"/>
        <v>5641</v>
      </c>
      <c r="J246" s="28">
        <f t="shared" si="24"/>
        <v>239.37753599999996</v>
      </c>
      <c r="K246" s="28">
        <f t="shared" si="25"/>
        <v>1139.377536</v>
      </c>
    </row>
    <row r="247" spans="1:11" x14ac:dyDescent="0.15">
      <c r="A247" s="6" t="s">
        <v>17</v>
      </c>
      <c r="B247" s="13">
        <f t="shared" si="27"/>
        <v>1945</v>
      </c>
      <c r="C247" s="8">
        <v>833.04460800000004</v>
      </c>
      <c r="D247" s="26">
        <f t="shared" si="26"/>
        <v>5641</v>
      </c>
      <c r="E247" s="16">
        <v>900</v>
      </c>
      <c r="F247" s="28">
        <f t="shared" si="21"/>
        <v>5574.0446080000002</v>
      </c>
      <c r="G247" s="16">
        <v>900</v>
      </c>
      <c r="H247" s="16">
        <f t="shared" si="22"/>
        <v>0</v>
      </c>
      <c r="I247" s="26">
        <f t="shared" si="23"/>
        <v>5574.0446080000002</v>
      </c>
      <c r="J247" s="28">
        <f t="shared" si="24"/>
        <v>0</v>
      </c>
      <c r="K247" s="28">
        <f t="shared" si="25"/>
        <v>900</v>
      </c>
    </row>
    <row r="248" spans="1:11" ht="14" thickBot="1" x14ac:dyDescent="0.2">
      <c r="A248" s="9" t="s">
        <v>18</v>
      </c>
      <c r="B248" s="14">
        <f t="shared" si="27"/>
        <v>1945</v>
      </c>
      <c r="C248" s="11">
        <v>7174.2654719999991</v>
      </c>
      <c r="D248" s="26">
        <f t="shared" si="26"/>
        <v>5574.0446080000002</v>
      </c>
      <c r="E248" s="16">
        <v>900</v>
      </c>
      <c r="F248" s="28">
        <f t="shared" si="21"/>
        <v>11848.310079999999</v>
      </c>
      <c r="G248" s="16">
        <v>900</v>
      </c>
      <c r="H248" s="16">
        <f t="shared" si="22"/>
        <v>0</v>
      </c>
      <c r="I248" s="26">
        <f t="shared" si="23"/>
        <v>5641</v>
      </c>
      <c r="J248" s="28">
        <f t="shared" si="24"/>
        <v>6207.3100799999993</v>
      </c>
      <c r="K248" s="28">
        <f t="shared" si="25"/>
        <v>7107.3100799999993</v>
      </c>
    </row>
    <row r="249" spans="1:11" x14ac:dyDescent="0.15">
      <c r="A249" s="3" t="s">
        <v>7</v>
      </c>
      <c r="B249" s="12">
        <f t="shared" si="27"/>
        <v>1946</v>
      </c>
      <c r="C249" s="5">
        <v>6048.4596479999982</v>
      </c>
      <c r="D249" s="26">
        <f t="shared" si="26"/>
        <v>5641</v>
      </c>
      <c r="E249" s="16">
        <v>900</v>
      </c>
      <c r="F249" s="28">
        <f t="shared" si="21"/>
        <v>10789.459647999998</v>
      </c>
      <c r="G249" s="16">
        <v>900</v>
      </c>
      <c r="H249" s="16">
        <f t="shared" si="22"/>
        <v>0</v>
      </c>
      <c r="I249" s="26">
        <f t="shared" si="23"/>
        <v>5641</v>
      </c>
      <c r="J249" s="28">
        <f t="shared" si="24"/>
        <v>5148.4596479999982</v>
      </c>
      <c r="K249" s="28">
        <f t="shared" si="25"/>
        <v>6048.4596479999982</v>
      </c>
    </row>
    <row r="250" spans="1:11" x14ac:dyDescent="0.15">
      <c r="A250" s="6" t="s">
        <v>8</v>
      </c>
      <c r="B250" s="13">
        <f t="shared" si="27"/>
        <v>1946</v>
      </c>
      <c r="C250" s="8">
        <v>6513.1292159999975</v>
      </c>
      <c r="D250" s="26">
        <f t="shared" si="26"/>
        <v>5641</v>
      </c>
      <c r="E250" s="16">
        <v>900</v>
      </c>
      <c r="F250" s="28">
        <f t="shared" si="21"/>
        <v>11254.129215999998</v>
      </c>
      <c r="G250" s="16">
        <v>900</v>
      </c>
      <c r="H250" s="16">
        <f t="shared" si="22"/>
        <v>0</v>
      </c>
      <c r="I250" s="26">
        <f t="shared" si="23"/>
        <v>5641</v>
      </c>
      <c r="J250" s="28">
        <f t="shared" si="24"/>
        <v>5613.1292159999975</v>
      </c>
      <c r="K250" s="28">
        <f t="shared" si="25"/>
        <v>6513.1292159999975</v>
      </c>
    </row>
    <row r="251" spans="1:11" x14ac:dyDescent="0.15">
      <c r="A251" s="6" t="s">
        <v>9</v>
      </c>
      <c r="B251" s="13">
        <f t="shared" si="27"/>
        <v>1946</v>
      </c>
      <c r="C251" s="8">
        <v>2185.0456319999998</v>
      </c>
      <c r="D251" s="26">
        <f t="shared" si="26"/>
        <v>5641</v>
      </c>
      <c r="E251" s="16">
        <v>900</v>
      </c>
      <c r="F251" s="28">
        <f t="shared" si="21"/>
        <v>6926.0456319999994</v>
      </c>
      <c r="G251" s="16">
        <v>900</v>
      </c>
      <c r="H251" s="16">
        <f t="shared" si="22"/>
        <v>0</v>
      </c>
      <c r="I251" s="26">
        <f t="shared" si="23"/>
        <v>5641</v>
      </c>
      <c r="J251" s="28">
        <f t="shared" si="24"/>
        <v>1285.0456319999994</v>
      </c>
      <c r="K251" s="28">
        <f t="shared" si="25"/>
        <v>2185.0456319999994</v>
      </c>
    </row>
    <row r="252" spans="1:11" x14ac:dyDescent="0.15">
      <c r="A252" s="6" t="s">
        <v>10</v>
      </c>
      <c r="B252" s="13">
        <f t="shared" si="27"/>
        <v>1946</v>
      </c>
      <c r="C252" s="8">
        <v>1465.0986240000002</v>
      </c>
      <c r="D252" s="26">
        <f t="shared" si="26"/>
        <v>5641</v>
      </c>
      <c r="E252" s="16">
        <v>900</v>
      </c>
      <c r="F252" s="28">
        <f t="shared" si="21"/>
        <v>6206.0986240000002</v>
      </c>
      <c r="G252" s="16">
        <v>900</v>
      </c>
      <c r="H252" s="16">
        <f t="shared" si="22"/>
        <v>0</v>
      </c>
      <c r="I252" s="26">
        <f t="shared" si="23"/>
        <v>5641</v>
      </c>
      <c r="J252" s="28">
        <f t="shared" si="24"/>
        <v>565.0986240000002</v>
      </c>
      <c r="K252" s="28">
        <f t="shared" si="25"/>
        <v>1465.0986240000002</v>
      </c>
    </row>
    <row r="253" spans="1:11" x14ac:dyDescent="0.15">
      <c r="A253" s="6" t="s">
        <v>11</v>
      </c>
      <c r="B253" s="13">
        <f t="shared" si="27"/>
        <v>1946</v>
      </c>
      <c r="C253" s="8">
        <v>1766.9076480000001</v>
      </c>
      <c r="D253" s="26">
        <f t="shared" si="26"/>
        <v>5641</v>
      </c>
      <c r="E253" s="16">
        <v>900</v>
      </c>
      <c r="F253" s="28">
        <f t="shared" si="21"/>
        <v>6507.9076480000003</v>
      </c>
      <c r="G253" s="16">
        <v>900</v>
      </c>
      <c r="H253" s="16">
        <f t="shared" si="22"/>
        <v>0</v>
      </c>
      <c r="I253" s="26">
        <f t="shared" si="23"/>
        <v>5641</v>
      </c>
      <c r="J253" s="28">
        <f t="shared" si="24"/>
        <v>866.90764800000034</v>
      </c>
      <c r="K253" s="28">
        <f t="shared" si="25"/>
        <v>1766.9076480000003</v>
      </c>
    </row>
    <row r="254" spans="1:11" x14ac:dyDescent="0.15">
      <c r="A254" s="6" t="s">
        <v>12</v>
      </c>
      <c r="B254" s="13">
        <f t="shared" si="27"/>
        <v>1946</v>
      </c>
      <c r="C254" s="8">
        <v>685.04831999999988</v>
      </c>
      <c r="D254" s="26">
        <f t="shared" si="26"/>
        <v>5641</v>
      </c>
      <c r="E254" s="16">
        <v>900</v>
      </c>
      <c r="F254" s="28">
        <f t="shared" si="21"/>
        <v>5426.0483199999999</v>
      </c>
      <c r="G254" s="16">
        <v>900</v>
      </c>
      <c r="H254" s="16">
        <f t="shared" si="22"/>
        <v>0</v>
      </c>
      <c r="I254" s="26">
        <f t="shared" si="23"/>
        <v>5426.0483199999999</v>
      </c>
      <c r="J254" s="28">
        <f t="shared" si="24"/>
        <v>0</v>
      </c>
      <c r="K254" s="28">
        <f t="shared" si="25"/>
        <v>900</v>
      </c>
    </row>
    <row r="255" spans="1:11" x14ac:dyDescent="0.15">
      <c r="A255" s="6" t="s">
        <v>13</v>
      </c>
      <c r="B255" s="13">
        <f t="shared" si="27"/>
        <v>1946</v>
      </c>
      <c r="C255" s="8">
        <v>2355.0151680000008</v>
      </c>
      <c r="D255" s="26">
        <f t="shared" si="26"/>
        <v>5426.0483199999999</v>
      </c>
      <c r="E255" s="16">
        <v>900</v>
      </c>
      <c r="F255" s="28">
        <f t="shared" si="21"/>
        <v>6881.0634880000007</v>
      </c>
      <c r="G255" s="16">
        <v>900</v>
      </c>
      <c r="H255" s="16">
        <f t="shared" si="22"/>
        <v>0</v>
      </c>
      <c r="I255" s="26">
        <f t="shared" si="23"/>
        <v>5641</v>
      </c>
      <c r="J255" s="28">
        <f t="shared" si="24"/>
        <v>1240.0634880000007</v>
      </c>
      <c r="K255" s="28">
        <f t="shared" si="25"/>
        <v>2140.0634880000007</v>
      </c>
    </row>
    <row r="256" spans="1:11" x14ac:dyDescent="0.15">
      <c r="A256" s="6" t="s">
        <v>14</v>
      </c>
      <c r="B256" s="13">
        <f t="shared" si="27"/>
        <v>1946</v>
      </c>
      <c r="C256" s="8">
        <v>278.67248639999991</v>
      </c>
      <c r="D256" s="26">
        <f t="shared" si="26"/>
        <v>5641</v>
      </c>
      <c r="E256" s="16">
        <v>900</v>
      </c>
      <c r="F256" s="28">
        <f t="shared" si="21"/>
        <v>5019.6724863999998</v>
      </c>
      <c r="G256" s="16">
        <v>900</v>
      </c>
      <c r="H256" s="16">
        <f t="shared" si="22"/>
        <v>0</v>
      </c>
      <c r="I256" s="26">
        <f t="shared" si="23"/>
        <v>5019.6724863999998</v>
      </c>
      <c r="J256" s="28">
        <f t="shared" si="24"/>
        <v>0</v>
      </c>
      <c r="K256" s="28">
        <f t="shared" si="25"/>
        <v>900</v>
      </c>
    </row>
    <row r="257" spans="1:11" x14ac:dyDescent="0.15">
      <c r="A257" s="6" t="s">
        <v>15</v>
      </c>
      <c r="B257" s="13">
        <f t="shared" si="27"/>
        <v>1946</v>
      </c>
      <c r="C257" s="8">
        <v>271.49886719999995</v>
      </c>
      <c r="D257" s="26">
        <f t="shared" si="26"/>
        <v>5019.6724863999998</v>
      </c>
      <c r="E257" s="16">
        <v>900</v>
      </c>
      <c r="F257" s="28">
        <f t="shared" si="21"/>
        <v>4391.1713535999997</v>
      </c>
      <c r="G257" s="16">
        <v>900</v>
      </c>
      <c r="H257" s="16">
        <f t="shared" si="22"/>
        <v>0</v>
      </c>
      <c r="I257" s="26">
        <f t="shared" si="23"/>
        <v>4391.1713535999997</v>
      </c>
      <c r="J257" s="28">
        <f t="shared" si="24"/>
        <v>0</v>
      </c>
      <c r="K257" s="28">
        <f t="shared" si="25"/>
        <v>900</v>
      </c>
    </row>
    <row r="258" spans="1:11" x14ac:dyDescent="0.15">
      <c r="A258" s="6" t="s">
        <v>16</v>
      </c>
      <c r="B258" s="13">
        <f t="shared" si="27"/>
        <v>1946</v>
      </c>
      <c r="C258" s="8">
        <v>426.86265600000007</v>
      </c>
      <c r="D258" s="26">
        <f t="shared" si="26"/>
        <v>4391.1713535999997</v>
      </c>
      <c r="E258" s="16">
        <v>900</v>
      </c>
      <c r="F258" s="28">
        <f t="shared" si="21"/>
        <v>3918.0340096</v>
      </c>
      <c r="G258" s="16">
        <v>900</v>
      </c>
      <c r="H258" s="16">
        <f t="shared" si="22"/>
        <v>0</v>
      </c>
      <c r="I258" s="26">
        <f t="shared" si="23"/>
        <v>3918.0340096</v>
      </c>
      <c r="J258" s="28">
        <f t="shared" si="24"/>
        <v>0</v>
      </c>
      <c r="K258" s="28">
        <f t="shared" si="25"/>
        <v>900</v>
      </c>
    </row>
    <row r="259" spans="1:11" x14ac:dyDescent="0.15">
      <c r="A259" s="6" t="s">
        <v>17</v>
      </c>
      <c r="B259" s="13">
        <f t="shared" si="27"/>
        <v>1946</v>
      </c>
      <c r="C259" s="8">
        <v>758.07705599999986</v>
      </c>
      <c r="D259" s="26">
        <f t="shared" si="26"/>
        <v>3918.0340096</v>
      </c>
      <c r="E259" s="16">
        <v>900</v>
      </c>
      <c r="F259" s="28">
        <f t="shared" si="21"/>
        <v>3776.1110656000001</v>
      </c>
      <c r="G259" s="16">
        <v>900</v>
      </c>
      <c r="H259" s="16">
        <f t="shared" si="22"/>
        <v>0</v>
      </c>
      <c r="I259" s="26">
        <f t="shared" si="23"/>
        <v>3776.1110656000001</v>
      </c>
      <c r="J259" s="28">
        <f t="shared" si="24"/>
        <v>0</v>
      </c>
      <c r="K259" s="28">
        <f t="shared" si="25"/>
        <v>900</v>
      </c>
    </row>
    <row r="260" spans="1:11" ht="14" thickBot="1" x14ac:dyDescent="0.2">
      <c r="A260" s="9" t="s">
        <v>18</v>
      </c>
      <c r="B260" s="14">
        <f t="shared" si="27"/>
        <v>1946</v>
      </c>
      <c r="C260" s="11">
        <v>646.27199999999993</v>
      </c>
      <c r="D260" s="26">
        <f t="shared" si="26"/>
        <v>3776.1110656000001</v>
      </c>
      <c r="E260" s="16">
        <v>900</v>
      </c>
      <c r="F260" s="28">
        <f t="shared" si="21"/>
        <v>3522.3830656</v>
      </c>
      <c r="G260" s="16">
        <v>900</v>
      </c>
      <c r="H260" s="16">
        <f t="shared" si="22"/>
        <v>0</v>
      </c>
      <c r="I260" s="26">
        <f t="shared" si="23"/>
        <v>3522.3830656</v>
      </c>
      <c r="J260" s="28">
        <f t="shared" si="24"/>
        <v>0</v>
      </c>
      <c r="K260" s="28">
        <f t="shared" si="25"/>
        <v>900</v>
      </c>
    </row>
    <row r="261" spans="1:11" x14ac:dyDescent="0.15">
      <c r="A261" s="3" t="s">
        <v>7</v>
      </c>
      <c r="B261" s="12">
        <f t="shared" si="27"/>
        <v>1947</v>
      </c>
      <c r="C261" s="5">
        <v>5670.390527999999</v>
      </c>
      <c r="D261" s="26">
        <f t="shared" si="26"/>
        <v>3522.3830656</v>
      </c>
      <c r="E261" s="16">
        <v>900</v>
      </c>
      <c r="F261" s="28">
        <f t="shared" si="21"/>
        <v>8292.773593599999</v>
      </c>
      <c r="G261" s="16">
        <v>900</v>
      </c>
      <c r="H261" s="16">
        <f t="shared" si="22"/>
        <v>0</v>
      </c>
      <c r="I261" s="26">
        <f t="shared" si="23"/>
        <v>5641</v>
      </c>
      <c r="J261" s="28">
        <f t="shared" si="24"/>
        <v>2651.773593599999</v>
      </c>
      <c r="K261" s="28">
        <f t="shared" si="25"/>
        <v>3551.773593599999</v>
      </c>
    </row>
    <row r="262" spans="1:11" x14ac:dyDescent="0.15">
      <c r="A262" s="6" t="s">
        <v>8</v>
      </c>
      <c r="B262" s="13">
        <f t="shared" si="27"/>
        <v>1947</v>
      </c>
      <c r="C262" s="8">
        <v>1273.1558400000001</v>
      </c>
      <c r="D262" s="26">
        <f t="shared" si="26"/>
        <v>5641</v>
      </c>
      <c r="E262" s="16">
        <v>900</v>
      </c>
      <c r="F262" s="28">
        <f t="shared" si="21"/>
        <v>6014.1558400000004</v>
      </c>
      <c r="G262" s="16">
        <v>900</v>
      </c>
      <c r="H262" s="16">
        <f t="shared" si="22"/>
        <v>0</v>
      </c>
      <c r="I262" s="26">
        <f t="shared" si="23"/>
        <v>5641</v>
      </c>
      <c r="J262" s="28">
        <f t="shared" si="24"/>
        <v>373.15584000000035</v>
      </c>
      <c r="K262" s="28">
        <f t="shared" si="25"/>
        <v>1273.1558400000004</v>
      </c>
    </row>
    <row r="263" spans="1:11" x14ac:dyDescent="0.15">
      <c r="A263" s="6" t="s">
        <v>9</v>
      </c>
      <c r="B263" s="13">
        <f t="shared" si="27"/>
        <v>1947</v>
      </c>
      <c r="C263" s="8">
        <v>3467.8955519999995</v>
      </c>
      <c r="D263" s="26">
        <f t="shared" si="26"/>
        <v>5641</v>
      </c>
      <c r="E263" s="16">
        <v>900</v>
      </c>
      <c r="F263" s="28">
        <f t="shared" si="21"/>
        <v>8208.895552</v>
      </c>
      <c r="G263" s="16">
        <v>900</v>
      </c>
      <c r="H263" s="16">
        <f t="shared" si="22"/>
        <v>0</v>
      </c>
      <c r="I263" s="26">
        <f t="shared" si="23"/>
        <v>5641</v>
      </c>
      <c r="J263" s="28">
        <f t="shared" si="24"/>
        <v>2567.895552</v>
      </c>
      <c r="K263" s="28">
        <f t="shared" si="25"/>
        <v>3467.895552</v>
      </c>
    </row>
    <row r="264" spans="1:11" x14ac:dyDescent="0.15">
      <c r="A264" s="6" t="s">
        <v>10</v>
      </c>
      <c r="B264" s="13">
        <f t="shared" si="27"/>
        <v>1947</v>
      </c>
      <c r="C264" s="8">
        <v>2289.741696</v>
      </c>
      <c r="D264" s="26">
        <f t="shared" si="26"/>
        <v>5641</v>
      </c>
      <c r="E264" s="16">
        <v>900</v>
      </c>
      <c r="F264" s="28">
        <f t="shared" si="21"/>
        <v>7030.741696</v>
      </c>
      <c r="G264" s="16">
        <v>900</v>
      </c>
      <c r="H264" s="16">
        <f t="shared" si="22"/>
        <v>0</v>
      </c>
      <c r="I264" s="26">
        <f t="shared" si="23"/>
        <v>5641</v>
      </c>
      <c r="J264" s="28">
        <f t="shared" si="24"/>
        <v>1389.741696</v>
      </c>
      <c r="K264" s="28">
        <f t="shared" si="25"/>
        <v>2289.741696</v>
      </c>
    </row>
    <row r="265" spans="1:11" x14ac:dyDescent="0.15">
      <c r="A265" s="6" t="s">
        <v>11</v>
      </c>
      <c r="B265" s="13">
        <f t="shared" si="27"/>
        <v>1947</v>
      </c>
      <c r="C265" s="8">
        <v>879.57619199999988</v>
      </c>
      <c r="D265" s="26">
        <f t="shared" si="26"/>
        <v>5641</v>
      </c>
      <c r="E265" s="16">
        <v>900</v>
      </c>
      <c r="F265" s="28">
        <f t="shared" si="21"/>
        <v>5620.5761919999995</v>
      </c>
      <c r="G265" s="16">
        <v>900</v>
      </c>
      <c r="H265" s="16">
        <f t="shared" si="22"/>
        <v>0</v>
      </c>
      <c r="I265" s="26">
        <f t="shared" si="23"/>
        <v>5620.5761919999995</v>
      </c>
      <c r="J265" s="28">
        <f t="shared" si="24"/>
        <v>0</v>
      </c>
      <c r="K265" s="28">
        <f t="shared" si="25"/>
        <v>900</v>
      </c>
    </row>
    <row r="266" spans="1:11" x14ac:dyDescent="0.15">
      <c r="A266" s="6" t="s">
        <v>12</v>
      </c>
      <c r="B266" s="13">
        <f t="shared" si="27"/>
        <v>1947</v>
      </c>
      <c r="C266" s="8">
        <v>443.34259199999997</v>
      </c>
      <c r="D266" s="26">
        <f t="shared" si="26"/>
        <v>5620.5761919999995</v>
      </c>
      <c r="E266" s="16">
        <v>900</v>
      </c>
      <c r="F266" s="28">
        <f t="shared" ref="F266:F329" si="28">IF((D266+C266-E266)&gt;0,(D266+C266-E266),0)</f>
        <v>5163.9187839999995</v>
      </c>
      <c r="G266" s="16">
        <v>900</v>
      </c>
      <c r="H266" s="16">
        <f t="shared" ref="H266:H329" si="29">IF(F266=0,1,0)</f>
        <v>0</v>
      </c>
      <c r="I266" s="26">
        <f t="shared" ref="I266:I329" si="30">IF(F266&gt;$E$2,$E$2,IF(F266&lt;0,0,F266))</f>
        <v>5163.9187839999995</v>
      </c>
      <c r="J266" s="28">
        <f t="shared" ref="J266:J329" si="31">IF(F266&gt;$E$2,F266-$E$2,0)</f>
        <v>0</v>
      </c>
      <c r="K266" s="28">
        <f t="shared" ref="K266:K329" si="32">J266+G266</f>
        <v>900</v>
      </c>
    </row>
    <row r="267" spans="1:11" x14ac:dyDescent="0.15">
      <c r="A267" s="6" t="s">
        <v>13</v>
      </c>
      <c r="B267" s="13">
        <f t="shared" si="27"/>
        <v>1947</v>
      </c>
      <c r="C267" s="8">
        <v>331.21440000000001</v>
      </c>
      <c r="D267" s="26">
        <f t="shared" ref="D267:D330" si="33">I266</f>
        <v>5163.9187839999995</v>
      </c>
      <c r="E267" s="16">
        <v>900</v>
      </c>
      <c r="F267" s="28">
        <f t="shared" si="28"/>
        <v>4595.1331839999993</v>
      </c>
      <c r="G267" s="16">
        <v>900</v>
      </c>
      <c r="H267" s="16">
        <f t="shared" si="29"/>
        <v>0</v>
      </c>
      <c r="I267" s="26">
        <f t="shared" si="30"/>
        <v>4595.1331839999993</v>
      </c>
      <c r="J267" s="28">
        <f t="shared" si="31"/>
        <v>0</v>
      </c>
      <c r="K267" s="28">
        <f t="shared" si="32"/>
        <v>900</v>
      </c>
    </row>
    <row r="268" spans="1:11" x14ac:dyDescent="0.15">
      <c r="A268" s="6" t="s">
        <v>14</v>
      </c>
      <c r="B268" s="13">
        <f t="shared" si="27"/>
        <v>1947</v>
      </c>
      <c r="C268" s="8">
        <v>654.22114559999989</v>
      </c>
      <c r="D268" s="26">
        <f t="shared" si="33"/>
        <v>4595.1331839999993</v>
      </c>
      <c r="E268" s="16">
        <v>900</v>
      </c>
      <c r="F268" s="28">
        <f t="shared" si="28"/>
        <v>4349.3543295999989</v>
      </c>
      <c r="G268" s="16">
        <v>900</v>
      </c>
      <c r="H268" s="16">
        <f t="shared" si="29"/>
        <v>0</v>
      </c>
      <c r="I268" s="26">
        <f t="shared" si="30"/>
        <v>4349.3543295999989</v>
      </c>
      <c r="J268" s="28">
        <f t="shared" si="31"/>
        <v>0</v>
      </c>
      <c r="K268" s="28">
        <f t="shared" si="32"/>
        <v>900</v>
      </c>
    </row>
    <row r="269" spans="1:11" x14ac:dyDescent="0.15">
      <c r="A269" s="6" t="s">
        <v>15</v>
      </c>
      <c r="B269" s="13">
        <f t="shared" si="27"/>
        <v>1947</v>
      </c>
      <c r="C269" s="8">
        <v>1577.6145791999998</v>
      </c>
      <c r="D269" s="26">
        <f t="shared" si="33"/>
        <v>4349.3543295999989</v>
      </c>
      <c r="E269" s="16">
        <v>900</v>
      </c>
      <c r="F269" s="28">
        <f t="shared" si="28"/>
        <v>5026.9689087999986</v>
      </c>
      <c r="G269" s="16">
        <v>900</v>
      </c>
      <c r="H269" s="16">
        <f t="shared" si="29"/>
        <v>0</v>
      </c>
      <c r="I269" s="26">
        <f t="shared" si="30"/>
        <v>5026.9689087999986</v>
      </c>
      <c r="J269" s="28">
        <f t="shared" si="31"/>
        <v>0</v>
      </c>
      <c r="K269" s="28">
        <f t="shared" si="32"/>
        <v>900</v>
      </c>
    </row>
    <row r="270" spans="1:11" x14ac:dyDescent="0.15">
      <c r="A270" s="6" t="s">
        <v>16</v>
      </c>
      <c r="B270" s="13">
        <f t="shared" si="27"/>
        <v>1947</v>
      </c>
      <c r="C270" s="8">
        <v>1129.0371839999998</v>
      </c>
      <c r="D270" s="26">
        <f t="shared" si="33"/>
        <v>5026.9689087999986</v>
      </c>
      <c r="E270" s="16">
        <v>900</v>
      </c>
      <c r="F270" s="28">
        <f t="shared" si="28"/>
        <v>5256.0060927999984</v>
      </c>
      <c r="G270" s="16">
        <v>900</v>
      </c>
      <c r="H270" s="16">
        <f t="shared" si="29"/>
        <v>0</v>
      </c>
      <c r="I270" s="26">
        <f t="shared" si="30"/>
        <v>5256.0060927999984</v>
      </c>
      <c r="J270" s="28">
        <f t="shared" si="31"/>
        <v>0</v>
      </c>
      <c r="K270" s="28">
        <f t="shared" si="32"/>
        <v>900</v>
      </c>
    </row>
    <row r="271" spans="1:11" x14ac:dyDescent="0.15">
      <c r="A271" s="6" t="s">
        <v>17</v>
      </c>
      <c r="B271" s="13">
        <f t="shared" si="27"/>
        <v>1947</v>
      </c>
      <c r="C271" s="8">
        <v>7658.9694719999998</v>
      </c>
      <c r="D271" s="26">
        <f t="shared" si="33"/>
        <v>5256.0060927999984</v>
      </c>
      <c r="E271" s="16">
        <v>900</v>
      </c>
      <c r="F271" s="28">
        <f t="shared" si="28"/>
        <v>12014.975564799999</v>
      </c>
      <c r="G271" s="16">
        <v>900</v>
      </c>
      <c r="H271" s="16">
        <f t="shared" si="29"/>
        <v>0</v>
      </c>
      <c r="I271" s="26">
        <f t="shared" si="30"/>
        <v>5641</v>
      </c>
      <c r="J271" s="28">
        <f t="shared" si="31"/>
        <v>6373.9755647999991</v>
      </c>
      <c r="K271" s="28">
        <f t="shared" si="32"/>
        <v>7273.9755647999991</v>
      </c>
    </row>
    <row r="272" spans="1:11" ht="14" thickBot="1" x14ac:dyDescent="0.2">
      <c r="A272" s="9" t="s">
        <v>18</v>
      </c>
      <c r="B272" s="14">
        <f t="shared" si="27"/>
        <v>1947</v>
      </c>
      <c r="C272" s="11">
        <v>1774.6629119999998</v>
      </c>
      <c r="D272" s="26">
        <f t="shared" si="33"/>
        <v>5641</v>
      </c>
      <c r="E272" s="16">
        <v>900</v>
      </c>
      <c r="F272" s="28">
        <f t="shared" si="28"/>
        <v>6515.6629119999998</v>
      </c>
      <c r="G272" s="16">
        <v>900</v>
      </c>
      <c r="H272" s="16">
        <f t="shared" si="29"/>
        <v>0</v>
      </c>
      <c r="I272" s="26">
        <f t="shared" si="30"/>
        <v>5641</v>
      </c>
      <c r="J272" s="28">
        <f t="shared" si="31"/>
        <v>874.66291199999978</v>
      </c>
      <c r="K272" s="28">
        <f t="shared" si="32"/>
        <v>1774.6629119999998</v>
      </c>
    </row>
    <row r="273" spans="1:11" x14ac:dyDescent="0.15">
      <c r="A273" s="3" t="s">
        <v>7</v>
      </c>
      <c r="B273" s="12">
        <f t="shared" si="27"/>
        <v>1948</v>
      </c>
      <c r="C273" s="5">
        <v>3458.2014720000002</v>
      </c>
      <c r="D273" s="26">
        <f t="shared" si="33"/>
        <v>5641</v>
      </c>
      <c r="E273" s="16">
        <v>900</v>
      </c>
      <c r="F273" s="28">
        <f t="shared" si="28"/>
        <v>8199.2014720000006</v>
      </c>
      <c r="G273" s="16">
        <v>900</v>
      </c>
      <c r="H273" s="16">
        <f t="shared" si="29"/>
        <v>0</v>
      </c>
      <c r="I273" s="26">
        <f t="shared" si="30"/>
        <v>5641</v>
      </c>
      <c r="J273" s="28">
        <f t="shared" si="31"/>
        <v>2558.2014720000006</v>
      </c>
      <c r="K273" s="28">
        <f t="shared" si="32"/>
        <v>3458.2014720000006</v>
      </c>
    </row>
    <row r="274" spans="1:11" x14ac:dyDescent="0.15">
      <c r="A274" s="6" t="s">
        <v>8</v>
      </c>
      <c r="B274" s="13">
        <f t="shared" si="27"/>
        <v>1948</v>
      </c>
      <c r="C274" s="8">
        <v>10125.789695999998</v>
      </c>
      <c r="D274" s="26">
        <f t="shared" si="33"/>
        <v>5641</v>
      </c>
      <c r="E274" s="16">
        <v>900</v>
      </c>
      <c r="F274" s="28">
        <f t="shared" si="28"/>
        <v>14866.789695999998</v>
      </c>
      <c r="G274" s="16">
        <v>900</v>
      </c>
      <c r="H274" s="16">
        <f t="shared" si="29"/>
        <v>0</v>
      </c>
      <c r="I274" s="26">
        <f t="shared" si="30"/>
        <v>5641</v>
      </c>
      <c r="J274" s="28">
        <f t="shared" si="31"/>
        <v>9225.789695999998</v>
      </c>
      <c r="K274" s="28">
        <f t="shared" si="32"/>
        <v>10125.789695999998</v>
      </c>
    </row>
    <row r="275" spans="1:11" x14ac:dyDescent="0.15">
      <c r="A275" s="6" t="s">
        <v>9</v>
      </c>
      <c r="B275" s="13">
        <f t="shared" si="27"/>
        <v>1948</v>
      </c>
      <c r="C275" s="8">
        <v>5821.6181759999999</v>
      </c>
      <c r="D275" s="26">
        <f t="shared" si="33"/>
        <v>5641</v>
      </c>
      <c r="E275" s="16">
        <v>900</v>
      </c>
      <c r="F275" s="28">
        <f t="shared" si="28"/>
        <v>10562.618176</v>
      </c>
      <c r="G275" s="16">
        <v>900</v>
      </c>
      <c r="H275" s="16">
        <f t="shared" si="29"/>
        <v>0</v>
      </c>
      <c r="I275" s="26">
        <f t="shared" si="30"/>
        <v>5641</v>
      </c>
      <c r="J275" s="28">
        <f t="shared" si="31"/>
        <v>4921.6181759999999</v>
      </c>
      <c r="K275" s="28">
        <f t="shared" si="32"/>
        <v>5821.6181759999999</v>
      </c>
    </row>
    <row r="276" spans="1:11" x14ac:dyDescent="0.15">
      <c r="A276" s="6" t="s">
        <v>10</v>
      </c>
      <c r="B276" s="13">
        <f t="shared" si="27"/>
        <v>1948</v>
      </c>
      <c r="C276" s="8">
        <v>5070.0038400000003</v>
      </c>
      <c r="D276" s="26">
        <f t="shared" si="33"/>
        <v>5641</v>
      </c>
      <c r="E276" s="16">
        <v>900</v>
      </c>
      <c r="F276" s="28">
        <f t="shared" si="28"/>
        <v>9811.0038400000012</v>
      </c>
      <c r="G276" s="16">
        <v>900</v>
      </c>
      <c r="H276" s="16">
        <f t="shared" si="29"/>
        <v>0</v>
      </c>
      <c r="I276" s="26">
        <f t="shared" si="30"/>
        <v>5641</v>
      </c>
      <c r="J276" s="28">
        <f t="shared" si="31"/>
        <v>4170.0038400000012</v>
      </c>
      <c r="K276" s="28">
        <f t="shared" si="32"/>
        <v>5070.0038400000012</v>
      </c>
    </row>
    <row r="277" spans="1:11" x14ac:dyDescent="0.15">
      <c r="A277" s="6" t="s">
        <v>11</v>
      </c>
      <c r="B277" s="13">
        <f t="shared" si="27"/>
        <v>1948</v>
      </c>
      <c r="C277" s="8">
        <v>3974.5727999999995</v>
      </c>
      <c r="D277" s="26">
        <f t="shared" si="33"/>
        <v>5641</v>
      </c>
      <c r="E277" s="16">
        <v>900</v>
      </c>
      <c r="F277" s="28">
        <f t="shared" si="28"/>
        <v>8715.5727999999999</v>
      </c>
      <c r="G277" s="16">
        <v>900</v>
      </c>
      <c r="H277" s="16">
        <f t="shared" si="29"/>
        <v>0</v>
      </c>
      <c r="I277" s="26">
        <f t="shared" si="30"/>
        <v>5641</v>
      </c>
      <c r="J277" s="28">
        <f t="shared" si="31"/>
        <v>3074.5727999999999</v>
      </c>
      <c r="K277" s="28">
        <f t="shared" si="32"/>
        <v>3974.5727999999999</v>
      </c>
    </row>
    <row r="278" spans="1:11" x14ac:dyDescent="0.15">
      <c r="A278" s="6" t="s">
        <v>12</v>
      </c>
      <c r="B278" s="13">
        <f t="shared" si="27"/>
        <v>1948</v>
      </c>
      <c r="C278" s="8">
        <v>1415.9819519999999</v>
      </c>
      <c r="D278" s="26">
        <f t="shared" si="33"/>
        <v>5641</v>
      </c>
      <c r="E278" s="16">
        <v>900</v>
      </c>
      <c r="F278" s="28">
        <f t="shared" si="28"/>
        <v>6156.9819520000001</v>
      </c>
      <c r="G278" s="16">
        <v>900</v>
      </c>
      <c r="H278" s="16">
        <f t="shared" si="29"/>
        <v>0</v>
      </c>
      <c r="I278" s="26">
        <f t="shared" si="30"/>
        <v>5641</v>
      </c>
      <c r="J278" s="28">
        <f t="shared" si="31"/>
        <v>515.98195200000009</v>
      </c>
      <c r="K278" s="28">
        <f t="shared" si="32"/>
        <v>1415.9819520000001</v>
      </c>
    </row>
    <row r="279" spans="1:11" x14ac:dyDescent="0.15">
      <c r="A279" s="6" t="s">
        <v>13</v>
      </c>
      <c r="B279" s="13">
        <f t="shared" si="27"/>
        <v>1948</v>
      </c>
      <c r="C279" s="8">
        <v>1155.5343359999999</v>
      </c>
      <c r="D279" s="26">
        <f t="shared" si="33"/>
        <v>5641</v>
      </c>
      <c r="E279" s="16">
        <v>900</v>
      </c>
      <c r="F279" s="28">
        <f t="shared" si="28"/>
        <v>5896.5343359999997</v>
      </c>
      <c r="G279" s="16">
        <v>900</v>
      </c>
      <c r="H279" s="16">
        <f t="shared" si="29"/>
        <v>0</v>
      </c>
      <c r="I279" s="26">
        <f t="shared" si="30"/>
        <v>5641</v>
      </c>
      <c r="J279" s="28">
        <f t="shared" si="31"/>
        <v>255.53433599999971</v>
      </c>
      <c r="K279" s="28">
        <f t="shared" si="32"/>
        <v>1155.5343359999997</v>
      </c>
    </row>
    <row r="280" spans="1:11" x14ac:dyDescent="0.15">
      <c r="A280" s="6" t="s">
        <v>14</v>
      </c>
      <c r="B280" s="13">
        <f t="shared" si="27"/>
        <v>1948</v>
      </c>
      <c r="C280" s="8">
        <v>1039.2053759999997</v>
      </c>
      <c r="D280" s="26">
        <f t="shared" si="33"/>
        <v>5641</v>
      </c>
      <c r="E280" s="16">
        <v>900</v>
      </c>
      <c r="F280" s="28">
        <f t="shared" si="28"/>
        <v>5780.2053759999999</v>
      </c>
      <c r="G280" s="16">
        <v>900</v>
      </c>
      <c r="H280" s="16">
        <f t="shared" si="29"/>
        <v>0</v>
      </c>
      <c r="I280" s="26">
        <f t="shared" si="30"/>
        <v>5641</v>
      </c>
      <c r="J280" s="28">
        <f t="shared" si="31"/>
        <v>139.20537599999989</v>
      </c>
      <c r="K280" s="28">
        <f t="shared" si="32"/>
        <v>1039.2053759999999</v>
      </c>
    </row>
    <row r="281" spans="1:11" x14ac:dyDescent="0.15">
      <c r="A281" s="6" t="s">
        <v>15</v>
      </c>
      <c r="B281" s="13">
        <f t="shared" si="27"/>
        <v>1948</v>
      </c>
      <c r="C281" s="8">
        <v>766.02620159999992</v>
      </c>
      <c r="D281" s="26">
        <f t="shared" si="33"/>
        <v>5641</v>
      </c>
      <c r="E281" s="16">
        <v>900</v>
      </c>
      <c r="F281" s="28">
        <f t="shared" si="28"/>
        <v>5507.0262015999997</v>
      </c>
      <c r="G281" s="16">
        <v>900</v>
      </c>
      <c r="H281" s="16">
        <f t="shared" si="29"/>
        <v>0</v>
      </c>
      <c r="I281" s="26">
        <f t="shared" si="30"/>
        <v>5507.0262015999997</v>
      </c>
      <c r="J281" s="28">
        <f t="shared" si="31"/>
        <v>0</v>
      </c>
      <c r="K281" s="28">
        <f t="shared" si="32"/>
        <v>900</v>
      </c>
    </row>
    <row r="282" spans="1:11" x14ac:dyDescent="0.15">
      <c r="A282" s="6" t="s">
        <v>16</v>
      </c>
      <c r="B282" s="13">
        <f t="shared" si="27"/>
        <v>1948</v>
      </c>
      <c r="C282" s="8">
        <v>2353.076352</v>
      </c>
      <c r="D282" s="26">
        <f t="shared" si="33"/>
        <v>5507.0262015999997</v>
      </c>
      <c r="E282" s="16">
        <v>900</v>
      </c>
      <c r="F282" s="28">
        <f t="shared" si="28"/>
        <v>6960.1025535999997</v>
      </c>
      <c r="G282" s="16">
        <v>900</v>
      </c>
      <c r="H282" s="16">
        <f t="shared" si="29"/>
        <v>0</v>
      </c>
      <c r="I282" s="26">
        <f t="shared" si="30"/>
        <v>5641</v>
      </c>
      <c r="J282" s="28">
        <f t="shared" si="31"/>
        <v>1319.1025535999997</v>
      </c>
      <c r="K282" s="28">
        <f t="shared" si="32"/>
        <v>2219.1025535999997</v>
      </c>
    </row>
    <row r="283" spans="1:11" x14ac:dyDescent="0.15">
      <c r="A283" s="6" t="s">
        <v>17</v>
      </c>
      <c r="B283" s="13">
        <f t="shared" si="27"/>
        <v>1948</v>
      </c>
      <c r="C283" s="8">
        <v>8473.2721919999985</v>
      </c>
      <c r="D283" s="26">
        <f t="shared" si="33"/>
        <v>5641</v>
      </c>
      <c r="E283" s="16">
        <v>900</v>
      </c>
      <c r="F283" s="28">
        <f t="shared" si="28"/>
        <v>13214.272191999999</v>
      </c>
      <c r="G283" s="16">
        <v>900</v>
      </c>
      <c r="H283" s="16">
        <f t="shared" si="29"/>
        <v>0</v>
      </c>
      <c r="I283" s="26">
        <f t="shared" si="30"/>
        <v>5641</v>
      </c>
      <c r="J283" s="28">
        <f t="shared" si="31"/>
        <v>7573.2721919999985</v>
      </c>
      <c r="K283" s="28">
        <f t="shared" si="32"/>
        <v>8473.2721919999985</v>
      </c>
    </row>
    <row r="284" spans="1:11" ht="14" thickBot="1" x14ac:dyDescent="0.2">
      <c r="A284" s="9" t="s">
        <v>18</v>
      </c>
      <c r="B284" s="14">
        <f t="shared" si="27"/>
        <v>1948</v>
      </c>
      <c r="C284" s="11">
        <v>7413.3861119999992</v>
      </c>
      <c r="D284" s="26">
        <f t="shared" si="33"/>
        <v>5641</v>
      </c>
      <c r="E284" s="16">
        <v>900</v>
      </c>
      <c r="F284" s="28">
        <f t="shared" si="28"/>
        <v>12154.386112</v>
      </c>
      <c r="G284" s="16">
        <v>900</v>
      </c>
      <c r="H284" s="16">
        <f t="shared" si="29"/>
        <v>0</v>
      </c>
      <c r="I284" s="26">
        <f t="shared" si="30"/>
        <v>5641</v>
      </c>
      <c r="J284" s="28">
        <f t="shared" si="31"/>
        <v>6513.3861120000001</v>
      </c>
      <c r="K284" s="28">
        <f t="shared" si="32"/>
        <v>7413.3861120000001</v>
      </c>
    </row>
    <row r="285" spans="1:11" x14ac:dyDescent="0.15">
      <c r="A285" s="3" t="s">
        <v>7</v>
      </c>
      <c r="B285" s="12">
        <f t="shared" si="27"/>
        <v>1949</v>
      </c>
      <c r="C285" s="5">
        <v>4923.3000960000008</v>
      </c>
      <c r="D285" s="26">
        <f t="shared" si="33"/>
        <v>5641</v>
      </c>
      <c r="E285" s="16">
        <v>900</v>
      </c>
      <c r="F285" s="28">
        <f t="shared" si="28"/>
        <v>9664.3000960000008</v>
      </c>
      <c r="G285" s="16">
        <v>900</v>
      </c>
      <c r="H285" s="16">
        <f t="shared" si="29"/>
        <v>0</v>
      </c>
      <c r="I285" s="26">
        <f t="shared" si="30"/>
        <v>5641</v>
      </c>
      <c r="J285" s="28">
        <f t="shared" si="31"/>
        <v>4023.3000960000008</v>
      </c>
      <c r="K285" s="28">
        <f t="shared" si="32"/>
        <v>4923.3000960000008</v>
      </c>
    </row>
    <row r="286" spans="1:11" x14ac:dyDescent="0.15">
      <c r="A286" s="6" t="s">
        <v>8</v>
      </c>
      <c r="B286" s="13">
        <f t="shared" si="27"/>
        <v>1949</v>
      </c>
      <c r="C286" s="8">
        <v>5976.0771839999998</v>
      </c>
      <c r="D286" s="26">
        <f t="shared" si="33"/>
        <v>5641</v>
      </c>
      <c r="E286" s="16">
        <v>900</v>
      </c>
      <c r="F286" s="28">
        <f t="shared" si="28"/>
        <v>10717.077184</v>
      </c>
      <c r="G286" s="16">
        <v>900</v>
      </c>
      <c r="H286" s="16">
        <f t="shared" si="29"/>
        <v>0</v>
      </c>
      <c r="I286" s="26">
        <f t="shared" si="30"/>
        <v>5641</v>
      </c>
      <c r="J286" s="28">
        <f t="shared" si="31"/>
        <v>5076.0771839999998</v>
      </c>
      <c r="K286" s="28">
        <f t="shared" si="32"/>
        <v>5976.0771839999998</v>
      </c>
    </row>
    <row r="287" spans="1:11" x14ac:dyDescent="0.15">
      <c r="A287" s="6" t="s">
        <v>9</v>
      </c>
      <c r="B287" s="13">
        <f t="shared" si="27"/>
        <v>1949</v>
      </c>
      <c r="C287" s="8">
        <v>3336.0560639999999</v>
      </c>
      <c r="D287" s="26">
        <f t="shared" si="33"/>
        <v>5641</v>
      </c>
      <c r="E287" s="16">
        <v>900</v>
      </c>
      <c r="F287" s="28">
        <f t="shared" si="28"/>
        <v>8077.0560640000003</v>
      </c>
      <c r="G287" s="16">
        <v>900</v>
      </c>
      <c r="H287" s="16">
        <f t="shared" si="29"/>
        <v>0</v>
      </c>
      <c r="I287" s="26">
        <f t="shared" si="30"/>
        <v>5641</v>
      </c>
      <c r="J287" s="28">
        <f t="shared" si="31"/>
        <v>2436.0560640000003</v>
      </c>
      <c r="K287" s="28">
        <f t="shared" si="32"/>
        <v>3336.0560640000003</v>
      </c>
    </row>
    <row r="288" spans="1:11" x14ac:dyDescent="0.15">
      <c r="A288" s="6" t="s">
        <v>10</v>
      </c>
      <c r="B288" s="13">
        <f t="shared" si="27"/>
        <v>1949</v>
      </c>
      <c r="C288" s="8">
        <v>3197.1075840000008</v>
      </c>
      <c r="D288" s="26">
        <f t="shared" si="33"/>
        <v>5641</v>
      </c>
      <c r="E288" s="16">
        <v>900</v>
      </c>
      <c r="F288" s="28">
        <f t="shared" si="28"/>
        <v>7938.1075840000012</v>
      </c>
      <c r="G288" s="16">
        <v>900</v>
      </c>
      <c r="H288" s="16">
        <f t="shared" si="29"/>
        <v>0</v>
      </c>
      <c r="I288" s="26">
        <f t="shared" si="30"/>
        <v>5641</v>
      </c>
      <c r="J288" s="28">
        <f t="shared" si="31"/>
        <v>2297.1075840000012</v>
      </c>
      <c r="K288" s="28">
        <f t="shared" si="32"/>
        <v>3197.1075840000012</v>
      </c>
    </row>
    <row r="289" spans="1:11" x14ac:dyDescent="0.15">
      <c r="A289" s="6" t="s">
        <v>11</v>
      </c>
      <c r="B289" s="13">
        <f t="shared" si="27"/>
        <v>1949</v>
      </c>
      <c r="C289" s="8">
        <v>3276.5990399999996</v>
      </c>
      <c r="D289" s="26">
        <f t="shared" si="33"/>
        <v>5641</v>
      </c>
      <c r="E289" s="16">
        <v>900</v>
      </c>
      <c r="F289" s="28">
        <f t="shared" si="28"/>
        <v>8017.5990399999991</v>
      </c>
      <c r="G289" s="16">
        <v>900</v>
      </c>
      <c r="H289" s="16">
        <f t="shared" si="29"/>
        <v>0</v>
      </c>
      <c r="I289" s="26">
        <f t="shared" si="30"/>
        <v>5641</v>
      </c>
      <c r="J289" s="28">
        <f t="shared" si="31"/>
        <v>2376.5990399999991</v>
      </c>
      <c r="K289" s="28">
        <f t="shared" si="32"/>
        <v>3276.5990399999991</v>
      </c>
    </row>
    <row r="290" spans="1:11" x14ac:dyDescent="0.15">
      <c r="A290" s="6" t="s">
        <v>12</v>
      </c>
      <c r="B290" s="13">
        <f t="shared" si="27"/>
        <v>1949</v>
      </c>
      <c r="C290" s="8">
        <v>557.73273599999993</v>
      </c>
      <c r="D290" s="26">
        <f t="shared" si="33"/>
        <v>5641</v>
      </c>
      <c r="E290" s="16">
        <v>900</v>
      </c>
      <c r="F290" s="28">
        <f t="shared" si="28"/>
        <v>5298.7327359999999</v>
      </c>
      <c r="G290" s="16">
        <v>900</v>
      </c>
      <c r="H290" s="16">
        <f t="shared" si="29"/>
        <v>0</v>
      </c>
      <c r="I290" s="26">
        <f t="shared" si="30"/>
        <v>5298.7327359999999</v>
      </c>
      <c r="J290" s="28">
        <f t="shared" si="31"/>
        <v>0</v>
      </c>
      <c r="K290" s="28">
        <f t="shared" si="32"/>
        <v>900</v>
      </c>
    </row>
    <row r="291" spans="1:11" x14ac:dyDescent="0.15">
      <c r="A291" s="6" t="s">
        <v>13</v>
      </c>
      <c r="B291" s="13">
        <f t="shared" si="27"/>
        <v>1949</v>
      </c>
      <c r="C291" s="8">
        <v>1090.2608639999999</v>
      </c>
      <c r="D291" s="26">
        <f t="shared" si="33"/>
        <v>5298.7327359999999</v>
      </c>
      <c r="E291" s="16">
        <v>900</v>
      </c>
      <c r="F291" s="28">
        <f t="shared" si="28"/>
        <v>5488.9935999999998</v>
      </c>
      <c r="G291" s="16">
        <v>900</v>
      </c>
      <c r="H291" s="16">
        <f t="shared" si="29"/>
        <v>0</v>
      </c>
      <c r="I291" s="26">
        <f t="shared" si="30"/>
        <v>5488.9935999999998</v>
      </c>
      <c r="J291" s="28">
        <f t="shared" si="31"/>
        <v>0</v>
      </c>
      <c r="K291" s="28">
        <f t="shared" si="32"/>
        <v>900</v>
      </c>
    </row>
    <row r="292" spans="1:11" x14ac:dyDescent="0.15">
      <c r="A292" s="6" t="s">
        <v>14</v>
      </c>
      <c r="B292" s="13">
        <f t="shared" si="27"/>
        <v>1949</v>
      </c>
      <c r="C292" s="8">
        <v>1770.7852800000003</v>
      </c>
      <c r="D292" s="26">
        <f t="shared" si="33"/>
        <v>5488.9935999999998</v>
      </c>
      <c r="E292" s="16">
        <v>900</v>
      </c>
      <c r="F292" s="28">
        <f t="shared" si="28"/>
        <v>6359.7788799999998</v>
      </c>
      <c r="G292" s="16">
        <v>900</v>
      </c>
      <c r="H292" s="16">
        <f t="shared" si="29"/>
        <v>0</v>
      </c>
      <c r="I292" s="26">
        <f t="shared" si="30"/>
        <v>5641</v>
      </c>
      <c r="J292" s="28">
        <f t="shared" si="31"/>
        <v>718.77887999999984</v>
      </c>
      <c r="K292" s="28">
        <f t="shared" si="32"/>
        <v>1618.7788799999998</v>
      </c>
    </row>
    <row r="293" spans="1:11" x14ac:dyDescent="0.15">
      <c r="A293" s="6" t="s">
        <v>15</v>
      </c>
      <c r="B293" s="13">
        <f t="shared" si="27"/>
        <v>1949</v>
      </c>
      <c r="C293" s="8">
        <v>859.54175999999995</v>
      </c>
      <c r="D293" s="26">
        <f t="shared" si="33"/>
        <v>5641</v>
      </c>
      <c r="E293" s="16">
        <v>900</v>
      </c>
      <c r="F293" s="28">
        <f t="shared" si="28"/>
        <v>5600.5417600000001</v>
      </c>
      <c r="G293" s="16">
        <v>900</v>
      </c>
      <c r="H293" s="16">
        <f t="shared" si="29"/>
        <v>0</v>
      </c>
      <c r="I293" s="26">
        <f t="shared" si="30"/>
        <v>5600.5417600000001</v>
      </c>
      <c r="J293" s="28">
        <f t="shared" si="31"/>
        <v>0</v>
      </c>
      <c r="K293" s="28">
        <f t="shared" si="32"/>
        <v>900</v>
      </c>
    </row>
    <row r="294" spans="1:11" x14ac:dyDescent="0.15">
      <c r="A294" s="6" t="s">
        <v>16</v>
      </c>
      <c r="B294" s="13">
        <f t="shared" si="27"/>
        <v>1949</v>
      </c>
      <c r="C294" s="8">
        <v>1936.2309119999998</v>
      </c>
      <c r="D294" s="26">
        <f t="shared" si="33"/>
        <v>5600.5417600000001</v>
      </c>
      <c r="E294" s="16">
        <v>900</v>
      </c>
      <c r="F294" s="28">
        <f t="shared" si="28"/>
        <v>6636.7726720000001</v>
      </c>
      <c r="G294" s="16">
        <v>900</v>
      </c>
      <c r="H294" s="16">
        <f t="shared" si="29"/>
        <v>0</v>
      </c>
      <c r="I294" s="26">
        <f t="shared" si="30"/>
        <v>5641</v>
      </c>
      <c r="J294" s="28">
        <f t="shared" si="31"/>
        <v>995.77267200000006</v>
      </c>
      <c r="K294" s="28">
        <f t="shared" si="32"/>
        <v>1895.7726720000001</v>
      </c>
    </row>
    <row r="295" spans="1:11" x14ac:dyDescent="0.15">
      <c r="A295" s="6" t="s">
        <v>17</v>
      </c>
      <c r="B295" s="13">
        <f t="shared" si="27"/>
        <v>1949</v>
      </c>
      <c r="C295" s="8">
        <v>2814.5145600000001</v>
      </c>
      <c r="D295" s="26">
        <f t="shared" si="33"/>
        <v>5641</v>
      </c>
      <c r="E295" s="16">
        <v>900</v>
      </c>
      <c r="F295" s="28">
        <f t="shared" si="28"/>
        <v>7555.5145599999996</v>
      </c>
      <c r="G295" s="16">
        <v>900</v>
      </c>
      <c r="H295" s="16">
        <f t="shared" si="29"/>
        <v>0</v>
      </c>
      <c r="I295" s="26">
        <f t="shared" si="30"/>
        <v>5641</v>
      </c>
      <c r="J295" s="28">
        <f t="shared" si="31"/>
        <v>1914.5145599999996</v>
      </c>
      <c r="K295" s="28">
        <f t="shared" si="32"/>
        <v>2814.5145599999996</v>
      </c>
    </row>
    <row r="296" spans="1:11" ht="14" thickBot="1" x14ac:dyDescent="0.2">
      <c r="A296" s="9" t="s">
        <v>18</v>
      </c>
      <c r="B296" s="14">
        <f t="shared" si="27"/>
        <v>1949</v>
      </c>
      <c r="C296" s="11">
        <v>1547.8214399999997</v>
      </c>
      <c r="D296" s="26">
        <f t="shared" si="33"/>
        <v>5641</v>
      </c>
      <c r="E296" s="16">
        <v>900</v>
      </c>
      <c r="F296" s="28">
        <f t="shared" si="28"/>
        <v>6288.8214399999997</v>
      </c>
      <c r="G296" s="16">
        <v>900</v>
      </c>
      <c r="H296" s="16">
        <f t="shared" si="29"/>
        <v>0</v>
      </c>
      <c r="I296" s="26">
        <f t="shared" si="30"/>
        <v>5641</v>
      </c>
      <c r="J296" s="28">
        <f t="shared" si="31"/>
        <v>647.82143999999971</v>
      </c>
      <c r="K296" s="28">
        <f t="shared" si="32"/>
        <v>1547.8214399999997</v>
      </c>
    </row>
    <row r="297" spans="1:11" x14ac:dyDescent="0.15">
      <c r="A297" s="3" t="s">
        <v>7</v>
      </c>
      <c r="B297" s="12">
        <f t="shared" si="27"/>
        <v>1950</v>
      </c>
      <c r="C297" s="5">
        <v>2081.642112</v>
      </c>
      <c r="D297" s="26">
        <f t="shared" si="33"/>
        <v>5641</v>
      </c>
      <c r="E297" s="16">
        <v>900</v>
      </c>
      <c r="F297" s="28">
        <f t="shared" si="28"/>
        <v>6822.6421119999995</v>
      </c>
      <c r="G297" s="16">
        <v>900</v>
      </c>
      <c r="H297" s="16">
        <f t="shared" si="29"/>
        <v>0</v>
      </c>
      <c r="I297" s="26">
        <f t="shared" si="30"/>
        <v>5641</v>
      </c>
      <c r="J297" s="28">
        <f t="shared" si="31"/>
        <v>1181.6421119999995</v>
      </c>
      <c r="K297" s="28">
        <f t="shared" si="32"/>
        <v>2081.6421119999995</v>
      </c>
    </row>
    <row r="298" spans="1:11" x14ac:dyDescent="0.15">
      <c r="A298" s="6" t="s">
        <v>8</v>
      </c>
      <c r="B298" s="13">
        <f t="shared" si="27"/>
        <v>1950</v>
      </c>
      <c r="C298" s="8">
        <v>2002.796928</v>
      </c>
      <c r="D298" s="26">
        <f t="shared" si="33"/>
        <v>5641</v>
      </c>
      <c r="E298" s="16">
        <v>900</v>
      </c>
      <c r="F298" s="28">
        <f t="shared" si="28"/>
        <v>6743.7969279999998</v>
      </c>
      <c r="G298" s="16">
        <v>900</v>
      </c>
      <c r="H298" s="16">
        <f t="shared" si="29"/>
        <v>0</v>
      </c>
      <c r="I298" s="26">
        <f t="shared" si="30"/>
        <v>5641</v>
      </c>
      <c r="J298" s="28">
        <f t="shared" si="31"/>
        <v>1102.7969279999998</v>
      </c>
      <c r="K298" s="28">
        <f t="shared" si="32"/>
        <v>2002.7969279999998</v>
      </c>
    </row>
    <row r="299" spans="1:11" x14ac:dyDescent="0.15">
      <c r="A299" s="6" t="s">
        <v>9</v>
      </c>
      <c r="B299" s="13">
        <f t="shared" si="27"/>
        <v>1950</v>
      </c>
      <c r="C299" s="8">
        <v>2592.8432640000005</v>
      </c>
      <c r="D299" s="26">
        <f t="shared" si="33"/>
        <v>5641</v>
      </c>
      <c r="E299" s="16">
        <v>900</v>
      </c>
      <c r="F299" s="28">
        <f t="shared" si="28"/>
        <v>7333.843264000001</v>
      </c>
      <c r="G299" s="16">
        <v>900</v>
      </c>
      <c r="H299" s="16">
        <f t="shared" si="29"/>
        <v>0</v>
      </c>
      <c r="I299" s="26">
        <f t="shared" si="30"/>
        <v>5641</v>
      </c>
      <c r="J299" s="28">
        <f t="shared" si="31"/>
        <v>1692.843264000001</v>
      </c>
      <c r="K299" s="28">
        <f t="shared" si="32"/>
        <v>2592.843264000001</v>
      </c>
    </row>
    <row r="300" spans="1:11" x14ac:dyDescent="0.15">
      <c r="A300" s="6" t="s">
        <v>10</v>
      </c>
      <c r="B300" s="13">
        <f t="shared" si="27"/>
        <v>1950</v>
      </c>
      <c r="C300" s="8">
        <v>1039.8516480000001</v>
      </c>
      <c r="D300" s="26">
        <f t="shared" si="33"/>
        <v>5641</v>
      </c>
      <c r="E300" s="16">
        <v>900</v>
      </c>
      <c r="F300" s="28">
        <f t="shared" si="28"/>
        <v>5780.8516479999998</v>
      </c>
      <c r="G300" s="16">
        <v>900</v>
      </c>
      <c r="H300" s="16">
        <f t="shared" si="29"/>
        <v>0</v>
      </c>
      <c r="I300" s="26">
        <f t="shared" si="30"/>
        <v>5641</v>
      </c>
      <c r="J300" s="28">
        <f t="shared" si="31"/>
        <v>139.85164799999984</v>
      </c>
      <c r="K300" s="28">
        <f t="shared" si="32"/>
        <v>1039.8516479999998</v>
      </c>
    </row>
    <row r="301" spans="1:11" x14ac:dyDescent="0.15">
      <c r="A301" s="6" t="s">
        <v>11</v>
      </c>
      <c r="B301" s="13">
        <f t="shared" ref="B301:B364" si="34">B289+1</f>
        <v>1950</v>
      </c>
      <c r="C301" s="8">
        <v>2205.0800640000002</v>
      </c>
      <c r="D301" s="26">
        <f t="shared" si="33"/>
        <v>5641</v>
      </c>
      <c r="E301" s="16">
        <v>900</v>
      </c>
      <c r="F301" s="28">
        <f t="shared" si="28"/>
        <v>6946.0800639999998</v>
      </c>
      <c r="G301" s="16">
        <v>900</v>
      </c>
      <c r="H301" s="16">
        <f t="shared" si="29"/>
        <v>0</v>
      </c>
      <c r="I301" s="26">
        <f t="shared" si="30"/>
        <v>5641</v>
      </c>
      <c r="J301" s="28">
        <f t="shared" si="31"/>
        <v>1305.0800639999998</v>
      </c>
      <c r="K301" s="28">
        <f t="shared" si="32"/>
        <v>2205.0800639999998</v>
      </c>
    </row>
    <row r="302" spans="1:11" x14ac:dyDescent="0.15">
      <c r="A302" s="6" t="s">
        <v>12</v>
      </c>
      <c r="B302" s="13">
        <f t="shared" si="34"/>
        <v>1950</v>
      </c>
      <c r="C302" s="8">
        <v>3042.0023040000001</v>
      </c>
      <c r="D302" s="26">
        <f t="shared" si="33"/>
        <v>5641</v>
      </c>
      <c r="E302" s="16">
        <v>900</v>
      </c>
      <c r="F302" s="28">
        <f t="shared" si="28"/>
        <v>7783.0023039999996</v>
      </c>
      <c r="G302" s="16">
        <v>900</v>
      </c>
      <c r="H302" s="16">
        <f t="shared" si="29"/>
        <v>0</v>
      </c>
      <c r="I302" s="26">
        <f t="shared" si="30"/>
        <v>5641</v>
      </c>
      <c r="J302" s="28">
        <f t="shared" si="31"/>
        <v>2142.0023039999996</v>
      </c>
      <c r="K302" s="28">
        <f t="shared" si="32"/>
        <v>3042.0023039999996</v>
      </c>
    </row>
    <row r="303" spans="1:11" x14ac:dyDescent="0.15">
      <c r="A303" s="6" t="s">
        <v>13</v>
      </c>
      <c r="B303" s="13">
        <f t="shared" si="34"/>
        <v>1950</v>
      </c>
      <c r="C303" s="8">
        <v>3127.9564799999998</v>
      </c>
      <c r="D303" s="26">
        <f t="shared" si="33"/>
        <v>5641</v>
      </c>
      <c r="E303" s="16">
        <v>900</v>
      </c>
      <c r="F303" s="28">
        <f t="shared" si="28"/>
        <v>7868.9564800000007</v>
      </c>
      <c r="G303" s="16">
        <v>900</v>
      </c>
      <c r="H303" s="16">
        <f t="shared" si="29"/>
        <v>0</v>
      </c>
      <c r="I303" s="26">
        <f t="shared" si="30"/>
        <v>5641</v>
      </c>
      <c r="J303" s="28">
        <f t="shared" si="31"/>
        <v>2227.9564800000007</v>
      </c>
      <c r="K303" s="28">
        <f t="shared" si="32"/>
        <v>3127.9564800000007</v>
      </c>
    </row>
    <row r="304" spans="1:11" x14ac:dyDescent="0.15">
      <c r="A304" s="6" t="s">
        <v>14</v>
      </c>
      <c r="B304" s="13">
        <f t="shared" si="34"/>
        <v>1950</v>
      </c>
      <c r="C304" s="8">
        <v>851.14022400000022</v>
      </c>
      <c r="D304" s="26">
        <f t="shared" si="33"/>
        <v>5641</v>
      </c>
      <c r="E304" s="16">
        <v>900</v>
      </c>
      <c r="F304" s="28">
        <f t="shared" si="28"/>
        <v>5592.1402240000007</v>
      </c>
      <c r="G304" s="16">
        <v>900</v>
      </c>
      <c r="H304" s="16">
        <f t="shared" si="29"/>
        <v>0</v>
      </c>
      <c r="I304" s="26">
        <f t="shared" si="30"/>
        <v>5592.1402240000007</v>
      </c>
      <c r="J304" s="28">
        <f t="shared" si="31"/>
        <v>0</v>
      </c>
      <c r="K304" s="28">
        <f t="shared" si="32"/>
        <v>900</v>
      </c>
    </row>
    <row r="305" spans="1:11" x14ac:dyDescent="0.15">
      <c r="A305" s="6" t="s">
        <v>15</v>
      </c>
      <c r="B305" s="13">
        <f t="shared" si="34"/>
        <v>1950</v>
      </c>
      <c r="C305" s="8">
        <v>722.98448639999992</v>
      </c>
      <c r="D305" s="26">
        <f t="shared" si="33"/>
        <v>5592.1402240000007</v>
      </c>
      <c r="E305" s="16">
        <v>900</v>
      </c>
      <c r="F305" s="28">
        <f t="shared" si="28"/>
        <v>5415.1247104000004</v>
      </c>
      <c r="G305" s="16">
        <v>900</v>
      </c>
      <c r="H305" s="16">
        <f t="shared" si="29"/>
        <v>0</v>
      </c>
      <c r="I305" s="26">
        <f t="shared" si="30"/>
        <v>5415.1247104000004</v>
      </c>
      <c r="J305" s="28">
        <f t="shared" si="31"/>
        <v>0</v>
      </c>
      <c r="K305" s="28">
        <f t="shared" si="32"/>
        <v>900</v>
      </c>
    </row>
    <row r="306" spans="1:11" x14ac:dyDescent="0.15">
      <c r="A306" s="6" t="s">
        <v>16</v>
      </c>
      <c r="B306" s="13">
        <f t="shared" si="34"/>
        <v>1950</v>
      </c>
      <c r="C306" s="8">
        <v>592.63142399999981</v>
      </c>
      <c r="D306" s="26">
        <f t="shared" si="33"/>
        <v>5415.1247104000004</v>
      </c>
      <c r="E306" s="16">
        <v>900</v>
      </c>
      <c r="F306" s="28">
        <f t="shared" si="28"/>
        <v>5107.7561344000005</v>
      </c>
      <c r="G306" s="16">
        <v>900</v>
      </c>
      <c r="H306" s="16">
        <f t="shared" si="29"/>
        <v>0</v>
      </c>
      <c r="I306" s="26">
        <f t="shared" si="30"/>
        <v>5107.7561344000005</v>
      </c>
      <c r="J306" s="28">
        <f t="shared" si="31"/>
        <v>0</v>
      </c>
      <c r="K306" s="28">
        <f t="shared" si="32"/>
        <v>900</v>
      </c>
    </row>
    <row r="307" spans="1:11" x14ac:dyDescent="0.15">
      <c r="A307" s="6" t="s">
        <v>17</v>
      </c>
      <c r="B307" s="13">
        <f t="shared" si="34"/>
        <v>1950</v>
      </c>
      <c r="C307" s="8">
        <v>430.41715199999999</v>
      </c>
      <c r="D307" s="26">
        <f t="shared" si="33"/>
        <v>5107.7561344000005</v>
      </c>
      <c r="E307" s="16">
        <v>900</v>
      </c>
      <c r="F307" s="28">
        <f t="shared" si="28"/>
        <v>4638.1732864000005</v>
      </c>
      <c r="G307" s="16">
        <v>900</v>
      </c>
      <c r="H307" s="16">
        <f t="shared" si="29"/>
        <v>0</v>
      </c>
      <c r="I307" s="26">
        <f t="shared" si="30"/>
        <v>4638.1732864000005</v>
      </c>
      <c r="J307" s="28">
        <f t="shared" si="31"/>
        <v>0</v>
      </c>
      <c r="K307" s="28">
        <f t="shared" si="32"/>
        <v>900</v>
      </c>
    </row>
    <row r="308" spans="1:11" ht="14" thickBot="1" x14ac:dyDescent="0.2">
      <c r="A308" s="9" t="s">
        <v>18</v>
      </c>
      <c r="B308" s="14">
        <f t="shared" si="34"/>
        <v>1950</v>
      </c>
      <c r="C308" s="11">
        <v>2126.8811519999999</v>
      </c>
      <c r="D308" s="26">
        <f t="shared" si="33"/>
        <v>4638.1732864000005</v>
      </c>
      <c r="E308" s="16">
        <v>900</v>
      </c>
      <c r="F308" s="28">
        <f t="shared" si="28"/>
        <v>5865.0544384000004</v>
      </c>
      <c r="G308" s="16">
        <v>900</v>
      </c>
      <c r="H308" s="16">
        <f t="shared" si="29"/>
        <v>0</v>
      </c>
      <c r="I308" s="26">
        <f t="shared" si="30"/>
        <v>5641</v>
      </c>
      <c r="J308" s="28">
        <f t="shared" si="31"/>
        <v>224.05443840000044</v>
      </c>
      <c r="K308" s="28">
        <f t="shared" si="32"/>
        <v>1124.0544384000004</v>
      </c>
    </row>
    <row r="309" spans="1:11" x14ac:dyDescent="0.15">
      <c r="A309" s="3" t="s">
        <v>7</v>
      </c>
      <c r="B309" s="12">
        <f t="shared" si="34"/>
        <v>1951</v>
      </c>
      <c r="C309" s="5">
        <v>1235.6720639999999</v>
      </c>
      <c r="D309" s="26">
        <f t="shared" si="33"/>
        <v>5641</v>
      </c>
      <c r="E309" s="16">
        <v>900</v>
      </c>
      <c r="F309" s="28">
        <f t="shared" si="28"/>
        <v>5976.6720640000003</v>
      </c>
      <c r="G309" s="16">
        <v>900</v>
      </c>
      <c r="H309" s="16">
        <f t="shared" si="29"/>
        <v>0</v>
      </c>
      <c r="I309" s="26">
        <f t="shared" si="30"/>
        <v>5641</v>
      </c>
      <c r="J309" s="28">
        <f t="shared" si="31"/>
        <v>335.67206400000032</v>
      </c>
      <c r="K309" s="28">
        <f t="shared" si="32"/>
        <v>1235.6720640000003</v>
      </c>
    </row>
    <row r="310" spans="1:11" x14ac:dyDescent="0.15">
      <c r="A310" s="6" t="s">
        <v>8</v>
      </c>
      <c r="B310" s="13">
        <f t="shared" si="34"/>
        <v>1951</v>
      </c>
      <c r="C310" s="8">
        <v>2225.7607680000001</v>
      </c>
      <c r="D310" s="26">
        <f t="shared" si="33"/>
        <v>5641</v>
      </c>
      <c r="E310" s="16">
        <v>900</v>
      </c>
      <c r="F310" s="28">
        <f t="shared" si="28"/>
        <v>6966.7607680000001</v>
      </c>
      <c r="G310" s="16">
        <v>900</v>
      </c>
      <c r="H310" s="16">
        <f t="shared" si="29"/>
        <v>0</v>
      </c>
      <c r="I310" s="26">
        <f t="shared" si="30"/>
        <v>5641</v>
      </c>
      <c r="J310" s="28">
        <f t="shared" si="31"/>
        <v>1325.7607680000001</v>
      </c>
      <c r="K310" s="28">
        <f t="shared" si="32"/>
        <v>2225.7607680000001</v>
      </c>
    </row>
    <row r="311" spans="1:11" x14ac:dyDescent="0.15">
      <c r="A311" s="6" t="s">
        <v>9</v>
      </c>
      <c r="B311" s="13">
        <f t="shared" si="34"/>
        <v>1951</v>
      </c>
      <c r="C311" s="8">
        <v>3637.2188160000001</v>
      </c>
      <c r="D311" s="26">
        <f t="shared" si="33"/>
        <v>5641</v>
      </c>
      <c r="E311" s="16">
        <v>900</v>
      </c>
      <c r="F311" s="28">
        <f t="shared" si="28"/>
        <v>8378.2188160000005</v>
      </c>
      <c r="G311" s="16">
        <v>900</v>
      </c>
      <c r="H311" s="16">
        <f t="shared" si="29"/>
        <v>0</v>
      </c>
      <c r="I311" s="26">
        <f t="shared" si="30"/>
        <v>5641</v>
      </c>
      <c r="J311" s="28">
        <f t="shared" si="31"/>
        <v>2737.2188160000005</v>
      </c>
      <c r="K311" s="28">
        <f t="shared" si="32"/>
        <v>3637.2188160000005</v>
      </c>
    </row>
    <row r="312" spans="1:11" x14ac:dyDescent="0.15">
      <c r="A312" s="6" t="s">
        <v>10</v>
      </c>
      <c r="B312" s="13">
        <f t="shared" si="34"/>
        <v>1951</v>
      </c>
      <c r="C312" s="8">
        <v>5090.0382719999989</v>
      </c>
      <c r="D312" s="26">
        <f t="shared" si="33"/>
        <v>5641</v>
      </c>
      <c r="E312" s="16">
        <v>900</v>
      </c>
      <c r="F312" s="28">
        <f t="shared" si="28"/>
        <v>9831.038271999998</v>
      </c>
      <c r="G312" s="16">
        <v>900</v>
      </c>
      <c r="H312" s="16">
        <f t="shared" si="29"/>
        <v>0</v>
      </c>
      <c r="I312" s="26">
        <f t="shared" si="30"/>
        <v>5641</v>
      </c>
      <c r="J312" s="28">
        <f t="shared" si="31"/>
        <v>4190.038271999998</v>
      </c>
      <c r="K312" s="28">
        <f t="shared" si="32"/>
        <v>5090.038271999998</v>
      </c>
    </row>
    <row r="313" spans="1:11" x14ac:dyDescent="0.15">
      <c r="A313" s="6" t="s">
        <v>11</v>
      </c>
      <c r="B313" s="13">
        <f t="shared" si="34"/>
        <v>1951</v>
      </c>
      <c r="C313" s="8">
        <v>809.77881599999989</v>
      </c>
      <c r="D313" s="26">
        <f t="shared" si="33"/>
        <v>5641</v>
      </c>
      <c r="E313" s="16">
        <v>900</v>
      </c>
      <c r="F313" s="28">
        <f t="shared" si="28"/>
        <v>5550.778816</v>
      </c>
      <c r="G313" s="16">
        <v>900</v>
      </c>
      <c r="H313" s="16">
        <f t="shared" si="29"/>
        <v>0</v>
      </c>
      <c r="I313" s="26">
        <f t="shared" si="30"/>
        <v>5550.778816</v>
      </c>
      <c r="J313" s="28">
        <f t="shared" si="31"/>
        <v>0</v>
      </c>
      <c r="K313" s="28">
        <f t="shared" si="32"/>
        <v>900</v>
      </c>
    </row>
    <row r="314" spans="1:11" x14ac:dyDescent="0.15">
      <c r="A314" s="6" t="s">
        <v>12</v>
      </c>
      <c r="B314" s="13">
        <f t="shared" si="34"/>
        <v>1951</v>
      </c>
      <c r="C314" s="8">
        <v>2231.5772160000001</v>
      </c>
      <c r="D314" s="26">
        <f t="shared" si="33"/>
        <v>5550.778816</v>
      </c>
      <c r="E314" s="16">
        <v>900</v>
      </c>
      <c r="F314" s="28">
        <f t="shared" si="28"/>
        <v>6882.3560319999997</v>
      </c>
      <c r="G314" s="16">
        <v>900</v>
      </c>
      <c r="H314" s="16">
        <f t="shared" si="29"/>
        <v>0</v>
      </c>
      <c r="I314" s="26">
        <f t="shared" si="30"/>
        <v>5641</v>
      </c>
      <c r="J314" s="28">
        <f t="shared" si="31"/>
        <v>1241.3560319999997</v>
      </c>
      <c r="K314" s="28">
        <f t="shared" si="32"/>
        <v>2141.3560319999997</v>
      </c>
    </row>
    <row r="315" spans="1:11" x14ac:dyDescent="0.15">
      <c r="A315" s="6" t="s">
        <v>13</v>
      </c>
      <c r="B315" s="13">
        <f t="shared" si="34"/>
        <v>1951</v>
      </c>
      <c r="C315" s="8">
        <v>1075.396608</v>
      </c>
      <c r="D315" s="26">
        <f t="shared" si="33"/>
        <v>5641</v>
      </c>
      <c r="E315" s="16">
        <v>900</v>
      </c>
      <c r="F315" s="28">
        <f t="shared" si="28"/>
        <v>5816.396608</v>
      </c>
      <c r="G315" s="16">
        <v>900</v>
      </c>
      <c r="H315" s="16">
        <f t="shared" si="29"/>
        <v>0</v>
      </c>
      <c r="I315" s="26">
        <f t="shared" si="30"/>
        <v>5641</v>
      </c>
      <c r="J315" s="28">
        <f t="shared" si="31"/>
        <v>175.39660800000001</v>
      </c>
      <c r="K315" s="28">
        <f t="shared" si="32"/>
        <v>1075.396608</v>
      </c>
    </row>
    <row r="316" spans="1:11" x14ac:dyDescent="0.15">
      <c r="A316" s="6" t="s">
        <v>14</v>
      </c>
      <c r="B316" s="13">
        <f t="shared" si="34"/>
        <v>1951</v>
      </c>
      <c r="C316" s="8">
        <v>246.16500480000002</v>
      </c>
      <c r="D316" s="26">
        <f t="shared" si="33"/>
        <v>5641</v>
      </c>
      <c r="E316" s="16">
        <v>900</v>
      </c>
      <c r="F316" s="28">
        <f t="shared" si="28"/>
        <v>4987.1650048000001</v>
      </c>
      <c r="G316" s="16">
        <v>900</v>
      </c>
      <c r="H316" s="16">
        <f t="shared" si="29"/>
        <v>0</v>
      </c>
      <c r="I316" s="26">
        <f t="shared" si="30"/>
        <v>4987.1650048000001</v>
      </c>
      <c r="J316" s="28">
        <f t="shared" si="31"/>
        <v>0</v>
      </c>
      <c r="K316" s="28">
        <f t="shared" si="32"/>
        <v>900</v>
      </c>
    </row>
    <row r="317" spans="1:11" x14ac:dyDescent="0.15">
      <c r="A317" s="6" t="s">
        <v>15</v>
      </c>
      <c r="B317" s="13">
        <f t="shared" si="34"/>
        <v>1951</v>
      </c>
      <c r="C317" s="8">
        <v>100.94768639999999</v>
      </c>
      <c r="D317" s="26">
        <f t="shared" si="33"/>
        <v>4987.1650048000001</v>
      </c>
      <c r="E317" s="16">
        <v>900</v>
      </c>
      <c r="F317" s="28">
        <f t="shared" si="28"/>
        <v>4188.1126912</v>
      </c>
      <c r="G317" s="16">
        <v>900</v>
      </c>
      <c r="H317" s="16">
        <f t="shared" si="29"/>
        <v>0</v>
      </c>
      <c r="I317" s="26">
        <f t="shared" si="30"/>
        <v>4188.1126912</v>
      </c>
      <c r="J317" s="28">
        <f t="shared" si="31"/>
        <v>0</v>
      </c>
      <c r="K317" s="28">
        <f t="shared" si="32"/>
        <v>900</v>
      </c>
    </row>
    <row r="318" spans="1:11" x14ac:dyDescent="0.15">
      <c r="A318" s="6" t="s">
        <v>16</v>
      </c>
      <c r="B318" s="13">
        <f t="shared" si="34"/>
        <v>1951</v>
      </c>
      <c r="C318" s="8">
        <v>59.586278399999998</v>
      </c>
      <c r="D318" s="26">
        <f t="shared" si="33"/>
        <v>4188.1126912</v>
      </c>
      <c r="E318" s="16">
        <v>900</v>
      </c>
      <c r="F318" s="28">
        <f t="shared" si="28"/>
        <v>3347.6989696000001</v>
      </c>
      <c r="G318" s="16">
        <v>900</v>
      </c>
      <c r="H318" s="16">
        <f t="shared" si="29"/>
        <v>0</v>
      </c>
      <c r="I318" s="26">
        <f t="shared" si="30"/>
        <v>3347.6989696000001</v>
      </c>
      <c r="J318" s="28">
        <f t="shared" si="31"/>
        <v>0</v>
      </c>
      <c r="K318" s="28">
        <f t="shared" si="32"/>
        <v>900</v>
      </c>
    </row>
    <row r="319" spans="1:11" x14ac:dyDescent="0.15">
      <c r="A319" s="6" t="s">
        <v>17</v>
      </c>
      <c r="B319" s="13">
        <f t="shared" si="34"/>
        <v>1951</v>
      </c>
      <c r="C319" s="8">
        <v>193.10607360000006</v>
      </c>
      <c r="D319" s="26">
        <f t="shared" si="33"/>
        <v>3347.6989696000001</v>
      </c>
      <c r="E319" s="16">
        <v>900</v>
      </c>
      <c r="F319" s="28">
        <f t="shared" si="28"/>
        <v>2640.8050432</v>
      </c>
      <c r="G319" s="16">
        <v>900</v>
      </c>
      <c r="H319" s="16">
        <f t="shared" si="29"/>
        <v>0</v>
      </c>
      <c r="I319" s="26">
        <f t="shared" si="30"/>
        <v>2640.8050432</v>
      </c>
      <c r="J319" s="28">
        <f t="shared" si="31"/>
        <v>0</v>
      </c>
      <c r="K319" s="28">
        <f t="shared" si="32"/>
        <v>900</v>
      </c>
    </row>
    <row r="320" spans="1:11" ht="14" thickBot="1" x14ac:dyDescent="0.2">
      <c r="A320" s="9" t="s">
        <v>18</v>
      </c>
      <c r="B320" s="14">
        <f t="shared" si="34"/>
        <v>1951</v>
      </c>
      <c r="C320" s="11">
        <v>3792.9057407999994</v>
      </c>
      <c r="D320" s="26">
        <f t="shared" si="33"/>
        <v>2640.8050432</v>
      </c>
      <c r="E320" s="16">
        <v>900</v>
      </c>
      <c r="F320" s="28">
        <f t="shared" si="28"/>
        <v>5533.710783999999</v>
      </c>
      <c r="G320" s="16">
        <v>900</v>
      </c>
      <c r="H320" s="16">
        <f t="shared" si="29"/>
        <v>0</v>
      </c>
      <c r="I320" s="26">
        <f t="shared" si="30"/>
        <v>5533.710783999999</v>
      </c>
      <c r="J320" s="28">
        <f t="shared" si="31"/>
        <v>0</v>
      </c>
      <c r="K320" s="28">
        <f t="shared" si="32"/>
        <v>900</v>
      </c>
    </row>
    <row r="321" spans="1:11" x14ac:dyDescent="0.15">
      <c r="A321" s="3" t="s">
        <v>7</v>
      </c>
      <c r="B321" s="12">
        <f t="shared" si="34"/>
        <v>1952</v>
      </c>
      <c r="C321" s="5">
        <v>5252.2525439999999</v>
      </c>
      <c r="D321" s="26">
        <f t="shared" si="33"/>
        <v>5533.710783999999</v>
      </c>
      <c r="E321" s="16">
        <v>900</v>
      </c>
      <c r="F321" s="28">
        <f t="shared" si="28"/>
        <v>9885.963327999998</v>
      </c>
      <c r="G321" s="16">
        <v>900</v>
      </c>
      <c r="H321" s="16">
        <f t="shared" si="29"/>
        <v>0</v>
      </c>
      <c r="I321" s="26">
        <f t="shared" si="30"/>
        <v>5641</v>
      </c>
      <c r="J321" s="28">
        <f t="shared" si="31"/>
        <v>4244.963327999998</v>
      </c>
      <c r="K321" s="28">
        <f t="shared" si="32"/>
        <v>5144.963327999998</v>
      </c>
    </row>
    <row r="322" spans="1:11" x14ac:dyDescent="0.15">
      <c r="A322" s="6" t="s">
        <v>8</v>
      </c>
      <c r="B322" s="13">
        <f t="shared" si="34"/>
        <v>1952</v>
      </c>
      <c r="C322" s="8">
        <v>4683.5331839999999</v>
      </c>
      <c r="D322" s="26">
        <f t="shared" si="33"/>
        <v>5641</v>
      </c>
      <c r="E322" s="16">
        <v>900</v>
      </c>
      <c r="F322" s="28">
        <f t="shared" si="28"/>
        <v>9424.5331839999999</v>
      </c>
      <c r="G322" s="16">
        <v>900</v>
      </c>
      <c r="H322" s="16">
        <f t="shared" si="29"/>
        <v>0</v>
      </c>
      <c r="I322" s="26">
        <f t="shared" si="30"/>
        <v>5641</v>
      </c>
      <c r="J322" s="28">
        <f t="shared" si="31"/>
        <v>3783.5331839999999</v>
      </c>
      <c r="K322" s="28">
        <f t="shared" si="32"/>
        <v>4683.5331839999999</v>
      </c>
    </row>
    <row r="323" spans="1:11" x14ac:dyDescent="0.15">
      <c r="A323" s="6" t="s">
        <v>9</v>
      </c>
      <c r="B323" s="13">
        <f t="shared" si="34"/>
        <v>1952</v>
      </c>
      <c r="C323" s="8">
        <v>11255.473151999995</v>
      </c>
      <c r="D323" s="26">
        <f t="shared" si="33"/>
        <v>5641</v>
      </c>
      <c r="E323" s="16">
        <v>900</v>
      </c>
      <c r="F323" s="28">
        <f t="shared" si="28"/>
        <v>15996.473151999995</v>
      </c>
      <c r="G323" s="16">
        <v>900</v>
      </c>
      <c r="H323" s="16">
        <f t="shared" si="29"/>
        <v>0</v>
      </c>
      <c r="I323" s="26">
        <f t="shared" si="30"/>
        <v>5641</v>
      </c>
      <c r="J323" s="28">
        <f t="shared" si="31"/>
        <v>10355.473151999995</v>
      </c>
      <c r="K323" s="28">
        <f t="shared" si="32"/>
        <v>11255.473151999995</v>
      </c>
    </row>
    <row r="324" spans="1:11" x14ac:dyDescent="0.15">
      <c r="A324" s="6" t="s">
        <v>10</v>
      </c>
      <c r="B324" s="13">
        <f t="shared" si="34"/>
        <v>1952</v>
      </c>
      <c r="C324" s="8">
        <v>3959.7085439999996</v>
      </c>
      <c r="D324" s="26">
        <f t="shared" si="33"/>
        <v>5641</v>
      </c>
      <c r="E324" s="16">
        <v>900</v>
      </c>
      <c r="F324" s="28">
        <f t="shared" si="28"/>
        <v>8700.7085439999992</v>
      </c>
      <c r="G324" s="16">
        <v>900</v>
      </c>
      <c r="H324" s="16">
        <f t="shared" si="29"/>
        <v>0</v>
      </c>
      <c r="I324" s="26">
        <f t="shared" si="30"/>
        <v>5641</v>
      </c>
      <c r="J324" s="28">
        <f t="shared" si="31"/>
        <v>3059.7085439999992</v>
      </c>
      <c r="K324" s="28">
        <f t="shared" si="32"/>
        <v>3959.7085439999992</v>
      </c>
    </row>
    <row r="325" spans="1:11" x14ac:dyDescent="0.15">
      <c r="A325" s="6" t="s">
        <v>11</v>
      </c>
      <c r="B325" s="13">
        <f t="shared" si="34"/>
        <v>1952</v>
      </c>
      <c r="C325" s="8">
        <v>2048.6822400000005</v>
      </c>
      <c r="D325" s="26">
        <f t="shared" si="33"/>
        <v>5641</v>
      </c>
      <c r="E325" s="16">
        <v>900</v>
      </c>
      <c r="F325" s="28">
        <f t="shared" si="28"/>
        <v>6789.6822400000001</v>
      </c>
      <c r="G325" s="16">
        <v>900</v>
      </c>
      <c r="H325" s="16">
        <f t="shared" si="29"/>
        <v>0</v>
      </c>
      <c r="I325" s="26">
        <f t="shared" si="30"/>
        <v>5641</v>
      </c>
      <c r="J325" s="28">
        <f t="shared" si="31"/>
        <v>1148.6822400000001</v>
      </c>
      <c r="K325" s="28">
        <f t="shared" si="32"/>
        <v>2048.6822400000001</v>
      </c>
    </row>
    <row r="326" spans="1:11" x14ac:dyDescent="0.15">
      <c r="A326" s="6" t="s">
        <v>12</v>
      </c>
      <c r="B326" s="13">
        <f t="shared" si="34"/>
        <v>1952</v>
      </c>
      <c r="C326" s="8">
        <v>812.36390399999993</v>
      </c>
      <c r="D326" s="26">
        <f t="shared" si="33"/>
        <v>5641</v>
      </c>
      <c r="E326" s="16">
        <v>900</v>
      </c>
      <c r="F326" s="28">
        <f t="shared" si="28"/>
        <v>5553.3639039999998</v>
      </c>
      <c r="G326" s="16">
        <v>900</v>
      </c>
      <c r="H326" s="16">
        <f t="shared" si="29"/>
        <v>0</v>
      </c>
      <c r="I326" s="26">
        <f t="shared" si="30"/>
        <v>5553.3639039999998</v>
      </c>
      <c r="J326" s="28">
        <f t="shared" si="31"/>
        <v>0</v>
      </c>
      <c r="K326" s="28">
        <f t="shared" si="32"/>
        <v>900</v>
      </c>
    </row>
    <row r="327" spans="1:11" x14ac:dyDescent="0.15">
      <c r="A327" s="6" t="s">
        <v>13</v>
      </c>
      <c r="B327" s="13">
        <f t="shared" si="34"/>
        <v>1952</v>
      </c>
      <c r="C327" s="8">
        <v>2455.8335999999995</v>
      </c>
      <c r="D327" s="26">
        <f t="shared" si="33"/>
        <v>5553.3639039999998</v>
      </c>
      <c r="E327" s="16">
        <v>900</v>
      </c>
      <c r="F327" s="28">
        <f t="shared" si="28"/>
        <v>7109.1975039999998</v>
      </c>
      <c r="G327" s="16">
        <v>900</v>
      </c>
      <c r="H327" s="16">
        <f t="shared" si="29"/>
        <v>0</v>
      </c>
      <c r="I327" s="26">
        <f t="shared" si="30"/>
        <v>5641</v>
      </c>
      <c r="J327" s="28">
        <f t="shared" si="31"/>
        <v>1468.1975039999998</v>
      </c>
      <c r="K327" s="28">
        <f t="shared" si="32"/>
        <v>2368.1975039999998</v>
      </c>
    </row>
    <row r="328" spans="1:11" x14ac:dyDescent="0.15">
      <c r="A328" s="6" t="s">
        <v>14</v>
      </c>
      <c r="B328" s="13">
        <f t="shared" si="34"/>
        <v>1952</v>
      </c>
      <c r="C328" s="8">
        <v>4026.2745599999989</v>
      </c>
      <c r="D328" s="26">
        <f t="shared" si="33"/>
        <v>5641</v>
      </c>
      <c r="E328" s="16">
        <v>900</v>
      </c>
      <c r="F328" s="28">
        <f t="shared" si="28"/>
        <v>8767.274559999998</v>
      </c>
      <c r="G328" s="16">
        <v>900</v>
      </c>
      <c r="H328" s="16">
        <f t="shared" si="29"/>
        <v>0</v>
      </c>
      <c r="I328" s="26">
        <f t="shared" si="30"/>
        <v>5641</v>
      </c>
      <c r="J328" s="28">
        <f t="shared" si="31"/>
        <v>3126.274559999998</v>
      </c>
      <c r="K328" s="28">
        <f t="shared" si="32"/>
        <v>4026.274559999998</v>
      </c>
    </row>
    <row r="329" spans="1:11" x14ac:dyDescent="0.15">
      <c r="A329" s="6" t="s">
        <v>15</v>
      </c>
      <c r="B329" s="13">
        <f t="shared" si="34"/>
        <v>1952</v>
      </c>
      <c r="C329" s="8">
        <v>3862.7677439999989</v>
      </c>
      <c r="D329" s="26">
        <f t="shared" si="33"/>
        <v>5641</v>
      </c>
      <c r="E329" s="16">
        <v>900</v>
      </c>
      <c r="F329" s="28">
        <f t="shared" si="28"/>
        <v>8603.7677439999989</v>
      </c>
      <c r="G329" s="16">
        <v>900</v>
      </c>
      <c r="H329" s="16">
        <f t="shared" si="29"/>
        <v>0</v>
      </c>
      <c r="I329" s="26">
        <f t="shared" si="30"/>
        <v>5641</v>
      </c>
      <c r="J329" s="28">
        <f t="shared" si="31"/>
        <v>2962.7677439999989</v>
      </c>
      <c r="K329" s="28">
        <f t="shared" si="32"/>
        <v>3862.7677439999989</v>
      </c>
    </row>
    <row r="330" spans="1:11" x14ac:dyDescent="0.15">
      <c r="A330" s="6" t="s">
        <v>16</v>
      </c>
      <c r="B330" s="13">
        <f t="shared" si="34"/>
        <v>1952</v>
      </c>
      <c r="C330" s="8">
        <v>498.92198399999995</v>
      </c>
      <c r="D330" s="26">
        <f t="shared" si="33"/>
        <v>5641</v>
      </c>
      <c r="E330" s="16">
        <v>900</v>
      </c>
      <c r="F330" s="28">
        <f t="shared" ref="F330:F393" si="35">IF((D330+C330-E330)&gt;0,(D330+C330-E330),0)</f>
        <v>5239.9219839999996</v>
      </c>
      <c r="G330" s="16">
        <v>900</v>
      </c>
      <c r="H330" s="16">
        <f t="shared" ref="H330:H393" si="36">IF(F330=0,1,0)</f>
        <v>0</v>
      </c>
      <c r="I330" s="26">
        <f t="shared" ref="I330:I393" si="37">IF(F330&gt;$E$2,$E$2,IF(F330&lt;0,0,F330))</f>
        <v>5239.9219839999996</v>
      </c>
      <c r="J330" s="28">
        <f t="shared" ref="J330:J393" si="38">IF(F330&gt;$E$2,F330-$E$2,0)</f>
        <v>0</v>
      </c>
      <c r="K330" s="28">
        <f t="shared" ref="K330:K393" si="39">J330+G330</f>
        <v>900</v>
      </c>
    </row>
    <row r="331" spans="1:11" x14ac:dyDescent="0.15">
      <c r="A331" s="6" t="s">
        <v>17</v>
      </c>
      <c r="B331" s="13">
        <f t="shared" si="34"/>
        <v>1952</v>
      </c>
      <c r="C331" s="8">
        <v>6914.4641279999987</v>
      </c>
      <c r="D331" s="26">
        <f t="shared" ref="D331:D394" si="40">I330</f>
        <v>5239.9219839999996</v>
      </c>
      <c r="E331" s="16">
        <v>900</v>
      </c>
      <c r="F331" s="28">
        <f t="shared" si="35"/>
        <v>11254.386111999998</v>
      </c>
      <c r="G331" s="16">
        <v>900</v>
      </c>
      <c r="H331" s="16">
        <f t="shared" si="36"/>
        <v>0</v>
      </c>
      <c r="I331" s="26">
        <f t="shared" si="37"/>
        <v>5641</v>
      </c>
      <c r="J331" s="28">
        <f t="shared" si="38"/>
        <v>5613.3861119999983</v>
      </c>
      <c r="K331" s="28">
        <f t="shared" si="39"/>
        <v>6513.3861119999983</v>
      </c>
    </row>
    <row r="332" spans="1:11" ht="14" thickBot="1" x14ac:dyDescent="0.2">
      <c r="A332" s="9" t="s">
        <v>18</v>
      </c>
      <c r="B332" s="14">
        <f t="shared" si="34"/>
        <v>1952</v>
      </c>
      <c r="C332" s="11">
        <v>2966.3884799999996</v>
      </c>
      <c r="D332" s="26">
        <f t="shared" si="40"/>
        <v>5641</v>
      </c>
      <c r="E332" s="16">
        <v>900</v>
      </c>
      <c r="F332" s="28">
        <f t="shared" si="35"/>
        <v>7707.3884799999996</v>
      </c>
      <c r="G332" s="16">
        <v>900</v>
      </c>
      <c r="H332" s="16">
        <f t="shared" si="36"/>
        <v>0</v>
      </c>
      <c r="I332" s="26">
        <f t="shared" si="37"/>
        <v>5641</v>
      </c>
      <c r="J332" s="28">
        <f t="shared" si="38"/>
        <v>2066.3884799999996</v>
      </c>
      <c r="K332" s="28">
        <f t="shared" si="39"/>
        <v>2966.3884799999996</v>
      </c>
    </row>
    <row r="333" spans="1:11" x14ac:dyDescent="0.15">
      <c r="A333" s="3" t="s">
        <v>7</v>
      </c>
      <c r="B333" s="12">
        <f t="shared" si="34"/>
        <v>1953</v>
      </c>
      <c r="C333" s="5">
        <v>7408.2159359999996</v>
      </c>
      <c r="D333" s="26">
        <f t="shared" si="40"/>
        <v>5641</v>
      </c>
      <c r="E333" s="16">
        <v>900</v>
      </c>
      <c r="F333" s="28">
        <f t="shared" si="35"/>
        <v>12149.215936000001</v>
      </c>
      <c r="G333" s="16">
        <v>900</v>
      </c>
      <c r="H333" s="16">
        <f t="shared" si="36"/>
        <v>0</v>
      </c>
      <c r="I333" s="26">
        <f t="shared" si="37"/>
        <v>5641</v>
      </c>
      <c r="J333" s="28">
        <f t="shared" si="38"/>
        <v>6508.2159360000005</v>
      </c>
      <c r="K333" s="28">
        <f t="shared" si="39"/>
        <v>7408.2159360000005</v>
      </c>
    </row>
    <row r="334" spans="1:11" x14ac:dyDescent="0.15">
      <c r="A334" s="6" t="s">
        <v>8</v>
      </c>
      <c r="B334" s="13">
        <f t="shared" si="34"/>
        <v>1953</v>
      </c>
      <c r="C334" s="8">
        <v>6384.5210879999995</v>
      </c>
      <c r="D334" s="26">
        <f t="shared" si="40"/>
        <v>5641</v>
      </c>
      <c r="E334" s="16">
        <v>900</v>
      </c>
      <c r="F334" s="28">
        <f t="shared" si="35"/>
        <v>11125.521088</v>
      </c>
      <c r="G334" s="16">
        <v>900</v>
      </c>
      <c r="H334" s="16">
        <f t="shared" si="36"/>
        <v>0</v>
      </c>
      <c r="I334" s="26">
        <f t="shared" si="37"/>
        <v>5641</v>
      </c>
      <c r="J334" s="28">
        <f t="shared" si="38"/>
        <v>5484.5210879999995</v>
      </c>
      <c r="K334" s="28">
        <f t="shared" si="39"/>
        <v>6384.5210879999995</v>
      </c>
    </row>
    <row r="335" spans="1:11" x14ac:dyDescent="0.15">
      <c r="A335" s="6" t="s">
        <v>9</v>
      </c>
      <c r="B335" s="13">
        <f t="shared" si="34"/>
        <v>1953</v>
      </c>
      <c r="C335" s="8">
        <v>8711.1002879999996</v>
      </c>
      <c r="D335" s="26">
        <f t="shared" si="40"/>
        <v>5641</v>
      </c>
      <c r="E335" s="16">
        <v>900</v>
      </c>
      <c r="F335" s="28">
        <f t="shared" si="35"/>
        <v>13452.100288</v>
      </c>
      <c r="G335" s="16">
        <v>900</v>
      </c>
      <c r="H335" s="16">
        <f t="shared" si="36"/>
        <v>0</v>
      </c>
      <c r="I335" s="26">
        <f t="shared" si="37"/>
        <v>5641</v>
      </c>
      <c r="J335" s="28">
        <f t="shared" si="38"/>
        <v>7811.1002879999996</v>
      </c>
      <c r="K335" s="28">
        <f t="shared" si="39"/>
        <v>8711.1002879999996</v>
      </c>
    </row>
    <row r="336" spans="1:11" x14ac:dyDescent="0.15">
      <c r="A336" s="6" t="s">
        <v>10</v>
      </c>
      <c r="B336" s="13">
        <f t="shared" si="34"/>
        <v>1953</v>
      </c>
      <c r="C336" s="8">
        <v>3296.6334719999991</v>
      </c>
      <c r="D336" s="26">
        <f t="shared" si="40"/>
        <v>5641</v>
      </c>
      <c r="E336" s="16">
        <v>900</v>
      </c>
      <c r="F336" s="28">
        <f t="shared" si="35"/>
        <v>8037.6334719999995</v>
      </c>
      <c r="G336" s="16">
        <v>900</v>
      </c>
      <c r="H336" s="16">
        <f t="shared" si="36"/>
        <v>0</v>
      </c>
      <c r="I336" s="26">
        <f t="shared" si="37"/>
        <v>5641</v>
      </c>
      <c r="J336" s="28">
        <f t="shared" si="38"/>
        <v>2396.6334719999995</v>
      </c>
      <c r="K336" s="28">
        <f t="shared" si="39"/>
        <v>3296.6334719999995</v>
      </c>
    </row>
    <row r="337" spans="1:11" x14ac:dyDescent="0.15">
      <c r="A337" s="6" t="s">
        <v>11</v>
      </c>
      <c r="B337" s="13">
        <f t="shared" si="34"/>
        <v>1953</v>
      </c>
      <c r="C337" s="8">
        <v>1116.1117439999998</v>
      </c>
      <c r="D337" s="26">
        <f t="shared" si="40"/>
        <v>5641</v>
      </c>
      <c r="E337" s="16">
        <v>900</v>
      </c>
      <c r="F337" s="28">
        <f t="shared" si="35"/>
        <v>5857.1117439999998</v>
      </c>
      <c r="G337" s="16">
        <v>900</v>
      </c>
      <c r="H337" s="16">
        <f t="shared" si="36"/>
        <v>0</v>
      </c>
      <c r="I337" s="26">
        <f t="shared" si="37"/>
        <v>5641</v>
      </c>
      <c r="J337" s="28">
        <f t="shared" si="38"/>
        <v>216.11174399999982</v>
      </c>
      <c r="K337" s="28">
        <f t="shared" si="39"/>
        <v>1116.1117439999998</v>
      </c>
    </row>
    <row r="338" spans="1:11" x14ac:dyDescent="0.15">
      <c r="A338" s="6" t="s">
        <v>12</v>
      </c>
      <c r="B338" s="13">
        <f t="shared" si="34"/>
        <v>1953</v>
      </c>
      <c r="C338" s="8">
        <v>4151.651327999999</v>
      </c>
      <c r="D338" s="26">
        <f t="shared" si="40"/>
        <v>5641</v>
      </c>
      <c r="E338" s="16">
        <v>900</v>
      </c>
      <c r="F338" s="28">
        <f t="shared" si="35"/>
        <v>8892.6513279999999</v>
      </c>
      <c r="G338" s="16">
        <v>900</v>
      </c>
      <c r="H338" s="16">
        <f t="shared" si="36"/>
        <v>0</v>
      </c>
      <c r="I338" s="26">
        <f t="shared" si="37"/>
        <v>5641</v>
      </c>
      <c r="J338" s="28">
        <f t="shared" si="38"/>
        <v>3251.6513279999999</v>
      </c>
      <c r="K338" s="28">
        <f t="shared" si="39"/>
        <v>4151.6513279999999</v>
      </c>
    </row>
    <row r="339" spans="1:11" x14ac:dyDescent="0.15">
      <c r="A339" s="6" t="s">
        <v>13</v>
      </c>
      <c r="B339" s="13">
        <f t="shared" si="34"/>
        <v>1953</v>
      </c>
      <c r="C339" s="8">
        <v>539.05547519999982</v>
      </c>
      <c r="D339" s="26">
        <f t="shared" si="40"/>
        <v>5641</v>
      </c>
      <c r="E339" s="16">
        <v>900</v>
      </c>
      <c r="F339" s="28">
        <f t="shared" si="35"/>
        <v>5280.0554751999998</v>
      </c>
      <c r="G339" s="16">
        <v>900</v>
      </c>
      <c r="H339" s="16">
        <f t="shared" si="36"/>
        <v>0</v>
      </c>
      <c r="I339" s="26">
        <f t="shared" si="37"/>
        <v>5280.0554751999998</v>
      </c>
      <c r="J339" s="28">
        <f t="shared" si="38"/>
        <v>0</v>
      </c>
      <c r="K339" s="28">
        <f t="shared" si="39"/>
        <v>900</v>
      </c>
    </row>
    <row r="340" spans="1:11" x14ac:dyDescent="0.15">
      <c r="A340" s="6" t="s">
        <v>14</v>
      </c>
      <c r="B340" s="13">
        <f t="shared" si="34"/>
        <v>1953</v>
      </c>
      <c r="C340" s="8">
        <v>96.229900799999996</v>
      </c>
      <c r="D340" s="26">
        <f t="shared" si="40"/>
        <v>5280.0554751999998</v>
      </c>
      <c r="E340" s="16">
        <v>900</v>
      </c>
      <c r="F340" s="28">
        <f t="shared" si="35"/>
        <v>4476.2853759999998</v>
      </c>
      <c r="G340" s="16">
        <v>900</v>
      </c>
      <c r="H340" s="16">
        <f t="shared" si="36"/>
        <v>0</v>
      </c>
      <c r="I340" s="26">
        <f t="shared" si="37"/>
        <v>4476.2853759999998</v>
      </c>
      <c r="J340" s="28">
        <f t="shared" si="38"/>
        <v>0</v>
      </c>
      <c r="K340" s="28">
        <f t="shared" si="39"/>
        <v>900</v>
      </c>
    </row>
    <row r="341" spans="1:11" x14ac:dyDescent="0.15">
      <c r="A341" s="6" t="s">
        <v>15</v>
      </c>
      <c r="B341" s="13">
        <f t="shared" si="34"/>
        <v>1953</v>
      </c>
      <c r="C341" s="8">
        <v>60.038668799999989</v>
      </c>
      <c r="D341" s="26">
        <f t="shared" si="40"/>
        <v>4476.2853759999998</v>
      </c>
      <c r="E341" s="16">
        <v>900</v>
      </c>
      <c r="F341" s="28">
        <f t="shared" si="35"/>
        <v>3636.3240447999997</v>
      </c>
      <c r="G341" s="16">
        <v>900</v>
      </c>
      <c r="H341" s="16">
        <f t="shared" si="36"/>
        <v>0</v>
      </c>
      <c r="I341" s="26">
        <f t="shared" si="37"/>
        <v>3636.3240447999997</v>
      </c>
      <c r="J341" s="28">
        <f t="shared" si="38"/>
        <v>0</v>
      </c>
      <c r="K341" s="28">
        <f t="shared" si="39"/>
        <v>900</v>
      </c>
    </row>
    <row r="342" spans="1:11" x14ac:dyDescent="0.15">
      <c r="A342" s="6" t="s">
        <v>16</v>
      </c>
      <c r="B342" s="13">
        <f t="shared" si="34"/>
        <v>1953</v>
      </c>
      <c r="C342" s="8">
        <v>53.188185599999983</v>
      </c>
      <c r="D342" s="26">
        <f t="shared" si="40"/>
        <v>3636.3240447999997</v>
      </c>
      <c r="E342" s="16">
        <v>900</v>
      </c>
      <c r="F342" s="28">
        <f t="shared" si="35"/>
        <v>2789.5122303999997</v>
      </c>
      <c r="G342" s="16">
        <v>900</v>
      </c>
      <c r="H342" s="16">
        <f t="shared" si="36"/>
        <v>0</v>
      </c>
      <c r="I342" s="26">
        <f t="shared" si="37"/>
        <v>2789.5122303999997</v>
      </c>
      <c r="J342" s="28">
        <f t="shared" si="38"/>
        <v>0</v>
      </c>
      <c r="K342" s="28">
        <f t="shared" si="39"/>
        <v>900</v>
      </c>
    </row>
    <row r="343" spans="1:11" x14ac:dyDescent="0.15">
      <c r="A343" s="6" t="s">
        <v>17</v>
      </c>
      <c r="B343" s="13">
        <f t="shared" si="34"/>
        <v>1953</v>
      </c>
      <c r="C343" s="8">
        <v>40.004236799999994</v>
      </c>
      <c r="D343" s="26">
        <f t="shared" si="40"/>
        <v>2789.5122303999997</v>
      </c>
      <c r="E343" s="16">
        <v>900</v>
      </c>
      <c r="F343" s="28">
        <f t="shared" si="35"/>
        <v>1929.5164671999996</v>
      </c>
      <c r="G343" s="16">
        <v>900</v>
      </c>
      <c r="H343" s="16">
        <f t="shared" si="36"/>
        <v>0</v>
      </c>
      <c r="I343" s="26">
        <f t="shared" si="37"/>
        <v>1929.5164671999996</v>
      </c>
      <c r="J343" s="28">
        <f t="shared" si="38"/>
        <v>0</v>
      </c>
      <c r="K343" s="28">
        <f t="shared" si="39"/>
        <v>900</v>
      </c>
    </row>
    <row r="344" spans="1:11" ht="14" thickBot="1" x14ac:dyDescent="0.2">
      <c r="A344" s="9" t="s">
        <v>18</v>
      </c>
      <c r="B344" s="14">
        <f t="shared" si="34"/>
        <v>1953</v>
      </c>
      <c r="C344" s="11">
        <v>504.02753280000002</v>
      </c>
      <c r="D344" s="26">
        <f t="shared" si="40"/>
        <v>1929.5164671999996</v>
      </c>
      <c r="E344" s="16">
        <v>900</v>
      </c>
      <c r="F344" s="28">
        <f t="shared" si="35"/>
        <v>1533.5439999999999</v>
      </c>
      <c r="G344" s="16">
        <v>900</v>
      </c>
      <c r="H344" s="16">
        <f t="shared" si="36"/>
        <v>0</v>
      </c>
      <c r="I344" s="26">
        <f t="shared" si="37"/>
        <v>1533.5439999999999</v>
      </c>
      <c r="J344" s="28">
        <f t="shared" si="38"/>
        <v>0</v>
      </c>
      <c r="K344" s="28">
        <f t="shared" si="39"/>
        <v>900</v>
      </c>
    </row>
    <row r="345" spans="1:11" x14ac:dyDescent="0.15">
      <c r="A345" s="3" t="s">
        <v>7</v>
      </c>
      <c r="B345" s="12">
        <f t="shared" si="34"/>
        <v>1954</v>
      </c>
      <c r="C345" s="5">
        <v>5097.5350271999996</v>
      </c>
      <c r="D345" s="26">
        <f t="shared" si="40"/>
        <v>1533.5439999999999</v>
      </c>
      <c r="E345" s="16">
        <v>900</v>
      </c>
      <c r="F345" s="28">
        <f t="shared" si="35"/>
        <v>5731.0790271999995</v>
      </c>
      <c r="G345" s="16">
        <v>900</v>
      </c>
      <c r="H345" s="16">
        <f t="shared" si="36"/>
        <v>0</v>
      </c>
      <c r="I345" s="26">
        <f t="shared" si="37"/>
        <v>5641</v>
      </c>
      <c r="J345" s="28">
        <f t="shared" si="38"/>
        <v>90.079027199999473</v>
      </c>
      <c r="K345" s="28">
        <f t="shared" si="39"/>
        <v>990.07902719999947</v>
      </c>
    </row>
    <row r="346" spans="1:11" x14ac:dyDescent="0.15">
      <c r="A346" s="6" t="s">
        <v>8</v>
      </c>
      <c r="B346" s="13">
        <f t="shared" si="34"/>
        <v>1954</v>
      </c>
      <c r="C346" s="8">
        <v>1175.5687680000001</v>
      </c>
      <c r="D346" s="26">
        <f t="shared" si="40"/>
        <v>5641</v>
      </c>
      <c r="E346" s="16">
        <v>900</v>
      </c>
      <c r="F346" s="28">
        <f t="shared" si="35"/>
        <v>5916.5687680000001</v>
      </c>
      <c r="G346" s="16">
        <v>900</v>
      </c>
      <c r="H346" s="16">
        <f t="shared" si="36"/>
        <v>0</v>
      </c>
      <c r="I346" s="26">
        <f t="shared" si="37"/>
        <v>5641</v>
      </c>
      <c r="J346" s="28">
        <f t="shared" si="38"/>
        <v>275.56876800000009</v>
      </c>
      <c r="K346" s="28">
        <f t="shared" si="39"/>
        <v>1175.5687680000001</v>
      </c>
    </row>
    <row r="347" spans="1:11" x14ac:dyDescent="0.15">
      <c r="A347" s="6" t="s">
        <v>9</v>
      </c>
      <c r="B347" s="13">
        <f t="shared" si="34"/>
        <v>1954</v>
      </c>
      <c r="C347" s="8">
        <v>5919.2052480000011</v>
      </c>
      <c r="D347" s="26">
        <f t="shared" si="40"/>
        <v>5641</v>
      </c>
      <c r="E347" s="16">
        <v>900</v>
      </c>
      <c r="F347" s="28">
        <f t="shared" si="35"/>
        <v>10660.205248000002</v>
      </c>
      <c r="G347" s="16">
        <v>900</v>
      </c>
      <c r="H347" s="16">
        <f t="shared" si="36"/>
        <v>0</v>
      </c>
      <c r="I347" s="26">
        <f t="shared" si="37"/>
        <v>5641</v>
      </c>
      <c r="J347" s="28">
        <f t="shared" si="38"/>
        <v>5019.205248000002</v>
      </c>
      <c r="K347" s="28">
        <f t="shared" si="39"/>
        <v>5919.205248000002</v>
      </c>
    </row>
    <row r="348" spans="1:11" x14ac:dyDescent="0.15">
      <c r="A348" s="6" t="s">
        <v>10</v>
      </c>
      <c r="B348" s="13">
        <f t="shared" si="34"/>
        <v>1954</v>
      </c>
      <c r="C348" s="8">
        <v>2866.8625919999995</v>
      </c>
      <c r="D348" s="26">
        <f t="shared" si="40"/>
        <v>5641</v>
      </c>
      <c r="E348" s="16">
        <v>900</v>
      </c>
      <c r="F348" s="28">
        <f t="shared" si="35"/>
        <v>7607.8625919999995</v>
      </c>
      <c r="G348" s="16">
        <v>900</v>
      </c>
      <c r="H348" s="16">
        <f t="shared" si="36"/>
        <v>0</v>
      </c>
      <c r="I348" s="26">
        <f t="shared" si="37"/>
        <v>5641</v>
      </c>
      <c r="J348" s="28">
        <f t="shared" si="38"/>
        <v>1966.8625919999995</v>
      </c>
      <c r="K348" s="28">
        <f t="shared" si="39"/>
        <v>2866.8625919999995</v>
      </c>
    </row>
    <row r="349" spans="1:11" x14ac:dyDescent="0.15">
      <c r="A349" s="6" t="s">
        <v>11</v>
      </c>
      <c r="B349" s="13">
        <f t="shared" si="34"/>
        <v>1954</v>
      </c>
      <c r="C349" s="8">
        <v>1449.588096</v>
      </c>
      <c r="D349" s="26">
        <f t="shared" si="40"/>
        <v>5641</v>
      </c>
      <c r="E349" s="16">
        <v>900</v>
      </c>
      <c r="F349" s="28">
        <f t="shared" si="35"/>
        <v>6190.5880959999995</v>
      </c>
      <c r="G349" s="16">
        <v>900</v>
      </c>
      <c r="H349" s="16">
        <f t="shared" si="36"/>
        <v>0</v>
      </c>
      <c r="I349" s="26">
        <f t="shared" si="37"/>
        <v>5641</v>
      </c>
      <c r="J349" s="28">
        <f t="shared" si="38"/>
        <v>549.5880959999995</v>
      </c>
      <c r="K349" s="28">
        <f t="shared" si="39"/>
        <v>1449.5880959999995</v>
      </c>
    </row>
    <row r="350" spans="1:11" x14ac:dyDescent="0.15">
      <c r="A350" s="6" t="s">
        <v>12</v>
      </c>
      <c r="B350" s="13">
        <f t="shared" si="34"/>
        <v>1954</v>
      </c>
      <c r="C350" s="8">
        <v>1204.6510080000003</v>
      </c>
      <c r="D350" s="26">
        <f t="shared" si="40"/>
        <v>5641</v>
      </c>
      <c r="E350" s="16">
        <v>900</v>
      </c>
      <c r="F350" s="28">
        <f t="shared" si="35"/>
        <v>5945.6510080000007</v>
      </c>
      <c r="G350" s="16">
        <v>900</v>
      </c>
      <c r="H350" s="16">
        <f t="shared" si="36"/>
        <v>0</v>
      </c>
      <c r="I350" s="26">
        <f t="shared" si="37"/>
        <v>5641</v>
      </c>
      <c r="J350" s="28">
        <f t="shared" si="38"/>
        <v>304.65100800000073</v>
      </c>
      <c r="K350" s="28">
        <f t="shared" si="39"/>
        <v>1204.6510080000007</v>
      </c>
    </row>
    <row r="351" spans="1:11" x14ac:dyDescent="0.15">
      <c r="A351" s="6" t="s">
        <v>13</v>
      </c>
      <c r="B351" s="13">
        <f t="shared" si="34"/>
        <v>1954</v>
      </c>
      <c r="C351" s="8">
        <v>717.81431039999995</v>
      </c>
      <c r="D351" s="26">
        <f t="shared" si="40"/>
        <v>5641</v>
      </c>
      <c r="E351" s="16">
        <v>900</v>
      </c>
      <c r="F351" s="28">
        <f t="shared" si="35"/>
        <v>5458.8143104000001</v>
      </c>
      <c r="G351" s="16">
        <v>900</v>
      </c>
      <c r="H351" s="16">
        <f t="shared" si="36"/>
        <v>0</v>
      </c>
      <c r="I351" s="26">
        <f t="shared" si="37"/>
        <v>5458.8143104000001</v>
      </c>
      <c r="J351" s="28">
        <f t="shared" si="38"/>
        <v>0</v>
      </c>
      <c r="K351" s="28">
        <f t="shared" si="39"/>
        <v>900</v>
      </c>
    </row>
    <row r="352" spans="1:11" x14ac:dyDescent="0.15">
      <c r="A352" s="6" t="s">
        <v>14</v>
      </c>
      <c r="B352" s="13">
        <f t="shared" si="34"/>
        <v>1954</v>
      </c>
      <c r="C352" s="8">
        <v>187.93589759999998</v>
      </c>
      <c r="D352" s="26">
        <f t="shared" si="40"/>
        <v>5458.8143104000001</v>
      </c>
      <c r="E352" s="16">
        <v>900</v>
      </c>
      <c r="F352" s="28">
        <f t="shared" si="35"/>
        <v>4746.7502080000004</v>
      </c>
      <c r="G352" s="16">
        <v>900</v>
      </c>
      <c r="H352" s="16">
        <f t="shared" si="36"/>
        <v>0</v>
      </c>
      <c r="I352" s="26">
        <f t="shared" si="37"/>
        <v>4746.7502080000004</v>
      </c>
      <c r="J352" s="28">
        <f t="shared" si="38"/>
        <v>0</v>
      </c>
      <c r="K352" s="28">
        <f t="shared" si="39"/>
        <v>900</v>
      </c>
    </row>
    <row r="353" spans="1:11" x14ac:dyDescent="0.15">
      <c r="A353" s="6" t="s">
        <v>15</v>
      </c>
      <c r="B353" s="13">
        <f t="shared" si="34"/>
        <v>1954</v>
      </c>
      <c r="C353" s="8">
        <v>20.486822399999987</v>
      </c>
      <c r="D353" s="26">
        <f t="shared" si="40"/>
        <v>4746.7502080000004</v>
      </c>
      <c r="E353" s="16">
        <v>900</v>
      </c>
      <c r="F353" s="28">
        <f t="shared" si="35"/>
        <v>3867.2370304000005</v>
      </c>
      <c r="G353" s="16">
        <v>900</v>
      </c>
      <c r="H353" s="16">
        <f t="shared" si="36"/>
        <v>0</v>
      </c>
      <c r="I353" s="26">
        <f t="shared" si="37"/>
        <v>3867.2370304000005</v>
      </c>
      <c r="J353" s="28">
        <f t="shared" si="38"/>
        <v>0</v>
      </c>
      <c r="K353" s="28">
        <f t="shared" si="39"/>
        <v>900</v>
      </c>
    </row>
    <row r="354" spans="1:11" x14ac:dyDescent="0.15">
      <c r="A354" s="6" t="s">
        <v>16</v>
      </c>
      <c r="B354" s="13">
        <f t="shared" si="34"/>
        <v>1954</v>
      </c>
      <c r="C354" s="8">
        <v>676.90529279999976</v>
      </c>
      <c r="D354" s="26">
        <f t="shared" si="40"/>
        <v>3867.2370304000005</v>
      </c>
      <c r="E354" s="16">
        <v>900</v>
      </c>
      <c r="F354" s="28">
        <f t="shared" si="35"/>
        <v>3644.1423232000006</v>
      </c>
      <c r="G354" s="16">
        <v>900</v>
      </c>
      <c r="H354" s="16">
        <f t="shared" si="36"/>
        <v>0</v>
      </c>
      <c r="I354" s="26">
        <f t="shared" si="37"/>
        <v>3644.1423232000006</v>
      </c>
      <c r="J354" s="28">
        <f t="shared" si="38"/>
        <v>0</v>
      </c>
      <c r="K354" s="28">
        <f t="shared" si="39"/>
        <v>900</v>
      </c>
    </row>
    <row r="355" spans="1:11" x14ac:dyDescent="0.15">
      <c r="A355" s="6" t="s">
        <v>17</v>
      </c>
      <c r="B355" s="13">
        <f t="shared" si="34"/>
        <v>1954</v>
      </c>
      <c r="C355" s="8">
        <v>586.42721279999989</v>
      </c>
      <c r="D355" s="26">
        <f t="shared" si="40"/>
        <v>3644.1423232000006</v>
      </c>
      <c r="E355" s="16">
        <v>900</v>
      </c>
      <c r="F355" s="28">
        <f t="shared" si="35"/>
        <v>3330.5695360000009</v>
      </c>
      <c r="G355" s="16">
        <v>900</v>
      </c>
      <c r="H355" s="16">
        <f t="shared" si="36"/>
        <v>0</v>
      </c>
      <c r="I355" s="26">
        <f t="shared" si="37"/>
        <v>3330.5695360000009</v>
      </c>
      <c r="J355" s="28">
        <f t="shared" si="38"/>
        <v>0</v>
      </c>
      <c r="K355" s="28">
        <f t="shared" si="39"/>
        <v>900</v>
      </c>
    </row>
    <row r="356" spans="1:11" ht="14" thickBot="1" x14ac:dyDescent="0.2">
      <c r="A356" s="9" t="s">
        <v>18</v>
      </c>
      <c r="B356" s="14">
        <f t="shared" si="34"/>
        <v>1954</v>
      </c>
      <c r="C356" s="11">
        <v>1750.7508479999999</v>
      </c>
      <c r="D356" s="26">
        <f t="shared" si="40"/>
        <v>3330.5695360000009</v>
      </c>
      <c r="E356" s="16">
        <v>900</v>
      </c>
      <c r="F356" s="28">
        <f t="shared" si="35"/>
        <v>4181.3203840000006</v>
      </c>
      <c r="G356" s="16">
        <v>900</v>
      </c>
      <c r="H356" s="16">
        <f t="shared" si="36"/>
        <v>0</v>
      </c>
      <c r="I356" s="26">
        <f t="shared" si="37"/>
        <v>4181.3203840000006</v>
      </c>
      <c r="J356" s="28">
        <f t="shared" si="38"/>
        <v>0</v>
      </c>
      <c r="K356" s="28">
        <f t="shared" si="39"/>
        <v>900</v>
      </c>
    </row>
    <row r="357" spans="1:11" x14ac:dyDescent="0.15">
      <c r="A357" s="3" t="s">
        <v>7</v>
      </c>
      <c r="B357" s="12">
        <f t="shared" si="34"/>
        <v>1955</v>
      </c>
      <c r="C357" s="5">
        <v>904.78080000000023</v>
      </c>
      <c r="D357" s="26">
        <f t="shared" si="40"/>
        <v>4181.3203840000006</v>
      </c>
      <c r="E357" s="16">
        <v>900</v>
      </c>
      <c r="F357" s="28">
        <f t="shared" si="35"/>
        <v>4186.101184000001</v>
      </c>
      <c r="G357" s="16">
        <v>900</v>
      </c>
      <c r="H357" s="16">
        <f t="shared" si="36"/>
        <v>0</v>
      </c>
      <c r="I357" s="26">
        <f t="shared" si="37"/>
        <v>4186.101184000001</v>
      </c>
      <c r="J357" s="28">
        <f t="shared" si="38"/>
        <v>0</v>
      </c>
      <c r="K357" s="28">
        <f t="shared" si="39"/>
        <v>900</v>
      </c>
    </row>
    <row r="358" spans="1:11" x14ac:dyDescent="0.15">
      <c r="A358" s="6" t="s">
        <v>8</v>
      </c>
      <c r="B358" s="13">
        <f t="shared" si="34"/>
        <v>1955</v>
      </c>
      <c r="C358" s="8">
        <v>3544.8019199999999</v>
      </c>
      <c r="D358" s="26">
        <f t="shared" si="40"/>
        <v>4186.101184000001</v>
      </c>
      <c r="E358" s="16">
        <v>900</v>
      </c>
      <c r="F358" s="28">
        <f t="shared" si="35"/>
        <v>6830.9031040000009</v>
      </c>
      <c r="G358" s="16">
        <v>900</v>
      </c>
      <c r="H358" s="16">
        <f t="shared" si="36"/>
        <v>0</v>
      </c>
      <c r="I358" s="26">
        <f t="shared" si="37"/>
        <v>5641</v>
      </c>
      <c r="J358" s="28">
        <f t="shared" si="38"/>
        <v>1189.9031040000009</v>
      </c>
      <c r="K358" s="28">
        <f t="shared" si="39"/>
        <v>2089.9031040000009</v>
      </c>
    </row>
    <row r="359" spans="1:11" x14ac:dyDescent="0.15">
      <c r="A359" s="6" t="s">
        <v>9</v>
      </c>
      <c r="B359" s="13">
        <f t="shared" si="34"/>
        <v>1955</v>
      </c>
      <c r="C359" s="8">
        <v>5645.8321919999998</v>
      </c>
      <c r="D359" s="26">
        <f t="shared" si="40"/>
        <v>5641</v>
      </c>
      <c r="E359" s="16">
        <v>900</v>
      </c>
      <c r="F359" s="28">
        <f t="shared" si="35"/>
        <v>10386.832192</v>
      </c>
      <c r="G359" s="16">
        <v>900</v>
      </c>
      <c r="H359" s="16">
        <f t="shared" si="36"/>
        <v>0</v>
      </c>
      <c r="I359" s="26">
        <f t="shared" si="37"/>
        <v>5641</v>
      </c>
      <c r="J359" s="28">
        <f t="shared" si="38"/>
        <v>4745.8321919999998</v>
      </c>
      <c r="K359" s="28">
        <f t="shared" si="39"/>
        <v>5645.8321919999998</v>
      </c>
    </row>
    <row r="360" spans="1:11" x14ac:dyDescent="0.15">
      <c r="A360" s="6" t="s">
        <v>10</v>
      </c>
      <c r="B360" s="13">
        <f t="shared" si="34"/>
        <v>1955</v>
      </c>
      <c r="C360" s="8">
        <v>3845.3183999999997</v>
      </c>
      <c r="D360" s="26">
        <f t="shared" si="40"/>
        <v>5641</v>
      </c>
      <c r="E360" s="16">
        <v>900</v>
      </c>
      <c r="F360" s="28">
        <f t="shared" si="35"/>
        <v>8586.3184000000001</v>
      </c>
      <c r="G360" s="16">
        <v>900</v>
      </c>
      <c r="H360" s="16">
        <f t="shared" si="36"/>
        <v>0</v>
      </c>
      <c r="I360" s="26">
        <f t="shared" si="37"/>
        <v>5641</v>
      </c>
      <c r="J360" s="28">
        <f t="shared" si="38"/>
        <v>2945.3184000000001</v>
      </c>
      <c r="K360" s="28">
        <f t="shared" si="39"/>
        <v>3845.3184000000001</v>
      </c>
    </row>
    <row r="361" spans="1:11" x14ac:dyDescent="0.15">
      <c r="A361" s="6" t="s">
        <v>11</v>
      </c>
      <c r="B361" s="13">
        <f t="shared" si="34"/>
        <v>1955</v>
      </c>
      <c r="C361" s="8">
        <v>1498.0584959999999</v>
      </c>
      <c r="D361" s="26">
        <f t="shared" si="40"/>
        <v>5641</v>
      </c>
      <c r="E361" s="16">
        <v>900</v>
      </c>
      <c r="F361" s="28">
        <f t="shared" si="35"/>
        <v>6239.0584959999996</v>
      </c>
      <c r="G361" s="16">
        <v>900</v>
      </c>
      <c r="H361" s="16">
        <f t="shared" si="36"/>
        <v>0</v>
      </c>
      <c r="I361" s="26">
        <f t="shared" si="37"/>
        <v>5641</v>
      </c>
      <c r="J361" s="28">
        <f t="shared" si="38"/>
        <v>598.05849599999965</v>
      </c>
      <c r="K361" s="28">
        <f t="shared" si="39"/>
        <v>1498.0584959999996</v>
      </c>
    </row>
    <row r="362" spans="1:11" x14ac:dyDescent="0.15">
      <c r="A362" s="6" t="s">
        <v>12</v>
      </c>
      <c r="B362" s="13">
        <f t="shared" si="34"/>
        <v>1955</v>
      </c>
      <c r="C362" s="8">
        <v>425.89324799999991</v>
      </c>
      <c r="D362" s="26">
        <f t="shared" si="40"/>
        <v>5641</v>
      </c>
      <c r="E362" s="16">
        <v>900</v>
      </c>
      <c r="F362" s="28">
        <f t="shared" si="35"/>
        <v>5166.8932480000003</v>
      </c>
      <c r="G362" s="16">
        <v>900</v>
      </c>
      <c r="H362" s="16">
        <f t="shared" si="36"/>
        <v>0</v>
      </c>
      <c r="I362" s="26">
        <f t="shared" si="37"/>
        <v>5166.8932480000003</v>
      </c>
      <c r="J362" s="28">
        <f t="shared" si="38"/>
        <v>0</v>
      </c>
      <c r="K362" s="28">
        <f t="shared" si="39"/>
        <v>900</v>
      </c>
    </row>
    <row r="363" spans="1:11" x14ac:dyDescent="0.15">
      <c r="A363" s="6" t="s">
        <v>13</v>
      </c>
      <c r="B363" s="13">
        <f t="shared" si="34"/>
        <v>1955</v>
      </c>
      <c r="C363" s="8">
        <v>4427.6094719999992</v>
      </c>
      <c r="D363" s="26">
        <f t="shared" si="40"/>
        <v>5166.8932480000003</v>
      </c>
      <c r="E363" s="16">
        <v>900</v>
      </c>
      <c r="F363" s="28">
        <f t="shared" si="35"/>
        <v>8694.5027200000004</v>
      </c>
      <c r="G363" s="16">
        <v>900</v>
      </c>
      <c r="H363" s="16">
        <f t="shared" si="36"/>
        <v>0</v>
      </c>
      <c r="I363" s="26">
        <f t="shared" si="37"/>
        <v>5641</v>
      </c>
      <c r="J363" s="28">
        <f t="shared" si="38"/>
        <v>3053.5027200000004</v>
      </c>
      <c r="K363" s="28">
        <f t="shared" si="39"/>
        <v>3953.5027200000004</v>
      </c>
    </row>
    <row r="364" spans="1:11" x14ac:dyDescent="0.15">
      <c r="A364" s="6" t="s">
        <v>14</v>
      </c>
      <c r="B364" s="13">
        <f t="shared" si="34"/>
        <v>1955</v>
      </c>
      <c r="C364" s="8">
        <v>8418.9853439999988</v>
      </c>
      <c r="D364" s="26">
        <f t="shared" si="40"/>
        <v>5641</v>
      </c>
      <c r="E364" s="16">
        <v>900</v>
      </c>
      <c r="F364" s="28">
        <f t="shared" si="35"/>
        <v>13159.985343999999</v>
      </c>
      <c r="G364" s="16">
        <v>900</v>
      </c>
      <c r="H364" s="16">
        <f t="shared" si="36"/>
        <v>0</v>
      </c>
      <c r="I364" s="26">
        <f t="shared" si="37"/>
        <v>5641</v>
      </c>
      <c r="J364" s="28">
        <f t="shared" si="38"/>
        <v>7518.9853439999988</v>
      </c>
      <c r="K364" s="28">
        <f t="shared" si="39"/>
        <v>8418.9853439999988</v>
      </c>
    </row>
    <row r="365" spans="1:11" x14ac:dyDescent="0.15">
      <c r="A365" s="6" t="s">
        <v>15</v>
      </c>
      <c r="B365" s="13">
        <f t="shared" ref="B365:B428" si="41">B353+1</f>
        <v>1955</v>
      </c>
      <c r="C365" s="8">
        <v>957.77510399999971</v>
      </c>
      <c r="D365" s="26">
        <f t="shared" si="40"/>
        <v>5641</v>
      </c>
      <c r="E365" s="16">
        <v>900</v>
      </c>
      <c r="F365" s="28">
        <f t="shared" si="35"/>
        <v>5698.7751039999994</v>
      </c>
      <c r="G365" s="16">
        <v>900</v>
      </c>
      <c r="H365" s="16">
        <f t="shared" si="36"/>
        <v>0</v>
      </c>
      <c r="I365" s="26">
        <f t="shared" si="37"/>
        <v>5641</v>
      </c>
      <c r="J365" s="28">
        <f t="shared" si="38"/>
        <v>57.775103999999374</v>
      </c>
      <c r="K365" s="28">
        <f t="shared" si="39"/>
        <v>957.77510399999937</v>
      </c>
    </row>
    <row r="366" spans="1:11" x14ac:dyDescent="0.15">
      <c r="A366" s="6" t="s">
        <v>16</v>
      </c>
      <c r="B366" s="13">
        <f t="shared" si="41"/>
        <v>1955</v>
      </c>
      <c r="C366" s="8">
        <v>4842.5160960000012</v>
      </c>
      <c r="D366" s="26">
        <f t="shared" si="40"/>
        <v>5641</v>
      </c>
      <c r="E366" s="16">
        <v>900</v>
      </c>
      <c r="F366" s="28">
        <f t="shared" si="35"/>
        <v>9583.5160960000012</v>
      </c>
      <c r="G366" s="16">
        <v>900</v>
      </c>
      <c r="H366" s="16">
        <f t="shared" si="36"/>
        <v>0</v>
      </c>
      <c r="I366" s="26">
        <f t="shared" si="37"/>
        <v>5641</v>
      </c>
      <c r="J366" s="28">
        <f t="shared" si="38"/>
        <v>3942.5160960000012</v>
      </c>
      <c r="K366" s="28">
        <f t="shared" si="39"/>
        <v>4842.5160960000012</v>
      </c>
    </row>
    <row r="367" spans="1:11" x14ac:dyDescent="0.15">
      <c r="A367" s="6" t="s">
        <v>17</v>
      </c>
      <c r="B367" s="13">
        <f t="shared" si="41"/>
        <v>1955</v>
      </c>
      <c r="C367" s="8">
        <v>940.9720319999999</v>
      </c>
      <c r="D367" s="26">
        <f t="shared" si="40"/>
        <v>5641</v>
      </c>
      <c r="E367" s="16">
        <v>900</v>
      </c>
      <c r="F367" s="28">
        <f t="shared" si="35"/>
        <v>5681.9720319999997</v>
      </c>
      <c r="G367" s="16">
        <v>900</v>
      </c>
      <c r="H367" s="16">
        <f t="shared" si="36"/>
        <v>0</v>
      </c>
      <c r="I367" s="26">
        <f t="shared" si="37"/>
        <v>5641</v>
      </c>
      <c r="J367" s="28">
        <f t="shared" si="38"/>
        <v>40.972031999999672</v>
      </c>
      <c r="K367" s="28">
        <f t="shared" si="39"/>
        <v>940.97203199999967</v>
      </c>
    </row>
    <row r="368" spans="1:11" ht="14" thickBot="1" x14ac:dyDescent="0.2">
      <c r="A368" s="9" t="s">
        <v>18</v>
      </c>
      <c r="B368" s="14">
        <f t="shared" si="41"/>
        <v>1955</v>
      </c>
      <c r="C368" s="11">
        <v>670.83033599999987</v>
      </c>
      <c r="D368" s="26">
        <f t="shared" si="40"/>
        <v>5641</v>
      </c>
      <c r="E368" s="16">
        <v>900</v>
      </c>
      <c r="F368" s="28">
        <f t="shared" si="35"/>
        <v>5411.830336</v>
      </c>
      <c r="G368" s="16">
        <v>900</v>
      </c>
      <c r="H368" s="16">
        <f t="shared" si="36"/>
        <v>0</v>
      </c>
      <c r="I368" s="26">
        <f t="shared" si="37"/>
        <v>5411.830336</v>
      </c>
      <c r="J368" s="28">
        <f t="shared" si="38"/>
        <v>0</v>
      </c>
      <c r="K368" s="28">
        <f t="shared" si="39"/>
        <v>900</v>
      </c>
    </row>
    <row r="369" spans="1:11" x14ac:dyDescent="0.15">
      <c r="A369" s="3" t="s">
        <v>7</v>
      </c>
      <c r="B369" s="12">
        <f t="shared" si="41"/>
        <v>1956</v>
      </c>
      <c r="C369" s="5">
        <v>575.82835199999988</v>
      </c>
      <c r="D369" s="26">
        <f t="shared" si="40"/>
        <v>5411.830336</v>
      </c>
      <c r="E369" s="16">
        <v>900</v>
      </c>
      <c r="F369" s="28">
        <f t="shared" si="35"/>
        <v>5087.6586879999995</v>
      </c>
      <c r="G369" s="16">
        <v>900</v>
      </c>
      <c r="H369" s="16">
        <f t="shared" si="36"/>
        <v>0</v>
      </c>
      <c r="I369" s="26">
        <f t="shared" si="37"/>
        <v>5087.6586879999995</v>
      </c>
      <c r="J369" s="28">
        <f t="shared" si="38"/>
        <v>0</v>
      </c>
      <c r="K369" s="28">
        <f t="shared" si="39"/>
        <v>900</v>
      </c>
    </row>
    <row r="370" spans="1:11" x14ac:dyDescent="0.15">
      <c r="A370" s="6" t="s">
        <v>8</v>
      </c>
      <c r="B370" s="13">
        <f t="shared" si="41"/>
        <v>1956</v>
      </c>
      <c r="C370" s="8">
        <v>5177.2849919999981</v>
      </c>
      <c r="D370" s="26">
        <f t="shared" si="40"/>
        <v>5087.6586879999995</v>
      </c>
      <c r="E370" s="16">
        <v>900</v>
      </c>
      <c r="F370" s="28">
        <f t="shared" si="35"/>
        <v>9364.9436799999967</v>
      </c>
      <c r="G370" s="16">
        <v>900</v>
      </c>
      <c r="H370" s="16">
        <f t="shared" si="36"/>
        <v>0</v>
      </c>
      <c r="I370" s="26">
        <f t="shared" si="37"/>
        <v>5641</v>
      </c>
      <c r="J370" s="28">
        <f t="shared" si="38"/>
        <v>3723.9436799999967</v>
      </c>
      <c r="K370" s="28">
        <f t="shared" si="39"/>
        <v>4623.9436799999967</v>
      </c>
    </row>
    <row r="371" spans="1:11" x14ac:dyDescent="0.15">
      <c r="A371" s="6" t="s">
        <v>9</v>
      </c>
      <c r="B371" s="13">
        <f t="shared" si="41"/>
        <v>1956</v>
      </c>
      <c r="C371" s="8">
        <v>2848.1207039999995</v>
      </c>
      <c r="D371" s="26">
        <f t="shared" si="40"/>
        <v>5641</v>
      </c>
      <c r="E371" s="16">
        <v>900</v>
      </c>
      <c r="F371" s="28">
        <f t="shared" si="35"/>
        <v>7589.120703999999</v>
      </c>
      <c r="G371" s="16">
        <v>900</v>
      </c>
      <c r="H371" s="16">
        <f t="shared" si="36"/>
        <v>0</v>
      </c>
      <c r="I371" s="26">
        <f t="shared" si="37"/>
        <v>5641</v>
      </c>
      <c r="J371" s="28">
        <f t="shared" si="38"/>
        <v>1948.120703999999</v>
      </c>
      <c r="K371" s="28">
        <f t="shared" si="39"/>
        <v>2848.120703999999</v>
      </c>
    </row>
    <row r="372" spans="1:11" x14ac:dyDescent="0.15">
      <c r="A372" s="6" t="s">
        <v>10</v>
      </c>
      <c r="B372" s="13">
        <f t="shared" si="41"/>
        <v>1956</v>
      </c>
      <c r="C372" s="8">
        <v>4618.2597119999991</v>
      </c>
      <c r="D372" s="26">
        <f t="shared" si="40"/>
        <v>5641</v>
      </c>
      <c r="E372" s="16">
        <v>900</v>
      </c>
      <c r="F372" s="28">
        <f t="shared" si="35"/>
        <v>9359.2597119999991</v>
      </c>
      <c r="G372" s="16">
        <v>900</v>
      </c>
      <c r="H372" s="16">
        <f t="shared" si="36"/>
        <v>0</v>
      </c>
      <c r="I372" s="26">
        <f t="shared" si="37"/>
        <v>5641</v>
      </c>
      <c r="J372" s="28">
        <f t="shared" si="38"/>
        <v>3718.2597119999991</v>
      </c>
      <c r="K372" s="28">
        <f t="shared" si="39"/>
        <v>4618.2597119999991</v>
      </c>
    </row>
    <row r="373" spans="1:11" x14ac:dyDescent="0.15">
      <c r="A373" s="6" t="s">
        <v>11</v>
      </c>
      <c r="B373" s="13">
        <f t="shared" si="41"/>
        <v>1956</v>
      </c>
      <c r="C373" s="8">
        <v>3876.3394559999992</v>
      </c>
      <c r="D373" s="26">
        <f t="shared" si="40"/>
        <v>5641</v>
      </c>
      <c r="E373" s="16">
        <v>900</v>
      </c>
      <c r="F373" s="28">
        <f t="shared" si="35"/>
        <v>8617.3394559999997</v>
      </c>
      <c r="G373" s="16">
        <v>900</v>
      </c>
      <c r="H373" s="16">
        <f t="shared" si="36"/>
        <v>0</v>
      </c>
      <c r="I373" s="26">
        <f t="shared" si="37"/>
        <v>5641</v>
      </c>
      <c r="J373" s="28">
        <f t="shared" si="38"/>
        <v>2976.3394559999997</v>
      </c>
      <c r="K373" s="28">
        <f t="shared" si="39"/>
        <v>3876.3394559999997</v>
      </c>
    </row>
    <row r="374" spans="1:11" x14ac:dyDescent="0.15">
      <c r="A374" s="6" t="s">
        <v>12</v>
      </c>
      <c r="B374" s="13">
        <f t="shared" si="41"/>
        <v>1956</v>
      </c>
      <c r="C374" s="8">
        <v>984.27225599999986</v>
      </c>
      <c r="D374" s="26">
        <f t="shared" si="40"/>
        <v>5641</v>
      </c>
      <c r="E374" s="16">
        <v>900</v>
      </c>
      <c r="F374" s="28">
        <f t="shared" si="35"/>
        <v>5725.2722560000002</v>
      </c>
      <c r="G374" s="16">
        <v>900</v>
      </c>
      <c r="H374" s="16">
        <f t="shared" si="36"/>
        <v>0</v>
      </c>
      <c r="I374" s="26">
        <f t="shared" si="37"/>
        <v>5641</v>
      </c>
      <c r="J374" s="28">
        <f t="shared" si="38"/>
        <v>84.272256000000198</v>
      </c>
      <c r="K374" s="28">
        <f t="shared" si="39"/>
        <v>984.2722560000002</v>
      </c>
    </row>
    <row r="375" spans="1:11" x14ac:dyDescent="0.15">
      <c r="A375" s="6" t="s">
        <v>13</v>
      </c>
      <c r="B375" s="13">
        <f t="shared" si="41"/>
        <v>1956</v>
      </c>
      <c r="C375" s="8">
        <v>569.68876799999998</v>
      </c>
      <c r="D375" s="26">
        <f t="shared" si="40"/>
        <v>5641</v>
      </c>
      <c r="E375" s="16">
        <v>900</v>
      </c>
      <c r="F375" s="28">
        <f t="shared" si="35"/>
        <v>5310.688768</v>
      </c>
      <c r="G375" s="16">
        <v>900</v>
      </c>
      <c r="H375" s="16">
        <f t="shared" si="36"/>
        <v>0</v>
      </c>
      <c r="I375" s="26">
        <f t="shared" si="37"/>
        <v>5310.688768</v>
      </c>
      <c r="J375" s="28">
        <f t="shared" si="38"/>
        <v>0</v>
      </c>
      <c r="K375" s="28">
        <f t="shared" si="39"/>
        <v>900</v>
      </c>
    </row>
    <row r="376" spans="1:11" x14ac:dyDescent="0.15">
      <c r="A376" s="6" t="s">
        <v>14</v>
      </c>
      <c r="B376" s="13">
        <f t="shared" si="41"/>
        <v>1956</v>
      </c>
      <c r="C376" s="8">
        <v>639.68002560000002</v>
      </c>
      <c r="D376" s="26">
        <f t="shared" si="40"/>
        <v>5310.688768</v>
      </c>
      <c r="E376" s="16">
        <v>900</v>
      </c>
      <c r="F376" s="28">
        <f t="shared" si="35"/>
        <v>5050.3687935999997</v>
      </c>
      <c r="G376" s="16">
        <v>900</v>
      </c>
      <c r="H376" s="16">
        <f t="shared" si="36"/>
        <v>0</v>
      </c>
      <c r="I376" s="26">
        <f t="shared" si="37"/>
        <v>5050.3687935999997</v>
      </c>
      <c r="J376" s="28">
        <f t="shared" si="38"/>
        <v>0</v>
      </c>
      <c r="K376" s="28">
        <f t="shared" si="39"/>
        <v>900</v>
      </c>
    </row>
    <row r="377" spans="1:11" x14ac:dyDescent="0.15">
      <c r="A377" s="6" t="s">
        <v>15</v>
      </c>
      <c r="B377" s="13">
        <f t="shared" si="41"/>
        <v>1956</v>
      </c>
      <c r="C377" s="8">
        <v>548.03865600000006</v>
      </c>
      <c r="D377" s="26">
        <f t="shared" si="40"/>
        <v>5050.3687935999997</v>
      </c>
      <c r="E377" s="16">
        <v>900</v>
      </c>
      <c r="F377" s="28">
        <f t="shared" si="35"/>
        <v>4698.4074495999994</v>
      </c>
      <c r="G377" s="16">
        <v>900</v>
      </c>
      <c r="H377" s="16">
        <f t="shared" si="36"/>
        <v>0</v>
      </c>
      <c r="I377" s="26">
        <f t="shared" si="37"/>
        <v>4698.4074495999994</v>
      </c>
      <c r="J377" s="28">
        <f t="shared" si="38"/>
        <v>0</v>
      </c>
      <c r="K377" s="28">
        <f t="shared" si="39"/>
        <v>900</v>
      </c>
    </row>
    <row r="378" spans="1:11" x14ac:dyDescent="0.15">
      <c r="A378" s="6" t="s">
        <v>16</v>
      </c>
      <c r="B378" s="13">
        <f t="shared" si="41"/>
        <v>1956</v>
      </c>
      <c r="C378" s="8">
        <v>1326.3440255999999</v>
      </c>
      <c r="D378" s="26">
        <f t="shared" si="40"/>
        <v>4698.4074495999994</v>
      </c>
      <c r="E378" s="16">
        <v>900</v>
      </c>
      <c r="F378" s="28">
        <f t="shared" si="35"/>
        <v>5124.7514751999988</v>
      </c>
      <c r="G378" s="16">
        <v>900</v>
      </c>
      <c r="H378" s="16">
        <f t="shared" si="36"/>
        <v>0</v>
      </c>
      <c r="I378" s="26">
        <f t="shared" si="37"/>
        <v>5124.7514751999988</v>
      </c>
      <c r="J378" s="28">
        <f t="shared" si="38"/>
        <v>0</v>
      </c>
      <c r="K378" s="28">
        <f t="shared" si="39"/>
        <v>900</v>
      </c>
    </row>
    <row r="379" spans="1:11" x14ac:dyDescent="0.15">
      <c r="A379" s="6" t="s">
        <v>17</v>
      </c>
      <c r="B379" s="13">
        <f t="shared" si="41"/>
        <v>1956</v>
      </c>
      <c r="C379" s="8">
        <v>1123.220736</v>
      </c>
      <c r="D379" s="26">
        <f t="shared" si="40"/>
        <v>5124.7514751999988</v>
      </c>
      <c r="E379" s="16">
        <v>900</v>
      </c>
      <c r="F379" s="28">
        <f t="shared" si="35"/>
        <v>5347.972211199999</v>
      </c>
      <c r="G379" s="16">
        <v>900</v>
      </c>
      <c r="H379" s="16">
        <f t="shared" si="36"/>
        <v>0</v>
      </c>
      <c r="I379" s="26">
        <f t="shared" si="37"/>
        <v>5347.972211199999</v>
      </c>
      <c r="J379" s="28">
        <f t="shared" si="38"/>
        <v>0</v>
      </c>
      <c r="K379" s="28">
        <f t="shared" si="39"/>
        <v>900</v>
      </c>
    </row>
    <row r="380" spans="1:11" ht="14" thickBot="1" x14ac:dyDescent="0.2">
      <c r="A380" s="9" t="s">
        <v>18</v>
      </c>
      <c r="B380" s="14">
        <f t="shared" si="41"/>
        <v>1956</v>
      </c>
      <c r="C380" s="11">
        <v>1985.9938560000005</v>
      </c>
      <c r="D380" s="26">
        <f t="shared" si="40"/>
        <v>5347.972211199999</v>
      </c>
      <c r="E380" s="16">
        <v>900</v>
      </c>
      <c r="F380" s="28">
        <f t="shared" si="35"/>
        <v>6433.9660671999991</v>
      </c>
      <c r="G380" s="16">
        <v>900</v>
      </c>
      <c r="H380" s="16">
        <f t="shared" si="36"/>
        <v>0</v>
      </c>
      <c r="I380" s="26">
        <f t="shared" si="37"/>
        <v>5641</v>
      </c>
      <c r="J380" s="28">
        <f t="shared" si="38"/>
        <v>792.96606719999909</v>
      </c>
      <c r="K380" s="28">
        <f t="shared" si="39"/>
        <v>1692.9660671999991</v>
      </c>
    </row>
    <row r="381" spans="1:11" x14ac:dyDescent="0.15">
      <c r="A381" s="3" t="s">
        <v>7</v>
      </c>
      <c r="B381" s="12">
        <f t="shared" si="41"/>
        <v>1957</v>
      </c>
      <c r="C381" s="5">
        <v>2713.6961279999996</v>
      </c>
      <c r="D381" s="26">
        <f t="shared" si="40"/>
        <v>5641</v>
      </c>
      <c r="E381" s="16">
        <v>900</v>
      </c>
      <c r="F381" s="28">
        <f t="shared" si="35"/>
        <v>7454.6961279999996</v>
      </c>
      <c r="G381" s="16">
        <v>900</v>
      </c>
      <c r="H381" s="16">
        <f t="shared" si="36"/>
        <v>0</v>
      </c>
      <c r="I381" s="26">
        <f t="shared" si="37"/>
        <v>5641</v>
      </c>
      <c r="J381" s="28">
        <f t="shared" si="38"/>
        <v>1813.6961279999996</v>
      </c>
      <c r="K381" s="28">
        <f t="shared" si="39"/>
        <v>2713.6961279999996</v>
      </c>
    </row>
    <row r="382" spans="1:11" x14ac:dyDescent="0.15">
      <c r="A382" s="6" t="s">
        <v>8</v>
      </c>
      <c r="B382" s="13">
        <f t="shared" si="41"/>
        <v>1957</v>
      </c>
      <c r="C382" s="8">
        <v>8278.7443200000016</v>
      </c>
      <c r="D382" s="26">
        <f t="shared" si="40"/>
        <v>5641</v>
      </c>
      <c r="E382" s="16">
        <v>900</v>
      </c>
      <c r="F382" s="28">
        <f t="shared" si="35"/>
        <v>13019.744320000002</v>
      </c>
      <c r="G382" s="16">
        <v>900</v>
      </c>
      <c r="H382" s="16">
        <f t="shared" si="36"/>
        <v>0</v>
      </c>
      <c r="I382" s="26">
        <f t="shared" si="37"/>
        <v>5641</v>
      </c>
      <c r="J382" s="28">
        <f t="shared" si="38"/>
        <v>7378.7443200000016</v>
      </c>
      <c r="K382" s="28">
        <f t="shared" si="39"/>
        <v>8278.7443200000016</v>
      </c>
    </row>
    <row r="383" spans="1:11" x14ac:dyDescent="0.15">
      <c r="A383" s="6" t="s">
        <v>9</v>
      </c>
      <c r="B383" s="13">
        <f t="shared" si="41"/>
        <v>1957</v>
      </c>
      <c r="C383" s="8">
        <v>4275.0892799999992</v>
      </c>
      <c r="D383" s="26">
        <f t="shared" si="40"/>
        <v>5641</v>
      </c>
      <c r="E383" s="16">
        <v>900</v>
      </c>
      <c r="F383" s="28">
        <f t="shared" si="35"/>
        <v>9016.0892800000001</v>
      </c>
      <c r="G383" s="16">
        <v>900</v>
      </c>
      <c r="H383" s="16">
        <f t="shared" si="36"/>
        <v>0</v>
      </c>
      <c r="I383" s="26">
        <f t="shared" si="37"/>
        <v>5641</v>
      </c>
      <c r="J383" s="28">
        <f t="shared" si="38"/>
        <v>3375.0892800000001</v>
      </c>
      <c r="K383" s="28">
        <f t="shared" si="39"/>
        <v>4275.0892800000001</v>
      </c>
    </row>
    <row r="384" spans="1:11" x14ac:dyDescent="0.15">
      <c r="A384" s="6" t="s">
        <v>10</v>
      </c>
      <c r="B384" s="13">
        <f t="shared" si="41"/>
        <v>1957</v>
      </c>
      <c r="C384" s="8">
        <v>4457.3379839999998</v>
      </c>
      <c r="D384" s="26">
        <f t="shared" si="40"/>
        <v>5641</v>
      </c>
      <c r="E384" s="16">
        <v>900</v>
      </c>
      <c r="F384" s="28">
        <f t="shared" si="35"/>
        <v>9198.3379839999998</v>
      </c>
      <c r="G384" s="16">
        <v>900</v>
      </c>
      <c r="H384" s="16">
        <f t="shared" si="36"/>
        <v>0</v>
      </c>
      <c r="I384" s="26">
        <f t="shared" si="37"/>
        <v>5641</v>
      </c>
      <c r="J384" s="28">
        <f t="shared" si="38"/>
        <v>3557.3379839999998</v>
      </c>
      <c r="K384" s="28">
        <f t="shared" si="39"/>
        <v>4457.3379839999998</v>
      </c>
    </row>
    <row r="385" spans="1:11" x14ac:dyDescent="0.15">
      <c r="A385" s="6" t="s">
        <v>11</v>
      </c>
      <c r="B385" s="13">
        <f t="shared" si="41"/>
        <v>1957</v>
      </c>
      <c r="C385" s="8">
        <v>969.4079999999999</v>
      </c>
      <c r="D385" s="26">
        <f t="shared" si="40"/>
        <v>5641</v>
      </c>
      <c r="E385" s="16">
        <v>900</v>
      </c>
      <c r="F385" s="28">
        <f t="shared" si="35"/>
        <v>5710.4079999999994</v>
      </c>
      <c r="G385" s="16">
        <v>900</v>
      </c>
      <c r="H385" s="16">
        <f t="shared" si="36"/>
        <v>0</v>
      </c>
      <c r="I385" s="26">
        <f t="shared" si="37"/>
        <v>5641</v>
      </c>
      <c r="J385" s="28">
        <f t="shared" si="38"/>
        <v>69.407999999999447</v>
      </c>
      <c r="K385" s="28">
        <f t="shared" si="39"/>
        <v>969.40799999999945</v>
      </c>
    </row>
    <row r="386" spans="1:11" x14ac:dyDescent="0.15">
      <c r="A386" s="6" t="s">
        <v>12</v>
      </c>
      <c r="B386" s="13">
        <f t="shared" si="41"/>
        <v>1957</v>
      </c>
      <c r="C386" s="8">
        <v>798.792192</v>
      </c>
      <c r="D386" s="26">
        <f t="shared" si="40"/>
        <v>5641</v>
      </c>
      <c r="E386" s="16">
        <v>900</v>
      </c>
      <c r="F386" s="28">
        <f t="shared" si="35"/>
        <v>5539.7921919999999</v>
      </c>
      <c r="G386" s="16">
        <v>900</v>
      </c>
      <c r="H386" s="16">
        <f t="shared" si="36"/>
        <v>0</v>
      </c>
      <c r="I386" s="26">
        <f t="shared" si="37"/>
        <v>5539.7921919999999</v>
      </c>
      <c r="J386" s="28">
        <f t="shared" si="38"/>
        <v>0</v>
      </c>
      <c r="K386" s="28">
        <f t="shared" si="39"/>
        <v>900</v>
      </c>
    </row>
    <row r="387" spans="1:11" x14ac:dyDescent="0.15">
      <c r="A387" s="6" t="s">
        <v>13</v>
      </c>
      <c r="B387" s="13">
        <f t="shared" si="41"/>
        <v>1957</v>
      </c>
      <c r="C387" s="8">
        <v>220.63726080000001</v>
      </c>
      <c r="D387" s="26">
        <f t="shared" si="40"/>
        <v>5539.7921919999999</v>
      </c>
      <c r="E387" s="16">
        <v>900</v>
      </c>
      <c r="F387" s="28">
        <f t="shared" si="35"/>
        <v>4860.4294528</v>
      </c>
      <c r="G387" s="16">
        <v>900</v>
      </c>
      <c r="H387" s="16">
        <f t="shared" si="36"/>
        <v>0</v>
      </c>
      <c r="I387" s="26">
        <f t="shared" si="37"/>
        <v>4860.4294528</v>
      </c>
      <c r="J387" s="28">
        <f t="shared" si="38"/>
        <v>0</v>
      </c>
      <c r="K387" s="28">
        <f t="shared" si="39"/>
        <v>900</v>
      </c>
    </row>
    <row r="388" spans="1:11" x14ac:dyDescent="0.15">
      <c r="A388" s="6" t="s">
        <v>14</v>
      </c>
      <c r="B388" s="13">
        <f t="shared" si="41"/>
        <v>1957</v>
      </c>
      <c r="C388" s="8">
        <v>990.21795839999993</v>
      </c>
      <c r="D388" s="26">
        <f t="shared" si="40"/>
        <v>4860.4294528</v>
      </c>
      <c r="E388" s="16">
        <v>900</v>
      </c>
      <c r="F388" s="28">
        <f t="shared" si="35"/>
        <v>4950.6474111999996</v>
      </c>
      <c r="G388" s="16">
        <v>900</v>
      </c>
      <c r="H388" s="16">
        <f t="shared" si="36"/>
        <v>0</v>
      </c>
      <c r="I388" s="26">
        <f t="shared" si="37"/>
        <v>4950.6474111999996</v>
      </c>
      <c r="J388" s="28">
        <f t="shared" si="38"/>
        <v>0</v>
      </c>
      <c r="K388" s="28">
        <f t="shared" si="39"/>
        <v>900</v>
      </c>
    </row>
    <row r="389" spans="1:11" x14ac:dyDescent="0.15">
      <c r="A389" s="6" t="s">
        <v>15</v>
      </c>
      <c r="B389" s="13">
        <f t="shared" si="41"/>
        <v>1957</v>
      </c>
      <c r="C389" s="8">
        <v>386.01826559999995</v>
      </c>
      <c r="D389" s="26">
        <f t="shared" si="40"/>
        <v>4950.6474111999996</v>
      </c>
      <c r="E389" s="16">
        <v>900</v>
      </c>
      <c r="F389" s="28">
        <f t="shared" si="35"/>
        <v>4436.6656767999993</v>
      </c>
      <c r="G389" s="16">
        <v>900</v>
      </c>
      <c r="H389" s="16">
        <f t="shared" si="36"/>
        <v>0</v>
      </c>
      <c r="I389" s="26">
        <f t="shared" si="37"/>
        <v>4436.6656767999993</v>
      </c>
      <c r="J389" s="28">
        <f t="shared" si="38"/>
        <v>0</v>
      </c>
      <c r="K389" s="28">
        <f t="shared" si="39"/>
        <v>900</v>
      </c>
    </row>
    <row r="390" spans="1:11" x14ac:dyDescent="0.15">
      <c r="A390" s="6" t="s">
        <v>16</v>
      </c>
      <c r="B390" s="13">
        <f t="shared" si="41"/>
        <v>1957</v>
      </c>
      <c r="C390" s="8">
        <v>537.31054079999956</v>
      </c>
      <c r="D390" s="26">
        <f t="shared" si="40"/>
        <v>4436.6656767999993</v>
      </c>
      <c r="E390" s="16">
        <v>900</v>
      </c>
      <c r="F390" s="28">
        <f t="shared" si="35"/>
        <v>4073.9762175999986</v>
      </c>
      <c r="G390" s="16">
        <v>900</v>
      </c>
      <c r="H390" s="16">
        <f t="shared" si="36"/>
        <v>0</v>
      </c>
      <c r="I390" s="26">
        <f t="shared" si="37"/>
        <v>4073.9762175999986</v>
      </c>
      <c r="J390" s="28">
        <f t="shared" si="38"/>
        <v>0</v>
      </c>
      <c r="K390" s="28">
        <f t="shared" si="39"/>
        <v>900</v>
      </c>
    </row>
    <row r="391" spans="1:11" x14ac:dyDescent="0.15">
      <c r="A391" s="6" t="s">
        <v>17</v>
      </c>
      <c r="B391" s="13">
        <f t="shared" si="41"/>
        <v>1957</v>
      </c>
      <c r="C391" s="8">
        <v>3459.4940159999996</v>
      </c>
      <c r="D391" s="26">
        <f t="shared" si="40"/>
        <v>4073.9762175999986</v>
      </c>
      <c r="E391" s="16">
        <v>900</v>
      </c>
      <c r="F391" s="28">
        <f t="shared" si="35"/>
        <v>6633.4702335999982</v>
      </c>
      <c r="G391" s="16">
        <v>900</v>
      </c>
      <c r="H391" s="16">
        <f t="shared" si="36"/>
        <v>0</v>
      </c>
      <c r="I391" s="26">
        <f t="shared" si="37"/>
        <v>5641</v>
      </c>
      <c r="J391" s="28">
        <f t="shared" si="38"/>
        <v>992.47023359999821</v>
      </c>
      <c r="K391" s="28">
        <f t="shared" si="39"/>
        <v>1892.4702335999982</v>
      </c>
    </row>
    <row r="392" spans="1:11" ht="14" thickBot="1" x14ac:dyDescent="0.2">
      <c r="A392" s="9" t="s">
        <v>18</v>
      </c>
      <c r="B392" s="14">
        <f t="shared" si="41"/>
        <v>1957</v>
      </c>
      <c r="C392" s="11">
        <v>3612.6604799999986</v>
      </c>
      <c r="D392" s="26">
        <f t="shared" si="40"/>
        <v>5641</v>
      </c>
      <c r="E392" s="16">
        <v>900</v>
      </c>
      <c r="F392" s="28">
        <f t="shared" si="35"/>
        <v>8353.6604799999986</v>
      </c>
      <c r="G392" s="16">
        <v>900</v>
      </c>
      <c r="H392" s="16">
        <f t="shared" si="36"/>
        <v>0</v>
      </c>
      <c r="I392" s="26">
        <f t="shared" si="37"/>
        <v>5641</v>
      </c>
      <c r="J392" s="28">
        <f t="shared" si="38"/>
        <v>2712.6604799999986</v>
      </c>
      <c r="K392" s="28">
        <f t="shared" si="39"/>
        <v>3612.6604799999986</v>
      </c>
    </row>
    <row r="393" spans="1:11" x14ac:dyDescent="0.15">
      <c r="A393" s="3" t="s">
        <v>7</v>
      </c>
      <c r="B393" s="12">
        <f t="shared" si="41"/>
        <v>1958</v>
      </c>
      <c r="C393" s="5">
        <v>6549.9667200000004</v>
      </c>
      <c r="D393" s="26">
        <f t="shared" si="40"/>
        <v>5641</v>
      </c>
      <c r="E393" s="16">
        <v>900</v>
      </c>
      <c r="F393" s="28">
        <f t="shared" si="35"/>
        <v>11290.96672</v>
      </c>
      <c r="G393" s="16">
        <v>900</v>
      </c>
      <c r="H393" s="16">
        <f t="shared" si="36"/>
        <v>0</v>
      </c>
      <c r="I393" s="26">
        <f t="shared" si="37"/>
        <v>5641</v>
      </c>
      <c r="J393" s="28">
        <f t="shared" si="38"/>
        <v>5649.9667200000004</v>
      </c>
      <c r="K393" s="28">
        <f t="shared" si="39"/>
        <v>6549.9667200000004</v>
      </c>
    </row>
    <row r="394" spans="1:11" x14ac:dyDescent="0.15">
      <c r="A394" s="6" t="s">
        <v>8</v>
      </c>
      <c r="B394" s="13">
        <f t="shared" si="41"/>
        <v>1958</v>
      </c>
      <c r="C394" s="8">
        <v>4775.9500799999996</v>
      </c>
      <c r="D394" s="26">
        <f t="shared" si="40"/>
        <v>5641</v>
      </c>
      <c r="E394" s="16">
        <v>900</v>
      </c>
      <c r="F394" s="28">
        <f t="shared" ref="F394:F457" si="42">IF((D394+C394-E394)&gt;0,(D394+C394-E394),0)</f>
        <v>9516.9500799999987</v>
      </c>
      <c r="G394" s="16">
        <v>900</v>
      </c>
      <c r="H394" s="16">
        <f t="shared" ref="H394:H457" si="43">IF(F394=0,1,0)</f>
        <v>0</v>
      </c>
      <c r="I394" s="26">
        <f t="shared" ref="I394:I457" si="44">IF(F394&gt;$E$2,$E$2,IF(F394&lt;0,0,F394))</f>
        <v>5641</v>
      </c>
      <c r="J394" s="28">
        <f t="shared" ref="J394:J457" si="45">IF(F394&gt;$E$2,F394-$E$2,0)</f>
        <v>3875.9500799999987</v>
      </c>
      <c r="K394" s="28">
        <f t="shared" ref="K394:K457" si="46">J394+G394</f>
        <v>4775.9500799999987</v>
      </c>
    </row>
    <row r="395" spans="1:11" x14ac:dyDescent="0.15">
      <c r="A395" s="6" t="s">
        <v>9</v>
      </c>
      <c r="B395" s="13">
        <f t="shared" si="41"/>
        <v>1958</v>
      </c>
      <c r="C395" s="8">
        <v>4037.9074559999995</v>
      </c>
      <c r="D395" s="26">
        <f t="shared" ref="D395:D458" si="47">I394</f>
        <v>5641</v>
      </c>
      <c r="E395" s="16">
        <v>900</v>
      </c>
      <c r="F395" s="28">
        <f t="shared" si="42"/>
        <v>8778.907455999999</v>
      </c>
      <c r="G395" s="16">
        <v>900</v>
      </c>
      <c r="H395" s="16">
        <f t="shared" si="43"/>
        <v>0</v>
      </c>
      <c r="I395" s="26">
        <f t="shared" si="44"/>
        <v>5641</v>
      </c>
      <c r="J395" s="28">
        <f t="shared" si="45"/>
        <v>3137.907455999999</v>
      </c>
      <c r="K395" s="28">
        <f t="shared" si="46"/>
        <v>4037.907455999999</v>
      </c>
    </row>
    <row r="396" spans="1:11" x14ac:dyDescent="0.15">
      <c r="A396" s="6" t="s">
        <v>10</v>
      </c>
      <c r="B396" s="13">
        <f t="shared" si="41"/>
        <v>1958</v>
      </c>
      <c r="C396" s="8">
        <v>7346.1738240000004</v>
      </c>
      <c r="D396" s="26">
        <f t="shared" si="47"/>
        <v>5641</v>
      </c>
      <c r="E396" s="16">
        <v>900</v>
      </c>
      <c r="F396" s="28">
        <f t="shared" si="42"/>
        <v>12087.173824000001</v>
      </c>
      <c r="G396" s="16">
        <v>900</v>
      </c>
      <c r="H396" s="16">
        <f t="shared" si="43"/>
        <v>0</v>
      </c>
      <c r="I396" s="26">
        <f t="shared" si="44"/>
        <v>5641</v>
      </c>
      <c r="J396" s="28">
        <f t="shared" si="45"/>
        <v>6446.1738240000013</v>
      </c>
      <c r="K396" s="28">
        <f t="shared" si="46"/>
        <v>7346.1738240000013</v>
      </c>
    </row>
    <row r="397" spans="1:11" x14ac:dyDescent="0.15">
      <c r="A397" s="6" t="s">
        <v>11</v>
      </c>
      <c r="B397" s="13">
        <f t="shared" si="41"/>
        <v>1958</v>
      </c>
      <c r="C397" s="8">
        <v>4328.7298559999981</v>
      </c>
      <c r="D397" s="26">
        <f t="shared" si="47"/>
        <v>5641</v>
      </c>
      <c r="E397" s="16">
        <v>900</v>
      </c>
      <c r="F397" s="28">
        <f t="shared" si="42"/>
        <v>9069.7298559999981</v>
      </c>
      <c r="G397" s="16">
        <v>900</v>
      </c>
      <c r="H397" s="16">
        <f t="shared" si="43"/>
        <v>0</v>
      </c>
      <c r="I397" s="26">
        <f t="shared" si="44"/>
        <v>5641</v>
      </c>
      <c r="J397" s="28">
        <f t="shared" si="45"/>
        <v>3428.7298559999981</v>
      </c>
      <c r="K397" s="28">
        <f t="shared" si="46"/>
        <v>4328.7298559999981</v>
      </c>
    </row>
    <row r="398" spans="1:11" x14ac:dyDescent="0.15">
      <c r="A398" s="6" t="s">
        <v>12</v>
      </c>
      <c r="B398" s="13">
        <f t="shared" si="41"/>
        <v>1958</v>
      </c>
      <c r="C398" s="8">
        <v>997.84396800000025</v>
      </c>
      <c r="D398" s="26">
        <f t="shared" si="47"/>
        <v>5641</v>
      </c>
      <c r="E398" s="16">
        <v>900</v>
      </c>
      <c r="F398" s="28">
        <f t="shared" si="42"/>
        <v>5738.8439680000001</v>
      </c>
      <c r="G398" s="16">
        <v>900</v>
      </c>
      <c r="H398" s="16">
        <f t="shared" si="43"/>
        <v>0</v>
      </c>
      <c r="I398" s="26">
        <f t="shared" si="44"/>
        <v>5641</v>
      </c>
      <c r="J398" s="28">
        <f t="shared" si="45"/>
        <v>97.843968000000132</v>
      </c>
      <c r="K398" s="28">
        <f t="shared" si="46"/>
        <v>997.84396800000013</v>
      </c>
    </row>
    <row r="399" spans="1:11" x14ac:dyDescent="0.15">
      <c r="A399" s="6" t="s">
        <v>13</v>
      </c>
      <c r="B399" s="13">
        <f t="shared" si="41"/>
        <v>1958</v>
      </c>
      <c r="C399" s="8">
        <v>1641.5308799999996</v>
      </c>
      <c r="D399" s="26">
        <f t="shared" si="47"/>
        <v>5641</v>
      </c>
      <c r="E399" s="16">
        <v>900</v>
      </c>
      <c r="F399" s="28">
        <f t="shared" si="42"/>
        <v>6382.5308799999993</v>
      </c>
      <c r="G399" s="16">
        <v>900</v>
      </c>
      <c r="H399" s="16">
        <f t="shared" si="43"/>
        <v>0</v>
      </c>
      <c r="I399" s="26">
        <f t="shared" si="44"/>
        <v>5641</v>
      </c>
      <c r="J399" s="28">
        <f t="shared" si="45"/>
        <v>741.53087999999934</v>
      </c>
      <c r="K399" s="28">
        <f t="shared" si="46"/>
        <v>1641.5308799999993</v>
      </c>
    </row>
    <row r="400" spans="1:11" x14ac:dyDescent="0.15">
      <c r="A400" s="6" t="s">
        <v>14</v>
      </c>
      <c r="B400" s="13">
        <f t="shared" si="41"/>
        <v>1958</v>
      </c>
      <c r="C400" s="8">
        <v>1363.6339199999998</v>
      </c>
      <c r="D400" s="26">
        <f t="shared" si="47"/>
        <v>5641</v>
      </c>
      <c r="E400" s="16">
        <v>900</v>
      </c>
      <c r="F400" s="28">
        <f t="shared" si="42"/>
        <v>6104.6339200000002</v>
      </c>
      <c r="G400" s="16">
        <v>900</v>
      </c>
      <c r="H400" s="16">
        <f t="shared" si="43"/>
        <v>0</v>
      </c>
      <c r="I400" s="26">
        <f t="shared" si="44"/>
        <v>5641</v>
      </c>
      <c r="J400" s="28">
        <f t="shared" si="45"/>
        <v>463.63392000000022</v>
      </c>
      <c r="K400" s="28">
        <f t="shared" si="46"/>
        <v>1363.6339200000002</v>
      </c>
    </row>
    <row r="401" spans="1:11" x14ac:dyDescent="0.15">
      <c r="A401" s="6" t="s">
        <v>15</v>
      </c>
      <c r="B401" s="13">
        <f t="shared" si="41"/>
        <v>1958</v>
      </c>
      <c r="C401" s="8">
        <v>190.0685952</v>
      </c>
      <c r="D401" s="26">
        <f t="shared" si="47"/>
        <v>5641</v>
      </c>
      <c r="E401" s="16">
        <v>900</v>
      </c>
      <c r="F401" s="28">
        <f t="shared" si="42"/>
        <v>4931.0685952000003</v>
      </c>
      <c r="G401" s="16">
        <v>900</v>
      </c>
      <c r="H401" s="16">
        <f t="shared" si="43"/>
        <v>0</v>
      </c>
      <c r="I401" s="26">
        <f t="shared" si="44"/>
        <v>4931.0685952000003</v>
      </c>
      <c r="J401" s="28">
        <f t="shared" si="45"/>
        <v>0</v>
      </c>
      <c r="K401" s="28">
        <f t="shared" si="46"/>
        <v>900</v>
      </c>
    </row>
    <row r="402" spans="1:11" x14ac:dyDescent="0.15">
      <c r="A402" s="6" t="s">
        <v>16</v>
      </c>
      <c r="B402" s="13">
        <f t="shared" si="41"/>
        <v>1958</v>
      </c>
      <c r="C402" s="8">
        <v>204.54508799999994</v>
      </c>
      <c r="D402" s="26">
        <f t="shared" si="47"/>
        <v>4931.0685952000003</v>
      </c>
      <c r="E402" s="16">
        <v>900</v>
      </c>
      <c r="F402" s="28">
        <f t="shared" si="42"/>
        <v>4235.6136832000002</v>
      </c>
      <c r="G402" s="16">
        <v>900</v>
      </c>
      <c r="H402" s="16">
        <f t="shared" si="43"/>
        <v>0</v>
      </c>
      <c r="I402" s="26">
        <f t="shared" si="44"/>
        <v>4235.6136832000002</v>
      </c>
      <c r="J402" s="28">
        <f t="shared" si="45"/>
        <v>0</v>
      </c>
      <c r="K402" s="28">
        <f t="shared" si="46"/>
        <v>900</v>
      </c>
    </row>
    <row r="403" spans="1:11" x14ac:dyDescent="0.15">
      <c r="A403" s="6" t="s">
        <v>17</v>
      </c>
      <c r="B403" s="13">
        <f t="shared" si="41"/>
        <v>1958</v>
      </c>
      <c r="C403" s="8">
        <v>252.17533440000005</v>
      </c>
      <c r="D403" s="26">
        <f t="shared" si="47"/>
        <v>4235.6136832000002</v>
      </c>
      <c r="E403" s="16">
        <v>900</v>
      </c>
      <c r="F403" s="28">
        <f t="shared" si="42"/>
        <v>3587.7890176000001</v>
      </c>
      <c r="G403" s="16">
        <v>900</v>
      </c>
      <c r="H403" s="16">
        <f t="shared" si="43"/>
        <v>0</v>
      </c>
      <c r="I403" s="26">
        <f t="shared" si="44"/>
        <v>3587.7890176000001</v>
      </c>
      <c r="J403" s="28">
        <f t="shared" si="45"/>
        <v>0</v>
      </c>
      <c r="K403" s="28">
        <f t="shared" si="46"/>
        <v>900</v>
      </c>
    </row>
    <row r="404" spans="1:11" ht="14" thickBot="1" x14ac:dyDescent="0.2">
      <c r="A404" s="9" t="s">
        <v>18</v>
      </c>
      <c r="B404" s="14">
        <f t="shared" si="41"/>
        <v>1958</v>
      </c>
      <c r="C404" s="11">
        <v>4783.0590719999991</v>
      </c>
      <c r="D404" s="26">
        <f t="shared" si="47"/>
        <v>3587.7890176000001</v>
      </c>
      <c r="E404" s="16">
        <v>900</v>
      </c>
      <c r="F404" s="28">
        <f t="shared" si="42"/>
        <v>7470.8480896000001</v>
      </c>
      <c r="G404" s="16">
        <v>900</v>
      </c>
      <c r="H404" s="16">
        <f t="shared" si="43"/>
        <v>0</v>
      </c>
      <c r="I404" s="26">
        <f t="shared" si="44"/>
        <v>5641</v>
      </c>
      <c r="J404" s="28">
        <f t="shared" si="45"/>
        <v>1829.8480896000001</v>
      </c>
      <c r="K404" s="28">
        <f t="shared" si="46"/>
        <v>2729.8480896000001</v>
      </c>
    </row>
    <row r="405" spans="1:11" x14ac:dyDescent="0.15">
      <c r="A405" s="3" t="s">
        <v>7</v>
      </c>
      <c r="B405" s="12">
        <f t="shared" si="41"/>
        <v>1959</v>
      </c>
      <c r="C405" s="5">
        <v>2661.9943680000001</v>
      </c>
      <c r="D405" s="26">
        <f t="shared" si="47"/>
        <v>5641</v>
      </c>
      <c r="E405" s="16">
        <v>900</v>
      </c>
      <c r="F405" s="28">
        <f t="shared" si="42"/>
        <v>7402.9943679999997</v>
      </c>
      <c r="G405" s="16">
        <v>900</v>
      </c>
      <c r="H405" s="16">
        <f t="shared" si="43"/>
        <v>0</v>
      </c>
      <c r="I405" s="26">
        <f t="shared" si="44"/>
        <v>5641</v>
      </c>
      <c r="J405" s="28">
        <f t="shared" si="45"/>
        <v>1761.9943679999997</v>
      </c>
      <c r="K405" s="28">
        <f t="shared" si="46"/>
        <v>2661.9943679999997</v>
      </c>
    </row>
    <row r="406" spans="1:11" x14ac:dyDescent="0.15">
      <c r="A406" s="6" t="s">
        <v>8</v>
      </c>
      <c r="B406" s="13">
        <f t="shared" si="41"/>
        <v>1959</v>
      </c>
      <c r="C406" s="8">
        <v>3897.6664319999995</v>
      </c>
      <c r="D406" s="26">
        <f t="shared" si="47"/>
        <v>5641</v>
      </c>
      <c r="E406" s="16">
        <v>900</v>
      </c>
      <c r="F406" s="28">
        <f t="shared" si="42"/>
        <v>8638.666432</v>
      </c>
      <c r="G406" s="16">
        <v>900</v>
      </c>
      <c r="H406" s="16">
        <f t="shared" si="43"/>
        <v>0</v>
      </c>
      <c r="I406" s="26">
        <f t="shared" si="44"/>
        <v>5641</v>
      </c>
      <c r="J406" s="28">
        <f t="shared" si="45"/>
        <v>2997.666432</v>
      </c>
      <c r="K406" s="28">
        <f t="shared" si="46"/>
        <v>3897.666432</v>
      </c>
    </row>
    <row r="407" spans="1:11" x14ac:dyDescent="0.15">
      <c r="A407" s="6" t="s">
        <v>9</v>
      </c>
      <c r="B407" s="13">
        <f t="shared" si="41"/>
        <v>1959</v>
      </c>
      <c r="C407" s="8">
        <v>2916.625536</v>
      </c>
      <c r="D407" s="26">
        <f t="shared" si="47"/>
        <v>5641</v>
      </c>
      <c r="E407" s="16">
        <v>900</v>
      </c>
      <c r="F407" s="28">
        <f t="shared" si="42"/>
        <v>7657.6255359999996</v>
      </c>
      <c r="G407" s="16">
        <v>900</v>
      </c>
      <c r="H407" s="16">
        <f t="shared" si="43"/>
        <v>0</v>
      </c>
      <c r="I407" s="26">
        <f t="shared" si="44"/>
        <v>5641</v>
      </c>
      <c r="J407" s="28">
        <f t="shared" si="45"/>
        <v>2016.6255359999996</v>
      </c>
      <c r="K407" s="28">
        <f t="shared" si="46"/>
        <v>2916.6255359999996</v>
      </c>
    </row>
    <row r="408" spans="1:11" x14ac:dyDescent="0.15">
      <c r="A408" s="6" t="s">
        <v>10</v>
      </c>
      <c r="B408" s="13">
        <f t="shared" si="41"/>
        <v>1959</v>
      </c>
      <c r="C408" s="8">
        <v>5512.0538879999995</v>
      </c>
      <c r="D408" s="26">
        <f t="shared" si="47"/>
        <v>5641</v>
      </c>
      <c r="E408" s="16">
        <v>900</v>
      </c>
      <c r="F408" s="28">
        <f t="shared" si="42"/>
        <v>10253.053887999999</v>
      </c>
      <c r="G408" s="16">
        <v>900</v>
      </c>
      <c r="H408" s="16">
        <f t="shared" si="43"/>
        <v>0</v>
      </c>
      <c r="I408" s="26">
        <f t="shared" si="44"/>
        <v>5641</v>
      </c>
      <c r="J408" s="28">
        <f t="shared" si="45"/>
        <v>4612.0538879999986</v>
      </c>
      <c r="K408" s="28">
        <f t="shared" si="46"/>
        <v>5512.0538879999986</v>
      </c>
    </row>
    <row r="409" spans="1:11" x14ac:dyDescent="0.15">
      <c r="A409" s="6" t="s">
        <v>11</v>
      </c>
      <c r="B409" s="13">
        <f t="shared" si="41"/>
        <v>1959</v>
      </c>
      <c r="C409" s="8">
        <v>1087.6757759999998</v>
      </c>
      <c r="D409" s="26">
        <f t="shared" si="47"/>
        <v>5641</v>
      </c>
      <c r="E409" s="16">
        <v>900</v>
      </c>
      <c r="F409" s="28">
        <f t="shared" si="42"/>
        <v>5828.675776</v>
      </c>
      <c r="G409" s="16">
        <v>900</v>
      </c>
      <c r="H409" s="16">
        <f t="shared" si="43"/>
        <v>0</v>
      </c>
      <c r="I409" s="26">
        <f t="shared" si="44"/>
        <v>5641</v>
      </c>
      <c r="J409" s="28">
        <f t="shared" si="45"/>
        <v>187.67577600000004</v>
      </c>
      <c r="K409" s="28">
        <f t="shared" si="46"/>
        <v>1087.675776</v>
      </c>
    </row>
    <row r="410" spans="1:11" x14ac:dyDescent="0.15">
      <c r="A410" s="6" t="s">
        <v>12</v>
      </c>
      <c r="B410" s="13">
        <f t="shared" si="41"/>
        <v>1959</v>
      </c>
      <c r="C410" s="8">
        <v>3458.2014720000002</v>
      </c>
      <c r="D410" s="26">
        <f t="shared" si="47"/>
        <v>5641</v>
      </c>
      <c r="E410" s="16">
        <v>900</v>
      </c>
      <c r="F410" s="28">
        <f t="shared" si="42"/>
        <v>8199.2014720000006</v>
      </c>
      <c r="G410" s="16">
        <v>900</v>
      </c>
      <c r="H410" s="16">
        <f t="shared" si="43"/>
        <v>0</v>
      </c>
      <c r="I410" s="26">
        <f t="shared" si="44"/>
        <v>5641</v>
      </c>
      <c r="J410" s="28">
        <f t="shared" si="45"/>
        <v>2558.2014720000006</v>
      </c>
      <c r="K410" s="28">
        <f t="shared" si="46"/>
        <v>3458.2014720000006</v>
      </c>
    </row>
    <row r="411" spans="1:11" x14ac:dyDescent="0.15">
      <c r="A411" s="6" t="s">
        <v>13</v>
      </c>
      <c r="B411" s="13">
        <f t="shared" si="41"/>
        <v>1959</v>
      </c>
      <c r="C411" s="8">
        <v>1237.61088</v>
      </c>
      <c r="D411" s="26">
        <f t="shared" si="47"/>
        <v>5641</v>
      </c>
      <c r="E411" s="16">
        <v>900</v>
      </c>
      <c r="F411" s="28">
        <f t="shared" si="42"/>
        <v>5978.6108800000002</v>
      </c>
      <c r="G411" s="16">
        <v>900</v>
      </c>
      <c r="H411" s="16">
        <f t="shared" si="43"/>
        <v>0</v>
      </c>
      <c r="I411" s="26">
        <f t="shared" si="44"/>
        <v>5641</v>
      </c>
      <c r="J411" s="28">
        <f t="shared" si="45"/>
        <v>337.61088000000018</v>
      </c>
      <c r="K411" s="28">
        <f t="shared" si="46"/>
        <v>1237.6108800000002</v>
      </c>
    </row>
    <row r="412" spans="1:11" x14ac:dyDescent="0.15">
      <c r="A412" s="6" t="s">
        <v>14</v>
      </c>
      <c r="B412" s="13">
        <f t="shared" si="41"/>
        <v>1959</v>
      </c>
      <c r="C412" s="8">
        <v>779.92104959999983</v>
      </c>
      <c r="D412" s="26">
        <f t="shared" si="47"/>
        <v>5641</v>
      </c>
      <c r="E412" s="16">
        <v>900</v>
      </c>
      <c r="F412" s="28">
        <f t="shared" si="42"/>
        <v>5520.9210495999996</v>
      </c>
      <c r="G412" s="16">
        <v>900</v>
      </c>
      <c r="H412" s="16">
        <f t="shared" si="43"/>
        <v>0</v>
      </c>
      <c r="I412" s="26">
        <f t="shared" si="44"/>
        <v>5520.9210495999996</v>
      </c>
      <c r="J412" s="28">
        <f t="shared" si="45"/>
        <v>0</v>
      </c>
      <c r="K412" s="28">
        <f t="shared" si="46"/>
        <v>900</v>
      </c>
    </row>
    <row r="413" spans="1:11" x14ac:dyDescent="0.15">
      <c r="A413" s="6" t="s">
        <v>15</v>
      </c>
      <c r="B413" s="13">
        <f t="shared" si="41"/>
        <v>1959</v>
      </c>
      <c r="C413" s="8">
        <v>650.79590400000006</v>
      </c>
      <c r="D413" s="26">
        <f t="shared" si="47"/>
        <v>5520.9210495999996</v>
      </c>
      <c r="E413" s="16">
        <v>900</v>
      </c>
      <c r="F413" s="28">
        <f t="shared" si="42"/>
        <v>5271.7169536000001</v>
      </c>
      <c r="G413" s="16">
        <v>900</v>
      </c>
      <c r="H413" s="16">
        <f t="shared" si="43"/>
        <v>0</v>
      </c>
      <c r="I413" s="26">
        <f t="shared" si="44"/>
        <v>5271.7169536000001</v>
      </c>
      <c r="J413" s="28">
        <f t="shared" si="45"/>
        <v>0</v>
      </c>
      <c r="K413" s="28">
        <f t="shared" si="46"/>
        <v>900</v>
      </c>
    </row>
    <row r="414" spans="1:11" x14ac:dyDescent="0.15">
      <c r="A414" s="6" t="s">
        <v>16</v>
      </c>
      <c r="B414" s="13">
        <f t="shared" si="41"/>
        <v>1959</v>
      </c>
      <c r="C414" s="8">
        <v>4486.4202239999995</v>
      </c>
      <c r="D414" s="26">
        <f t="shared" si="47"/>
        <v>5271.7169536000001</v>
      </c>
      <c r="E414" s="16">
        <v>900</v>
      </c>
      <c r="F414" s="28">
        <f t="shared" si="42"/>
        <v>8858.1371775999996</v>
      </c>
      <c r="G414" s="16">
        <v>900</v>
      </c>
      <c r="H414" s="16">
        <f t="shared" si="43"/>
        <v>0</v>
      </c>
      <c r="I414" s="26">
        <f t="shared" si="44"/>
        <v>5641</v>
      </c>
      <c r="J414" s="28">
        <f t="shared" si="45"/>
        <v>3217.1371775999996</v>
      </c>
      <c r="K414" s="28">
        <f t="shared" si="46"/>
        <v>4117.1371775999996</v>
      </c>
    </row>
    <row r="415" spans="1:11" x14ac:dyDescent="0.15">
      <c r="A415" s="6" t="s">
        <v>17</v>
      </c>
      <c r="B415" s="13">
        <f t="shared" si="41"/>
        <v>1959</v>
      </c>
      <c r="C415" s="8">
        <v>3832.3929599999997</v>
      </c>
      <c r="D415" s="26">
        <f t="shared" si="47"/>
        <v>5641</v>
      </c>
      <c r="E415" s="16">
        <v>900</v>
      </c>
      <c r="F415" s="28">
        <f t="shared" si="42"/>
        <v>8573.3929599999992</v>
      </c>
      <c r="G415" s="16">
        <v>900</v>
      </c>
      <c r="H415" s="16">
        <f t="shared" si="43"/>
        <v>0</v>
      </c>
      <c r="I415" s="26">
        <f t="shared" si="44"/>
        <v>5641</v>
      </c>
      <c r="J415" s="28">
        <f t="shared" si="45"/>
        <v>2932.3929599999992</v>
      </c>
      <c r="K415" s="28">
        <f t="shared" si="46"/>
        <v>3832.3929599999992</v>
      </c>
    </row>
    <row r="416" spans="1:11" ht="14" thickBot="1" x14ac:dyDescent="0.2">
      <c r="A416" s="9" t="s">
        <v>18</v>
      </c>
      <c r="B416" s="14">
        <f t="shared" si="41"/>
        <v>1959</v>
      </c>
      <c r="C416" s="11">
        <v>4854.1489920000004</v>
      </c>
      <c r="D416" s="26">
        <f t="shared" si="47"/>
        <v>5641</v>
      </c>
      <c r="E416" s="16">
        <v>900</v>
      </c>
      <c r="F416" s="28">
        <f t="shared" si="42"/>
        <v>9595.1489920000004</v>
      </c>
      <c r="G416" s="16">
        <v>900</v>
      </c>
      <c r="H416" s="16">
        <f t="shared" si="43"/>
        <v>0</v>
      </c>
      <c r="I416" s="26">
        <f t="shared" si="44"/>
        <v>5641</v>
      </c>
      <c r="J416" s="28">
        <f t="shared" si="45"/>
        <v>3954.1489920000004</v>
      </c>
      <c r="K416" s="28">
        <f t="shared" si="46"/>
        <v>4854.1489920000004</v>
      </c>
    </row>
    <row r="417" spans="1:11" x14ac:dyDescent="0.15">
      <c r="A417" s="3" t="s">
        <v>7</v>
      </c>
      <c r="B417" s="12">
        <f t="shared" si="41"/>
        <v>1960</v>
      </c>
      <c r="C417" s="5">
        <v>4533.5980799999988</v>
      </c>
      <c r="D417" s="26">
        <f t="shared" si="47"/>
        <v>5641</v>
      </c>
      <c r="E417" s="16">
        <v>900</v>
      </c>
      <c r="F417" s="28">
        <f t="shared" si="42"/>
        <v>9274.5980799999998</v>
      </c>
      <c r="G417" s="16">
        <v>900</v>
      </c>
      <c r="H417" s="16">
        <f t="shared" si="43"/>
        <v>0</v>
      </c>
      <c r="I417" s="26">
        <f t="shared" si="44"/>
        <v>5641</v>
      </c>
      <c r="J417" s="28">
        <f t="shared" si="45"/>
        <v>3633.5980799999998</v>
      </c>
      <c r="K417" s="28">
        <f t="shared" si="46"/>
        <v>4533.5980799999998</v>
      </c>
    </row>
    <row r="418" spans="1:11" x14ac:dyDescent="0.15">
      <c r="A418" s="6" t="s">
        <v>8</v>
      </c>
      <c r="B418" s="13">
        <f t="shared" si="41"/>
        <v>1960</v>
      </c>
      <c r="C418" s="8">
        <v>12334.747392000001</v>
      </c>
      <c r="D418" s="26">
        <f t="shared" si="47"/>
        <v>5641</v>
      </c>
      <c r="E418" s="16">
        <v>900</v>
      </c>
      <c r="F418" s="28">
        <f t="shared" si="42"/>
        <v>17075.747392000001</v>
      </c>
      <c r="G418" s="16">
        <v>900</v>
      </c>
      <c r="H418" s="16">
        <f t="shared" si="43"/>
        <v>0</v>
      </c>
      <c r="I418" s="26">
        <f t="shared" si="44"/>
        <v>5641</v>
      </c>
      <c r="J418" s="28">
        <f t="shared" si="45"/>
        <v>11434.747392000001</v>
      </c>
      <c r="K418" s="28">
        <f t="shared" si="46"/>
        <v>12334.747392000001</v>
      </c>
    </row>
    <row r="419" spans="1:11" x14ac:dyDescent="0.15">
      <c r="A419" s="6" t="s">
        <v>9</v>
      </c>
      <c r="B419" s="13">
        <f t="shared" si="41"/>
        <v>1960</v>
      </c>
      <c r="C419" s="8">
        <v>8056.4267519999994</v>
      </c>
      <c r="D419" s="26">
        <f t="shared" si="47"/>
        <v>5641</v>
      </c>
      <c r="E419" s="16">
        <v>900</v>
      </c>
      <c r="F419" s="28">
        <f t="shared" si="42"/>
        <v>12797.426751999999</v>
      </c>
      <c r="G419" s="16">
        <v>900</v>
      </c>
      <c r="H419" s="16">
        <f t="shared" si="43"/>
        <v>0</v>
      </c>
      <c r="I419" s="26">
        <f t="shared" si="44"/>
        <v>5641</v>
      </c>
      <c r="J419" s="28">
        <f t="shared" si="45"/>
        <v>7156.4267519999994</v>
      </c>
      <c r="K419" s="28">
        <f t="shared" si="46"/>
        <v>8056.4267519999994</v>
      </c>
    </row>
    <row r="420" spans="1:11" x14ac:dyDescent="0.15">
      <c r="A420" s="6" t="s">
        <v>10</v>
      </c>
      <c r="B420" s="13">
        <f t="shared" si="41"/>
        <v>1960</v>
      </c>
      <c r="C420" s="8">
        <v>6865.9937279999986</v>
      </c>
      <c r="D420" s="26">
        <f t="shared" si="47"/>
        <v>5641</v>
      </c>
      <c r="E420" s="16">
        <v>900</v>
      </c>
      <c r="F420" s="28">
        <f t="shared" si="42"/>
        <v>11606.993727999998</v>
      </c>
      <c r="G420" s="16">
        <v>900</v>
      </c>
      <c r="H420" s="16">
        <f t="shared" si="43"/>
        <v>0</v>
      </c>
      <c r="I420" s="26">
        <f t="shared" si="44"/>
        <v>5641</v>
      </c>
      <c r="J420" s="28">
        <f t="shared" si="45"/>
        <v>5965.9937279999976</v>
      </c>
      <c r="K420" s="28">
        <f t="shared" si="46"/>
        <v>6865.9937279999976</v>
      </c>
    </row>
    <row r="421" spans="1:11" x14ac:dyDescent="0.15">
      <c r="A421" s="6" t="s">
        <v>11</v>
      </c>
      <c r="B421" s="13">
        <f t="shared" si="41"/>
        <v>1960</v>
      </c>
      <c r="C421" s="8">
        <v>3658.5457919999999</v>
      </c>
      <c r="D421" s="26">
        <f t="shared" si="47"/>
        <v>5641</v>
      </c>
      <c r="E421" s="16">
        <v>900</v>
      </c>
      <c r="F421" s="28">
        <f t="shared" si="42"/>
        <v>8399.5457920000008</v>
      </c>
      <c r="G421" s="16">
        <v>900</v>
      </c>
      <c r="H421" s="16">
        <f t="shared" si="43"/>
        <v>0</v>
      </c>
      <c r="I421" s="26">
        <f t="shared" si="44"/>
        <v>5641</v>
      </c>
      <c r="J421" s="28">
        <f t="shared" si="45"/>
        <v>2758.5457920000008</v>
      </c>
      <c r="K421" s="28">
        <f t="shared" si="46"/>
        <v>3658.5457920000008</v>
      </c>
    </row>
    <row r="422" spans="1:11" x14ac:dyDescent="0.15">
      <c r="A422" s="6" t="s">
        <v>12</v>
      </c>
      <c r="B422" s="13">
        <f t="shared" si="41"/>
        <v>1960</v>
      </c>
      <c r="C422" s="8">
        <v>755.49196799999993</v>
      </c>
      <c r="D422" s="26">
        <f t="shared" si="47"/>
        <v>5641</v>
      </c>
      <c r="E422" s="16">
        <v>900</v>
      </c>
      <c r="F422" s="28">
        <f t="shared" si="42"/>
        <v>5496.4919680000003</v>
      </c>
      <c r="G422" s="16">
        <v>900</v>
      </c>
      <c r="H422" s="16">
        <f t="shared" si="43"/>
        <v>0</v>
      </c>
      <c r="I422" s="26">
        <f t="shared" si="44"/>
        <v>5496.4919680000003</v>
      </c>
      <c r="J422" s="28">
        <f t="shared" si="45"/>
        <v>0</v>
      </c>
      <c r="K422" s="28">
        <f t="shared" si="46"/>
        <v>900</v>
      </c>
    </row>
    <row r="423" spans="1:11" x14ac:dyDescent="0.15">
      <c r="A423" s="6" t="s">
        <v>13</v>
      </c>
      <c r="B423" s="13">
        <f t="shared" si="41"/>
        <v>1960</v>
      </c>
      <c r="C423" s="8">
        <v>748.25372159999995</v>
      </c>
      <c r="D423" s="26">
        <f t="shared" si="47"/>
        <v>5496.4919680000003</v>
      </c>
      <c r="E423" s="16">
        <v>900</v>
      </c>
      <c r="F423" s="28">
        <f t="shared" si="42"/>
        <v>5344.7456896000003</v>
      </c>
      <c r="G423" s="16">
        <v>900</v>
      </c>
      <c r="H423" s="16">
        <f t="shared" si="43"/>
        <v>0</v>
      </c>
      <c r="I423" s="26">
        <f t="shared" si="44"/>
        <v>5344.7456896000003</v>
      </c>
      <c r="J423" s="28">
        <f t="shared" si="45"/>
        <v>0</v>
      </c>
      <c r="K423" s="28">
        <f t="shared" si="46"/>
        <v>900</v>
      </c>
    </row>
    <row r="424" spans="1:11" x14ac:dyDescent="0.15">
      <c r="A424" s="6" t="s">
        <v>14</v>
      </c>
      <c r="B424" s="13">
        <f t="shared" si="41"/>
        <v>1960</v>
      </c>
      <c r="C424" s="8">
        <v>2079.7032959999997</v>
      </c>
      <c r="D424" s="26">
        <f t="shared" si="47"/>
        <v>5344.7456896000003</v>
      </c>
      <c r="E424" s="16">
        <v>900</v>
      </c>
      <c r="F424" s="28">
        <f t="shared" si="42"/>
        <v>6524.4489856</v>
      </c>
      <c r="G424" s="16">
        <v>900</v>
      </c>
      <c r="H424" s="16">
        <f t="shared" si="43"/>
        <v>0</v>
      </c>
      <c r="I424" s="26">
        <f t="shared" si="44"/>
        <v>5641</v>
      </c>
      <c r="J424" s="28">
        <f t="shared" si="45"/>
        <v>883.44898560000001</v>
      </c>
      <c r="K424" s="28">
        <f t="shared" si="46"/>
        <v>1783.4489856</v>
      </c>
    </row>
    <row r="425" spans="1:11" x14ac:dyDescent="0.15">
      <c r="A425" s="6" t="s">
        <v>15</v>
      </c>
      <c r="B425" s="13">
        <f t="shared" si="41"/>
        <v>1960</v>
      </c>
      <c r="C425" s="8">
        <v>2213.4816000000005</v>
      </c>
      <c r="D425" s="26">
        <f t="shared" si="47"/>
        <v>5641</v>
      </c>
      <c r="E425" s="16">
        <v>900</v>
      </c>
      <c r="F425" s="28">
        <f t="shared" si="42"/>
        <v>6954.481600000001</v>
      </c>
      <c r="G425" s="16">
        <v>900</v>
      </c>
      <c r="H425" s="16">
        <f t="shared" si="43"/>
        <v>0</v>
      </c>
      <c r="I425" s="26">
        <f t="shared" si="44"/>
        <v>5641</v>
      </c>
      <c r="J425" s="28">
        <f t="shared" si="45"/>
        <v>1313.481600000001</v>
      </c>
      <c r="K425" s="28">
        <f t="shared" si="46"/>
        <v>2213.481600000001</v>
      </c>
    </row>
    <row r="426" spans="1:11" x14ac:dyDescent="0.15">
      <c r="A426" s="6" t="s">
        <v>16</v>
      </c>
      <c r="B426" s="13">
        <f t="shared" si="41"/>
        <v>1960</v>
      </c>
      <c r="C426" s="8">
        <v>992.02751999999998</v>
      </c>
      <c r="D426" s="26">
        <f t="shared" si="47"/>
        <v>5641</v>
      </c>
      <c r="E426" s="16">
        <v>900</v>
      </c>
      <c r="F426" s="28">
        <f t="shared" si="42"/>
        <v>5733.0275199999996</v>
      </c>
      <c r="G426" s="16">
        <v>900</v>
      </c>
      <c r="H426" s="16">
        <f t="shared" si="43"/>
        <v>0</v>
      </c>
      <c r="I426" s="26">
        <f t="shared" si="44"/>
        <v>5641</v>
      </c>
      <c r="J426" s="28">
        <f t="shared" si="45"/>
        <v>92.02751999999964</v>
      </c>
      <c r="K426" s="28">
        <f t="shared" si="46"/>
        <v>992.02751999999964</v>
      </c>
    </row>
    <row r="427" spans="1:11" x14ac:dyDescent="0.15">
      <c r="A427" s="6" t="s">
        <v>17</v>
      </c>
      <c r="B427" s="13">
        <f t="shared" si="41"/>
        <v>1960</v>
      </c>
      <c r="C427" s="8">
        <v>636.57791999999984</v>
      </c>
      <c r="D427" s="26">
        <f t="shared" si="47"/>
        <v>5641</v>
      </c>
      <c r="E427" s="16">
        <v>900</v>
      </c>
      <c r="F427" s="28">
        <f t="shared" si="42"/>
        <v>5377.5779199999997</v>
      </c>
      <c r="G427" s="16">
        <v>900</v>
      </c>
      <c r="H427" s="16">
        <f t="shared" si="43"/>
        <v>0</v>
      </c>
      <c r="I427" s="26">
        <f t="shared" si="44"/>
        <v>5377.5779199999997</v>
      </c>
      <c r="J427" s="28">
        <f t="shared" si="45"/>
        <v>0</v>
      </c>
      <c r="K427" s="28">
        <f t="shared" si="46"/>
        <v>900</v>
      </c>
    </row>
    <row r="428" spans="1:11" ht="14" thickBot="1" x14ac:dyDescent="0.2">
      <c r="A428" s="9" t="s">
        <v>18</v>
      </c>
      <c r="B428" s="14">
        <f t="shared" si="41"/>
        <v>1960</v>
      </c>
      <c r="C428" s="11">
        <v>1034.0352</v>
      </c>
      <c r="D428" s="26">
        <f t="shared" si="47"/>
        <v>5377.5779199999997</v>
      </c>
      <c r="E428" s="16">
        <v>900</v>
      </c>
      <c r="F428" s="28">
        <f t="shared" si="42"/>
        <v>5511.61312</v>
      </c>
      <c r="G428" s="16">
        <v>900</v>
      </c>
      <c r="H428" s="16">
        <f t="shared" si="43"/>
        <v>0</v>
      </c>
      <c r="I428" s="26">
        <f t="shared" si="44"/>
        <v>5511.61312</v>
      </c>
      <c r="J428" s="28">
        <f t="shared" si="45"/>
        <v>0</v>
      </c>
      <c r="K428" s="28">
        <f t="shared" si="46"/>
        <v>900</v>
      </c>
    </row>
    <row r="429" spans="1:11" x14ac:dyDescent="0.15">
      <c r="A429" s="3" t="s">
        <v>7</v>
      </c>
      <c r="B429" s="12">
        <f t="shared" ref="B429:B492" si="48">B417+1</f>
        <v>1961</v>
      </c>
      <c r="C429" s="5">
        <v>2212.8353279999997</v>
      </c>
      <c r="D429" s="26">
        <f t="shared" si="47"/>
        <v>5511.61312</v>
      </c>
      <c r="E429" s="16">
        <v>900</v>
      </c>
      <c r="F429" s="28">
        <f t="shared" si="42"/>
        <v>6824.4484479999992</v>
      </c>
      <c r="G429" s="16">
        <v>900</v>
      </c>
      <c r="H429" s="16">
        <f t="shared" si="43"/>
        <v>0</v>
      </c>
      <c r="I429" s="26">
        <f t="shared" si="44"/>
        <v>5641</v>
      </c>
      <c r="J429" s="28">
        <f t="shared" si="45"/>
        <v>1183.4484479999992</v>
      </c>
      <c r="K429" s="28">
        <f t="shared" si="46"/>
        <v>2083.4484479999992</v>
      </c>
    </row>
    <row r="430" spans="1:11" x14ac:dyDescent="0.15">
      <c r="A430" s="6" t="s">
        <v>8</v>
      </c>
      <c r="B430" s="13">
        <f t="shared" si="48"/>
        <v>1961</v>
      </c>
      <c r="C430" s="8">
        <v>7592.4034559999991</v>
      </c>
      <c r="D430" s="26">
        <f t="shared" si="47"/>
        <v>5641</v>
      </c>
      <c r="E430" s="16">
        <v>900</v>
      </c>
      <c r="F430" s="28">
        <f t="shared" si="42"/>
        <v>12333.403456</v>
      </c>
      <c r="G430" s="16">
        <v>900</v>
      </c>
      <c r="H430" s="16">
        <f t="shared" si="43"/>
        <v>0</v>
      </c>
      <c r="I430" s="26">
        <f t="shared" si="44"/>
        <v>5641</v>
      </c>
      <c r="J430" s="28">
        <f t="shared" si="45"/>
        <v>6692.403456</v>
      </c>
      <c r="K430" s="28">
        <f t="shared" si="46"/>
        <v>7592.403456</v>
      </c>
    </row>
    <row r="431" spans="1:11" x14ac:dyDescent="0.15">
      <c r="A431" s="6" t="s">
        <v>9</v>
      </c>
      <c r="B431" s="13">
        <f t="shared" si="48"/>
        <v>1961</v>
      </c>
      <c r="C431" s="8">
        <v>5456.4744959999989</v>
      </c>
      <c r="D431" s="26">
        <f t="shared" si="47"/>
        <v>5641</v>
      </c>
      <c r="E431" s="16">
        <v>900</v>
      </c>
      <c r="F431" s="28">
        <f t="shared" si="42"/>
        <v>10197.474495999999</v>
      </c>
      <c r="G431" s="16">
        <v>900</v>
      </c>
      <c r="H431" s="16">
        <f t="shared" si="43"/>
        <v>0</v>
      </c>
      <c r="I431" s="26">
        <f t="shared" si="44"/>
        <v>5641</v>
      </c>
      <c r="J431" s="28">
        <f t="shared" si="45"/>
        <v>4556.4744959999989</v>
      </c>
      <c r="K431" s="28">
        <f t="shared" si="46"/>
        <v>5456.4744959999989</v>
      </c>
    </row>
    <row r="432" spans="1:11" x14ac:dyDescent="0.15">
      <c r="A432" s="6" t="s">
        <v>10</v>
      </c>
      <c r="B432" s="13">
        <f t="shared" si="48"/>
        <v>1961</v>
      </c>
      <c r="C432" s="8">
        <v>5367.9352320000016</v>
      </c>
      <c r="D432" s="26">
        <f t="shared" si="47"/>
        <v>5641</v>
      </c>
      <c r="E432" s="16">
        <v>900</v>
      </c>
      <c r="F432" s="28">
        <f t="shared" si="42"/>
        <v>10108.935232000002</v>
      </c>
      <c r="G432" s="16">
        <v>900</v>
      </c>
      <c r="H432" s="16">
        <f t="shared" si="43"/>
        <v>0</v>
      </c>
      <c r="I432" s="26">
        <f t="shared" si="44"/>
        <v>5641</v>
      </c>
      <c r="J432" s="28">
        <f t="shared" si="45"/>
        <v>4467.9352320000016</v>
      </c>
      <c r="K432" s="28">
        <f t="shared" si="46"/>
        <v>5367.9352320000016</v>
      </c>
    </row>
    <row r="433" spans="1:11" x14ac:dyDescent="0.15">
      <c r="A433" s="6" t="s">
        <v>11</v>
      </c>
      <c r="B433" s="13">
        <f t="shared" si="48"/>
        <v>1961</v>
      </c>
      <c r="C433" s="8">
        <v>3573.8841599999992</v>
      </c>
      <c r="D433" s="26">
        <f t="shared" si="47"/>
        <v>5641</v>
      </c>
      <c r="E433" s="16">
        <v>900</v>
      </c>
      <c r="F433" s="28">
        <f t="shared" si="42"/>
        <v>8314.8841599999996</v>
      </c>
      <c r="G433" s="16">
        <v>900</v>
      </c>
      <c r="H433" s="16">
        <f t="shared" si="43"/>
        <v>0</v>
      </c>
      <c r="I433" s="26">
        <f t="shared" si="44"/>
        <v>5641</v>
      </c>
      <c r="J433" s="28">
        <f t="shared" si="45"/>
        <v>2673.8841599999996</v>
      </c>
      <c r="K433" s="28">
        <f t="shared" si="46"/>
        <v>3573.8841599999996</v>
      </c>
    </row>
    <row r="434" spans="1:11" x14ac:dyDescent="0.15">
      <c r="A434" s="6" t="s">
        <v>12</v>
      </c>
      <c r="B434" s="13">
        <f t="shared" si="48"/>
        <v>1961</v>
      </c>
      <c r="C434" s="8">
        <v>2358.2465279999997</v>
      </c>
      <c r="D434" s="26">
        <f t="shared" si="47"/>
        <v>5641</v>
      </c>
      <c r="E434" s="16">
        <v>900</v>
      </c>
      <c r="F434" s="28">
        <f t="shared" si="42"/>
        <v>7099.2465279999997</v>
      </c>
      <c r="G434" s="16">
        <v>900</v>
      </c>
      <c r="H434" s="16">
        <f t="shared" si="43"/>
        <v>0</v>
      </c>
      <c r="I434" s="26">
        <f t="shared" si="44"/>
        <v>5641</v>
      </c>
      <c r="J434" s="28">
        <f t="shared" si="45"/>
        <v>1458.2465279999997</v>
      </c>
      <c r="K434" s="28">
        <f t="shared" si="46"/>
        <v>2358.2465279999997</v>
      </c>
    </row>
    <row r="435" spans="1:11" x14ac:dyDescent="0.15">
      <c r="A435" s="6" t="s">
        <v>13</v>
      </c>
      <c r="B435" s="13">
        <f t="shared" si="48"/>
        <v>1961</v>
      </c>
      <c r="C435" s="8">
        <v>1845.7528319999997</v>
      </c>
      <c r="D435" s="26">
        <f t="shared" si="47"/>
        <v>5641</v>
      </c>
      <c r="E435" s="16">
        <v>900</v>
      </c>
      <c r="F435" s="28">
        <f t="shared" si="42"/>
        <v>6586.7528320000001</v>
      </c>
      <c r="G435" s="16">
        <v>900</v>
      </c>
      <c r="H435" s="16">
        <f t="shared" si="43"/>
        <v>0</v>
      </c>
      <c r="I435" s="26">
        <f t="shared" si="44"/>
        <v>5641</v>
      </c>
      <c r="J435" s="28">
        <f t="shared" si="45"/>
        <v>945.75283200000013</v>
      </c>
      <c r="K435" s="28">
        <f t="shared" si="46"/>
        <v>1845.7528320000001</v>
      </c>
    </row>
    <row r="436" spans="1:11" x14ac:dyDescent="0.15">
      <c r="A436" s="6" t="s">
        <v>14</v>
      </c>
      <c r="B436" s="13">
        <f t="shared" si="48"/>
        <v>1961</v>
      </c>
      <c r="C436" s="8">
        <v>3836.9168639999998</v>
      </c>
      <c r="D436" s="26">
        <f t="shared" si="47"/>
        <v>5641</v>
      </c>
      <c r="E436" s="16">
        <v>900</v>
      </c>
      <c r="F436" s="28">
        <f t="shared" si="42"/>
        <v>8577.9168639999989</v>
      </c>
      <c r="G436" s="16">
        <v>900</v>
      </c>
      <c r="H436" s="16">
        <f t="shared" si="43"/>
        <v>0</v>
      </c>
      <c r="I436" s="26">
        <f t="shared" si="44"/>
        <v>5641</v>
      </c>
      <c r="J436" s="28">
        <f t="shared" si="45"/>
        <v>2936.9168639999989</v>
      </c>
      <c r="K436" s="28">
        <f t="shared" si="46"/>
        <v>3836.9168639999989</v>
      </c>
    </row>
    <row r="437" spans="1:11" x14ac:dyDescent="0.15">
      <c r="A437" s="6" t="s">
        <v>15</v>
      </c>
      <c r="B437" s="13">
        <f t="shared" si="48"/>
        <v>1961</v>
      </c>
      <c r="C437" s="8">
        <v>621.06739200000015</v>
      </c>
      <c r="D437" s="26">
        <f t="shared" si="47"/>
        <v>5641</v>
      </c>
      <c r="E437" s="16">
        <v>900</v>
      </c>
      <c r="F437" s="28">
        <f t="shared" si="42"/>
        <v>5362.0673919999999</v>
      </c>
      <c r="G437" s="16">
        <v>900</v>
      </c>
      <c r="H437" s="16">
        <f t="shared" si="43"/>
        <v>0</v>
      </c>
      <c r="I437" s="26">
        <f t="shared" si="44"/>
        <v>5362.0673919999999</v>
      </c>
      <c r="J437" s="28">
        <f t="shared" si="45"/>
        <v>0</v>
      </c>
      <c r="K437" s="28">
        <f t="shared" si="46"/>
        <v>900</v>
      </c>
    </row>
    <row r="438" spans="1:11" x14ac:dyDescent="0.15">
      <c r="A438" s="6" t="s">
        <v>16</v>
      </c>
      <c r="B438" s="13">
        <f t="shared" si="48"/>
        <v>1961</v>
      </c>
      <c r="C438" s="8">
        <v>291.27479039999997</v>
      </c>
      <c r="D438" s="26">
        <f t="shared" si="47"/>
        <v>5362.0673919999999</v>
      </c>
      <c r="E438" s="16">
        <v>900</v>
      </c>
      <c r="F438" s="28">
        <f t="shared" si="42"/>
        <v>4753.3421823999997</v>
      </c>
      <c r="G438" s="16">
        <v>900</v>
      </c>
      <c r="H438" s="16">
        <f t="shared" si="43"/>
        <v>0</v>
      </c>
      <c r="I438" s="26">
        <f t="shared" si="44"/>
        <v>4753.3421823999997</v>
      </c>
      <c r="J438" s="28">
        <f t="shared" si="45"/>
        <v>0</v>
      </c>
      <c r="K438" s="28">
        <f t="shared" si="46"/>
        <v>900</v>
      </c>
    </row>
    <row r="439" spans="1:11" x14ac:dyDescent="0.15">
      <c r="A439" s="6" t="s">
        <v>17</v>
      </c>
      <c r="B439" s="13">
        <f t="shared" si="48"/>
        <v>1961</v>
      </c>
      <c r="C439" s="8">
        <v>336.06144</v>
      </c>
      <c r="D439" s="26">
        <f t="shared" si="47"/>
        <v>4753.3421823999997</v>
      </c>
      <c r="E439" s="16">
        <v>900</v>
      </c>
      <c r="F439" s="28">
        <f t="shared" si="42"/>
        <v>4189.4036224000001</v>
      </c>
      <c r="G439" s="16">
        <v>900</v>
      </c>
      <c r="H439" s="16">
        <f t="shared" si="43"/>
        <v>0</v>
      </c>
      <c r="I439" s="26">
        <f t="shared" si="44"/>
        <v>4189.4036224000001</v>
      </c>
      <c r="J439" s="28">
        <f t="shared" si="45"/>
        <v>0</v>
      </c>
      <c r="K439" s="28">
        <f t="shared" si="46"/>
        <v>900</v>
      </c>
    </row>
    <row r="440" spans="1:11" ht="14" thickBot="1" x14ac:dyDescent="0.2">
      <c r="A440" s="9" t="s">
        <v>18</v>
      </c>
      <c r="B440" s="14">
        <f t="shared" si="48"/>
        <v>1961</v>
      </c>
      <c r="C440" s="11">
        <v>3217.7882880000002</v>
      </c>
      <c r="D440" s="26">
        <f t="shared" si="47"/>
        <v>4189.4036224000001</v>
      </c>
      <c r="E440" s="16">
        <v>900</v>
      </c>
      <c r="F440" s="28">
        <f t="shared" si="42"/>
        <v>6507.1919104000008</v>
      </c>
      <c r="G440" s="16">
        <v>900</v>
      </c>
      <c r="H440" s="16">
        <f t="shared" si="43"/>
        <v>0</v>
      </c>
      <c r="I440" s="26">
        <f t="shared" si="44"/>
        <v>5641</v>
      </c>
      <c r="J440" s="28">
        <f t="shared" si="45"/>
        <v>866.19191040000078</v>
      </c>
      <c r="K440" s="28">
        <f t="shared" si="46"/>
        <v>1766.1919104000008</v>
      </c>
    </row>
    <row r="441" spans="1:11" x14ac:dyDescent="0.15">
      <c r="A441" s="3" t="s">
        <v>7</v>
      </c>
      <c r="B441" s="12">
        <f t="shared" si="48"/>
        <v>1962</v>
      </c>
      <c r="C441" s="5">
        <v>12685.026816</v>
      </c>
      <c r="D441" s="26">
        <f t="shared" si="47"/>
        <v>5641</v>
      </c>
      <c r="E441" s="16">
        <v>900</v>
      </c>
      <c r="F441" s="28">
        <f t="shared" si="42"/>
        <v>17426.026815999998</v>
      </c>
      <c r="G441" s="16">
        <v>900</v>
      </c>
      <c r="H441" s="16">
        <f t="shared" si="43"/>
        <v>0</v>
      </c>
      <c r="I441" s="26">
        <f t="shared" si="44"/>
        <v>5641</v>
      </c>
      <c r="J441" s="28">
        <f t="shared" si="45"/>
        <v>11785.026815999998</v>
      </c>
      <c r="K441" s="28">
        <f t="shared" si="46"/>
        <v>12685.026815999998</v>
      </c>
    </row>
    <row r="442" spans="1:11" x14ac:dyDescent="0.15">
      <c r="A442" s="6" t="s">
        <v>8</v>
      </c>
      <c r="B442" s="13">
        <f t="shared" si="48"/>
        <v>1962</v>
      </c>
      <c r="C442" s="8">
        <v>8312.9967359999991</v>
      </c>
      <c r="D442" s="26">
        <f t="shared" si="47"/>
        <v>5641</v>
      </c>
      <c r="E442" s="16">
        <v>900</v>
      </c>
      <c r="F442" s="28">
        <f t="shared" si="42"/>
        <v>13053.996735999999</v>
      </c>
      <c r="G442" s="16">
        <v>900</v>
      </c>
      <c r="H442" s="16">
        <f t="shared" si="43"/>
        <v>0</v>
      </c>
      <c r="I442" s="26">
        <f t="shared" si="44"/>
        <v>5641</v>
      </c>
      <c r="J442" s="28">
        <f t="shared" si="45"/>
        <v>7412.9967359999991</v>
      </c>
      <c r="K442" s="28">
        <f t="shared" si="46"/>
        <v>8312.9967359999991</v>
      </c>
    </row>
    <row r="443" spans="1:11" x14ac:dyDescent="0.15">
      <c r="A443" s="6" t="s">
        <v>9</v>
      </c>
      <c r="B443" s="13">
        <f t="shared" si="48"/>
        <v>1962</v>
      </c>
      <c r="C443" s="8">
        <v>7065.6917759999988</v>
      </c>
      <c r="D443" s="26">
        <f t="shared" si="47"/>
        <v>5641</v>
      </c>
      <c r="E443" s="16">
        <v>900</v>
      </c>
      <c r="F443" s="28">
        <f t="shared" si="42"/>
        <v>11806.691776</v>
      </c>
      <c r="G443" s="16">
        <v>900</v>
      </c>
      <c r="H443" s="16">
        <f t="shared" si="43"/>
        <v>0</v>
      </c>
      <c r="I443" s="26">
        <f t="shared" si="44"/>
        <v>5641</v>
      </c>
      <c r="J443" s="28">
        <f t="shared" si="45"/>
        <v>6165.6917759999997</v>
      </c>
      <c r="K443" s="28">
        <f t="shared" si="46"/>
        <v>7065.6917759999997</v>
      </c>
    </row>
    <row r="444" spans="1:11" x14ac:dyDescent="0.15">
      <c r="A444" s="6" t="s">
        <v>10</v>
      </c>
      <c r="B444" s="13">
        <f t="shared" si="48"/>
        <v>1962</v>
      </c>
      <c r="C444" s="8">
        <v>7721.0115839999999</v>
      </c>
      <c r="D444" s="26">
        <f t="shared" si="47"/>
        <v>5641</v>
      </c>
      <c r="E444" s="16">
        <v>900</v>
      </c>
      <c r="F444" s="28">
        <f t="shared" si="42"/>
        <v>12462.011584</v>
      </c>
      <c r="G444" s="16">
        <v>900</v>
      </c>
      <c r="H444" s="16">
        <f t="shared" si="43"/>
        <v>0</v>
      </c>
      <c r="I444" s="26">
        <f t="shared" si="44"/>
        <v>5641</v>
      </c>
      <c r="J444" s="28">
        <f t="shared" si="45"/>
        <v>6821.0115839999999</v>
      </c>
      <c r="K444" s="28">
        <f t="shared" si="46"/>
        <v>7721.0115839999999</v>
      </c>
    </row>
    <row r="445" spans="1:11" x14ac:dyDescent="0.15">
      <c r="A445" s="6" t="s">
        <v>11</v>
      </c>
      <c r="B445" s="13">
        <f t="shared" si="48"/>
        <v>1962</v>
      </c>
      <c r="C445" s="8">
        <v>1037.9128319999998</v>
      </c>
      <c r="D445" s="26">
        <f t="shared" si="47"/>
        <v>5641</v>
      </c>
      <c r="E445" s="16">
        <v>900</v>
      </c>
      <c r="F445" s="28">
        <f t="shared" si="42"/>
        <v>5778.912832</v>
      </c>
      <c r="G445" s="16">
        <v>900</v>
      </c>
      <c r="H445" s="16">
        <f t="shared" si="43"/>
        <v>0</v>
      </c>
      <c r="I445" s="26">
        <f t="shared" si="44"/>
        <v>5641</v>
      </c>
      <c r="J445" s="28">
        <f t="shared" si="45"/>
        <v>137.91283199999998</v>
      </c>
      <c r="K445" s="28">
        <f t="shared" si="46"/>
        <v>1037.912832</v>
      </c>
    </row>
    <row r="446" spans="1:11" x14ac:dyDescent="0.15">
      <c r="A446" s="6" t="s">
        <v>12</v>
      </c>
      <c r="B446" s="13">
        <f t="shared" si="48"/>
        <v>1962</v>
      </c>
      <c r="C446" s="8">
        <v>2347.906176</v>
      </c>
      <c r="D446" s="26">
        <f t="shared" si="47"/>
        <v>5641</v>
      </c>
      <c r="E446" s="16">
        <v>900</v>
      </c>
      <c r="F446" s="28">
        <f t="shared" si="42"/>
        <v>7088.9061760000004</v>
      </c>
      <c r="G446" s="16">
        <v>900</v>
      </c>
      <c r="H446" s="16">
        <f t="shared" si="43"/>
        <v>0</v>
      </c>
      <c r="I446" s="26">
        <f t="shared" si="44"/>
        <v>5641</v>
      </c>
      <c r="J446" s="28">
        <f t="shared" si="45"/>
        <v>1447.9061760000004</v>
      </c>
      <c r="K446" s="28">
        <f t="shared" si="46"/>
        <v>2347.9061760000004</v>
      </c>
    </row>
    <row r="447" spans="1:11" x14ac:dyDescent="0.15">
      <c r="A447" s="6" t="s">
        <v>13</v>
      </c>
      <c r="B447" s="13">
        <f t="shared" si="48"/>
        <v>1962</v>
      </c>
      <c r="C447" s="8">
        <v>780.05030399999987</v>
      </c>
      <c r="D447" s="26">
        <f t="shared" si="47"/>
        <v>5641</v>
      </c>
      <c r="E447" s="16">
        <v>900</v>
      </c>
      <c r="F447" s="28">
        <f t="shared" si="42"/>
        <v>5521.0503040000003</v>
      </c>
      <c r="G447" s="16">
        <v>900</v>
      </c>
      <c r="H447" s="16">
        <f t="shared" si="43"/>
        <v>0</v>
      </c>
      <c r="I447" s="26">
        <f t="shared" si="44"/>
        <v>5521.0503040000003</v>
      </c>
      <c r="J447" s="28">
        <f t="shared" si="45"/>
        <v>0</v>
      </c>
      <c r="K447" s="28">
        <f t="shared" si="46"/>
        <v>900</v>
      </c>
    </row>
    <row r="448" spans="1:11" x14ac:dyDescent="0.15">
      <c r="A448" s="6" t="s">
        <v>14</v>
      </c>
      <c r="B448" s="13">
        <f t="shared" si="48"/>
        <v>1962</v>
      </c>
      <c r="C448" s="8">
        <v>2036.4030719999996</v>
      </c>
      <c r="D448" s="26">
        <f t="shared" si="47"/>
        <v>5521.0503040000003</v>
      </c>
      <c r="E448" s="16">
        <v>900</v>
      </c>
      <c r="F448" s="28">
        <f t="shared" si="42"/>
        <v>6657.4533759999995</v>
      </c>
      <c r="G448" s="16">
        <v>900</v>
      </c>
      <c r="H448" s="16">
        <f t="shared" si="43"/>
        <v>0</v>
      </c>
      <c r="I448" s="26">
        <f t="shared" si="44"/>
        <v>5641</v>
      </c>
      <c r="J448" s="28">
        <f t="shared" si="45"/>
        <v>1016.4533759999995</v>
      </c>
      <c r="K448" s="28">
        <f t="shared" si="46"/>
        <v>1916.4533759999995</v>
      </c>
    </row>
    <row r="449" spans="1:11" x14ac:dyDescent="0.15">
      <c r="A449" s="6" t="s">
        <v>15</v>
      </c>
      <c r="B449" s="13">
        <f t="shared" si="48"/>
        <v>1962</v>
      </c>
      <c r="C449" s="8">
        <v>570.01190400000007</v>
      </c>
      <c r="D449" s="26">
        <f t="shared" si="47"/>
        <v>5641</v>
      </c>
      <c r="E449" s="16">
        <v>900</v>
      </c>
      <c r="F449" s="28">
        <f t="shared" si="42"/>
        <v>5311.011904</v>
      </c>
      <c r="G449" s="16">
        <v>900</v>
      </c>
      <c r="H449" s="16">
        <f t="shared" si="43"/>
        <v>0</v>
      </c>
      <c r="I449" s="26">
        <f t="shared" si="44"/>
        <v>5311.011904</v>
      </c>
      <c r="J449" s="28">
        <f t="shared" si="45"/>
        <v>0</v>
      </c>
      <c r="K449" s="28">
        <f t="shared" si="46"/>
        <v>900</v>
      </c>
    </row>
    <row r="450" spans="1:11" x14ac:dyDescent="0.15">
      <c r="A450" s="6" t="s">
        <v>16</v>
      </c>
      <c r="B450" s="13">
        <f t="shared" si="48"/>
        <v>1962</v>
      </c>
      <c r="C450" s="8">
        <v>258.8965632</v>
      </c>
      <c r="D450" s="26">
        <f t="shared" si="47"/>
        <v>5311.011904</v>
      </c>
      <c r="E450" s="16">
        <v>900</v>
      </c>
      <c r="F450" s="28">
        <f t="shared" si="42"/>
        <v>4669.9084671999999</v>
      </c>
      <c r="G450" s="16">
        <v>900</v>
      </c>
      <c r="H450" s="16">
        <f t="shared" si="43"/>
        <v>0</v>
      </c>
      <c r="I450" s="26">
        <f t="shared" si="44"/>
        <v>4669.9084671999999</v>
      </c>
      <c r="J450" s="28">
        <f t="shared" si="45"/>
        <v>0</v>
      </c>
      <c r="K450" s="28">
        <f t="shared" si="46"/>
        <v>900</v>
      </c>
    </row>
    <row r="451" spans="1:11" x14ac:dyDescent="0.15">
      <c r="A451" s="6" t="s">
        <v>17</v>
      </c>
      <c r="B451" s="13">
        <f t="shared" si="48"/>
        <v>1962</v>
      </c>
      <c r="C451" s="8">
        <v>5562.4631039999986</v>
      </c>
      <c r="D451" s="26">
        <f t="shared" si="47"/>
        <v>4669.9084671999999</v>
      </c>
      <c r="E451" s="16">
        <v>900</v>
      </c>
      <c r="F451" s="28">
        <f t="shared" si="42"/>
        <v>9332.3715711999976</v>
      </c>
      <c r="G451" s="16">
        <v>900</v>
      </c>
      <c r="H451" s="16">
        <f t="shared" si="43"/>
        <v>0</v>
      </c>
      <c r="I451" s="26">
        <f t="shared" si="44"/>
        <v>5641</v>
      </c>
      <c r="J451" s="28">
        <f t="shared" si="45"/>
        <v>3691.3715711999976</v>
      </c>
      <c r="K451" s="28">
        <f t="shared" si="46"/>
        <v>4591.3715711999976</v>
      </c>
    </row>
    <row r="452" spans="1:11" ht="14" thickBot="1" x14ac:dyDescent="0.2">
      <c r="A452" s="9" t="s">
        <v>18</v>
      </c>
      <c r="B452" s="14">
        <f t="shared" si="48"/>
        <v>1962</v>
      </c>
      <c r="C452" s="11">
        <v>2828.732544</v>
      </c>
      <c r="D452" s="26">
        <f t="shared" si="47"/>
        <v>5641</v>
      </c>
      <c r="E452" s="16">
        <v>900</v>
      </c>
      <c r="F452" s="28">
        <f t="shared" si="42"/>
        <v>7569.7325440000004</v>
      </c>
      <c r="G452" s="16">
        <v>900</v>
      </c>
      <c r="H452" s="16">
        <f t="shared" si="43"/>
        <v>0</v>
      </c>
      <c r="I452" s="26">
        <f t="shared" si="44"/>
        <v>5641</v>
      </c>
      <c r="J452" s="28">
        <f t="shared" si="45"/>
        <v>1928.7325440000004</v>
      </c>
      <c r="K452" s="28">
        <f t="shared" si="46"/>
        <v>2828.7325440000004</v>
      </c>
    </row>
    <row r="453" spans="1:11" x14ac:dyDescent="0.15">
      <c r="A453" s="3" t="s">
        <v>7</v>
      </c>
      <c r="B453" s="12">
        <f t="shared" si="48"/>
        <v>1963</v>
      </c>
      <c r="C453" s="5">
        <v>3711.5400960000002</v>
      </c>
      <c r="D453" s="26">
        <f t="shared" si="47"/>
        <v>5641</v>
      </c>
      <c r="E453" s="16">
        <v>900</v>
      </c>
      <c r="F453" s="28">
        <f t="shared" si="42"/>
        <v>8452.5400960000006</v>
      </c>
      <c r="G453" s="16">
        <v>900</v>
      </c>
      <c r="H453" s="16">
        <f t="shared" si="43"/>
        <v>0</v>
      </c>
      <c r="I453" s="26">
        <f t="shared" si="44"/>
        <v>5641</v>
      </c>
      <c r="J453" s="28">
        <f t="shared" si="45"/>
        <v>2811.5400960000006</v>
      </c>
      <c r="K453" s="28">
        <f t="shared" si="46"/>
        <v>3711.5400960000006</v>
      </c>
    </row>
    <row r="454" spans="1:11" x14ac:dyDescent="0.15">
      <c r="A454" s="6" t="s">
        <v>8</v>
      </c>
      <c r="B454" s="13">
        <f t="shared" si="48"/>
        <v>1963</v>
      </c>
      <c r="C454" s="8">
        <v>3574.530432</v>
      </c>
      <c r="D454" s="26">
        <f t="shared" si="47"/>
        <v>5641</v>
      </c>
      <c r="E454" s="16">
        <v>900</v>
      </c>
      <c r="F454" s="28">
        <f t="shared" si="42"/>
        <v>8315.5304319999996</v>
      </c>
      <c r="G454" s="16">
        <v>900</v>
      </c>
      <c r="H454" s="16">
        <f t="shared" si="43"/>
        <v>0</v>
      </c>
      <c r="I454" s="26">
        <f t="shared" si="44"/>
        <v>5641</v>
      </c>
      <c r="J454" s="28">
        <f t="shared" si="45"/>
        <v>2674.5304319999996</v>
      </c>
      <c r="K454" s="28">
        <f t="shared" si="46"/>
        <v>3574.5304319999996</v>
      </c>
    </row>
    <row r="455" spans="1:11" x14ac:dyDescent="0.15">
      <c r="A455" s="6" t="s">
        <v>9</v>
      </c>
      <c r="B455" s="13">
        <f t="shared" si="48"/>
        <v>1963</v>
      </c>
      <c r="C455" s="8">
        <v>9674.0455679999977</v>
      </c>
      <c r="D455" s="26">
        <f t="shared" si="47"/>
        <v>5641</v>
      </c>
      <c r="E455" s="16">
        <v>900</v>
      </c>
      <c r="F455" s="28">
        <f t="shared" si="42"/>
        <v>14415.045567999998</v>
      </c>
      <c r="G455" s="16">
        <v>900</v>
      </c>
      <c r="H455" s="16">
        <f t="shared" si="43"/>
        <v>0</v>
      </c>
      <c r="I455" s="26">
        <f t="shared" si="44"/>
        <v>5641</v>
      </c>
      <c r="J455" s="28">
        <f t="shared" si="45"/>
        <v>8774.0455679999977</v>
      </c>
      <c r="K455" s="28">
        <f t="shared" si="46"/>
        <v>9674.0455679999977</v>
      </c>
    </row>
    <row r="456" spans="1:11" x14ac:dyDescent="0.15">
      <c r="A456" s="6" t="s">
        <v>10</v>
      </c>
      <c r="B456" s="13">
        <f t="shared" si="48"/>
        <v>1963</v>
      </c>
      <c r="C456" s="8">
        <v>1375.2668159999996</v>
      </c>
      <c r="D456" s="26">
        <f t="shared" si="47"/>
        <v>5641</v>
      </c>
      <c r="E456" s="16">
        <v>900</v>
      </c>
      <c r="F456" s="28">
        <f t="shared" si="42"/>
        <v>6116.2668159999994</v>
      </c>
      <c r="G456" s="16">
        <v>900</v>
      </c>
      <c r="H456" s="16">
        <f t="shared" si="43"/>
        <v>0</v>
      </c>
      <c r="I456" s="26">
        <f t="shared" si="44"/>
        <v>5641</v>
      </c>
      <c r="J456" s="28">
        <f t="shared" si="45"/>
        <v>475.26681599999938</v>
      </c>
      <c r="K456" s="28">
        <f t="shared" si="46"/>
        <v>1375.2668159999994</v>
      </c>
    </row>
    <row r="457" spans="1:11" x14ac:dyDescent="0.15">
      <c r="A457" s="6" t="s">
        <v>11</v>
      </c>
      <c r="B457" s="13">
        <f t="shared" si="48"/>
        <v>1963</v>
      </c>
      <c r="C457" s="8">
        <v>849.84767999999997</v>
      </c>
      <c r="D457" s="26">
        <f t="shared" si="47"/>
        <v>5641</v>
      </c>
      <c r="E457" s="16">
        <v>900</v>
      </c>
      <c r="F457" s="28">
        <f t="shared" si="42"/>
        <v>5590.8476799999999</v>
      </c>
      <c r="G457" s="16">
        <v>900</v>
      </c>
      <c r="H457" s="16">
        <f t="shared" si="43"/>
        <v>0</v>
      </c>
      <c r="I457" s="26">
        <f t="shared" si="44"/>
        <v>5590.8476799999999</v>
      </c>
      <c r="J457" s="28">
        <f t="shared" si="45"/>
        <v>0</v>
      </c>
      <c r="K457" s="28">
        <f t="shared" si="46"/>
        <v>900</v>
      </c>
    </row>
    <row r="458" spans="1:11" x14ac:dyDescent="0.15">
      <c r="A458" s="6" t="s">
        <v>12</v>
      </c>
      <c r="B458" s="13">
        <f t="shared" si="48"/>
        <v>1963</v>
      </c>
      <c r="C458" s="8">
        <v>398.74982399999993</v>
      </c>
      <c r="D458" s="26">
        <f t="shared" si="47"/>
        <v>5590.8476799999999</v>
      </c>
      <c r="E458" s="16">
        <v>900</v>
      </c>
      <c r="F458" s="28">
        <f t="shared" ref="F458:F521" si="49">IF((D458+C458-E458)&gt;0,(D458+C458-E458),0)</f>
        <v>5089.5975039999994</v>
      </c>
      <c r="G458" s="16">
        <v>900</v>
      </c>
      <c r="H458" s="16">
        <f t="shared" ref="H458:H521" si="50">IF(F458=0,1,0)</f>
        <v>0</v>
      </c>
      <c r="I458" s="26">
        <f t="shared" ref="I458:I521" si="51">IF(F458&gt;$E$2,$E$2,IF(F458&lt;0,0,F458))</f>
        <v>5089.5975039999994</v>
      </c>
      <c r="J458" s="28">
        <f t="shared" ref="J458:J521" si="52">IF(F458&gt;$E$2,F458-$E$2,0)</f>
        <v>0</v>
      </c>
      <c r="K458" s="28">
        <f t="shared" ref="K458:K521" si="53">J458+G458</f>
        <v>900</v>
      </c>
    </row>
    <row r="459" spans="1:11" x14ac:dyDescent="0.15">
      <c r="A459" s="6" t="s">
        <v>13</v>
      </c>
      <c r="B459" s="13">
        <f t="shared" si="48"/>
        <v>1963</v>
      </c>
      <c r="C459" s="8">
        <v>499.56825600000008</v>
      </c>
      <c r="D459" s="26">
        <f t="shared" ref="D459:D522" si="54">I458</f>
        <v>5089.5975039999994</v>
      </c>
      <c r="E459" s="16">
        <v>900</v>
      </c>
      <c r="F459" s="28">
        <f t="shared" si="49"/>
        <v>4689.1657599999999</v>
      </c>
      <c r="G459" s="16">
        <v>900</v>
      </c>
      <c r="H459" s="16">
        <f t="shared" si="50"/>
        <v>0</v>
      </c>
      <c r="I459" s="26">
        <f t="shared" si="51"/>
        <v>4689.1657599999999</v>
      </c>
      <c r="J459" s="28">
        <f t="shared" si="52"/>
        <v>0</v>
      </c>
      <c r="K459" s="28">
        <f t="shared" si="53"/>
        <v>900</v>
      </c>
    </row>
    <row r="460" spans="1:11" x14ac:dyDescent="0.15">
      <c r="A460" s="6" t="s">
        <v>14</v>
      </c>
      <c r="B460" s="13">
        <f t="shared" si="48"/>
        <v>1963</v>
      </c>
      <c r="C460" s="8">
        <v>784.76808959999983</v>
      </c>
      <c r="D460" s="26">
        <f t="shared" si="54"/>
        <v>4689.1657599999999</v>
      </c>
      <c r="E460" s="16">
        <v>900</v>
      </c>
      <c r="F460" s="28">
        <f t="shared" si="49"/>
        <v>4573.9338496</v>
      </c>
      <c r="G460" s="16">
        <v>900</v>
      </c>
      <c r="H460" s="16">
        <f t="shared" si="50"/>
        <v>0</v>
      </c>
      <c r="I460" s="26">
        <f t="shared" si="51"/>
        <v>4573.9338496</v>
      </c>
      <c r="J460" s="28">
        <f t="shared" si="52"/>
        <v>0</v>
      </c>
      <c r="K460" s="28">
        <f t="shared" si="53"/>
        <v>900</v>
      </c>
    </row>
    <row r="461" spans="1:11" x14ac:dyDescent="0.15">
      <c r="A461" s="6" t="s">
        <v>15</v>
      </c>
      <c r="B461" s="13">
        <f t="shared" si="48"/>
        <v>1963</v>
      </c>
      <c r="C461" s="8">
        <v>240.47781120000002</v>
      </c>
      <c r="D461" s="26">
        <f t="shared" si="54"/>
        <v>4573.9338496</v>
      </c>
      <c r="E461" s="16">
        <v>900</v>
      </c>
      <c r="F461" s="28">
        <f t="shared" si="49"/>
        <v>3914.4116608000004</v>
      </c>
      <c r="G461" s="16">
        <v>900</v>
      </c>
      <c r="H461" s="16">
        <f t="shared" si="50"/>
        <v>0</v>
      </c>
      <c r="I461" s="26">
        <f t="shared" si="51"/>
        <v>3914.4116608000004</v>
      </c>
      <c r="J461" s="28">
        <f t="shared" si="52"/>
        <v>0</v>
      </c>
      <c r="K461" s="28">
        <f t="shared" si="53"/>
        <v>900</v>
      </c>
    </row>
    <row r="462" spans="1:11" x14ac:dyDescent="0.15">
      <c r="A462" s="6" t="s">
        <v>16</v>
      </c>
      <c r="B462" s="13">
        <f t="shared" si="48"/>
        <v>1963</v>
      </c>
      <c r="C462" s="8">
        <v>120.65898239999999</v>
      </c>
      <c r="D462" s="26">
        <f t="shared" si="54"/>
        <v>3914.4116608000004</v>
      </c>
      <c r="E462" s="16">
        <v>900</v>
      </c>
      <c r="F462" s="28">
        <f t="shared" si="49"/>
        <v>3135.0706432000002</v>
      </c>
      <c r="G462" s="16">
        <v>900</v>
      </c>
      <c r="H462" s="16">
        <f t="shared" si="50"/>
        <v>0</v>
      </c>
      <c r="I462" s="26">
        <f t="shared" si="51"/>
        <v>3135.0706432000002</v>
      </c>
      <c r="J462" s="28">
        <f t="shared" si="52"/>
        <v>0</v>
      </c>
      <c r="K462" s="28">
        <f t="shared" si="53"/>
        <v>900</v>
      </c>
    </row>
    <row r="463" spans="1:11" x14ac:dyDescent="0.15">
      <c r="A463" s="6" t="s">
        <v>17</v>
      </c>
      <c r="B463" s="13">
        <f t="shared" si="48"/>
        <v>1963</v>
      </c>
      <c r="C463" s="8">
        <v>2542.0462847999997</v>
      </c>
      <c r="D463" s="26">
        <f t="shared" si="54"/>
        <v>3135.0706432000002</v>
      </c>
      <c r="E463" s="16">
        <v>900</v>
      </c>
      <c r="F463" s="28">
        <f t="shared" si="49"/>
        <v>4777.1169279999995</v>
      </c>
      <c r="G463" s="16">
        <v>900</v>
      </c>
      <c r="H463" s="16">
        <f t="shared" si="50"/>
        <v>0</v>
      </c>
      <c r="I463" s="26">
        <f t="shared" si="51"/>
        <v>4777.1169279999995</v>
      </c>
      <c r="J463" s="28">
        <f t="shared" si="52"/>
        <v>0</v>
      </c>
      <c r="K463" s="28">
        <f t="shared" si="53"/>
        <v>900</v>
      </c>
    </row>
    <row r="464" spans="1:11" ht="14" thickBot="1" x14ac:dyDescent="0.2">
      <c r="A464" s="9" t="s">
        <v>18</v>
      </c>
      <c r="B464" s="14">
        <f t="shared" si="48"/>
        <v>1963</v>
      </c>
      <c r="C464" s="11">
        <v>1812.7929599999998</v>
      </c>
      <c r="D464" s="26">
        <f t="shared" si="54"/>
        <v>4777.1169279999995</v>
      </c>
      <c r="E464" s="16">
        <v>900</v>
      </c>
      <c r="F464" s="28">
        <f t="shared" si="49"/>
        <v>5689.9098879999992</v>
      </c>
      <c r="G464" s="16">
        <v>900</v>
      </c>
      <c r="H464" s="16">
        <f t="shared" si="50"/>
        <v>0</v>
      </c>
      <c r="I464" s="26">
        <f t="shared" si="51"/>
        <v>5641</v>
      </c>
      <c r="J464" s="28">
        <f t="shared" si="52"/>
        <v>48.909887999999228</v>
      </c>
      <c r="K464" s="28">
        <f t="shared" si="53"/>
        <v>948.90988799999923</v>
      </c>
    </row>
    <row r="465" spans="1:11" x14ac:dyDescent="0.15">
      <c r="A465" s="3" t="s">
        <v>7</v>
      </c>
      <c r="B465" s="12">
        <f t="shared" si="48"/>
        <v>1964</v>
      </c>
      <c r="C465" s="5">
        <v>5252.2525439999999</v>
      </c>
      <c r="D465" s="26">
        <f t="shared" si="54"/>
        <v>5641</v>
      </c>
      <c r="E465" s="16">
        <v>900</v>
      </c>
      <c r="F465" s="28">
        <f t="shared" si="49"/>
        <v>9993.252543999999</v>
      </c>
      <c r="G465" s="16">
        <v>900</v>
      </c>
      <c r="H465" s="16">
        <f t="shared" si="50"/>
        <v>0</v>
      </c>
      <c r="I465" s="26">
        <f t="shared" si="51"/>
        <v>5641</v>
      </c>
      <c r="J465" s="28">
        <f t="shared" si="52"/>
        <v>4352.252543999999</v>
      </c>
      <c r="K465" s="28">
        <f t="shared" si="53"/>
        <v>5252.252543999999</v>
      </c>
    </row>
    <row r="466" spans="1:11" x14ac:dyDescent="0.15">
      <c r="A466" s="6" t="s">
        <v>8</v>
      </c>
      <c r="B466" s="13">
        <f t="shared" si="48"/>
        <v>1964</v>
      </c>
      <c r="C466" s="8">
        <v>5973.492095999999</v>
      </c>
      <c r="D466" s="26">
        <f t="shared" si="54"/>
        <v>5641</v>
      </c>
      <c r="E466" s="16">
        <v>900</v>
      </c>
      <c r="F466" s="28">
        <f t="shared" si="49"/>
        <v>10714.492095999998</v>
      </c>
      <c r="G466" s="16">
        <v>900</v>
      </c>
      <c r="H466" s="16">
        <f t="shared" si="50"/>
        <v>0</v>
      </c>
      <c r="I466" s="26">
        <f t="shared" si="51"/>
        <v>5641</v>
      </c>
      <c r="J466" s="28">
        <f t="shared" si="52"/>
        <v>5073.4920959999981</v>
      </c>
      <c r="K466" s="28">
        <f t="shared" si="53"/>
        <v>5973.4920959999981</v>
      </c>
    </row>
    <row r="467" spans="1:11" x14ac:dyDescent="0.15">
      <c r="A467" s="6" t="s">
        <v>9</v>
      </c>
      <c r="B467" s="13">
        <f t="shared" si="48"/>
        <v>1964</v>
      </c>
      <c r="C467" s="8">
        <v>3469.1880960000012</v>
      </c>
      <c r="D467" s="26">
        <f t="shared" si="54"/>
        <v>5641</v>
      </c>
      <c r="E467" s="16">
        <v>900</v>
      </c>
      <c r="F467" s="28">
        <f t="shared" si="49"/>
        <v>8210.1880960000017</v>
      </c>
      <c r="G467" s="16">
        <v>900</v>
      </c>
      <c r="H467" s="16">
        <f t="shared" si="50"/>
        <v>0</v>
      </c>
      <c r="I467" s="26">
        <f t="shared" si="51"/>
        <v>5641</v>
      </c>
      <c r="J467" s="28">
        <f t="shared" si="52"/>
        <v>2569.1880960000017</v>
      </c>
      <c r="K467" s="28">
        <f t="shared" si="53"/>
        <v>3469.1880960000017</v>
      </c>
    </row>
    <row r="468" spans="1:11" x14ac:dyDescent="0.15">
      <c r="A468" s="6" t="s">
        <v>10</v>
      </c>
      <c r="B468" s="13">
        <f t="shared" si="48"/>
        <v>1964</v>
      </c>
      <c r="C468" s="8">
        <v>3206.1553919999997</v>
      </c>
      <c r="D468" s="26">
        <f t="shared" si="54"/>
        <v>5641</v>
      </c>
      <c r="E468" s="16">
        <v>900</v>
      </c>
      <c r="F468" s="28">
        <f t="shared" si="49"/>
        <v>7947.1553920000006</v>
      </c>
      <c r="G468" s="16">
        <v>900</v>
      </c>
      <c r="H468" s="16">
        <f t="shared" si="50"/>
        <v>0</v>
      </c>
      <c r="I468" s="26">
        <f t="shared" si="51"/>
        <v>5641</v>
      </c>
      <c r="J468" s="28">
        <f t="shared" si="52"/>
        <v>2306.1553920000006</v>
      </c>
      <c r="K468" s="28">
        <f t="shared" si="53"/>
        <v>3206.1553920000006</v>
      </c>
    </row>
    <row r="469" spans="1:11" x14ac:dyDescent="0.15">
      <c r="A469" s="6" t="s">
        <v>11</v>
      </c>
      <c r="B469" s="13">
        <f t="shared" si="48"/>
        <v>1964</v>
      </c>
      <c r="C469" s="8">
        <v>618.482304</v>
      </c>
      <c r="D469" s="26">
        <f t="shared" si="54"/>
        <v>5641</v>
      </c>
      <c r="E469" s="16">
        <v>900</v>
      </c>
      <c r="F469" s="28">
        <f t="shared" si="49"/>
        <v>5359.4823040000001</v>
      </c>
      <c r="G469" s="16">
        <v>900</v>
      </c>
      <c r="H469" s="16">
        <f t="shared" si="50"/>
        <v>0</v>
      </c>
      <c r="I469" s="26">
        <f t="shared" si="51"/>
        <v>5359.4823040000001</v>
      </c>
      <c r="J469" s="28">
        <f t="shared" si="52"/>
        <v>0</v>
      </c>
      <c r="K469" s="28">
        <f t="shared" si="53"/>
        <v>900</v>
      </c>
    </row>
    <row r="470" spans="1:11" x14ac:dyDescent="0.15">
      <c r="A470" s="6" t="s">
        <v>12</v>
      </c>
      <c r="B470" s="13">
        <f t="shared" si="48"/>
        <v>1964</v>
      </c>
      <c r="C470" s="8">
        <v>568.71936000000005</v>
      </c>
      <c r="D470" s="26">
        <f t="shared" si="54"/>
        <v>5359.4823040000001</v>
      </c>
      <c r="E470" s="16">
        <v>900</v>
      </c>
      <c r="F470" s="28">
        <f t="shared" si="49"/>
        <v>5028.2016640000002</v>
      </c>
      <c r="G470" s="16">
        <v>900</v>
      </c>
      <c r="H470" s="16">
        <f t="shared" si="50"/>
        <v>0</v>
      </c>
      <c r="I470" s="26">
        <f t="shared" si="51"/>
        <v>5028.2016640000002</v>
      </c>
      <c r="J470" s="28">
        <f t="shared" si="52"/>
        <v>0</v>
      </c>
      <c r="K470" s="28">
        <f t="shared" si="53"/>
        <v>900</v>
      </c>
    </row>
    <row r="471" spans="1:11" x14ac:dyDescent="0.15">
      <c r="A471" s="6" t="s">
        <v>13</v>
      </c>
      <c r="B471" s="13">
        <f t="shared" si="48"/>
        <v>1964</v>
      </c>
      <c r="C471" s="8">
        <v>656.5477248000002</v>
      </c>
      <c r="D471" s="26">
        <f t="shared" si="54"/>
        <v>5028.2016640000002</v>
      </c>
      <c r="E471" s="16">
        <v>900</v>
      </c>
      <c r="F471" s="28">
        <f t="shared" si="49"/>
        <v>4784.7493888000008</v>
      </c>
      <c r="G471" s="16">
        <v>900</v>
      </c>
      <c r="H471" s="16">
        <f t="shared" si="50"/>
        <v>0</v>
      </c>
      <c r="I471" s="26">
        <f t="shared" si="51"/>
        <v>4784.7493888000008</v>
      </c>
      <c r="J471" s="28">
        <f t="shared" si="52"/>
        <v>0</v>
      </c>
      <c r="K471" s="28">
        <f t="shared" si="53"/>
        <v>900</v>
      </c>
    </row>
    <row r="472" spans="1:11" x14ac:dyDescent="0.15">
      <c r="A472" s="6" t="s">
        <v>14</v>
      </c>
      <c r="B472" s="13">
        <f t="shared" si="48"/>
        <v>1964</v>
      </c>
      <c r="C472" s="8">
        <v>680.13665279999987</v>
      </c>
      <c r="D472" s="26">
        <f t="shared" si="54"/>
        <v>4784.7493888000008</v>
      </c>
      <c r="E472" s="16">
        <v>900</v>
      </c>
      <c r="F472" s="28">
        <f t="shared" si="49"/>
        <v>4564.8860416000007</v>
      </c>
      <c r="G472" s="16">
        <v>900</v>
      </c>
      <c r="H472" s="16">
        <f t="shared" si="50"/>
        <v>0</v>
      </c>
      <c r="I472" s="26">
        <f t="shared" si="51"/>
        <v>4564.8860416000007</v>
      </c>
      <c r="J472" s="28">
        <f t="shared" si="52"/>
        <v>0</v>
      </c>
      <c r="K472" s="28">
        <f t="shared" si="53"/>
        <v>900</v>
      </c>
    </row>
    <row r="473" spans="1:11" x14ac:dyDescent="0.15">
      <c r="A473" s="6" t="s">
        <v>15</v>
      </c>
      <c r="B473" s="13">
        <f t="shared" si="48"/>
        <v>1964</v>
      </c>
      <c r="C473" s="8">
        <v>962.16975360000004</v>
      </c>
      <c r="D473" s="26">
        <f t="shared" si="54"/>
        <v>4564.8860416000007</v>
      </c>
      <c r="E473" s="16">
        <v>900</v>
      </c>
      <c r="F473" s="28">
        <f t="shared" si="49"/>
        <v>4627.0557952000008</v>
      </c>
      <c r="G473" s="16">
        <v>900</v>
      </c>
      <c r="H473" s="16">
        <f t="shared" si="50"/>
        <v>0</v>
      </c>
      <c r="I473" s="26">
        <f t="shared" si="51"/>
        <v>4627.0557952000008</v>
      </c>
      <c r="J473" s="28">
        <f t="shared" si="52"/>
        <v>0</v>
      </c>
      <c r="K473" s="28">
        <f t="shared" si="53"/>
        <v>900</v>
      </c>
    </row>
    <row r="474" spans="1:11" x14ac:dyDescent="0.15">
      <c r="A474" s="6" t="s">
        <v>16</v>
      </c>
      <c r="B474" s="13">
        <f t="shared" si="48"/>
        <v>1964</v>
      </c>
      <c r="C474" s="8">
        <v>2337.3073152000002</v>
      </c>
      <c r="D474" s="26">
        <f t="shared" si="54"/>
        <v>4627.0557952000008</v>
      </c>
      <c r="E474" s="16">
        <v>900</v>
      </c>
      <c r="F474" s="28">
        <f t="shared" si="49"/>
        <v>6064.3631104000015</v>
      </c>
      <c r="G474" s="16">
        <v>900</v>
      </c>
      <c r="H474" s="16">
        <f t="shared" si="50"/>
        <v>0</v>
      </c>
      <c r="I474" s="26">
        <f t="shared" si="51"/>
        <v>5641</v>
      </c>
      <c r="J474" s="28">
        <f t="shared" si="52"/>
        <v>423.36311040000146</v>
      </c>
      <c r="K474" s="28">
        <f t="shared" si="53"/>
        <v>1323.3631104000015</v>
      </c>
    </row>
    <row r="475" spans="1:11" x14ac:dyDescent="0.15">
      <c r="A475" s="6" t="s">
        <v>17</v>
      </c>
      <c r="B475" s="13">
        <f t="shared" si="48"/>
        <v>1964</v>
      </c>
      <c r="C475" s="8">
        <v>847.90886399999977</v>
      </c>
      <c r="D475" s="26">
        <f t="shared" si="54"/>
        <v>5641</v>
      </c>
      <c r="E475" s="16">
        <v>900</v>
      </c>
      <c r="F475" s="28">
        <f t="shared" si="49"/>
        <v>5588.908864</v>
      </c>
      <c r="G475" s="16">
        <v>900</v>
      </c>
      <c r="H475" s="16">
        <f t="shared" si="50"/>
        <v>0</v>
      </c>
      <c r="I475" s="26">
        <f t="shared" si="51"/>
        <v>5588.908864</v>
      </c>
      <c r="J475" s="28">
        <f t="shared" si="52"/>
        <v>0</v>
      </c>
      <c r="K475" s="28">
        <f t="shared" si="53"/>
        <v>900</v>
      </c>
    </row>
    <row r="476" spans="1:11" ht="14" thickBot="1" x14ac:dyDescent="0.2">
      <c r="A476" s="9" t="s">
        <v>18</v>
      </c>
      <c r="B476" s="14">
        <f t="shared" si="48"/>
        <v>1964</v>
      </c>
      <c r="C476" s="11">
        <v>2390.5601279999992</v>
      </c>
      <c r="D476" s="26">
        <f t="shared" si="54"/>
        <v>5588.908864</v>
      </c>
      <c r="E476" s="16">
        <v>900</v>
      </c>
      <c r="F476" s="28">
        <f t="shared" si="49"/>
        <v>7079.4689919999992</v>
      </c>
      <c r="G476" s="16">
        <v>900</v>
      </c>
      <c r="H476" s="16">
        <f t="shared" si="50"/>
        <v>0</v>
      </c>
      <c r="I476" s="26">
        <f t="shared" si="51"/>
        <v>5641</v>
      </c>
      <c r="J476" s="28">
        <f t="shared" si="52"/>
        <v>1438.4689919999992</v>
      </c>
      <c r="K476" s="28">
        <f t="shared" si="53"/>
        <v>2338.4689919999992</v>
      </c>
    </row>
    <row r="477" spans="1:11" x14ac:dyDescent="0.15">
      <c r="A477" s="3" t="s">
        <v>7</v>
      </c>
      <c r="B477" s="12">
        <f t="shared" si="48"/>
        <v>1965</v>
      </c>
      <c r="C477" s="5">
        <v>2198.6173440000002</v>
      </c>
      <c r="D477" s="26">
        <f t="shared" si="54"/>
        <v>5641</v>
      </c>
      <c r="E477" s="16">
        <v>900</v>
      </c>
      <c r="F477" s="28">
        <f t="shared" si="49"/>
        <v>6939.6173440000002</v>
      </c>
      <c r="G477" s="16">
        <v>900</v>
      </c>
      <c r="H477" s="16">
        <f t="shared" si="50"/>
        <v>0</v>
      </c>
      <c r="I477" s="26">
        <f t="shared" si="51"/>
        <v>5641</v>
      </c>
      <c r="J477" s="28">
        <f t="shared" si="52"/>
        <v>1298.6173440000002</v>
      </c>
      <c r="K477" s="28">
        <f t="shared" si="53"/>
        <v>2198.6173440000002</v>
      </c>
    </row>
    <row r="478" spans="1:11" x14ac:dyDescent="0.15">
      <c r="A478" s="6" t="s">
        <v>8</v>
      </c>
      <c r="B478" s="13">
        <f t="shared" si="48"/>
        <v>1965</v>
      </c>
      <c r="C478" s="8">
        <v>5953.4576640000005</v>
      </c>
      <c r="D478" s="26">
        <f t="shared" si="54"/>
        <v>5641</v>
      </c>
      <c r="E478" s="16">
        <v>900</v>
      </c>
      <c r="F478" s="28">
        <f t="shared" si="49"/>
        <v>10694.457664000001</v>
      </c>
      <c r="G478" s="16">
        <v>900</v>
      </c>
      <c r="H478" s="16">
        <f t="shared" si="50"/>
        <v>0</v>
      </c>
      <c r="I478" s="26">
        <f t="shared" si="51"/>
        <v>5641</v>
      </c>
      <c r="J478" s="28">
        <f t="shared" si="52"/>
        <v>5053.4576640000014</v>
      </c>
      <c r="K478" s="28">
        <f t="shared" si="53"/>
        <v>5953.4576640000014</v>
      </c>
    </row>
    <row r="479" spans="1:11" x14ac:dyDescent="0.15">
      <c r="A479" s="6" t="s">
        <v>9</v>
      </c>
      <c r="B479" s="13">
        <f t="shared" si="48"/>
        <v>1965</v>
      </c>
      <c r="C479" s="8">
        <v>6295.3355520000005</v>
      </c>
      <c r="D479" s="26">
        <f t="shared" si="54"/>
        <v>5641</v>
      </c>
      <c r="E479" s="16">
        <v>900</v>
      </c>
      <c r="F479" s="28">
        <f t="shared" si="49"/>
        <v>11036.335552</v>
      </c>
      <c r="G479" s="16">
        <v>900</v>
      </c>
      <c r="H479" s="16">
        <f t="shared" si="50"/>
        <v>0</v>
      </c>
      <c r="I479" s="26">
        <f t="shared" si="51"/>
        <v>5641</v>
      </c>
      <c r="J479" s="28">
        <f t="shared" si="52"/>
        <v>5395.3355520000005</v>
      </c>
      <c r="K479" s="28">
        <f t="shared" si="53"/>
        <v>6295.3355520000005</v>
      </c>
    </row>
    <row r="480" spans="1:11" x14ac:dyDescent="0.15">
      <c r="A480" s="6" t="s">
        <v>10</v>
      </c>
      <c r="B480" s="13">
        <f t="shared" si="48"/>
        <v>1965</v>
      </c>
      <c r="C480" s="8">
        <v>3551.2646399999999</v>
      </c>
      <c r="D480" s="26">
        <f t="shared" si="54"/>
        <v>5641</v>
      </c>
      <c r="E480" s="16">
        <v>900</v>
      </c>
      <c r="F480" s="28">
        <f t="shared" si="49"/>
        <v>8292.2646399999994</v>
      </c>
      <c r="G480" s="16">
        <v>900</v>
      </c>
      <c r="H480" s="16">
        <f t="shared" si="50"/>
        <v>0</v>
      </c>
      <c r="I480" s="26">
        <f t="shared" si="51"/>
        <v>5641</v>
      </c>
      <c r="J480" s="28">
        <f t="shared" si="52"/>
        <v>2651.2646399999994</v>
      </c>
      <c r="K480" s="28">
        <f t="shared" si="53"/>
        <v>3551.2646399999994</v>
      </c>
    </row>
    <row r="481" spans="1:11" x14ac:dyDescent="0.15">
      <c r="A481" s="6" t="s">
        <v>11</v>
      </c>
      <c r="B481" s="13">
        <f t="shared" si="48"/>
        <v>1965</v>
      </c>
      <c r="C481" s="8">
        <v>1009.4768639999996</v>
      </c>
      <c r="D481" s="26">
        <f t="shared" si="54"/>
        <v>5641</v>
      </c>
      <c r="E481" s="16">
        <v>900</v>
      </c>
      <c r="F481" s="28">
        <f t="shared" si="49"/>
        <v>5750.4768639999993</v>
      </c>
      <c r="G481" s="16">
        <v>900</v>
      </c>
      <c r="H481" s="16">
        <f t="shared" si="50"/>
        <v>0</v>
      </c>
      <c r="I481" s="26">
        <f t="shared" si="51"/>
        <v>5641</v>
      </c>
      <c r="J481" s="28">
        <f t="shared" si="52"/>
        <v>109.4768639999993</v>
      </c>
      <c r="K481" s="28">
        <f t="shared" si="53"/>
        <v>1009.4768639999993</v>
      </c>
    </row>
    <row r="482" spans="1:11" x14ac:dyDescent="0.15">
      <c r="A482" s="6" t="s">
        <v>12</v>
      </c>
      <c r="B482" s="13">
        <f t="shared" si="48"/>
        <v>1965</v>
      </c>
      <c r="C482" s="8">
        <v>1706.8043519999997</v>
      </c>
      <c r="D482" s="26">
        <f t="shared" si="54"/>
        <v>5641</v>
      </c>
      <c r="E482" s="16">
        <v>900</v>
      </c>
      <c r="F482" s="28">
        <f t="shared" si="49"/>
        <v>6447.8043519999992</v>
      </c>
      <c r="G482" s="16">
        <v>900</v>
      </c>
      <c r="H482" s="16">
        <f t="shared" si="50"/>
        <v>0</v>
      </c>
      <c r="I482" s="26">
        <f t="shared" si="51"/>
        <v>5641</v>
      </c>
      <c r="J482" s="28">
        <f t="shared" si="52"/>
        <v>806.8043519999992</v>
      </c>
      <c r="K482" s="28">
        <f t="shared" si="53"/>
        <v>1706.8043519999992</v>
      </c>
    </row>
    <row r="483" spans="1:11" x14ac:dyDescent="0.15">
      <c r="A483" s="6" t="s">
        <v>13</v>
      </c>
      <c r="B483" s="13">
        <f t="shared" si="48"/>
        <v>1965</v>
      </c>
      <c r="C483" s="8">
        <v>2638.728576</v>
      </c>
      <c r="D483" s="26">
        <f t="shared" si="54"/>
        <v>5641</v>
      </c>
      <c r="E483" s="16">
        <v>900</v>
      </c>
      <c r="F483" s="28">
        <f t="shared" si="49"/>
        <v>7379.7285759999995</v>
      </c>
      <c r="G483" s="16">
        <v>900</v>
      </c>
      <c r="H483" s="16">
        <f t="shared" si="50"/>
        <v>0</v>
      </c>
      <c r="I483" s="26">
        <f t="shared" si="51"/>
        <v>5641</v>
      </c>
      <c r="J483" s="28">
        <f t="shared" si="52"/>
        <v>1738.7285759999995</v>
      </c>
      <c r="K483" s="28">
        <f t="shared" si="53"/>
        <v>2638.7285759999995</v>
      </c>
    </row>
    <row r="484" spans="1:11" x14ac:dyDescent="0.15">
      <c r="A484" s="6" t="s">
        <v>14</v>
      </c>
      <c r="B484" s="13">
        <f t="shared" si="48"/>
        <v>1965</v>
      </c>
      <c r="C484" s="8">
        <v>969.40799999999967</v>
      </c>
      <c r="D484" s="26">
        <f t="shared" si="54"/>
        <v>5641</v>
      </c>
      <c r="E484" s="16">
        <v>900</v>
      </c>
      <c r="F484" s="28">
        <f t="shared" si="49"/>
        <v>5710.4079999999994</v>
      </c>
      <c r="G484" s="16">
        <v>900</v>
      </c>
      <c r="H484" s="16">
        <f t="shared" si="50"/>
        <v>0</v>
      </c>
      <c r="I484" s="26">
        <f t="shared" si="51"/>
        <v>5641</v>
      </c>
      <c r="J484" s="28">
        <f t="shared" si="52"/>
        <v>69.407999999999447</v>
      </c>
      <c r="K484" s="28">
        <f t="shared" si="53"/>
        <v>969.40799999999945</v>
      </c>
    </row>
    <row r="485" spans="1:11" x14ac:dyDescent="0.15">
      <c r="A485" s="6" t="s">
        <v>15</v>
      </c>
      <c r="B485" s="13">
        <f t="shared" si="48"/>
        <v>1965</v>
      </c>
      <c r="C485" s="8">
        <v>253.85564160000004</v>
      </c>
      <c r="D485" s="26">
        <f t="shared" si="54"/>
        <v>5641</v>
      </c>
      <c r="E485" s="16">
        <v>900</v>
      </c>
      <c r="F485" s="28">
        <f t="shared" si="49"/>
        <v>4994.8556416000001</v>
      </c>
      <c r="G485" s="16">
        <v>900</v>
      </c>
      <c r="H485" s="16">
        <f t="shared" si="50"/>
        <v>0</v>
      </c>
      <c r="I485" s="26">
        <f t="shared" si="51"/>
        <v>4994.8556416000001</v>
      </c>
      <c r="J485" s="28">
        <f t="shared" si="52"/>
        <v>0</v>
      </c>
      <c r="K485" s="28">
        <f t="shared" si="53"/>
        <v>900</v>
      </c>
    </row>
    <row r="486" spans="1:11" x14ac:dyDescent="0.15">
      <c r="A486" s="6" t="s">
        <v>16</v>
      </c>
      <c r="B486" s="13">
        <f t="shared" si="48"/>
        <v>1965</v>
      </c>
      <c r="C486" s="8">
        <v>266.4579455999999</v>
      </c>
      <c r="D486" s="26">
        <f t="shared" si="54"/>
        <v>4994.8556416000001</v>
      </c>
      <c r="E486" s="16">
        <v>900</v>
      </c>
      <c r="F486" s="28">
        <f t="shared" si="49"/>
        <v>4361.3135872000003</v>
      </c>
      <c r="G486" s="16">
        <v>900</v>
      </c>
      <c r="H486" s="16">
        <f t="shared" si="50"/>
        <v>0</v>
      </c>
      <c r="I486" s="26">
        <f t="shared" si="51"/>
        <v>4361.3135872000003</v>
      </c>
      <c r="J486" s="28">
        <f t="shared" si="52"/>
        <v>0</v>
      </c>
      <c r="K486" s="28">
        <f t="shared" si="53"/>
        <v>900</v>
      </c>
    </row>
    <row r="487" spans="1:11" x14ac:dyDescent="0.15">
      <c r="A487" s="6" t="s">
        <v>17</v>
      </c>
      <c r="B487" s="13">
        <f t="shared" si="48"/>
        <v>1965</v>
      </c>
      <c r="C487" s="8">
        <v>213.07587840000002</v>
      </c>
      <c r="D487" s="26">
        <f t="shared" si="54"/>
        <v>4361.3135872000003</v>
      </c>
      <c r="E487" s="16">
        <v>900</v>
      </c>
      <c r="F487" s="28">
        <f t="shared" si="49"/>
        <v>3674.3894656000002</v>
      </c>
      <c r="G487" s="16">
        <v>900</v>
      </c>
      <c r="H487" s="16">
        <f t="shared" si="50"/>
        <v>0</v>
      </c>
      <c r="I487" s="26">
        <f t="shared" si="51"/>
        <v>3674.3894656000002</v>
      </c>
      <c r="J487" s="28">
        <f t="shared" si="52"/>
        <v>0</v>
      </c>
      <c r="K487" s="28">
        <f t="shared" si="53"/>
        <v>900</v>
      </c>
    </row>
    <row r="488" spans="1:11" ht="14" thickBot="1" x14ac:dyDescent="0.2">
      <c r="A488" s="9" t="s">
        <v>18</v>
      </c>
      <c r="B488" s="14">
        <f t="shared" si="48"/>
        <v>1965</v>
      </c>
      <c r="C488" s="11">
        <v>157.81962240000001</v>
      </c>
      <c r="D488" s="26">
        <f t="shared" si="54"/>
        <v>3674.3894656000002</v>
      </c>
      <c r="E488" s="16">
        <v>900</v>
      </c>
      <c r="F488" s="28">
        <f t="shared" si="49"/>
        <v>2932.2090880000001</v>
      </c>
      <c r="G488" s="16">
        <v>900</v>
      </c>
      <c r="H488" s="16">
        <f t="shared" si="50"/>
        <v>0</v>
      </c>
      <c r="I488" s="26">
        <f t="shared" si="51"/>
        <v>2932.2090880000001</v>
      </c>
      <c r="J488" s="28">
        <f t="shared" si="52"/>
        <v>0</v>
      </c>
      <c r="K488" s="28">
        <f t="shared" si="53"/>
        <v>900</v>
      </c>
    </row>
    <row r="489" spans="1:11" x14ac:dyDescent="0.15">
      <c r="A489" s="3" t="s">
        <v>7</v>
      </c>
      <c r="B489" s="12">
        <f t="shared" si="48"/>
        <v>1966</v>
      </c>
      <c r="C489" s="5">
        <v>646.46588159999976</v>
      </c>
      <c r="D489" s="26">
        <f t="shared" si="54"/>
        <v>2932.2090880000001</v>
      </c>
      <c r="E489" s="16">
        <v>900</v>
      </c>
      <c r="F489" s="28">
        <f t="shared" si="49"/>
        <v>2678.6749695999997</v>
      </c>
      <c r="G489" s="16">
        <v>900</v>
      </c>
      <c r="H489" s="16">
        <f t="shared" si="50"/>
        <v>0</v>
      </c>
      <c r="I489" s="26">
        <f t="shared" si="51"/>
        <v>2678.6749695999997</v>
      </c>
      <c r="J489" s="28">
        <f t="shared" si="52"/>
        <v>0</v>
      </c>
      <c r="K489" s="28">
        <f t="shared" si="53"/>
        <v>900</v>
      </c>
    </row>
    <row r="490" spans="1:11" x14ac:dyDescent="0.15">
      <c r="A490" s="6" t="s">
        <v>8</v>
      </c>
      <c r="B490" s="13">
        <f t="shared" si="48"/>
        <v>1966</v>
      </c>
      <c r="C490" s="8">
        <v>6731.5691519999982</v>
      </c>
      <c r="D490" s="26">
        <f t="shared" si="54"/>
        <v>2678.6749695999997</v>
      </c>
      <c r="E490" s="16">
        <v>900</v>
      </c>
      <c r="F490" s="28">
        <f t="shared" si="49"/>
        <v>8510.244121599997</v>
      </c>
      <c r="G490" s="16">
        <v>900</v>
      </c>
      <c r="H490" s="16">
        <f t="shared" si="50"/>
        <v>0</v>
      </c>
      <c r="I490" s="26">
        <f t="shared" si="51"/>
        <v>5641</v>
      </c>
      <c r="J490" s="28">
        <f t="shared" si="52"/>
        <v>2869.244121599997</v>
      </c>
      <c r="K490" s="28">
        <f t="shared" si="53"/>
        <v>3769.244121599997</v>
      </c>
    </row>
    <row r="491" spans="1:11" x14ac:dyDescent="0.15">
      <c r="A491" s="6" t="s">
        <v>9</v>
      </c>
      <c r="B491" s="13">
        <f t="shared" si="48"/>
        <v>1966</v>
      </c>
      <c r="C491" s="8">
        <v>4700.9825279999977</v>
      </c>
      <c r="D491" s="26">
        <f t="shared" si="54"/>
        <v>5641</v>
      </c>
      <c r="E491" s="16">
        <v>900</v>
      </c>
      <c r="F491" s="28">
        <f t="shared" si="49"/>
        <v>9441.9825279999968</v>
      </c>
      <c r="G491" s="16">
        <v>900</v>
      </c>
      <c r="H491" s="16">
        <f t="shared" si="50"/>
        <v>0</v>
      </c>
      <c r="I491" s="26">
        <f t="shared" si="51"/>
        <v>5641</v>
      </c>
      <c r="J491" s="28">
        <f t="shared" si="52"/>
        <v>3800.9825279999968</v>
      </c>
      <c r="K491" s="28">
        <f t="shared" si="53"/>
        <v>4700.9825279999968</v>
      </c>
    </row>
    <row r="492" spans="1:11" x14ac:dyDescent="0.15">
      <c r="A492" s="6" t="s">
        <v>10</v>
      </c>
      <c r="B492" s="13">
        <f t="shared" si="48"/>
        <v>1966</v>
      </c>
      <c r="C492" s="8">
        <v>784.57420799999977</v>
      </c>
      <c r="D492" s="26">
        <f t="shared" si="54"/>
        <v>5641</v>
      </c>
      <c r="E492" s="16">
        <v>900</v>
      </c>
      <c r="F492" s="28">
        <f t="shared" si="49"/>
        <v>5525.574208</v>
      </c>
      <c r="G492" s="16">
        <v>900</v>
      </c>
      <c r="H492" s="16">
        <f t="shared" si="50"/>
        <v>0</v>
      </c>
      <c r="I492" s="26">
        <f t="shared" si="51"/>
        <v>5525.574208</v>
      </c>
      <c r="J492" s="28">
        <f t="shared" si="52"/>
        <v>0</v>
      </c>
      <c r="K492" s="28">
        <f t="shared" si="53"/>
        <v>900</v>
      </c>
    </row>
    <row r="493" spans="1:11" x14ac:dyDescent="0.15">
      <c r="A493" s="6" t="s">
        <v>11</v>
      </c>
      <c r="B493" s="13">
        <f t="shared" ref="B493:B556" si="55">B481+1</f>
        <v>1966</v>
      </c>
      <c r="C493" s="8">
        <v>1977.59232</v>
      </c>
      <c r="D493" s="26">
        <f t="shared" si="54"/>
        <v>5525.574208</v>
      </c>
      <c r="E493" s="16">
        <v>900</v>
      </c>
      <c r="F493" s="28">
        <f t="shared" si="49"/>
        <v>6603.1665279999997</v>
      </c>
      <c r="G493" s="16">
        <v>900</v>
      </c>
      <c r="H493" s="16">
        <f t="shared" si="50"/>
        <v>0</v>
      </c>
      <c r="I493" s="26">
        <f t="shared" si="51"/>
        <v>5641</v>
      </c>
      <c r="J493" s="28">
        <f t="shared" si="52"/>
        <v>962.16652799999974</v>
      </c>
      <c r="K493" s="28">
        <f t="shared" si="53"/>
        <v>1862.1665279999997</v>
      </c>
    </row>
    <row r="494" spans="1:11" x14ac:dyDescent="0.15">
      <c r="A494" s="6" t="s">
        <v>12</v>
      </c>
      <c r="B494" s="13">
        <f t="shared" si="55"/>
        <v>1966</v>
      </c>
      <c r="C494" s="8">
        <v>434.23015680000003</v>
      </c>
      <c r="D494" s="26">
        <f t="shared" si="54"/>
        <v>5641</v>
      </c>
      <c r="E494" s="16">
        <v>900</v>
      </c>
      <c r="F494" s="28">
        <f t="shared" si="49"/>
        <v>5175.2301568000003</v>
      </c>
      <c r="G494" s="16">
        <v>900</v>
      </c>
      <c r="H494" s="16">
        <f t="shared" si="50"/>
        <v>0</v>
      </c>
      <c r="I494" s="26">
        <f t="shared" si="51"/>
        <v>5175.2301568000003</v>
      </c>
      <c r="J494" s="28">
        <f t="shared" si="52"/>
        <v>0</v>
      </c>
      <c r="K494" s="28">
        <f t="shared" si="53"/>
        <v>900</v>
      </c>
    </row>
    <row r="495" spans="1:11" x14ac:dyDescent="0.15">
      <c r="A495" s="6" t="s">
        <v>13</v>
      </c>
      <c r="B495" s="13">
        <f t="shared" si="55"/>
        <v>1966</v>
      </c>
      <c r="C495" s="8">
        <v>103.33889279999995</v>
      </c>
      <c r="D495" s="26">
        <f t="shared" si="54"/>
        <v>5175.2301568000003</v>
      </c>
      <c r="E495" s="16">
        <v>900</v>
      </c>
      <c r="F495" s="28">
        <f t="shared" si="49"/>
        <v>4378.5690496000007</v>
      </c>
      <c r="G495" s="16">
        <v>900</v>
      </c>
      <c r="H495" s="16">
        <f t="shared" si="50"/>
        <v>0</v>
      </c>
      <c r="I495" s="26">
        <f t="shared" si="51"/>
        <v>4378.5690496000007</v>
      </c>
      <c r="J495" s="28">
        <f t="shared" si="52"/>
        <v>0</v>
      </c>
      <c r="K495" s="28">
        <f t="shared" si="53"/>
        <v>900</v>
      </c>
    </row>
    <row r="496" spans="1:11" x14ac:dyDescent="0.15">
      <c r="A496" s="6" t="s">
        <v>14</v>
      </c>
      <c r="B496" s="13">
        <f t="shared" si="55"/>
        <v>1966</v>
      </c>
      <c r="C496" s="8">
        <v>1000.3644287999999</v>
      </c>
      <c r="D496" s="26">
        <f t="shared" si="54"/>
        <v>4378.5690496000007</v>
      </c>
      <c r="E496" s="16">
        <v>900</v>
      </c>
      <c r="F496" s="28">
        <f t="shared" si="49"/>
        <v>4478.9334784000002</v>
      </c>
      <c r="G496" s="16">
        <v>900</v>
      </c>
      <c r="H496" s="16">
        <f t="shared" si="50"/>
        <v>0</v>
      </c>
      <c r="I496" s="26">
        <f t="shared" si="51"/>
        <v>4478.9334784000002</v>
      </c>
      <c r="J496" s="28">
        <f t="shared" si="52"/>
        <v>0</v>
      </c>
      <c r="K496" s="28">
        <f t="shared" si="53"/>
        <v>900</v>
      </c>
    </row>
    <row r="497" spans="1:11" x14ac:dyDescent="0.15">
      <c r="A497" s="6" t="s">
        <v>15</v>
      </c>
      <c r="B497" s="13">
        <f t="shared" si="55"/>
        <v>1966</v>
      </c>
      <c r="C497" s="8">
        <v>684.07891199999983</v>
      </c>
      <c r="D497" s="26">
        <f t="shared" si="54"/>
        <v>4478.9334784000002</v>
      </c>
      <c r="E497" s="16">
        <v>900</v>
      </c>
      <c r="F497" s="28">
        <f t="shared" si="49"/>
        <v>4263.0123904000002</v>
      </c>
      <c r="G497" s="16">
        <v>900</v>
      </c>
      <c r="H497" s="16">
        <f t="shared" si="50"/>
        <v>0</v>
      </c>
      <c r="I497" s="26">
        <f t="shared" si="51"/>
        <v>4263.0123904000002</v>
      </c>
      <c r="J497" s="28">
        <f t="shared" si="52"/>
        <v>0</v>
      </c>
      <c r="K497" s="28">
        <f t="shared" si="53"/>
        <v>900</v>
      </c>
    </row>
    <row r="498" spans="1:11" x14ac:dyDescent="0.15">
      <c r="A498" s="6" t="s">
        <v>16</v>
      </c>
      <c r="B498" s="13">
        <f t="shared" si="55"/>
        <v>1966</v>
      </c>
      <c r="C498" s="8">
        <v>527.42257920000009</v>
      </c>
      <c r="D498" s="26">
        <f t="shared" si="54"/>
        <v>4263.0123904000002</v>
      </c>
      <c r="E498" s="16">
        <v>900</v>
      </c>
      <c r="F498" s="28">
        <f t="shared" si="49"/>
        <v>3890.4349695999999</v>
      </c>
      <c r="G498" s="16">
        <v>900</v>
      </c>
      <c r="H498" s="16">
        <f t="shared" si="50"/>
        <v>0</v>
      </c>
      <c r="I498" s="26">
        <f t="shared" si="51"/>
        <v>3890.4349695999999</v>
      </c>
      <c r="J498" s="28">
        <f t="shared" si="52"/>
        <v>0</v>
      </c>
      <c r="K498" s="28">
        <f t="shared" si="53"/>
        <v>900</v>
      </c>
    </row>
    <row r="499" spans="1:11" x14ac:dyDescent="0.15">
      <c r="A499" s="6" t="s">
        <v>17</v>
      </c>
      <c r="B499" s="13">
        <f t="shared" si="55"/>
        <v>1966</v>
      </c>
      <c r="C499" s="8">
        <v>387.76319999999993</v>
      </c>
      <c r="D499" s="26">
        <f t="shared" si="54"/>
        <v>3890.4349695999999</v>
      </c>
      <c r="E499" s="16">
        <v>900</v>
      </c>
      <c r="F499" s="28">
        <f t="shared" si="49"/>
        <v>3378.1981696000003</v>
      </c>
      <c r="G499" s="16">
        <v>900</v>
      </c>
      <c r="H499" s="16">
        <f t="shared" si="50"/>
        <v>0</v>
      </c>
      <c r="I499" s="26">
        <f t="shared" si="51"/>
        <v>3378.1981696000003</v>
      </c>
      <c r="J499" s="28">
        <f t="shared" si="52"/>
        <v>0</v>
      </c>
      <c r="K499" s="28">
        <f t="shared" si="53"/>
        <v>900</v>
      </c>
    </row>
    <row r="500" spans="1:11" ht="14" thickBot="1" x14ac:dyDescent="0.2">
      <c r="A500" s="9" t="s">
        <v>18</v>
      </c>
      <c r="B500" s="14">
        <f t="shared" si="55"/>
        <v>1966</v>
      </c>
      <c r="C500" s="11">
        <v>1225.3317119999999</v>
      </c>
      <c r="D500" s="26">
        <f t="shared" si="54"/>
        <v>3378.1981696000003</v>
      </c>
      <c r="E500" s="16">
        <v>900</v>
      </c>
      <c r="F500" s="28">
        <f t="shared" si="49"/>
        <v>3703.5298816000004</v>
      </c>
      <c r="G500" s="16">
        <v>900</v>
      </c>
      <c r="H500" s="16">
        <f t="shared" si="50"/>
        <v>0</v>
      </c>
      <c r="I500" s="26">
        <f t="shared" si="51"/>
        <v>3703.5298816000004</v>
      </c>
      <c r="J500" s="28">
        <f t="shared" si="52"/>
        <v>0</v>
      </c>
      <c r="K500" s="28">
        <f t="shared" si="53"/>
        <v>900</v>
      </c>
    </row>
    <row r="501" spans="1:11" x14ac:dyDescent="0.15">
      <c r="A501" s="3" t="s">
        <v>7</v>
      </c>
      <c r="B501" s="12">
        <f t="shared" si="55"/>
        <v>1967</v>
      </c>
      <c r="C501" s="5">
        <v>1960.1429759999992</v>
      </c>
      <c r="D501" s="26">
        <f t="shared" si="54"/>
        <v>3703.5298816000004</v>
      </c>
      <c r="E501" s="16">
        <v>900</v>
      </c>
      <c r="F501" s="28">
        <f t="shared" si="49"/>
        <v>4763.6728575999996</v>
      </c>
      <c r="G501" s="16">
        <v>900</v>
      </c>
      <c r="H501" s="16">
        <f t="shared" si="50"/>
        <v>0</v>
      </c>
      <c r="I501" s="26">
        <f t="shared" si="51"/>
        <v>4763.6728575999996</v>
      </c>
      <c r="J501" s="28">
        <f t="shared" si="52"/>
        <v>0</v>
      </c>
      <c r="K501" s="28">
        <f t="shared" si="53"/>
        <v>900</v>
      </c>
    </row>
    <row r="502" spans="1:11" x14ac:dyDescent="0.15">
      <c r="A502" s="6" t="s">
        <v>8</v>
      </c>
      <c r="B502" s="13">
        <f t="shared" si="55"/>
        <v>1967</v>
      </c>
      <c r="C502" s="8">
        <v>3598.4424959999997</v>
      </c>
      <c r="D502" s="26">
        <f t="shared" si="54"/>
        <v>4763.6728575999996</v>
      </c>
      <c r="E502" s="16">
        <v>900</v>
      </c>
      <c r="F502" s="28">
        <f t="shared" si="49"/>
        <v>7462.1153535999983</v>
      </c>
      <c r="G502" s="16">
        <v>900</v>
      </c>
      <c r="H502" s="16">
        <f t="shared" si="50"/>
        <v>0</v>
      </c>
      <c r="I502" s="26">
        <f t="shared" si="51"/>
        <v>5641</v>
      </c>
      <c r="J502" s="28">
        <f t="shared" si="52"/>
        <v>1821.1153535999983</v>
      </c>
      <c r="K502" s="28">
        <f t="shared" si="53"/>
        <v>2721.1153535999983</v>
      </c>
    </row>
    <row r="503" spans="1:11" x14ac:dyDescent="0.15">
      <c r="A503" s="6" t="s">
        <v>9</v>
      </c>
      <c r="B503" s="13">
        <f t="shared" si="55"/>
        <v>1967</v>
      </c>
      <c r="C503" s="8">
        <v>1450.2343679999997</v>
      </c>
      <c r="D503" s="26">
        <f t="shared" si="54"/>
        <v>5641</v>
      </c>
      <c r="E503" s="16">
        <v>900</v>
      </c>
      <c r="F503" s="28">
        <f t="shared" si="49"/>
        <v>6191.2343679999994</v>
      </c>
      <c r="G503" s="16">
        <v>900</v>
      </c>
      <c r="H503" s="16">
        <f t="shared" si="50"/>
        <v>0</v>
      </c>
      <c r="I503" s="26">
        <f t="shared" si="51"/>
        <v>5641</v>
      </c>
      <c r="J503" s="28">
        <f t="shared" si="52"/>
        <v>550.23436799999945</v>
      </c>
      <c r="K503" s="28">
        <f t="shared" si="53"/>
        <v>1450.2343679999994</v>
      </c>
    </row>
    <row r="504" spans="1:11" x14ac:dyDescent="0.15">
      <c r="A504" s="6" t="s">
        <v>10</v>
      </c>
      <c r="B504" s="13">
        <f t="shared" si="55"/>
        <v>1967</v>
      </c>
      <c r="C504" s="8">
        <v>975.87071999999978</v>
      </c>
      <c r="D504" s="26">
        <f t="shared" si="54"/>
        <v>5641</v>
      </c>
      <c r="E504" s="16">
        <v>900</v>
      </c>
      <c r="F504" s="28">
        <f t="shared" si="49"/>
        <v>5716.8707199999999</v>
      </c>
      <c r="G504" s="16">
        <v>900</v>
      </c>
      <c r="H504" s="16">
        <f t="shared" si="50"/>
        <v>0</v>
      </c>
      <c r="I504" s="26">
        <f t="shared" si="51"/>
        <v>5641</v>
      </c>
      <c r="J504" s="28">
        <f t="shared" si="52"/>
        <v>75.870719999999892</v>
      </c>
      <c r="K504" s="28">
        <f t="shared" si="53"/>
        <v>975.87071999999989</v>
      </c>
    </row>
    <row r="505" spans="1:11" x14ac:dyDescent="0.15">
      <c r="A505" s="6" t="s">
        <v>11</v>
      </c>
      <c r="B505" s="13">
        <f t="shared" si="55"/>
        <v>1967</v>
      </c>
      <c r="C505" s="8">
        <v>659.84371199999998</v>
      </c>
      <c r="D505" s="26">
        <f t="shared" si="54"/>
        <v>5641</v>
      </c>
      <c r="E505" s="16">
        <v>900</v>
      </c>
      <c r="F505" s="28">
        <f t="shared" si="49"/>
        <v>5400.8437119999999</v>
      </c>
      <c r="G505" s="16">
        <v>900</v>
      </c>
      <c r="H505" s="16">
        <f t="shared" si="50"/>
        <v>0</v>
      </c>
      <c r="I505" s="26">
        <f t="shared" si="51"/>
        <v>5400.8437119999999</v>
      </c>
      <c r="J505" s="28">
        <f t="shared" si="52"/>
        <v>0</v>
      </c>
      <c r="K505" s="28">
        <f t="shared" si="53"/>
        <v>900</v>
      </c>
    </row>
    <row r="506" spans="1:11" x14ac:dyDescent="0.15">
      <c r="A506" s="6" t="s">
        <v>12</v>
      </c>
      <c r="B506" s="13">
        <f t="shared" si="55"/>
        <v>1967</v>
      </c>
      <c r="C506" s="8">
        <v>2222.9817984000001</v>
      </c>
      <c r="D506" s="26">
        <f t="shared" si="54"/>
        <v>5400.8437119999999</v>
      </c>
      <c r="E506" s="16">
        <v>900</v>
      </c>
      <c r="F506" s="28">
        <f t="shared" si="49"/>
        <v>6723.8255104</v>
      </c>
      <c r="G506" s="16">
        <v>900</v>
      </c>
      <c r="H506" s="16">
        <f t="shared" si="50"/>
        <v>0</v>
      </c>
      <c r="I506" s="26">
        <f t="shared" si="51"/>
        <v>5641</v>
      </c>
      <c r="J506" s="28">
        <f t="shared" si="52"/>
        <v>1082.8255104</v>
      </c>
      <c r="K506" s="28">
        <f t="shared" si="53"/>
        <v>1982.8255104</v>
      </c>
    </row>
    <row r="507" spans="1:11" x14ac:dyDescent="0.15">
      <c r="A507" s="6" t="s">
        <v>13</v>
      </c>
      <c r="B507" s="13">
        <f t="shared" si="55"/>
        <v>1967</v>
      </c>
      <c r="C507" s="8">
        <v>1140.6700799999994</v>
      </c>
      <c r="D507" s="26">
        <f t="shared" si="54"/>
        <v>5641</v>
      </c>
      <c r="E507" s="16">
        <v>900</v>
      </c>
      <c r="F507" s="28">
        <f t="shared" si="49"/>
        <v>5881.6700799999999</v>
      </c>
      <c r="G507" s="16">
        <v>900</v>
      </c>
      <c r="H507" s="16">
        <f t="shared" si="50"/>
        <v>0</v>
      </c>
      <c r="I507" s="26">
        <f t="shared" si="51"/>
        <v>5641</v>
      </c>
      <c r="J507" s="28">
        <f t="shared" si="52"/>
        <v>240.67007999999987</v>
      </c>
      <c r="K507" s="28">
        <f t="shared" si="53"/>
        <v>1140.6700799999999</v>
      </c>
    </row>
    <row r="508" spans="1:11" x14ac:dyDescent="0.15">
      <c r="A508" s="6" t="s">
        <v>14</v>
      </c>
      <c r="B508" s="13">
        <f t="shared" si="55"/>
        <v>1967</v>
      </c>
      <c r="C508" s="8">
        <v>375.09626880000002</v>
      </c>
      <c r="D508" s="26">
        <f t="shared" si="54"/>
        <v>5641</v>
      </c>
      <c r="E508" s="16">
        <v>900</v>
      </c>
      <c r="F508" s="28">
        <f t="shared" si="49"/>
        <v>5116.0962688</v>
      </c>
      <c r="G508" s="16">
        <v>900</v>
      </c>
      <c r="H508" s="16">
        <f t="shared" si="50"/>
        <v>0</v>
      </c>
      <c r="I508" s="26">
        <f t="shared" si="51"/>
        <v>5116.0962688</v>
      </c>
      <c r="J508" s="28">
        <f t="shared" si="52"/>
        <v>0</v>
      </c>
      <c r="K508" s="28">
        <f t="shared" si="53"/>
        <v>900</v>
      </c>
    </row>
    <row r="509" spans="1:11" x14ac:dyDescent="0.15">
      <c r="A509" s="6" t="s">
        <v>15</v>
      </c>
      <c r="B509" s="13">
        <f t="shared" si="55"/>
        <v>1967</v>
      </c>
      <c r="C509" s="8">
        <v>182.95960319999995</v>
      </c>
      <c r="D509" s="26">
        <f t="shared" si="54"/>
        <v>5116.0962688</v>
      </c>
      <c r="E509" s="16">
        <v>900</v>
      </c>
      <c r="F509" s="28">
        <f t="shared" si="49"/>
        <v>4399.0558719999999</v>
      </c>
      <c r="G509" s="16">
        <v>900</v>
      </c>
      <c r="H509" s="16">
        <f t="shared" si="50"/>
        <v>0</v>
      </c>
      <c r="I509" s="26">
        <f t="shared" si="51"/>
        <v>4399.0558719999999</v>
      </c>
      <c r="J509" s="28">
        <f t="shared" si="52"/>
        <v>0</v>
      </c>
      <c r="K509" s="28">
        <f t="shared" si="53"/>
        <v>900</v>
      </c>
    </row>
    <row r="510" spans="1:11" x14ac:dyDescent="0.15">
      <c r="A510" s="6" t="s">
        <v>16</v>
      </c>
      <c r="B510" s="13">
        <f t="shared" si="55"/>
        <v>1967</v>
      </c>
      <c r="C510" s="8">
        <v>133.64904960000001</v>
      </c>
      <c r="D510" s="26">
        <f t="shared" si="54"/>
        <v>4399.0558719999999</v>
      </c>
      <c r="E510" s="16">
        <v>900</v>
      </c>
      <c r="F510" s="28">
        <f t="shared" si="49"/>
        <v>3632.7049215999996</v>
      </c>
      <c r="G510" s="16">
        <v>900</v>
      </c>
      <c r="H510" s="16">
        <f t="shared" si="50"/>
        <v>0</v>
      </c>
      <c r="I510" s="26">
        <f t="shared" si="51"/>
        <v>3632.7049215999996</v>
      </c>
      <c r="J510" s="28">
        <f t="shared" si="52"/>
        <v>0</v>
      </c>
      <c r="K510" s="28">
        <f t="shared" si="53"/>
        <v>900</v>
      </c>
    </row>
    <row r="511" spans="1:11" x14ac:dyDescent="0.15">
      <c r="A511" s="6" t="s">
        <v>17</v>
      </c>
      <c r="B511" s="13">
        <f t="shared" si="55"/>
        <v>1967</v>
      </c>
      <c r="C511" s="8">
        <v>144.37716479999997</v>
      </c>
      <c r="D511" s="26">
        <f t="shared" si="54"/>
        <v>3632.7049215999996</v>
      </c>
      <c r="E511" s="16">
        <v>900</v>
      </c>
      <c r="F511" s="28">
        <f t="shared" si="49"/>
        <v>2877.0820863999998</v>
      </c>
      <c r="G511" s="16">
        <v>900</v>
      </c>
      <c r="H511" s="16">
        <f t="shared" si="50"/>
        <v>0</v>
      </c>
      <c r="I511" s="26">
        <f t="shared" si="51"/>
        <v>2877.0820863999998</v>
      </c>
      <c r="J511" s="28">
        <f t="shared" si="52"/>
        <v>0</v>
      </c>
      <c r="K511" s="28">
        <f t="shared" si="53"/>
        <v>900</v>
      </c>
    </row>
    <row r="512" spans="1:11" ht="14" thickBot="1" x14ac:dyDescent="0.2">
      <c r="A512" s="9" t="s">
        <v>18</v>
      </c>
      <c r="B512" s="14">
        <f t="shared" si="55"/>
        <v>1967</v>
      </c>
      <c r="C512" s="11">
        <v>3792.9703679999993</v>
      </c>
      <c r="D512" s="26">
        <f t="shared" si="54"/>
        <v>2877.0820863999998</v>
      </c>
      <c r="E512" s="16">
        <v>900</v>
      </c>
      <c r="F512" s="28">
        <f t="shared" si="49"/>
        <v>5770.0524543999991</v>
      </c>
      <c r="G512" s="16">
        <v>900</v>
      </c>
      <c r="H512" s="16">
        <f t="shared" si="50"/>
        <v>0</v>
      </c>
      <c r="I512" s="26">
        <f t="shared" si="51"/>
        <v>5641</v>
      </c>
      <c r="J512" s="28">
        <f t="shared" si="52"/>
        <v>129.05245439999908</v>
      </c>
      <c r="K512" s="28">
        <f t="shared" si="53"/>
        <v>1029.0524543999991</v>
      </c>
    </row>
    <row r="513" spans="1:11" x14ac:dyDescent="0.15">
      <c r="A513" s="3" t="s">
        <v>7</v>
      </c>
      <c r="B513" s="12">
        <f t="shared" si="55"/>
        <v>1968</v>
      </c>
      <c r="C513" s="5">
        <v>4898.7417599999999</v>
      </c>
      <c r="D513" s="26">
        <f t="shared" si="54"/>
        <v>5641</v>
      </c>
      <c r="E513" s="16">
        <v>900</v>
      </c>
      <c r="F513" s="28">
        <f t="shared" si="49"/>
        <v>9639.7417600000008</v>
      </c>
      <c r="G513" s="16">
        <v>900</v>
      </c>
      <c r="H513" s="16">
        <f t="shared" si="50"/>
        <v>0</v>
      </c>
      <c r="I513" s="26">
        <f t="shared" si="51"/>
        <v>5641</v>
      </c>
      <c r="J513" s="28">
        <f t="shared" si="52"/>
        <v>3998.7417600000008</v>
      </c>
      <c r="K513" s="28">
        <f t="shared" si="53"/>
        <v>4898.7417600000008</v>
      </c>
    </row>
    <row r="514" spans="1:11" x14ac:dyDescent="0.15">
      <c r="A514" s="6" t="s">
        <v>8</v>
      </c>
      <c r="B514" s="13">
        <f t="shared" si="55"/>
        <v>1968</v>
      </c>
      <c r="C514" s="8">
        <v>1184.6165759999999</v>
      </c>
      <c r="D514" s="26">
        <f t="shared" si="54"/>
        <v>5641</v>
      </c>
      <c r="E514" s="16">
        <v>900</v>
      </c>
      <c r="F514" s="28">
        <f t="shared" si="49"/>
        <v>5925.6165760000004</v>
      </c>
      <c r="G514" s="16">
        <v>900</v>
      </c>
      <c r="H514" s="16">
        <f t="shared" si="50"/>
        <v>0</v>
      </c>
      <c r="I514" s="26">
        <f t="shared" si="51"/>
        <v>5641</v>
      </c>
      <c r="J514" s="28">
        <f t="shared" si="52"/>
        <v>284.61657600000035</v>
      </c>
      <c r="K514" s="28">
        <f t="shared" si="53"/>
        <v>1184.6165760000004</v>
      </c>
    </row>
    <row r="515" spans="1:11" x14ac:dyDescent="0.15">
      <c r="A515" s="6" t="s">
        <v>9</v>
      </c>
      <c r="B515" s="13">
        <f t="shared" si="55"/>
        <v>1968</v>
      </c>
      <c r="C515" s="8">
        <v>4410.1601279999995</v>
      </c>
      <c r="D515" s="26">
        <f t="shared" si="54"/>
        <v>5641</v>
      </c>
      <c r="E515" s="16">
        <v>900</v>
      </c>
      <c r="F515" s="28">
        <f t="shared" si="49"/>
        <v>9151.1601279999995</v>
      </c>
      <c r="G515" s="16">
        <v>900</v>
      </c>
      <c r="H515" s="16">
        <f t="shared" si="50"/>
        <v>0</v>
      </c>
      <c r="I515" s="26">
        <f t="shared" si="51"/>
        <v>5641</v>
      </c>
      <c r="J515" s="28">
        <f t="shared" si="52"/>
        <v>3510.1601279999995</v>
      </c>
      <c r="K515" s="28">
        <f t="shared" si="53"/>
        <v>4410.1601279999995</v>
      </c>
    </row>
    <row r="516" spans="1:11" x14ac:dyDescent="0.15">
      <c r="A516" s="6" t="s">
        <v>10</v>
      </c>
      <c r="B516" s="13">
        <f t="shared" si="55"/>
        <v>1968</v>
      </c>
      <c r="C516" s="8">
        <v>1447.6492800000005</v>
      </c>
      <c r="D516" s="26">
        <f t="shared" si="54"/>
        <v>5641</v>
      </c>
      <c r="E516" s="16">
        <v>900</v>
      </c>
      <c r="F516" s="28">
        <f t="shared" si="49"/>
        <v>6188.6492800000005</v>
      </c>
      <c r="G516" s="16">
        <v>900</v>
      </c>
      <c r="H516" s="16">
        <f t="shared" si="50"/>
        <v>0</v>
      </c>
      <c r="I516" s="26">
        <f t="shared" si="51"/>
        <v>5641</v>
      </c>
      <c r="J516" s="28">
        <f t="shared" si="52"/>
        <v>547.64928000000054</v>
      </c>
      <c r="K516" s="28">
        <f t="shared" si="53"/>
        <v>1447.6492800000005</v>
      </c>
    </row>
    <row r="517" spans="1:11" x14ac:dyDescent="0.15">
      <c r="A517" s="6" t="s">
        <v>11</v>
      </c>
      <c r="B517" s="13">
        <f t="shared" si="55"/>
        <v>1968</v>
      </c>
      <c r="C517" s="8">
        <v>3546.7407359999997</v>
      </c>
      <c r="D517" s="26">
        <f t="shared" si="54"/>
        <v>5641</v>
      </c>
      <c r="E517" s="16">
        <v>900</v>
      </c>
      <c r="F517" s="28">
        <f t="shared" si="49"/>
        <v>8287.7407359999997</v>
      </c>
      <c r="G517" s="16">
        <v>900</v>
      </c>
      <c r="H517" s="16">
        <f t="shared" si="50"/>
        <v>0</v>
      </c>
      <c r="I517" s="26">
        <f t="shared" si="51"/>
        <v>5641</v>
      </c>
      <c r="J517" s="28">
        <f t="shared" si="52"/>
        <v>2646.7407359999997</v>
      </c>
      <c r="K517" s="28">
        <f t="shared" si="53"/>
        <v>3546.7407359999997</v>
      </c>
    </row>
    <row r="518" spans="1:11" x14ac:dyDescent="0.15">
      <c r="A518" s="6" t="s">
        <v>12</v>
      </c>
      <c r="B518" s="13">
        <f t="shared" si="55"/>
        <v>1968</v>
      </c>
      <c r="C518" s="8">
        <v>745.15161599999999</v>
      </c>
      <c r="D518" s="26">
        <f t="shared" si="54"/>
        <v>5641</v>
      </c>
      <c r="E518" s="16">
        <v>900</v>
      </c>
      <c r="F518" s="28">
        <f t="shared" si="49"/>
        <v>5486.1516160000001</v>
      </c>
      <c r="G518" s="16">
        <v>900</v>
      </c>
      <c r="H518" s="16">
        <f t="shared" si="50"/>
        <v>0</v>
      </c>
      <c r="I518" s="26">
        <f t="shared" si="51"/>
        <v>5486.1516160000001</v>
      </c>
      <c r="J518" s="28">
        <f t="shared" si="52"/>
        <v>0</v>
      </c>
      <c r="K518" s="28">
        <f t="shared" si="53"/>
        <v>900</v>
      </c>
    </row>
    <row r="519" spans="1:11" x14ac:dyDescent="0.15">
      <c r="A519" s="6" t="s">
        <v>13</v>
      </c>
      <c r="B519" s="13">
        <f t="shared" si="55"/>
        <v>1968</v>
      </c>
      <c r="C519" s="8">
        <v>562.90291199999979</v>
      </c>
      <c r="D519" s="26">
        <f t="shared" si="54"/>
        <v>5486.1516160000001</v>
      </c>
      <c r="E519" s="16">
        <v>900</v>
      </c>
      <c r="F519" s="28">
        <f t="shared" si="49"/>
        <v>5149.0545279999997</v>
      </c>
      <c r="G519" s="16">
        <v>900</v>
      </c>
      <c r="H519" s="16">
        <f t="shared" si="50"/>
        <v>0</v>
      </c>
      <c r="I519" s="26">
        <f t="shared" si="51"/>
        <v>5149.0545279999997</v>
      </c>
      <c r="J519" s="28">
        <f t="shared" si="52"/>
        <v>0</v>
      </c>
      <c r="K519" s="28">
        <f t="shared" si="53"/>
        <v>900</v>
      </c>
    </row>
    <row r="520" spans="1:11" x14ac:dyDescent="0.15">
      <c r="A520" s="6" t="s">
        <v>14</v>
      </c>
      <c r="B520" s="13">
        <f t="shared" si="55"/>
        <v>1968</v>
      </c>
      <c r="C520" s="8">
        <v>136.68652800000001</v>
      </c>
      <c r="D520" s="26">
        <f t="shared" si="54"/>
        <v>5149.0545279999997</v>
      </c>
      <c r="E520" s="16">
        <v>900</v>
      </c>
      <c r="F520" s="28">
        <f t="shared" si="49"/>
        <v>4385.7410559999998</v>
      </c>
      <c r="G520" s="16">
        <v>900</v>
      </c>
      <c r="H520" s="16">
        <f t="shared" si="50"/>
        <v>0</v>
      </c>
      <c r="I520" s="26">
        <f t="shared" si="51"/>
        <v>4385.7410559999998</v>
      </c>
      <c r="J520" s="28">
        <f t="shared" si="52"/>
        <v>0</v>
      </c>
      <c r="K520" s="28">
        <f t="shared" si="53"/>
        <v>900</v>
      </c>
    </row>
    <row r="521" spans="1:11" x14ac:dyDescent="0.15">
      <c r="A521" s="6" t="s">
        <v>15</v>
      </c>
      <c r="B521" s="13">
        <f t="shared" si="55"/>
        <v>1968</v>
      </c>
      <c r="C521" s="8">
        <v>13.733279999999993</v>
      </c>
      <c r="D521" s="26">
        <f t="shared" si="54"/>
        <v>4385.7410559999998</v>
      </c>
      <c r="E521" s="16">
        <v>900</v>
      </c>
      <c r="F521" s="28">
        <f t="shared" si="49"/>
        <v>3499.4743360000002</v>
      </c>
      <c r="G521" s="16">
        <v>900</v>
      </c>
      <c r="H521" s="16">
        <f t="shared" si="50"/>
        <v>0</v>
      </c>
      <c r="I521" s="26">
        <f t="shared" si="51"/>
        <v>3499.4743360000002</v>
      </c>
      <c r="J521" s="28">
        <f t="shared" si="52"/>
        <v>0</v>
      </c>
      <c r="K521" s="28">
        <f t="shared" si="53"/>
        <v>900</v>
      </c>
    </row>
    <row r="522" spans="1:11" x14ac:dyDescent="0.15">
      <c r="A522" s="6" t="s">
        <v>16</v>
      </c>
      <c r="B522" s="13">
        <f t="shared" si="55"/>
        <v>1968</v>
      </c>
      <c r="C522" s="8">
        <v>42.821982720000008</v>
      </c>
      <c r="D522" s="26">
        <f t="shared" si="54"/>
        <v>3499.4743360000002</v>
      </c>
      <c r="E522" s="16">
        <v>900</v>
      </c>
      <c r="F522" s="28">
        <f t="shared" ref="F522:F585" si="56">IF((D522+C522-E522)&gt;0,(D522+C522-E522),0)</f>
        <v>2642.2963187200003</v>
      </c>
      <c r="G522" s="16">
        <v>900</v>
      </c>
      <c r="H522" s="16">
        <f t="shared" ref="H522:H585" si="57">IF(F522=0,1,0)</f>
        <v>0</v>
      </c>
      <c r="I522" s="26">
        <f t="shared" ref="I522:I585" si="58">IF(F522&gt;$E$2,$E$2,IF(F522&lt;0,0,F522))</f>
        <v>2642.2963187200003</v>
      </c>
      <c r="J522" s="28">
        <f t="shared" ref="J522:J585" si="59">IF(F522&gt;$E$2,F522-$E$2,0)</f>
        <v>0</v>
      </c>
      <c r="K522" s="28">
        <f t="shared" ref="K522:K585" si="60">J522+G522</f>
        <v>900</v>
      </c>
    </row>
    <row r="523" spans="1:11" x14ac:dyDescent="0.15">
      <c r="A523" s="6" t="s">
        <v>17</v>
      </c>
      <c r="B523" s="13">
        <f t="shared" si="55"/>
        <v>1968</v>
      </c>
      <c r="C523" s="8">
        <v>568.78398719999984</v>
      </c>
      <c r="D523" s="26">
        <f t="shared" ref="D523:D586" si="61">I522</f>
        <v>2642.2963187200003</v>
      </c>
      <c r="E523" s="16">
        <v>900</v>
      </c>
      <c r="F523" s="28">
        <f t="shared" si="56"/>
        <v>2311.0803059200002</v>
      </c>
      <c r="G523" s="16">
        <v>900</v>
      </c>
      <c r="H523" s="16">
        <f t="shared" si="57"/>
        <v>0</v>
      </c>
      <c r="I523" s="26">
        <f t="shared" si="58"/>
        <v>2311.0803059200002</v>
      </c>
      <c r="J523" s="28">
        <f t="shared" si="59"/>
        <v>0</v>
      </c>
      <c r="K523" s="28">
        <f t="shared" si="60"/>
        <v>900</v>
      </c>
    </row>
    <row r="524" spans="1:11" ht="14" thickBot="1" x14ac:dyDescent="0.2">
      <c r="A524" s="9" t="s">
        <v>18</v>
      </c>
      <c r="B524" s="14">
        <f t="shared" si="55"/>
        <v>1968</v>
      </c>
      <c r="C524" s="11">
        <v>1095.8834304</v>
      </c>
      <c r="D524" s="26">
        <f t="shared" si="61"/>
        <v>2311.0803059200002</v>
      </c>
      <c r="E524" s="16">
        <v>900</v>
      </c>
      <c r="F524" s="28">
        <f t="shared" si="56"/>
        <v>2506.96373632</v>
      </c>
      <c r="G524" s="16">
        <v>900</v>
      </c>
      <c r="H524" s="16">
        <f t="shared" si="57"/>
        <v>0</v>
      </c>
      <c r="I524" s="26">
        <f t="shared" si="58"/>
        <v>2506.96373632</v>
      </c>
      <c r="J524" s="28">
        <f t="shared" si="59"/>
        <v>0</v>
      </c>
      <c r="K524" s="28">
        <f t="shared" si="60"/>
        <v>900</v>
      </c>
    </row>
    <row r="525" spans="1:11" x14ac:dyDescent="0.15">
      <c r="A525" s="3" t="s">
        <v>7</v>
      </c>
      <c r="B525" s="12">
        <f t="shared" si="55"/>
        <v>1969</v>
      </c>
      <c r="C525" s="5">
        <v>2444.8469759999998</v>
      </c>
      <c r="D525" s="26">
        <f t="shared" si="61"/>
        <v>2506.96373632</v>
      </c>
      <c r="E525" s="16">
        <v>900</v>
      </c>
      <c r="F525" s="28">
        <f t="shared" si="56"/>
        <v>4051.8107123199998</v>
      </c>
      <c r="G525" s="16">
        <v>900</v>
      </c>
      <c r="H525" s="16">
        <f t="shared" si="57"/>
        <v>0</v>
      </c>
      <c r="I525" s="26">
        <f t="shared" si="58"/>
        <v>4051.8107123199998</v>
      </c>
      <c r="J525" s="28">
        <f t="shared" si="59"/>
        <v>0</v>
      </c>
      <c r="K525" s="28">
        <f t="shared" si="60"/>
        <v>900</v>
      </c>
    </row>
    <row r="526" spans="1:11" x14ac:dyDescent="0.15">
      <c r="A526" s="6" t="s">
        <v>8</v>
      </c>
      <c r="B526" s="13">
        <f t="shared" si="55"/>
        <v>1969</v>
      </c>
      <c r="C526" s="8">
        <v>3491.1613439999996</v>
      </c>
      <c r="D526" s="26">
        <f t="shared" si="61"/>
        <v>4051.8107123199998</v>
      </c>
      <c r="E526" s="16">
        <v>900</v>
      </c>
      <c r="F526" s="28">
        <f t="shared" si="56"/>
        <v>6642.972056319999</v>
      </c>
      <c r="G526" s="16">
        <v>900</v>
      </c>
      <c r="H526" s="16">
        <f t="shared" si="57"/>
        <v>0</v>
      </c>
      <c r="I526" s="26">
        <f t="shared" si="58"/>
        <v>5641</v>
      </c>
      <c r="J526" s="28">
        <f t="shared" si="59"/>
        <v>1001.972056319999</v>
      </c>
      <c r="K526" s="28">
        <f t="shared" si="60"/>
        <v>1901.972056319999</v>
      </c>
    </row>
    <row r="527" spans="1:11" x14ac:dyDescent="0.15">
      <c r="A527" s="6" t="s">
        <v>9</v>
      </c>
      <c r="B527" s="13">
        <f t="shared" si="55"/>
        <v>1969</v>
      </c>
      <c r="C527" s="8">
        <v>6694.0853759999991</v>
      </c>
      <c r="D527" s="26">
        <f t="shared" si="61"/>
        <v>5641</v>
      </c>
      <c r="E527" s="16">
        <v>900</v>
      </c>
      <c r="F527" s="28">
        <f t="shared" si="56"/>
        <v>11435.085375999999</v>
      </c>
      <c r="G527" s="16">
        <v>900</v>
      </c>
      <c r="H527" s="16">
        <f t="shared" si="57"/>
        <v>0</v>
      </c>
      <c r="I527" s="26">
        <f t="shared" si="58"/>
        <v>5641</v>
      </c>
      <c r="J527" s="28">
        <f t="shared" si="59"/>
        <v>5794.0853759999991</v>
      </c>
      <c r="K527" s="28">
        <f t="shared" si="60"/>
        <v>6694.0853759999991</v>
      </c>
    </row>
    <row r="528" spans="1:11" x14ac:dyDescent="0.15">
      <c r="A528" s="6" t="s">
        <v>10</v>
      </c>
      <c r="B528" s="13">
        <f t="shared" si="55"/>
        <v>1969</v>
      </c>
      <c r="C528" s="8">
        <v>4256.9936639999996</v>
      </c>
      <c r="D528" s="26">
        <f t="shared" si="61"/>
        <v>5641</v>
      </c>
      <c r="E528" s="16">
        <v>900</v>
      </c>
      <c r="F528" s="28">
        <f t="shared" si="56"/>
        <v>8997.9936639999996</v>
      </c>
      <c r="G528" s="16">
        <v>900</v>
      </c>
      <c r="H528" s="16">
        <f t="shared" si="57"/>
        <v>0</v>
      </c>
      <c r="I528" s="26">
        <f t="shared" si="58"/>
        <v>5641</v>
      </c>
      <c r="J528" s="28">
        <f t="shared" si="59"/>
        <v>3356.9936639999996</v>
      </c>
      <c r="K528" s="28">
        <f t="shared" si="60"/>
        <v>4256.9936639999996</v>
      </c>
    </row>
    <row r="529" spans="1:11" x14ac:dyDescent="0.15">
      <c r="A529" s="6" t="s">
        <v>11</v>
      </c>
      <c r="B529" s="13">
        <f t="shared" si="55"/>
        <v>1969</v>
      </c>
      <c r="C529" s="8">
        <v>991.38124800000003</v>
      </c>
      <c r="D529" s="26">
        <f t="shared" si="61"/>
        <v>5641</v>
      </c>
      <c r="E529" s="16">
        <v>900</v>
      </c>
      <c r="F529" s="28">
        <f t="shared" si="56"/>
        <v>5732.3812479999997</v>
      </c>
      <c r="G529" s="16">
        <v>900</v>
      </c>
      <c r="H529" s="16">
        <f t="shared" si="57"/>
        <v>0</v>
      </c>
      <c r="I529" s="26">
        <f t="shared" si="58"/>
        <v>5641</v>
      </c>
      <c r="J529" s="28">
        <f t="shared" si="59"/>
        <v>91.381247999999687</v>
      </c>
      <c r="K529" s="28">
        <f t="shared" si="60"/>
        <v>991.38124799999969</v>
      </c>
    </row>
    <row r="530" spans="1:11" x14ac:dyDescent="0.15">
      <c r="A530" s="6" t="s">
        <v>12</v>
      </c>
      <c r="B530" s="13">
        <f t="shared" si="55"/>
        <v>1969</v>
      </c>
      <c r="C530" s="8">
        <v>1803.09888</v>
      </c>
      <c r="D530" s="26">
        <f t="shared" si="61"/>
        <v>5641</v>
      </c>
      <c r="E530" s="16">
        <v>900</v>
      </c>
      <c r="F530" s="28">
        <f t="shared" si="56"/>
        <v>6544.0988799999996</v>
      </c>
      <c r="G530" s="16">
        <v>900</v>
      </c>
      <c r="H530" s="16">
        <f t="shared" si="57"/>
        <v>0</v>
      </c>
      <c r="I530" s="26">
        <f t="shared" si="58"/>
        <v>5641</v>
      </c>
      <c r="J530" s="28">
        <f t="shared" si="59"/>
        <v>903.09887999999955</v>
      </c>
      <c r="K530" s="28">
        <f t="shared" si="60"/>
        <v>1803.0988799999996</v>
      </c>
    </row>
    <row r="531" spans="1:11" x14ac:dyDescent="0.15">
      <c r="A531" s="6" t="s">
        <v>13</v>
      </c>
      <c r="B531" s="13">
        <f t="shared" si="55"/>
        <v>1969</v>
      </c>
      <c r="C531" s="8">
        <v>579.05971199999999</v>
      </c>
      <c r="D531" s="26">
        <f t="shared" si="61"/>
        <v>5641</v>
      </c>
      <c r="E531" s="16">
        <v>900</v>
      </c>
      <c r="F531" s="28">
        <f t="shared" si="56"/>
        <v>5320.0597120000002</v>
      </c>
      <c r="G531" s="16">
        <v>900</v>
      </c>
      <c r="H531" s="16">
        <f t="shared" si="57"/>
        <v>0</v>
      </c>
      <c r="I531" s="26">
        <f t="shared" si="58"/>
        <v>5320.0597120000002</v>
      </c>
      <c r="J531" s="28">
        <f t="shared" si="59"/>
        <v>0</v>
      </c>
      <c r="K531" s="28">
        <f t="shared" si="60"/>
        <v>900</v>
      </c>
    </row>
    <row r="532" spans="1:11" x14ac:dyDescent="0.15">
      <c r="A532" s="6" t="s">
        <v>14</v>
      </c>
      <c r="B532" s="13">
        <f t="shared" si="55"/>
        <v>1969</v>
      </c>
      <c r="C532" s="8">
        <v>595.28113919999987</v>
      </c>
      <c r="D532" s="26">
        <f t="shared" si="61"/>
        <v>5320.0597120000002</v>
      </c>
      <c r="E532" s="16">
        <v>900</v>
      </c>
      <c r="F532" s="28">
        <f t="shared" si="56"/>
        <v>5015.3408512000005</v>
      </c>
      <c r="G532" s="16">
        <v>900</v>
      </c>
      <c r="H532" s="16">
        <f t="shared" si="57"/>
        <v>0</v>
      </c>
      <c r="I532" s="26">
        <f t="shared" si="58"/>
        <v>5015.3408512000005</v>
      </c>
      <c r="J532" s="28">
        <f t="shared" si="59"/>
        <v>0</v>
      </c>
      <c r="K532" s="28">
        <f t="shared" si="60"/>
        <v>900</v>
      </c>
    </row>
    <row r="533" spans="1:11" x14ac:dyDescent="0.15">
      <c r="A533" s="6" t="s">
        <v>15</v>
      </c>
      <c r="B533" s="13">
        <f t="shared" si="55"/>
        <v>1969</v>
      </c>
      <c r="C533" s="8">
        <v>406.95747839999996</v>
      </c>
      <c r="D533" s="26">
        <f t="shared" si="61"/>
        <v>5015.3408512000005</v>
      </c>
      <c r="E533" s="16">
        <v>900</v>
      </c>
      <c r="F533" s="28">
        <f t="shared" si="56"/>
        <v>4522.2983296000002</v>
      </c>
      <c r="G533" s="16">
        <v>900</v>
      </c>
      <c r="H533" s="16">
        <f t="shared" si="57"/>
        <v>0</v>
      </c>
      <c r="I533" s="26">
        <f t="shared" si="58"/>
        <v>4522.2983296000002</v>
      </c>
      <c r="J533" s="28">
        <f t="shared" si="59"/>
        <v>0</v>
      </c>
      <c r="K533" s="28">
        <f t="shared" si="60"/>
        <v>900</v>
      </c>
    </row>
    <row r="534" spans="1:11" x14ac:dyDescent="0.15">
      <c r="A534" s="6" t="s">
        <v>16</v>
      </c>
      <c r="B534" s="13">
        <f t="shared" si="55"/>
        <v>1969</v>
      </c>
      <c r="C534" s="8">
        <v>516.56520959999989</v>
      </c>
      <c r="D534" s="26">
        <f t="shared" si="61"/>
        <v>4522.2983296000002</v>
      </c>
      <c r="E534" s="16">
        <v>900</v>
      </c>
      <c r="F534" s="28">
        <f t="shared" si="56"/>
        <v>4138.8635391999997</v>
      </c>
      <c r="G534" s="16">
        <v>900</v>
      </c>
      <c r="H534" s="16">
        <f t="shared" si="57"/>
        <v>0</v>
      </c>
      <c r="I534" s="26">
        <f t="shared" si="58"/>
        <v>4138.8635391999997</v>
      </c>
      <c r="J534" s="28">
        <f t="shared" si="59"/>
        <v>0</v>
      </c>
      <c r="K534" s="28">
        <f t="shared" si="60"/>
        <v>900</v>
      </c>
    </row>
    <row r="535" spans="1:11" x14ac:dyDescent="0.15">
      <c r="A535" s="6" t="s">
        <v>17</v>
      </c>
      <c r="B535" s="13">
        <f t="shared" si="55"/>
        <v>1969</v>
      </c>
      <c r="C535" s="8">
        <v>218.11679999999996</v>
      </c>
      <c r="D535" s="26">
        <f t="shared" si="61"/>
        <v>4138.8635391999997</v>
      </c>
      <c r="E535" s="16">
        <v>900</v>
      </c>
      <c r="F535" s="28">
        <f t="shared" si="56"/>
        <v>3456.9803391999994</v>
      </c>
      <c r="G535" s="16">
        <v>900</v>
      </c>
      <c r="H535" s="16">
        <f t="shared" si="57"/>
        <v>0</v>
      </c>
      <c r="I535" s="26">
        <f t="shared" si="58"/>
        <v>3456.9803391999994</v>
      </c>
      <c r="J535" s="28">
        <f t="shared" si="59"/>
        <v>0</v>
      </c>
      <c r="K535" s="28">
        <f t="shared" si="60"/>
        <v>900</v>
      </c>
    </row>
    <row r="536" spans="1:11" ht="14" thickBot="1" x14ac:dyDescent="0.2">
      <c r="A536" s="9" t="s">
        <v>18</v>
      </c>
      <c r="B536" s="14">
        <f t="shared" si="55"/>
        <v>1969</v>
      </c>
      <c r="C536" s="11">
        <v>1574.9648639999998</v>
      </c>
      <c r="D536" s="26">
        <f t="shared" si="61"/>
        <v>3456.9803391999994</v>
      </c>
      <c r="E536" s="16">
        <v>900</v>
      </c>
      <c r="F536" s="28">
        <f t="shared" si="56"/>
        <v>4131.945203199999</v>
      </c>
      <c r="G536" s="16">
        <v>900</v>
      </c>
      <c r="H536" s="16">
        <f t="shared" si="57"/>
        <v>0</v>
      </c>
      <c r="I536" s="26">
        <f t="shared" si="58"/>
        <v>4131.945203199999</v>
      </c>
      <c r="J536" s="28">
        <f t="shared" si="59"/>
        <v>0</v>
      </c>
      <c r="K536" s="28">
        <f t="shared" si="60"/>
        <v>900</v>
      </c>
    </row>
    <row r="537" spans="1:11" x14ac:dyDescent="0.15">
      <c r="A537" s="3" t="s">
        <v>7</v>
      </c>
      <c r="B537" s="12">
        <f t="shared" si="55"/>
        <v>1970</v>
      </c>
      <c r="C537" s="5">
        <v>991.38124799999991</v>
      </c>
      <c r="D537" s="26">
        <f t="shared" si="61"/>
        <v>4131.945203199999</v>
      </c>
      <c r="E537" s="16">
        <v>900</v>
      </c>
      <c r="F537" s="28">
        <f t="shared" si="56"/>
        <v>4223.3264511999987</v>
      </c>
      <c r="G537" s="16">
        <v>900</v>
      </c>
      <c r="H537" s="16">
        <f t="shared" si="57"/>
        <v>0</v>
      </c>
      <c r="I537" s="26">
        <f t="shared" si="58"/>
        <v>4223.3264511999987</v>
      </c>
      <c r="J537" s="28">
        <f t="shared" si="59"/>
        <v>0</v>
      </c>
      <c r="K537" s="28">
        <f t="shared" si="60"/>
        <v>900</v>
      </c>
    </row>
    <row r="538" spans="1:11" x14ac:dyDescent="0.15">
      <c r="A538" s="6" t="s">
        <v>8</v>
      </c>
      <c r="B538" s="13">
        <f t="shared" si="55"/>
        <v>1970</v>
      </c>
      <c r="C538" s="8">
        <v>3957.1234559999998</v>
      </c>
      <c r="D538" s="26">
        <f t="shared" si="61"/>
        <v>4223.3264511999987</v>
      </c>
      <c r="E538" s="16">
        <v>900</v>
      </c>
      <c r="F538" s="28">
        <f t="shared" si="56"/>
        <v>7280.4499071999981</v>
      </c>
      <c r="G538" s="16">
        <v>900</v>
      </c>
      <c r="H538" s="16">
        <f t="shared" si="57"/>
        <v>0</v>
      </c>
      <c r="I538" s="26">
        <f t="shared" si="58"/>
        <v>5641</v>
      </c>
      <c r="J538" s="28">
        <f t="shared" si="59"/>
        <v>1639.4499071999981</v>
      </c>
      <c r="K538" s="28">
        <f t="shared" si="60"/>
        <v>2539.4499071999981</v>
      </c>
    </row>
    <row r="539" spans="1:11" x14ac:dyDescent="0.15">
      <c r="A539" s="6" t="s">
        <v>9</v>
      </c>
      <c r="B539" s="13">
        <f t="shared" si="55"/>
        <v>1970</v>
      </c>
      <c r="C539" s="8">
        <v>2707.8796800000005</v>
      </c>
      <c r="D539" s="26">
        <f t="shared" si="61"/>
        <v>5641</v>
      </c>
      <c r="E539" s="16">
        <v>900</v>
      </c>
      <c r="F539" s="28">
        <f t="shared" si="56"/>
        <v>7448.87968</v>
      </c>
      <c r="G539" s="16">
        <v>900</v>
      </c>
      <c r="H539" s="16">
        <f t="shared" si="57"/>
        <v>0</v>
      </c>
      <c r="I539" s="26">
        <f t="shared" si="58"/>
        <v>5641</v>
      </c>
      <c r="J539" s="28">
        <f t="shared" si="59"/>
        <v>1807.87968</v>
      </c>
      <c r="K539" s="28">
        <f t="shared" si="60"/>
        <v>2707.87968</v>
      </c>
    </row>
    <row r="540" spans="1:11" x14ac:dyDescent="0.15">
      <c r="A540" s="6" t="s">
        <v>10</v>
      </c>
      <c r="B540" s="13">
        <f t="shared" si="55"/>
        <v>1970</v>
      </c>
      <c r="C540" s="8">
        <v>4008.8252159999988</v>
      </c>
      <c r="D540" s="26">
        <f t="shared" si="61"/>
        <v>5641</v>
      </c>
      <c r="E540" s="16">
        <v>900</v>
      </c>
      <c r="F540" s="28">
        <f t="shared" si="56"/>
        <v>8749.8252159999993</v>
      </c>
      <c r="G540" s="16">
        <v>900</v>
      </c>
      <c r="H540" s="16">
        <f t="shared" si="57"/>
        <v>0</v>
      </c>
      <c r="I540" s="26">
        <f t="shared" si="58"/>
        <v>5641</v>
      </c>
      <c r="J540" s="28">
        <f t="shared" si="59"/>
        <v>3108.8252159999993</v>
      </c>
      <c r="K540" s="28">
        <f t="shared" si="60"/>
        <v>4008.8252159999993</v>
      </c>
    </row>
    <row r="541" spans="1:11" x14ac:dyDescent="0.15">
      <c r="A541" s="6" t="s">
        <v>11</v>
      </c>
      <c r="B541" s="13">
        <f t="shared" si="55"/>
        <v>1970</v>
      </c>
      <c r="C541" s="8">
        <v>1631.1905279999999</v>
      </c>
      <c r="D541" s="26">
        <f t="shared" si="61"/>
        <v>5641</v>
      </c>
      <c r="E541" s="16">
        <v>900</v>
      </c>
      <c r="F541" s="28">
        <f t="shared" si="56"/>
        <v>6372.1905280000001</v>
      </c>
      <c r="G541" s="16">
        <v>900</v>
      </c>
      <c r="H541" s="16">
        <f t="shared" si="57"/>
        <v>0</v>
      </c>
      <c r="I541" s="26">
        <f t="shared" si="58"/>
        <v>5641</v>
      </c>
      <c r="J541" s="28">
        <f t="shared" si="59"/>
        <v>731.19052800000009</v>
      </c>
      <c r="K541" s="28">
        <f t="shared" si="60"/>
        <v>1631.1905280000001</v>
      </c>
    </row>
    <row r="542" spans="1:11" x14ac:dyDescent="0.15">
      <c r="A542" s="6" t="s">
        <v>12</v>
      </c>
      <c r="B542" s="13">
        <f t="shared" si="55"/>
        <v>1970</v>
      </c>
      <c r="C542" s="8">
        <v>694.74239999999998</v>
      </c>
      <c r="D542" s="26">
        <f t="shared" si="61"/>
        <v>5641</v>
      </c>
      <c r="E542" s="16">
        <v>900</v>
      </c>
      <c r="F542" s="28">
        <f t="shared" si="56"/>
        <v>5435.7424000000001</v>
      </c>
      <c r="G542" s="16">
        <v>900</v>
      </c>
      <c r="H542" s="16">
        <f t="shared" si="57"/>
        <v>0</v>
      </c>
      <c r="I542" s="26">
        <f t="shared" si="58"/>
        <v>5435.7424000000001</v>
      </c>
      <c r="J542" s="28">
        <f t="shared" si="59"/>
        <v>0</v>
      </c>
      <c r="K542" s="28">
        <f t="shared" si="60"/>
        <v>900</v>
      </c>
    </row>
    <row r="543" spans="1:11" x14ac:dyDescent="0.15">
      <c r="A543" s="6" t="s">
        <v>13</v>
      </c>
      <c r="B543" s="13">
        <f t="shared" si="55"/>
        <v>1970</v>
      </c>
      <c r="C543" s="8">
        <v>3538.2745728000009</v>
      </c>
      <c r="D543" s="26">
        <f t="shared" si="61"/>
        <v>5435.7424000000001</v>
      </c>
      <c r="E543" s="16">
        <v>900</v>
      </c>
      <c r="F543" s="28">
        <f t="shared" si="56"/>
        <v>8074.0169728000001</v>
      </c>
      <c r="G543" s="16">
        <v>900</v>
      </c>
      <c r="H543" s="16">
        <f t="shared" si="57"/>
        <v>0</v>
      </c>
      <c r="I543" s="26">
        <f t="shared" si="58"/>
        <v>5641</v>
      </c>
      <c r="J543" s="28">
        <f t="shared" si="59"/>
        <v>2433.0169728000001</v>
      </c>
      <c r="K543" s="28">
        <f t="shared" si="60"/>
        <v>3333.0169728000001</v>
      </c>
    </row>
    <row r="544" spans="1:11" x14ac:dyDescent="0.15">
      <c r="A544" s="6" t="s">
        <v>14</v>
      </c>
      <c r="B544" s="13">
        <f t="shared" si="55"/>
        <v>1970</v>
      </c>
      <c r="C544" s="8">
        <v>629.66280960000006</v>
      </c>
      <c r="D544" s="26">
        <f t="shared" si="61"/>
        <v>5641</v>
      </c>
      <c r="E544" s="16">
        <v>900</v>
      </c>
      <c r="F544" s="28">
        <f t="shared" si="56"/>
        <v>5370.6628096000004</v>
      </c>
      <c r="G544" s="16">
        <v>900</v>
      </c>
      <c r="H544" s="16">
        <f t="shared" si="57"/>
        <v>0</v>
      </c>
      <c r="I544" s="26">
        <f t="shared" si="58"/>
        <v>5370.6628096000004</v>
      </c>
      <c r="J544" s="28">
        <f t="shared" si="59"/>
        <v>0</v>
      </c>
      <c r="K544" s="28">
        <f t="shared" si="60"/>
        <v>900</v>
      </c>
    </row>
    <row r="545" spans="1:11" x14ac:dyDescent="0.15">
      <c r="A545" s="6" t="s">
        <v>15</v>
      </c>
      <c r="B545" s="13">
        <f t="shared" si="55"/>
        <v>1970</v>
      </c>
      <c r="C545" s="8">
        <v>93.06316799999999</v>
      </c>
      <c r="D545" s="26">
        <f t="shared" si="61"/>
        <v>5370.6628096000004</v>
      </c>
      <c r="E545" s="16">
        <v>900</v>
      </c>
      <c r="F545" s="28">
        <f t="shared" si="56"/>
        <v>4563.7259776000001</v>
      </c>
      <c r="G545" s="16">
        <v>900</v>
      </c>
      <c r="H545" s="16">
        <f t="shared" si="57"/>
        <v>0</v>
      </c>
      <c r="I545" s="26">
        <f t="shared" si="58"/>
        <v>4563.7259776000001</v>
      </c>
      <c r="J545" s="28">
        <f t="shared" si="59"/>
        <v>0</v>
      </c>
      <c r="K545" s="28">
        <f t="shared" si="60"/>
        <v>900</v>
      </c>
    </row>
    <row r="546" spans="1:11" x14ac:dyDescent="0.15">
      <c r="A546" s="6" t="s">
        <v>16</v>
      </c>
      <c r="B546" s="13">
        <f t="shared" si="55"/>
        <v>1970</v>
      </c>
      <c r="C546" s="8">
        <v>124.40736000000001</v>
      </c>
      <c r="D546" s="26">
        <f t="shared" si="61"/>
        <v>4563.7259776000001</v>
      </c>
      <c r="E546" s="16">
        <v>900</v>
      </c>
      <c r="F546" s="28">
        <f t="shared" si="56"/>
        <v>3788.1333376000002</v>
      </c>
      <c r="G546" s="16">
        <v>900</v>
      </c>
      <c r="H546" s="16">
        <f t="shared" si="57"/>
        <v>0</v>
      </c>
      <c r="I546" s="26">
        <f t="shared" si="58"/>
        <v>3788.1333376000002</v>
      </c>
      <c r="J546" s="28">
        <f t="shared" si="59"/>
        <v>0</v>
      </c>
      <c r="K546" s="28">
        <f t="shared" si="60"/>
        <v>900</v>
      </c>
    </row>
    <row r="547" spans="1:11" x14ac:dyDescent="0.15">
      <c r="A547" s="6" t="s">
        <v>17</v>
      </c>
      <c r="B547" s="13">
        <f t="shared" si="55"/>
        <v>1970</v>
      </c>
      <c r="C547" s="8">
        <v>2210.8965119999998</v>
      </c>
      <c r="D547" s="26">
        <f t="shared" si="61"/>
        <v>3788.1333376000002</v>
      </c>
      <c r="E547" s="16">
        <v>900</v>
      </c>
      <c r="F547" s="28">
        <f t="shared" si="56"/>
        <v>5099.0298495999996</v>
      </c>
      <c r="G547" s="16">
        <v>900</v>
      </c>
      <c r="H547" s="16">
        <f t="shared" si="57"/>
        <v>0</v>
      </c>
      <c r="I547" s="26">
        <f t="shared" si="58"/>
        <v>5099.0298495999996</v>
      </c>
      <c r="J547" s="28">
        <f t="shared" si="59"/>
        <v>0</v>
      </c>
      <c r="K547" s="28">
        <f t="shared" si="60"/>
        <v>900</v>
      </c>
    </row>
    <row r="548" spans="1:11" ht="14" thickBot="1" x14ac:dyDescent="0.2">
      <c r="A548" s="9" t="s">
        <v>18</v>
      </c>
      <c r="B548" s="14">
        <f t="shared" si="55"/>
        <v>1970</v>
      </c>
      <c r="C548" s="11">
        <v>1068.2876160000001</v>
      </c>
      <c r="D548" s="26">
        <f t="shared" si="61"/>
        <v>5099.0298495999996</v>
      </c>
      <c r="E548" s="16">
        <v>900</v>
      </c>
      <c r="F548" s="28">
        <f t="shared" si="56"/>
        <v>5267.3174655999992</v>
      </c>
      <c r="G548" s="16">
        <v>900</v>
      </c>
      <c r="H548" s="16">
        <f t="shared" si="57"/>
        <v>0</v>
      </c>
      <c r="I548" s="26">
        <f t="shared" si="58"/>
        <v>5267.3174655999992</v>
      </c>
      <c r="J548" s="28">
        <f t="shared" si="59"/>
        <v>0</v>
      </c>
      <c r="K548" s="28">
        <f t="shared" si="60"/>
        <v>900</v>
      </c>
    </row>
    <row r="549" spans="1:11" x14ac:dyDescent="0.15">
      <c r="A549" s="3" t="s">
        <v>7</v>
      </c>
      <c r="B549" s="12">
        <f t="shared" si="55"/>
        <v>1971</v>
      </c>
      <c r="C549" s="5">
        <v>2417.7035519999995</v>
      </c>
      <c r="D549" s="26">
        <f t="shared" si="61"/>
        <v>5267.3174655999992</v>
      </c>
      <c r="E549" s="16">
        <v>900</v>
      </c>
      <c r="F549" s="28">
        <f t="shared" si="56"/>
        <v>6785.0210175999982</v>
      </c>
      <c r="G549" s="16">
        <v>900</v>
      </c>
      <c r="H549" s="16">
        <f t="shared" si="57"/>
        <v>0</v>
      </c>
      <c r="I549" s="26">
        <f t="shared" si="58"/>
        <v>5641</v>
      </c>
      <c r="J549" s="28">
        <f t="shared" si="59"/>
        <v>1144.0210175999982</v>
      </c>
      <c r="K549" s="28">
        <f t="shared" si="60"/>
        <v>2044.0210175999982</v>
      </c>
    </row>
    <row r="550" spans="1:11" x14ac:dyDescent="0.15">
      <c r="A550" s="6" t="s">
        <v>8</v>
      </c>
      <c r="B550" s="13">
        <f t="shared" si="55"/>
        <v>1971</v>
      </c>
      <c r="C550" s="8">
        <v>6107.9166719999985</v>
      </c>
      <c r="D550" s="26">
        <f t="shared" si="61"/>
        <v>5641</v>
      </c>
      <c r="E550" s="16">
        <v>900</v>
      </c>
      <c r="F550" s="28">
        <f t="shared" si="56"/>
        <v>10848.916671999999</v>
      </c>
      <c r="G550" s="16">
        <v>900</v>
      </c>
      <c r="H550" s="16">
        <f t="shared" si="57"/>
        <v>0</v>
      </c>
      <c r="I550" s="26">
        <f t="shared" si="58"/>
        <v>5641</v>
      </c>
      <c r="J550" s="28">
        <f t="shared" si="59"/>
        <v>5207.9166719999994</v>
      </c>
      <c r="K550" s="28">
        <f t="shared" si="60"/>
        <v>6107.9166719999994</v>
      </c>
    </row>
    <row r="551" spans="1:11" x14ac:dyDescent="0.15">
      <c r="A551" s="6" t="s">
        <v>9</v>
      </c>
      <c r="B551" s="13">
        <f t="shared" si="55"/>
        <v>1971</v>
      </c>
      <c r="C551" s="8">
        <v>4282.1982720000005</v>
      </c>
      <c r="D551" s="26">
        <f t="shared" si="61"/>
        <v>5641</v>
      </c>
      <c r="E551" s="16">
        <v>900</v>
      </c>
      <c r="F551" s="28">
        <f t="shared" si="56"/>
        <v>9023.1982720000015</v>
      </c>
      <c r="G551" s="16">
        <v>900</v>
      </c>
      <c r="H551" s="16">
        <f t="shared" si="57"/>
        <v>0</v>
      </c>
      <c r="I551" s="26">
        <f t="shared" si="58"/>
        <v>5641</v>
      </c>
      <c r="J551" s="28">
        <f t="shared" si="59"/>
        <v>3382.1982720000015</v>
      </c>
      <c r="K551" s="28">
        <f t="shared" si="60"/>
        <v>4282.1982720000015</v>
      </c>
    </row>
    <row r="552" spans="1:11" x14ac:dyDescent="0.15">
      <c r="A552" s="6" t="s">
        <v>10</v>
      </c>
      <c r="B552" s="13">
        <f t="shared" si="55"/>
        <v>1971</v>
      </c>
      <c r="C552" s="8">
        <v>3228.7749120000008</v>
      </c>
      <c r="D552" s="26">
        <f t="shared" si="61"/>
        <v>5641</v>
      </c>
      <c r="E552" s="16">
        <v>900</v>
      </c>
      <c r="F552" s="28">
        <f t="shared" si="56"/>
        <v>7969.7749120000008</v>
      </c>
      <c r="G552" s="16">
        <v>900</v>
      </c>
      <c r="H552" s="16">
        <f t="shared" si="57"/>
        <v>0</v>
      </c>
      <c r="I552" s="26">
        <f t="shared" si="58"/>
        <v>5641</v>
      </c>
      <c r="J552" s="28">
        <f t="shared" si="59"/>
        <v>2328.7749120000008</v>
      </c>
      <c r="K552" s="28">
        <f t="shared" si="60"/>
        <v>3228.7749120000008</v>
      </c>
    </row>
    <row r="553" spans="1:11" x14ac:dyDescent="0.15">
      <c r="A553" s="6" t="s">
        <v>11</v>
      </c>
      <c r="B553" s="13">
        <f t="shared" si="55"/>
        <v>1971</v>
      </c>
      <c r="C553" s="8">
        <v>4723.6020479999988</v>
      </c>
      <c r="D553" s="26">
        <f t="shared" si="61"/>
        <v>5641</v>
      </c>
      <c r="E553" s="16">
        <v>900</v>
      </c>
      <c r="F553" s="28">
        <f t="shared" si="56"/>
        <v>9464.6020479999988</v>
      </c>
      <c r="G553" s="16">
        <v>900</v>
      </c>
      <c r="H553" s="16">
        <f t="shared" si="57"/>
        <v>0</v>
      </c>
      <c r="I553" s="26">
        <f t="shared" si="58"/>
        <v>5641</v>
      </c>
      <c r="J553" s="28">
        <f t="shared" si="59"/>
        <v>3823.6020479999988</v>
      </c>
      <c r="K553" s="28">
        <f t="shared" si="60"/>
        <v>4723.6020479999988</v>
      </c>
    </row>
    <row r="554" spans="1:11" x14ac:dyDescent="0.15">
      <c r="A554" s="6" t="s">
        <v>12</v>
      </c>
      <c r="B554" s="13">
        <f t="shared" si="55"/>
        <v>1971</v>
      </c>
      <c r="C554" s="8">
        <v>1006.8917759999998</v>
      </c>
      <c r="D554" s="26">
        <f t="shared" si="61"/>
        <v>5641</v>
      </c>
      <c r="E554" s="16">
        <v>900</v>
      </c>
      <c r="F554" s="28">
        <f t="shared" si="56"/>
        <v>5747.8917759999995</v>
      </c>
      <c r="G554" s="16">
        <v>900</v>
      </c>
      <c r="H554" s="16">
        <f t="shared" si="57"/>
        <v>0</v>
      </c>
      <c r="I554" s="26">
        <f t="shared" si="58"/>
        <v>5641</v>
      </c>
      <c r="J554" s="28">
        <f t="shared" si="59"/>
        <v>106.89177599999948</v>
      </c>
      <c r="K554" s="28">
        <f t="shared" si="60"/>
        <v>1006.8917759999995</v>
      </c>
    </row>
    <row r="555" spans="1:11" x14ac:dyDescent="0.15">
      <c r="A555" s="6" t="s">
        <v>13</v>
      </c>
      <c r="B555" s="13">
        <f t="shared" si="55"/>
        <v>1971</v>
      </c>
      <c r="C555" s="8">
        <v>576.47462399999995</v>
      </c>
      <c r="D555" s="26">
        <f t="shared" si="61"/>
        <v>5641</v>
      </c>
      <c r="E555" s="16">
        <v>900</v>
      </c>
      <c r="F555" s="28">
        <f t="shared" si="56"/>
        <v>5317.4746240000004</v>
      </c>
      <c r="G555" s="16">
        <v>900</v>
      </c>
      <c r="H555" s="16">
        <f t="shared" si="57"/>
        <v>0</v>
      </c>
      <c r="I555" s="26">
        <f t="shared" si="58"/>
        <v>5317.4746240000004</v>
      </c>
      <c r="J555" s="28">
        <f t="shared" si="59"/>
        <v>0</v>
      </c>
      <c r="K555" s="28">
        <f t="shared" si="60"/>
        <v>900</v>
      </c>
    </row>
    <row r="556" spans="1:11" x14ac:dyDescent="0.15">
      <c r="A556" s="6" t="s">
        <v>14</v>
      </c>
      <c r="B556" s="13">
        <f t="shared" si="55"/>
        <v>1971</v>
      </c>
      <c r="C556" s="8">
        <v>2366.0017919999996</v>
      </c>
      <c r="D556" s="26">
        <f t="shared" si="61"/>
        <v>5317.4746240000004</v>
      </c>
      <c r="E556" s="16">
        <v>900</v>
      </c>
      <c r="F556" s="28">
        <f t="shared" si="56"/>
        <v>6783.4764159999995</v>
      </c>
      <c r="G556" s="16">
        <v>900</v>
      </c>
      <c r="H556" s="16">
        <f t="shared" si="57"/>
        <v>0</v>
      </c>
      <c r="I556" s="26">
        <f t="shared" si="58"/>
        <v>5641</v>
      </c>
      <c r="J556" s="28">
        <f t="shared" si="59"/>
        <v>1142.4764159999995</v>
      </c>
      <c r="K556" s="28">
        <f t="shared" si="60"/>
        <v>2042.4764159999995</v>
      </c>
    </row>
    <row r="557" spans="1:11" x14ac:dyDescent="0.15">
      <c r="A557" s="6" t="s">
        <v>15</v>
      </c>
      <c r="B557" s="13">
        <f t="shared" ref="B557:B620" si="62">B545+1</f>
        <v>1971</v>
      </c>
      <c r="C557" s="8">
        <v>5416.4056320000009</v>
      </c>
      <c r="D557" s="26">
        <f t="shared" si="61"/>
        <v>5641</v>
      </c>
      <c r="E557" s="16">
        <v>900</v>
      </c>
      <c r="F557" s="28">
        <f t="shared" si="56"/>
        <v>10157.405632000002</v>
      </c>
      <c r="G557" s="16">
        <v>900</v>
      </c>
      <c r="H557" s="16">
        <f t="shared" si="57"/>
        <v>0</v>
      </c>
      <c r="I557" s="26">
        <f t="shared" si="58"/>
        <v>5641</v>
      </c>
      <c r="J557" s="28">
        <f t="shared" si="59"/>
        <v>4516.4056320000018</v>
      </c>
      <c r="K557" s="28">
        <f t="shared" si="60"/>
        <v>5416.4056320000018</v>
      </c>
    </row>
    <row r="558" spans="1:11" x14ac:dyDescent="0.15">
      <c r="A558" s="6" t="s">
        <v>16</v>
      </c>
      <c r="B558" s="13">
        <f t="shared" si="62"/>
        <v>1971</v>
      </c>
      <c r="C558" s="8">
        <v>11241.255168</v>
      </c>
      <c r="D558" s="26">
        <f t="shared" si="61"/>
        <v>5641</v>
      </c>
      <c r="E558" s="16">
        <v>900</v>
      </c>
      <c r="F558" s="28">
        <f t="shared" si="56"/>
        <v>15982.255168</v>
      </c>
      <c r="G558" s="16">
        <v>900</v>
      </c>
      <c r="H558" s="16">
        <f t="shared" si="57"/>
        <v>0</v>
      </c>
      <c r="I558" s="26">
        <f t="shared" si="58"/>
        <v>5641</v>
      </c>
      <c r="J558" s="28">
        <f t="shared" si="59"/>
        <v>10341.255168</v>
      </c>
      <c r="K558" s="28">
        <f t="shared" si="60"/>
        <v>11241.255168</v>
      </c>
    </row>
    <row r="559" spans="1:11" x14ac:dyDescent="0.15">
      <c r="A559" s="6" t="s">
        <v>17</v>
      </c>
      <c r="B559" s="13">
        <f t="shared" si="62"/>
        <v>1971</v>
      </c>
      <c r="C559" s="8">
        <v>4054.7105279999996</v>
      </c>
      <c r="D559" s="26">
        <f t="shared" si="61"/>
        <v>5641</v>
      </c>
      <c r="E559" s="16">
        <v>900</v>
      </c>
      <c r="F559" s="28">
        <f t="shared" si="56"/>
        <v>8795.7105279999996</v>
      </c>
      <c r="G559" s="16">
        <v>900</v>
      </c>
      <c r="H559" s="16">
        <f t="shared" si="57"/>
        <v>0</v>
      </c>
      <c r="I559" s="26">
        <f t="shared" si="58"/>
        <v>5641</v>
      </c>
      <c r="J559" s="28">
        <f t="shared" si="59"/>
        <v>3154.7105279999996</v>
      </c>
      <c r="K559" s="28">
        <f t="shared" si="60"/>
        <v>4054.7105279999996</v>
      </c>
    </row>
    <row r="560" spans="1:11" ht="14" thickBot="1" x14ac:dyDescent="0.2">
      <c r="A560" s="9" t="s">
        <v>18</v>
      </c>
      <c r="B560" s="14">
        <f t="shared" si="62"/>
        <v>1971</v>
      </c>
      <c r="C560" s="11">
        <v>2665.8719999999994</v>
      </c>
      <c r="D560" s="26">
        <f t="shared" si="61"/>
        <v>5641</v>
      </c>
      <c r="E560" s="16">
        <v>900</v>
      </c>
      <c r="F560" s="28">
        <f t="shared" si="56"/>
        <v>7406.8719999999994</v>
      </c>
      <c r="G560" s="16">
        <v>900</v>
      </c>
      <c r="H560" s="16">
        <f t="shared" si="57"/>
        <v>0</v>
      </c>
      <c r="I560" s="26">
        <f t="shared" si="58"/>
        <v>5641</v>
      </c>
      <c r="J560" s="28">
        <f t="shared" si="59"/>
        <v>1765.8719999999994</v>
      </c>
      <c r="K560" s="28">
        <f t="shared" si="60"/>
        <v>2665.8719999999994</v>
      </c>
    </row>
    <row r="561" spans="1:11" x14ac:dyDescent="0.15">
      <c r="A561" s="3" t="s">
        <v>7</v>
      </c>
      <c r="B561" s="12">
        <f t="shared" si="62"/>
        <v>1972</v>
      </c>
      <c r="C561" s="5">
        <v>2022.1850880000002</v>
      </c>
      <c r="D561" s="26">
        <f t="shared" si="61"/>
        <v>5641</v>
      </c>
      <c r="E561" s="16">
        <v>900</v>
      </c>
      <c r="F561" s="28">
        <f t="shared" si="56"/>
        <v>6763.1850880000002</v>
      </c>
      <c r="G561" s="16">
        <v>900</v>
      </c>
      <c r="H561" s="16">
        <f t="shared" si="57"/>
        <v>0</v>
      </c>
      <c r="I561" s="26">
        <f t="shared" si="58"/>
        <v>5641</v>
      </c>
      <c r="J561" s="28">
        <f t="shared" si="59"/>
        <v>1122.1850880000002</v>
      </c>
      <c r="K561" s="28">
        <f t="shared" si="60"/>
        <v>2022.1850880000002</v>
      </c>
    </row>
    <row r="562" spans="1:11" x14ac:dyDescent="0.15">
      <c r="A562" s="6" t="s">
        <v>8</v>
      </c>
      <c r="B562" s="13">
        <f t="shared" si="62"/>
        <v>1972</v>
      </c>
      <c r="C562" s="8">
        <v>6556.4294399999981</v>
      </c>
      <c r="D562" s="26">
        <f t="shared" si="61"/>
        <v>5641</v>
      </c>
      <c r="E562" s="16">
        <v>900</v>
      </c>
      <c r="F562" s="28">
        <f t="shared" si="56"/>
        <v>11297.429439999998</v>
      </c>
      <c r="G562" s="16">
        <v>900</v>
      </c>
      <c r="H562" s="16">
        <f t="shared" si="57"/>
        <v>0</v>
      </c>
      <c r="I562" s="26">
        <f t="shared" si="58"/>
        <v>5641</v>
      </c>
      <c r="J562" s="28">
        <f t="shared" si="59"/>
        <v>5656.4294399999981</v>
      </c>
      <c r="K562" s="28">
        <f t="shared" si="60"/>
        <v>6556.4294399999981</v>
      </c>
    </row>
    <row r="563" spans="1:11" x14ac:dyDescent="0.15">
      <c r="A563" s="6" t="s">
        <v>9</v>
      </c>
      <c r="B563" s="13">
        <f t="shared" si="62"/>
        <v>1972</v>
      </c>
      <c r="C563" s="8">
        <v>2083.5809280000003</v>
      </c>
      <c r="D563" s="26">
        <f t="shared" si="61"/>
        <v>5641</v>
      </c>
      <c r="E563" s="16">
        <v>900</v>
      </c>
      <c r="F563" s="28">
        <f t="shared" si="56"/>
        <v>6824.5809280000003</v>
      </c>
      <c r="G563" s="16">
        <v>900</v>
      </c>
      <c r="H563" s="16">
        <f t="shared" si="57"/>
        <v>0</v>
      </c>
      <c r="I563" s="26">
        <f t="shared" si="58"/>
        <v>5641</v>
      </c>
      <c r="J563" s="28">
        <f t="shared" si="59"/>
        <v>1183.5809280000003</v>
      </c>
      <c r="K563" s="28">
        <f t="shared" si="60"/>
        <v>2083.5809280000003</v>
      </c>
    </row>
    <row r="564" spans="1:11" x14ac:dyDescent="0.15">
      <c r="A564" s="6" t="s">
        <v>10</v>
      </c>
      <c r="B564" s="13">
        <f t="shared" si="62"/>
        <v>1972</v>
      </c>
      <c r="C564" s="8">
        <v>3475.0045439999994</v>
      </c>
      <c r="D564" s="26">
        <f t="shared" si="61"/>
        <v>5641</v>
      </c>
      <c r="E564" s="16">
        <v>900</v>
      </c>
      <c r="F564" s="28">
        <f t="shared" si="56"/>
        <v>8216.0045439999994</v>
      </c>
      <c r="G564" s="16">
        <v>900</v>
      </c>
      <c r="H564" s="16">
        <f t="shared" si="57"/>
        <v>0</v>
      </c>
      <c r="I564" s="26">
        <f t="shared" si="58"/>
        <v>5641</v>
      </c>
      <c r="J564" s="28">
        <f t="shared" si="59"/>
        <v>2575.0045439999994</v>
      </c>
      <c r="K564" s="28">
        <f t="shared" si="60"/>
        <v>3475.0045439999994</v>
      </c>
    </row>
    <row r="565" spans="1:11" x14ac:dyDescent="0.15">
      <c r="A565" s="6" t="s">
        <v>11</v>
      </c>
      <c r="B565" s="13">
        <f t="shared" si="62"/>
        <v>1972</v>
      </c>
      <c r="C565" s="8">
        <v>3754.8403199999989</v>
      </c>
      <c r="D565" s="26">
        <f t="shared" si="61"/>
        <v>5641</v>
      </c>
      <c r="E565" s="16">
        <v>900</v>
      </c>
      <c r="F565" s="28">
        <f t="shared" si="56"/>
        <v>8495.8403199999993</v>
      </c>
      <c r="G565" s="16">
        <v>900</v>
      </c>
      <c r="H565" s="16">
        <f t="shared" si="57"/>
        <v>0</v>
      </c>
      <c r="I565" s="26">
        <f t="shared" si="58"/>
        <v>5641</v>
      </c>
      <c r="J565" s="28">
        <f t="shared" si="59"/>
        <v>2854.8403199999993</v>
      </c>
      <c r="K565" s="28">
        <f t="shared" si="60"/>
        <v>3754.8403199999993</v>
      </c>
    </row>
    <row r="566" spans="1:11" x14ac:dyDescent="0.15">
      <c r="A566" s="6" t="s">
        <v>12</v>
      </c>
      <c r="B566" s="13">
        <f t="shared" si="62"/>
        <v>1972</v>
      </c>
      <c r="C566" s="8">
        <v>3690.8593920000003</v>
      </c>
      <c r="D566" s="26">
        <f t="shared" si="61"/>
        <v>5641</v>
      </c>
      <c r="E566" s="16">
        <v>900</v>
      </c>
      <c r="F566" s="28">
        <f t="shared" si="56"/>
        <v>8431.8593920000003</v>
      </c>
      <c r="G566" s="16">
        <v>900</v>
      </c>
      <c r="H566" s="16">
        <f t="shared" si="57"/>
        <v>0</v>
      </c>
      <c r="I566" s="26">
        <f t="shared" si="58"/>
        <v>5641</v>
      </c>
      <c r="J566" s="28">
        <f t="shared" si="59"/>
        <v>2790.8593920000003</v>
      </c>
      <c r="K566" s="28">
        <f t="shared" si="60"/>
        <v>3690.8593920000003</v>
      </c>
    </row>
    <row r="567" spans="1:11" x14ac:dyDescent="0.15">
      <c r="A567" s="6" t="s">
        <v>13</v>
      </c>
      <c r="B567" s="13">
        <f t="shared" si="62"/>
        <v>1972</v>
      </c>
      <c r="C567" s="8">
        <v>1081.8593279999998</v>
      </c>
      <c r="D567" s="26">
        <f t="shared" si="61"/>
        <v>5641</v>
      </c>
      <c r="E567" s="16">
        <v>900</v>
      </c>
      <c r="F567" s="28">
        <f t="shared" si="56"/>
        <v>5822.8593279999996</v>
      </c>
      <c r="G567" s="16">
        <v>900</v>
      </c>
      <c r="H567" s="16">
        <f t="shared" si="57"/>
        <v>0</v>
      </c>
      <c r="I567" s="26">
        <f t="shared" si="58"/>
        <v>5641</v>
      </c>
      <c r="J567" s="28">
        <f t="shared" si="59"/>
        <v>181.85932799999955</v>
      </c>
      <c r="K567" s="28">
        <f t="shared" si="60"/>
        <v>1081.8593279999996</v>
      </c>
    </row>
    <row r="568" spans="1:11" x14ac:dyDescent="0.15">
      <c r="A568" s="6" t="s">
        <v>14</v>
      </c>
      <c r="B568" s="13">
        <f t="shared" si="62"/>
        <v>1972</v>
      </c>
      <c r="C568" s="8">
        <v>568.97786880000001</v>
      </c>
      <c r="D568" s="26">
        <f t="shared" si="61"/>
        <v>5641</v>
      </c>
      <c r="E568" s="16">
        <v>900</v>
      </c>
      <c r="F568" s="28">
        <f t="shared" si="56"/>
        <v>5309.9778687999997</v>
      </c>
      <c r="G568" s="16">
        <v>900</v>
      </c>
      <c r="H568" s="16">
        <f t="shared" si="57"/>
        <v>0</v>
      </c>
      <c r="I568" s="26">
        <f t="shared" si="58"/>
        <v>5309.9778687999997</v>
      </c>
      <c r="J568" s="28">
        <f t="shared" si="59"/>
        <v>0</v>
      </c>
      <c r="K568" s="28">
        <f t="shared" si="60"/>
        <v>900</v>
      </c>
    </row>
    <row r="569" spans="1:11" x14ac:dyDescent="0.15">
      <c r="A569" s="6" t="s">
        <v>15</v>
      </c>
      <c r="B569" s="13">
        <f t="shared" si="62"/>
        <v>1972</v>
      </c>
      <c r="C569" s="8">
        <v>1038.6883584</v>
      </c>
      <c r="D569" s="26">
        <f t="shared" si="61"/>
        <v>5309.9778687999997</v>
      </c>
      <c r="E569" s="16">
        <v>900</v>
      </c>
      <c r="F569" s="28">
        <f t="shared" si="56"/>
        <v>5448.6662271999994</v>
      </c>
      <c r="G569" s="16">
        <v>900</v>
      </c>
      <c r="H569" s="16">
        <f t="shared" si="57"/>
        <v>0</v>
      </c>
      <c r="I569" s="26">
        <f t="shared" si="58"/>
        <v>5448.6662271999994</v>
      </c>
      <c r="J569" s="28">
        <f t="shared" si="59"/>
        <v>0</v>
      </c>
      <c r="K569" s="28">
        <f t="shared" si="60"/>
        <v>900</v>
      </c>
    </row>
    <row r="570" spans="1:11" x14ac:dyDescent="0.15">
      <c r="A570" s="6" t="s">
        <v>16</v>
      </c>
      <c r="B570" s="13">
        <f t="shared" si="62"/>
        <v>1972</v>
      </c>
      <c r="C570" s="8">
        <v>6423.9436800000021</v>
      </c>
      <c r="D570" s="26">
        <f t="shared" si="61"/>
        <v>5448.6662271999994</v>
      </c>
      <c r="E570" s="16">
        <v>900</v>
      </c>
      <c r="F570" s="28">
        <f t="shared" si="56"/>
        <v>10972.609907200002</v>
      </c>
      <c r="G570" s="16">
        <v>900</v>
      </c>
      <c r="H570" s="16">
        <f t="shared" si="57"/>
        <v>0</v>
      </c>
      <c r="I570" s="26">
        <f t="shared" si="58"/>
        <v>5641</v>
      </c>
      <c r="J570" s="28">
        <f t="shared" si="59"/>
        <v>5331.6099072000015</v>
      </c>
      <c r="K570" s="28">
        <f t="shared" si="60"/>
        <v>6231.6099072000015</v>
      </c>
    </row>
    <row r="571" spans="1:11" x14ac:dyDescent="0.15">
      <c r="A571" s="6" t="s">
        <v>17</v>
      </c>
      <c r="B571" s="13">
        <f t="shared" si="62"/>
        <v>1972</v>
      </c>
      <c r="C571" s="8">
        <v>7858.6675199999981</v>
      </c>
      <c r="D571" s="26">
        <f t="shared" si="61"/>
        <v>5641</v>
      </c>
      <c r="E571" s="16">
        <v>900</v>
      </c>
      <c r="F571" s="28">
        <f t="shared" si="56"/>
        <v>12599.667519999999</v>
      </c>
      <c r="G571" s="16">
        <v>900</v>
      </c>
      <c r="H571" s="16">
        <f t="shared" si="57"/>
        <v>0</v>
      </c>
      <c r="I571" s="26">
        <f t="shared" si="58"/>
        <v>5641</v>
      </c>
      <c r="J571" s="28">
        <f t="shared" si="59"/>
        <v>6958.6675199999991</v>
      </c>
      <c r="K571" s="28">
        <f t="shared" si="60"/>
        <v>7858.6675199999991</v>
      </c>
    </row>
    <row r="572" spans="1:11" ht="14" thickBot="1" x14ac:dyDescent="0.2">
      <c r="A572" s="9" t="s">
        <v>18</v>
      </c>
      <c r="B572" s="14">
        <f t="shared" si="62"/>
        <v>1972</v>
      </c>
      <c r="C572" s="11">
        <v>8436.4346880000012</v>
      </c>
      <c r="D572" s="26">
        <f t="shared" si="61"/>
        <v>5641</v>
      </c>
      <c r="E572" s="16">
        <v>900</v>
      </c>
      <c r="F572" s="28">
        <f t="shared" si="56"/>
        <v>13177.434688000001</v>
      </c>
      <c r="G572" s="16">
        <v>900</v>
      </c>
      <c r="H572" s="16">
        <f t="shared" si="57"/>
        <v>0</v>
      </c>
      <c r="I572" s="26">
        <f t="shared" si="58"/>
        <v>5641</v>
      </c>
      <c r="J572" s="28">
        <f t="shared" si="59"/>
        <v>7536.4346880000012</v>
      </c>
      <c r="K572" s="28">
        <f t="shared" si="60"/>
        <v>8436.4346880000012</v>
      </c>
    </row>
    <row r="573" spans="1:11" x14ac:dyDescent="0.15">
      <c r="A573" s="3" t="s">
        <v>7</v>
      </c>
      <c r="B573" s="12">
        <f t="shared" si="62"/>
        <v>1973</v>
      </c>
      <c r="C573" s="5">
        <v>4863.1968000000006</v>
      </c>
      <c r="D573" s="26">
        <f t="shared" si="61"/>
        <v>5641</v>
      </c>
      <c r="E573" s="16">
        <v>900</v>
      </c>
      <c r="F573" s="28">
        <f t="shared" si="56"/>
        <v>9604.1968000000015</v>
      </c>
      <c r="G573" s="16">
        <v>900</v>
      </c>
      <c r="H573" s="16">
        <f t="shared" si="57"/>
        <v>0</v>
      </c>
      <c r="I573" s="26">
        <f t="shared" si="58"/>
        <v>5641</v>
      </c>
      <c r="J573" s="28">
        <f t="shared" si="59"/>
        <v>3963.1968000000015</v>
      </c>
      <c r="K573" s="28">
        <f t="shared" si="60"/>
        <v>4863.1968000000015</v>
      </c>
    </row>
    <row r="574" spans="1:11" x14ac:dyDescent="0.15">
      <c r="A574" s="6" t="s">
        <v>8</v>
      </c>
      <c r="B574" s="13">
        <f t="shared" si="62"/>
        <v>1973</v>
      </c>
      <c r="C574" s="8">
        <v>8625.7923840000003</v>
      </c>
      <c r="D574" s="26">
        <f t="shared" si="61"/>
        <v>5641</v>
      </c>
      <c r="E574" s="16">
        <v>900</v>
      </c>
      <c r="F574" s="28">
        <f t="shared" si="56"/>
        <v>13366.792384</v>
      </c>
      <c r="G574" s="16">
        <v>900</v>
      </c>
      <c r="H574" s="16">
        <f t="shared" si="57"/>
        <v>0</v>
      </c>
      <c r="I574" s="26">
        <f t="shared" si="58"/>
        <v>5641</v>
      </c>
      <c r="J574" s="28">
        <f t="shared" si="59"/>
        <v>7725.7923840000003</v>
      </c>
      <c r="K574" s="28">
        <f t="shared" si="60"/>
        <v>8625.7923840000003</v>
      </c>
    </row>
    <row r="575" spans="1:11" x14ac:dyDescent="0.15">
      <c r="A575" s="6" t="s">
        <v>9</v>
      </c>
      <c r="B575" s="13">
        <f t="shared" si="62"/>
        <v>1973</v>
      </c>
      <c r="C575" s="8">
        <v>9780.6804479999992</v>
      </c>
      <c r="D575" s="26">
        <f t="shared" si="61"/>
        <v>5641</v>
      </c>
      <c r="E575" s="16">
        <v>900</v>
      </c>
      <c r="F575" s="28">
        <f t="shared" si="56"/>
        <v>14521.680447999999</v>
      </c>
      <c r="G575" s="16">
        <v>900</v>
      </c>
      <c r="H575" s="16">
        <f t="shared" si="57"/>
        <v>0</v>
      </c>
      <c r="I575" s="26">
        <f t="shared" si="58"/>
        <v>5641</v>
      </c>
      <c r="J575" s="28">
        <f t="shared" si="59"/>
        <v>8880.6804479999992</v>
      </c>
      <c r="K575" s="28">
        <f t="shared" si="60"/>
        <v>9780.6804479999992</v>
      </c>
    </row>
    <row r="576" spans="1:11" x14ac:dyDescent="0.15">
      <c r="A576" s="6" t="s">
        <v>10</v>
      </c>
      <c r="B576" s="13">
        <f t="shared" si="62"/>
        <v>1973</v>
      </c>
      <c r="C576" s="8">
        <v>9136.9935359999981</v>
      </c>
      <c r="D576" s="26">
        <f t="shared" si="61"/>
        <v>5641</v>
      </c>
      <c r="E576" s="16">
        <v>900</v>
      </c>
      <c r="F576" s="28">
        <f t="shared" si="56"/>
        <v>13877.993535999998</v>
      </c>
      <c r="G576" s="16">
        <v>900</v>
      </c>
      <c r="H576" s="16">
        <f t="shared" si="57"/>
        <v>0</v>
      </c>
      <c r="I576" s="26">
        <f t="shared" si="58"/>
        <v>5641</v>
      </c>
      <c r="J576" s="28">
        <f t="shared" si="59"/>
        <v>8236.9935359999981</v>
      </c>
      <c r="K576" s="28">
        <f t="shared" si="60"/>
        <v>9136.9935359999981</v>
      </c>
    </row>
    <row r="577" spans="1:11" x14ac:dyDescent="0.15">
      <c r="A577" s="6" t="s">
        <v>11</v>
      </c>
      <c r="B577" s="13">
        <f t="shared" si="62"/>
        <v>1973</v>
      </c>
      <c r="C577" s="8">
        <v>2455.1873280000004</v>
      </c>
      <c r="D577" s="26">
        <f t="shared" si="61"/>
        <v>5641</v>
      </c>
      <c r="E577" s="16">
        <v>900</v>
      </c>
      <c r="F577" s="28">
        <f t="shared" si="56"/>
        <v>7196.187328</v>
      </c>
      <c r="G577" s="16">
        <v>900</v>
      </c>
      <c r="H577" s="16">
        <f t="shared" si="57"/>
        <v>0</v>
      </c>
      <c r="I577" s="26">
        <f t="shared" si="58"/>
        <v>5641</v>
      </c>
      <c r="J577" s="28">
        <f t="shared" si="59"/>
        <v>1555.187328</v>
      </c>
      <c r="K577" s="28">
        <f t="shared" si="60"/>
        <v>2455.187328</v>
      </c>
    </row>
    <row r="578" spans="1:11" x14ac:dyDescent="0.15">
      <c r="A578" s="6" t="s">
        <v>12</v>
      </c>
      <c r="B578" s="13">
        <f t="shared" si="62"/>
        <v>1973</v>
      </c>
      <c r="C578" s="8">
        <v>2565.6998399999998</v>
      </c>
      <c r="D578" s="26">
        <f t="shared" si="61"/>
        <v>5641</v>
      </c>
      <c r="E578" s="16">
        <v>900</v>
      </c>
      <c r="F578" s="28">
        <f t="shared" si="56"/>
        <v>7306.6998399999993</v>
      </c>
      <c r="G578" s="16">
        <v>900</v>
      </c>
      <c r="H578" s="16">
        <f t="shared" si="57"/>
        <v>0</v>
      </c>
      <c r="I578" s="26">
        <f t="shared" si="58"/>
        <v>5641</v>
      </c>
      <c r="J578" s="28">
        <f t="shared" si="59"/>
        <v>1665.6998399999993</v>
      </c>
      <c r="K578" s="28">
        <f t="shared" si="60"/>
        <v>2565.6998399999993</v>
      </c>
    </row>
    <row r="579" spans="1:11" x14ac:dyDescent="0.15">
      <c r="A579" s="6" t="s">
        <v>13</v>
      </c>
      <c r="B579" s="13">
        <f t="shared" si="62"/>
        <v>1973</v>
      </c>
      <c r="C579" s="8">
        <v>1892.9306880000001</v>
      </c>
      <c r="D579" s="26">
        <f t="shared" si="61"/>
        <v>5641</v>
      </c>
      <c r="E579" s="16">
        <v>900</v>
      </c>
      <c r="F579" s="28">
        <f t="shared" si="56"/>
        <v>6633.9306880000004</v>
      </c>
      <c r="G579" s="16">
        <v>900</v>
      </c>
      <c r="H579" s="16">
        <f t="shared" si="57"/>
        <v>0</v>
      </c>
      <c r="I579" s="26">
        <f t="shared" si="58"/>
        <v>5641</v>
      </c>
      <c r="J579" s="28">
        <f t="shared" si="59"/>
        <v>992.93068800000037</v>
      </c>
      <c r="K579" s="28">
        <f t="shared" si="60"/>
        <v>1892.9306880000004</v>
      </c>
    </row>
    <row r="580" spans="1:11" x14ac:dyDescent="0.15">
      <c r="A580" s="6" t="s">
        <v>14</v>
      </c>
      <c r="B580" s="13">
        <f t="shared" si="62"/>
        <v>1973</v>
      </c>
      <c r="C580" s="8">
        <v>4728.1259520000012</v>
      </c>
      <c r="D580" s="26">
        <f t="shared" si="61"/>
        <v>5641</v>
      </c>
      <c r="E580" s="16">
        <v>900</v>
      </c>
      <c r="F580" s="28">
        <f t="shared" si="56"/>
        <v>9469.1259520000021</v>
      </c>
      <c r="G580" s="16">
        <v>900</v>
      </c>
      <c r="H580" s="16">
        <f t="shared" si="57"/>
        <v>0</v>
      </c>
      <c r="I580" s="26">
        <f t="shared" si="58"/>
        <v>5641</v>
      </c>
      <c r="J580" s="28">
        <f t="shared" si="59"/>
        <v>3828.1259520000021</v>
      </c>
      <c r="K580" s="28">
        <f t="shared" si="60"/>
        <v>4728.1259520000021</v>
      </c>
    </row>
    <row r="581" spans="1:11" x14ac:dyDescent="0.15">
      <c r="A581" s="6" t="s">
        <v>15</v>
      </c>
      <c r="B581" s="13">
        <f t="shared" si="62"/>
        <v>1973</v>
      </c>
      <c r="C581" s="8">
        <v>372.25267200000002</v>
      </c>
      <c r="D581" s="26">
        <f t="shared" si="61"/>
        <v>5641</v>
      </c>
      <c r="E581" s="16">
        <v>900</v>
      </c>
      <c r="F581" s="28">
        <f t="shared" si="56"/>
        <v>5113.2526719999996</v>
      </c>
      <c r="G581" s="16">
        <v>900</v>
      </c>
      <c r="H581" s="16">
        <f t="shared" si="57"/>
        <v>0</v>
      </c>
      <c r="I581" s="26">
        <f t="shared" si="58"/>
        <v>5113.2526719999996</v>
      </c>
      <c r="J581" s="28">
        <f t="shared" si="59"/>
        <v>0</v>
      </c>
      <c r="K581" s="28">
        <f t="shared" si="60"/>
        <v>900</v>
      </c>
    </row>
    <row r="582" spans="1:11" x14ac:dyDescent="0.15">
      <c r="A582" s="6" t="s">
        <v>16</v>
      </c>
      <c r="B582" s="13">
        <f t="shared" si="62"/>
        <v>1973</v>
      </c>
      <c r="C582" s="8">
        <v>175.65672960000003</v>
      </c>
      <c r="D582" s="26">
        <f t="shared" si="61"/>
        <v>5113.2526719999996</v>
      </c>
      <c r="E582" s="16">
        <v>900</v>
      </c>
      <c r="F582" s="28">
        <f t="shared" si="56"/>
        <v>4388.9094015999999</v>
      </c>
      <c r="G582" s="16">
        <v>900</v>
      </c>
      <c r="H582" s="16">
        <f t="shared" si="57"/>
        <v>0</v>
      </c>
      <c r="I582" s="26">
        <f t="shared" si="58"/>
        <v>4388.9094015999999</v>
      </c>
      <c r="J582" s="28">
        <f t="shared" si="59"/>
        <v>0</v>
      </c>
      <c r="K582" s="28">
        <f t="shared" si="60"/>
        <v>900</v>
      </c>
    </row>
    <row r="583" spans="1:11" x14ac:dyDescent="0.15">
      <c r="A583" s="6" t="s">
        <v>17</v>
      </c>
      <c r="B583" s="13">
        <f t="shared" si="62"/>
        <v>1973</v>
      </c>
      <c r="C583" s="8">
        <v>249.33173759999997</v>
      </c>
      <c r="D583" s="26">
        <f t="shared" si="61"/>
        <v>4388.9094015999999</v>
      </c>
      <c r="E583" s="16">
        <v>900</v>
      </c>
      <c r="F583" s="28">
        <f t="shared" si="56"/>
        <v>3738.2411391999995</v>
      </c>
      <c r="G583" s="16">
        <v>900</v>
      </c>
      <c r="H583" s="16">
        <f t="shared" si="57"/>
        <v>0</v>
      </c>
      <c r="I583" s="26">
        <f t="shared" si="58"/>
        <v>3738.2411391999995</v>
      </c>
      <c r="J583" s="28">
        <f t="shared" si="59"/>
        <v>0</v>
      </c>
      <c r="K583" s="28">
        <f t="shared" si="60"/>
        <v>900</v>
      </c>
    </row>
    <row r="584" spans="1:11" ht="14" thickBot="1" x14ac:dyDescent="0.2">
      <c r="A584" s="9" t="s">
        <v>18</v>
      </c>
      <c r="B584" s="14">
        <f t="shared" si="62"/>
        <v>1973</v>
      </c>
      <c r="C584" s="11">
        <v>4220.8024319999995</v>
      </c>
      <c r="D584" s="26">
        <f t="shared" si="61"/>
        <v>3738.2411391999995</v>
      </c>
      <c r="E584" s="16">
        <v>900</v>
      </c>
      <c r="F584" s="28">
        <f t="shared" si="56"/>
        <v>7059.043571199999</v>
      </c>
      <c r="G584" s="16">
        <v>900</v>
      </c>
      <c r="H584" s="16">
        <f t="shared" si="57"/>
        <v>0</v>
      </c>
      <c r="I584" s="26">
        <f t="shared" si="58"/>
        <v>5641</v>
      </c>
      <c r="J584" s="28">
        <f t="shared" si="59"/>
        <v>1418.043571199999</v>
      </c>
      <c r="K584" s="28">
        <f t="shared" si="60"/>
        <v>2318.043571199999</v>
      </c>
    </row>
    <row r="585" spans="1:11" x14ac:dyDescent="0.15">
      <c r="A585" s="3" t="s">
        <v>7</v>
      </c>
      <c r="B585" s="12">
        <f t="shared" si="62"/>
        <v>1974</v>
      </c>
      <c r="C585" s="5">
        <v>7035.963264</v>
      </c>
      <c r="D585" s="26">
        <f t="shared" si="61"/>
        <v>5641</v>
      </c>
      <c r="E585" s="16">
        <v>900</v>
      </c>
      <c r="F585" s="28">
        <f t="shared" si="56"/>
        <v>11776.963264</v>
      </c>
      <c r="G585" s="16">
        <v>900</v>
      </c>
      <c r="H585" s="16">
        <f t="shared" si="57"/>
        <v>0</v>
      </c>
      <c r="I585" s="26">
        <f t="shared" si="58"/>
        <v>5641</v>
      </c>
      <c r="J585" s="28">
        <f t="shared" si="59"/>
        <v>6135.963264</v>
      </c>
      <c r="K585" s="28">
        <f t="shared" si="60"/>
        <v>7035.963264</v>
      </c>
    </row>
    <row r="586" spans="1:11" x14ac:dyDescent="0.15">
      <c r="A586" s="6" t="s">
        <v>8</v>
      </c>
      <c r="B586" s="13">
        <f t="shared" si="62"/>
        <v>1974</v>
      </c>
      <c r="C586" s="8">
        <v>5205.7209599999987</v>
      </c>
      <c r="D586" s="26">
        <f t="shared" si="61"/>
        <v>5641</v>
      </c>
      <c r="E586" s="16">
        <v>900</v>
      </c>
      <c r="F586" s="28">
        <f t="shared" ref="F586:F649" si="63">IF((D586+C586-E586)&gt;0,(D586+C586-E586),0)</f>
        <v>9946.7209599999987</v>
      </c>
      <c r="G586" s="16">
        <v>900</v>
      </c>
      <c r="H586" s="16">
        <f t="shared" ref="H586:H649" si="64">IF(F586=0,1,0)</f>
        <v>0</v>
      </c>
      <c r="I586" s="26">
        <f t="shared" ref="I586:I649" si="65">IF(F586&gt;$E$2,$E$2,IF(F586&lt;0,0,F586))</f>
        <v>5641</v>
      </c>
      <c r="J586" s="28">
        <f t="shared" ref="J586:J649" si="66">IF(F586&gt;$E$2,F586-$E$2,0)</f>
        <v>4305.7209599999987</v>
      </c>
      <c r="K586" s="28">
        <f t="shared" ref="K586:K649" si="67">J586+G586</f>
        <v>5205.7209599999987</v>
      </c>
    </row>
    <row r="587" spans="1:11" x14ac:dyDescent="0.15">
      <c r="A587" s="6" t="s">
        <v>9</v>
      </c>
      <c r="B587" s="13">
        <f t="shared" si="62"/>
        <v>1974</v>
      </c>
      <c r="C587" s="8">
        <v>3824.6376960000002</v>
      </c>
      <c r="D587" s="26">
        <f t="shared" ref="D587:D650" si="68">I586</f>
        <v>5641</v>
      </c>
      <c r="E587" s="16">
        <v>900</v>
      </c>
      <c r="F587" s="28">
        <f t="shared" si="63"/>
        <v>8565.6376959999998</v>
      </c>
      <c r="G587" s="16">
        <v>900</v>
      </c>
      <c r="H587" s="16">
        <f t="shared" si="64"/>
        <v>0</v>
      </c>
      <c r="I587" s="26">
        <f t="shared" si="65"/>
        <v>5641</v>
      </c>
      <c r="J587" s="28">
        <f t="shared" si="66"/>
        <v>2924.6376959999998</v>
      </c>
      <c r="K587" s="28">
        <f t="shared" si="67"/>
        <v>3824.6376959999998</v>
      </c>
    </row>
    <row r="588" spans="1:11" x14ac:dyDescent="0.15">
      <c r="A588" s="6" t="s">
        <v>10</v>
      </c>
      <c r="B588" s="13">
        <f t="shared" si="62"/>
        <v>1974</v>
      </c>
      <c r="C588" s="8">
        <v>2800.9428480000001</v>
      </c>
      <c r="D588" s="26">
        <f t="shared" si="68"/>
        <v>5641</v>
      </c>
      <c r="E588" s="16">
        <v>900</v>
      </c>
      <c r="F588" s="28">
        <f t="shared" si="63"/>
        <v>7541.9428480000006</v>
      </c>
      <c r="G588" s="16">
        <v>900</v>
      </c>
      <c r="H588" s="16">
        <f t="shared" si="64"/>
        <v>0</v>
      </c>
      <c r="I588" s="26">
        <f t="shared" si="65"/>
        <v>5641</v>
      </c>
      <c r="J588" s="28">
        <f t="shared" si="66"/>
        <v>1900.9428480000006</v>
      </c>
      <c r="K588" s="28">
        <f t="shared" si="67"/>
        <v>2800.9428480000006</v>
      </c>
    </row>
    <row r="589" spans="1:11" x14ac:dyDescent="0.15">
      <c r="A589" s="6" t="s">
        <v>11</v>
      </c>
      <c r="B589" s="13">
        <f t="shared" si="62"/>
        <v>1974</v>
      </c>
      <c r="C589" s="8">
        <v>3259.1496960000009</v>
      </c>
      <c r="D589" s="26">
        <f t="shared" si="68"/>
        <v>5641</v>
      </c>
      <c r="E589" s="16">
        <v>900</v>
      </c>
      <c r="F589" s="28">
        <f t="shared" si="63"/>
        <v>8000.1496960000004</v>
      </c>
      <c r="G589" s="16">
        <v>900</v>
      </c>
      <c r="H589" s="16">
        <f t="shared" si="64"/>
        <v>0</v>
      </c>
      <c r="I589" s="26">
        <f t="shared" si="65"/>
        <v>5641</v>
      </c>
      <c r="J589" s="28">
        <f t="shared" si="66"/>
        <v>2359.1496960000004</v>
      </c>
      <c r="K589" s="28">
        <f t="shared" si="67"/>
        <v>3259.1496960000004</v>
      </c>
    </row>
    <row r="590" spans="1:11" x14ac:dyDescent="0.15">
      <c r="A590" s="6" t="s">
        <v>12</v>
      </c>
      <c r="B590" s="13">
        <f t="shared" si="62"/>
        <v>1974</v>
      </c>
      <c r="C590" s="8">
        <v>912.5360639999999</v>
      </c>
      <c r="D590" s="26">
        <f t="shared" si="68"/>
        <v>5641</v>
      </c>
      <c r="E590" s="16">
        <v>900</v>
      </c>
      <c r="F590" s="28">
        <f t="shared" si="63"/>
        <v>5653.5360639999999</v>
      </c>
      <c r="G590" s="16">
        <v>900</v>
      </c>
      <c r="H590" s="16">
        <f t="shared" si="64"/>
        <v>0</v>
      </c>
      <c r="I590" s="26">
        <f t="shared" si="65"/>
        <v>5641</v>
      </c>
      <c r="J590" s="28">
        <f t="shared" si="66"/>
        <v>12.536063999999897</v>
      </c>
      <c r="K590" s="28">
        <f t="shared" si="67"/>
        <v>912.5360639999999</v>
      </c>
    </row>
    <row r="591" spans="1:11" x14ac:dyDescent="0.15">
      <c r="A591" s="6" t="s">
        <v>13</v>
      </c>
      <c r="B591" s="13">
        <f t="shared" si="62"/>
        <v>1974</v>
      </c>
      <c r="C591" s="8">
        <v>353.51078400000006</v>
      </c>
      <c r="D591" s="26">
        <f t="shared" si="68"/>
        <v>5641</v>
      </c>
      <c r="E591" s="16">
        <v>900</v>
      </c>
      <c r="F591" s="28">
        <f t="shared" si="63"/>
        <v>5094.5107840000001</v>
      </c>
      <c r="G591" s="16">
        <v>900</v>
      </c>
      <c r="H591" s="16">
        <f t="shared" si="64"/>
        <v>0</v>
      </c>
      <c r="I591" s="26">
        <f t="shared" si="65"/>
        <v>5094.5107840000001</v>
      </c>
      <c r="J591" s="28">
        <f t="shared" si="66"/>
        <v>0</v>
      </c>
      <c r="K591" s="28">
        <f t="shared" si="67"/>
        <v>900</v>
      </c>
    </row>
    <row r="592" spans="1:11" x14ac:dyDescent="0.15">
      <c r="A592" s="6" t="s">
        <v>14</v>
      </c>
      <c r="B592" s="13">
        <f t="shared" si="62"/>
        <v>1974</v>
      </c>
      <c r="C592" s="8">
        <v>2400.9004800000002</v>
      </c>
      <c r="D592" s="26">
        <f t="shared" si="68"/>
        <v>5094.5107840000001</v>
      </c>
      <c r="E592" s="16">
        <v>900</v>
      </c>
      <c r="F592" s="28">
        <f t="shared" si="63"/>
        <v>6595.4112640000003</v>
      </c>
      <c r="G592" s="16">
        <v>900</v>
      </c>
      <c r="H592" s="16">
        <f t="shared" si="64"/>
        <v>0</v>
      </c>
      <c r="I592" s="26">
        <f t="shared" si="65"/>
        <v>5641</v>
      </c>
      <c r="J592" s="28">
        <f t="shared" si="66"/>
        <v>954.4112640000003</v>
      </c>
      <c r="K592" s="28">
        <f t="shared" si="67"/>
        <v>1854.4112640000003</v>
      </c>
    </row>
    <row r="593" spans="1:11" x14ac:dyDescent="0.15">
      <c r="A593" s="6" t="s">
        <v>15</v>
      </c>
      <c r="B593" s="13">
        <f t="shared" si="62"/>
        <v>1974</v>
      </c>
      <c r="C593" s="8">
        <v>8957.3299200000019</v>
      </c>
      <c r="D593" s="26">
        <f t="shared" si="68"/>
        <v>5641</v>
      </c>
      <c r="E593" s="16">
        <v>900</v>
      </c>
      <c r="F593" s="28">
        <f t="shared" si="63"/>
        <v>13698.329920000002</v>
      </c>
      <c r="G593" s="16">
        <v>900</v>
      </c>
      <c r="H593" s="16">
        <f t="shared" si="64"/>
        <v>0</v>
      </c>
      <c r="I593" s="26">
        <f t="shared" si="65"/>
        <v>5641</v>
      </c>
      <c r="J593" s="28">
        <f t="shared" si="66"/>
        <v>8057.3299200000019</v>
      </c>
      <c r="K593" s="28">
        <f t="shared" si="67"/>
        <v>8957.3299200000019</v>
      </c>
    </row>
    <row r="594" spans="1:11" x14ac:dyDescent="0.15">
      <c r="A594" s="6" t="s">
        <v>16</v>
      </c>
      <c r="B594" s="13">
        <f t="shared" si="62"/>
        <v>1974</v>
      </c>
      <c r="C594" s="8">
        <v>588.75379199999998</v>
      </c>
      <c r="D594" s="26">
        <f t="shared" si="68"/>
        <v>5641</v>
      </c>
      <c r="E594" s="16">
        <v>900</v>
      </c>
      <c r="F594" s="28">
        <f t="shared" si="63"/>
        <v>5329.7537919999995</v>
      </c>
      <c r="G594" s="16">
        <v>900</v>
      </c>
      <c r="H594" s="16">
        <f t="shared" si="64"/>
        <v>0</v>
      </c>
      <c r="I594" s="26">
        <f t="shared" si="65"/>
        <v>5329.7537919999995</v>
      </c>
      <c r="J594" s="28">
        <f t="shared" si="66"/>
        <v>0</v>
      </c>
      <c r="K594" s="28">
        <f t="shared" si="67"/>
        <v>900</v>
      </c>
    </row>
    <row r="595" spans="1:11" x14ac:dyDescent="0.15">
      <c r="A595" s="6" t="s">
        <v>17</v>
      </c>
      <c r="B595" s="13">
        <f t="shared" si="62"/>
        <v>1974</v>
      </c>
      <c r="C595" s="8">
        <v>612.0195839999999</v>
      </c>
      <c r="D595" s="26">
        <f t="shared" si="68"/>
        <v>5329.7537919999995</v>
      </c>
      <c r="E595" s="16">
        <v>900</v>
      </c>
      <c r="F595" s="28">
        <f t="shared" si="63"/>
        <v>5041.7733759999992</v>
      </c>
      <c r="G595" s="16">
        <v>900</v>
      </c>
      <c r="H595" s="16">
        <f t="shared" si="64"/>
        <v>0</v>
      </c>
      <c r="I595" s="26">
        <f t="shared" si="65"/>
        <v>5041.7733759999992</v>
      </c>
      <c r="J595" s="28">
        <f t="shared" si="66"/>
        <v>0</v>
      </c>
      <c r="K595" s="28">
        <f t="shared" si="67"/>
        <v>900</v>
      </c>
    </row>
    <row r="596" spans="1:11" ht="14" thickBot="1" x14ac:dyDescent="0.2">
      <c r="A596" s="9" t="s">
        <v>18</v>
      </c>
      <c r="B596" s="14">
        <f t="shared" si="62"/>
        <v>1974</v>
      </c>
      <c r="C596" s="11">
        <v>2696.2467839999995</v>
      </c>
      <c r="D596" s="26">
        <f t="shared" si="68"/>
        <v>5041.7733759999992</v>
      </c>
      <c r="E596" s="16">
        <v>900</v>
      </c>
      <c r="F596" s="28">
        <f t="shared" si="63"/>
        <v>6838.0201599999982</v>
      </c>
      <c r="G596" s="16">
        <v>900</v>
      </c>
      <c r="H596" s="16">
        <f t="shared" si="64"/>
        <v>0</v>
      </c>
      <c r="I596" s="26">
        <f t="shared" si="65"/>
        <v>5641</v>
      </c>
      <c r="J596" s="28">
        <f t="shared" si="66"/>
        <v>1197.0201599999982</v>
      </c>
      <c r="K596" s="28">
        <f t="shared" si="67"/>
        <v>2097.0201599999982</v>
      </c>
    </row>
    <row r="597" spans="1:11" x14ac:dyDescent="0.15">
      <c r="A597" s="3" t="s">
        <v>7</v>
      </c>
      <c r="B597" s="12">
        <f t="shared" si="62"/>
        <v>1975</v>
      </c>
      <c r="C597" s="5">
        <v>11628.372096000001</v>
      </c>
      <c r="D597" s="26">
        <f t="shared" si="68"/>
        <v>5641</v>
      </c>
      <c r="E597" s="16">
        <v>900</v>
      </c>
      <c r="F597" s="28">
        <f t="shared" si="63"/>
        <v>16369.372095999999</v>
      </c>
      <c r="G597" s="16">
        <v>900</v>
      </c>
      <c r="H597" s="16">
        <f t="shared" si="64"/>
        <v>0</v>
      </c>
      <c r="I597" s="26">
        <f t="shared" si="65"/>
        <v>5641</v>
      </c>
      <c r="J597" s="28">
        <f t="shared" si="66"/>
        <v>10728.372095999999</v>
      </c>
      <c r="K597" s="28">
        <f t="shared" si="67"/>
        <v>11628.372095999999</v>
      </c>
    </row>
    <row r="598" spans="1:11" x14ac:dyDescent="0.15">
      <c r="A598" s="6" t="s">
        <v>8</v>
      </c>
      <c r="B598" s="13">
        <f t="shared" si="62"/>
        <v>1975</v>
      </c>
      <c r="C598" s="8">
        <v>5560.5242879999987</v>
      </c>
      <c r="D598" s="26">
        <f t="shared" si="68"/>
        <v>5641</v>
      </c>
      <c r="E598" s="16">
        <v>900</v>
      </c>
      <c r="F598" s="28">
        <f t="shared" si="63"/>
        <v>10301.524287999999</v>
      </c>
      <c r="G598" s="16">
        <v>900</v>
      </c>
      <c r="H598" s="16">
        <f t="shared" si="64"/>
        <v>0</v>
      </c>
      <c r="I598" s="26">
        <f t="shared" si="65"/>
        <v>5641</v>
      </c>
      <c r="J598" s="28">
        <f t="shared" si="66"/>
        <v>4660.5242879999987</v>
      </c>
      <c r="K598" s="28">
        <f t="shared" si="67"/>
        <v>5560.5242879999987</v>
      </c>
    </row>
    <row r="599" spans="1:11" x14ac:dyDescent="0.15">
      <c r="A599" s="6" t="s">
        <v>9</v>
      </c>
      <c r="B599" s="13">
        <f t="shared" si="62"/>
        <v>1975</v>
      </c>
      <c r="C599" s="8">
        <v>17882.992512000001</v>
      </c>
      <c r="D599" s="26">
        <f t="shared" si="68"/>
        <v>5641</v>
      </c>
      <c r="E599" s="16">
        <v>900</v>
      </c>
      <c r="F599" s="28">
        <f t="shared" si="63"/>
        <v>22623.992512000001</v>
      </c>
      <c r="G599" s="16">
        <v>900</v>
      </c>
      <c r="H599" s="16">
        <f t="shared" si="64"/>
        <v>0</v>
      </c>
      <c r="I599" s="26">
        <f t="shared" si="65"/>
        <v>5641</v>
      </c>
      <c r="J599" s="28">
        <f t="shared" si="66"/>
        <v>16982.992512000001</v>
      </c>
      <c r="K599" s="28">
        <f t="shared" si="67"/>
        <v>17882.992512000001</v>
      </c>
    </row>
    <row r="600" spans="1:11" x14ac:dyDescent="0.15">
      <c r="A600" s="6" t="s">
        <v>10</v>
      </c>
      <c r="B600" s="13">
        <f t="shared" si="62"/>
        <v>1975</v>
      </c>
      <c r="C600" s="8">
        <v>2599.3059840000005</v>
      </c>
      <c r="D600" s="26">
        <f t="shared" si="68"/>
        <v>5641</v>
      </c>
      <c r="E600" s="16">
        <v>900</v>
      </c>
      <c r="F600" s="28">
        <f t="shared" si="63"/>
        <v>7340.3059840000005</v>
      </c>
      <c r="G600" s="16">
        <v>900</v>
      </c>
      <c r="H600" s="16">
        <f t="shared" si="64"/>
        <v>0</v>
      </c>
      <c r="I600" s="26">
        <f t="shared" si="65"/>
        <v>5641</v>
      </c>
      <c r="J600" s="28">
        <f t="shared" si="66"/>
        <v>1699.3059840000005</v>
      </c>
      <c r="K600" s="28">
        <f t="shared" si="67"/>
        <v>2599.3059840000005</v>
      </c>
    </row>
    <row r="601" spans="1:11" x14ac:dyDescent="0.15">
      <c r="A601" s="6" t="s">
        <v>11</v>
      </c>
      <c r="B601" s="13">
        <f t="shared" si="62"/>
        <v>1975</v>
      </c>
      <c r="C601" s="8">
        <v>2241.9175679999998</v>
      </c>
      <c r="D601" s="26">
        <f t="shared" si="68"/>
        <v>5641</v>
      </c>
      <c r="E601" s="16">
        <v>900</v>
      </c>
      <c r="F601" s="28">
        <f t="shared" si="63"/>
        <v>6982.9175679999998</v>
      </c>
      <c r="G601" s="16">
        <v>900</v>
      </c>
      <c r="H601" s="16">
        <f t="shared" si="64"/>
        <v>0</v>
      </c>
      <c r="I601" s="26">
        <f t="shared" si="65"/>
        <v>5641</v>
      </c>
      <c r="J601" s="28">
        <f t="shared" si="66"/>
        <v>1341.9175679999998</v>
      </c>
      <c r="K601" s="28">
        <f t="shared" si="67"/>
        <v>2241.9175679999998</v>
      </c>
    </row>
    <row r="602" spans="1:11" x14ac:dyDescent="0.15">
      <c r="A602" s="6" t="s">
        <v>12</v>
      </c>
      <c r="B602" s="13">
        <f t="shared" si="62"/>
        <v>1975</v>
      </c>
      <c r="C602" s="8">
        <v>836.92223999999999</v>
      </c>
      <c r="D602" s="26">
        <f t="shared" si="68"/>
        <v>5641</v>
      </c>
      <c r="E602" s="16">
        <v>900</v>
      </c>
      <c r="F602" s="28">
        <f t="shared" si="63"/>
        <v>5577.9222399999999</v>
      </c>
      <c r="G602" s="16">
        <v>900</v>
      </c>
      <c r="H602" s="16">
        <f t="shared" si="64"/>
        <v>0</v>
      </c>
      <c r="I602" s="26">
        <f t="shared" si="65"/>
        <v>5577.9222399999999</v>
      </c>
      <c r="J602" s="28">
        <f t="shared" si="66"/>
        <v>0</v>
      </c>
      <c r="K602" s="28">
        <f t="shared" si="67"/>
        <v>900</v>
      </c>
    </row>
    <row r="603" spans="1:11" x14ac:dyDescent="0.15">
      <c r="A603" s="6" t="s">
        <v>13</v>
      </c>
      <c r="B603" s="13">
        <f t="shared" si="62"/>
        <v>1975</v>
      </c>
      <c r="C603" s="8">
        <v>15987.476735999997</v>
      </c>
      <c r="D603" s="26">
        <f t="shared" si="68"/>
        <v>5577.9222399999999</v>
      </c>
      <c r="E603" s="16">
        <v>900</v>
      </c>
      <c r="F603" s="28">
        <f t="shared" si="63"/>
        <v>20665.398975999997</v>
      </c>
      <c r="G603" s="16">
        <v>900</v>
      </c>
      <c r="H603" s="16">
        <f t="shared" si="64"/>
        <v>0</v>
      </c>
      <c r="I603" s="26">
        <f t="shared" si="65"/>
        <v>5641</v>
      </c>
      <c r="J603" s="28">
        <f t="shared" si="66"/>
        <v>15024.398975999997</v>
      </c>
      <c r="K603" s="28">
        <f t="shared" si="67"/>
        <v>15924.398975999997</v>
      </c>
    </row>
    <row r="604" spans="1:11" x14ac:dyDescent="0.15">
      <c r="A604" s="6" t="s">
        <v>14</v>
      </c>
      <c r="B604" s="13">
        <f t="shared" si="62"/>
        <v>1975</v>
      </c>
      <c r="C604" s="8">
        <v>946.78847999999971</v>
      </c>
      <c r="D604" s="26">
        <f t="shared" si="68"/>
        <v>5641</v>
      </c>
      <c r="E604" s="16">
        <v>900</v>
      </c>
      <c r="F604" s="28">
        <f t="shared" si="63"/>
        <v>5687.7884799999993</v>
      </c>
      <c r="G604" s="16">
        <v>900</v>
      </c>
      <c r="H604" s="16">
        <f t="shared" si="64"/>
        <v>0</v>
      </c>
      <c r="I604" s="26">
        <f t="shared" si="65"/>
        <v>5641</v>
      </c>
      <c r="J604" s="28">
        <f t="shared" si="66"/>
        <v>46.788479999999254</v>
      </c>
      <c r="K604" s="28">
        <f t="shared" si="67"/>
        <v>946.78847999999925</v>
      </c>
    </row>
    <row r="605" spans="1:11" x14ac:dyDescent="0.15">
      <c r="A605" s="6" t="s">
        <v>15</v>
      </c>
      <c r="B605" s="13">
        <f t="shared" si="62"/>
        <v>1975</v>
      </c>
      <c r="C605" s="8">
        <v>3027.1380479999998</v>
      </c>
      <c r="D605" s="26">
        <f t="shared" si="68"/>
        <v>5641</v>
      </c>
      <c r="E605" s="16">
        <v>900</v>
      </c>
      <c r="F605" s="28">
        <f t="shared" si="63"/>
        <v>7768.1380480000007</v>
      </c>
      <c r="G605" s="16">
        <v>900</v>
      </c>
      <c r="H605" s="16">
        <f t="shared" si="64"/>
        <v>0</v>
      </c>
      <c r="I605" s="26">
        <f t="shared" si="65"/>
        <v>5641</v>
      </c>
      <c r="J605" s="28">
        <f t="shared" si="66"/>
        <v>2127.1380480000007</v>
      </c>
      <c r="K605" s="28">
        <f t="shared" si="67"/>
        <v>3027.1380480000007</v>
      </c>
    </row>
    <row r="606" spans="1:11" x14ac:dyDescent="0.15">
      <c r="A606" s="6" t="s">
        <v>16</v>
      </c>
      <c r="B606" s="13">
        <f t="shared" si="62"/>
        <v>1975</v>
      </c>
      <c r="C606" s="8">
        <v>847.26259199999993</v>
      </c>
      <c r="D606" s="26">
        <f t="shared" si="68"/>
        <v>5641</v>
      </c>
      <c r="E606" s="16">
        <v>900</v>
      </c>
      <c r="F606" s="28">
        <f t="shared" si="63"/>
        <v>5588.262592</v>
      </c>
      <c r="G606" s="16">
        <v>900</v>
      </c>
      <c r="H606" s="16">
        <f t="shared" si="64"/>
        <v>0</v>
      </c>
      <c r="I606" s="26">
        <f t="shared" si="65"/>
        <v>5588.262592</v>
      </c>
      <c r="J606" s="28">
        <f t="shared" si="66"/>
        <v>0</v>
      </c>
      <c r="K606" s="28">
        <f t="shared" si="67"/>
        <v>900</v>
      </c>
    </row>
    <row r="607" spans="1:11" x14ac:dyDescent="0.15">
      <c r="A607" s="6" t="s">
        <v>17</v>
      </c>
      <c r="B607" s="13">
        <f t="shared" si="62"/>
        <v>1975</v>
      </c>
      <c r="C607" s="8">
        <v>1194.3106559999997</v>
      </c>
      <c r="D607" s="26">
        <f t="shared" si="68"/>
        <v>5588.262592</v>
      </c>
      <c r="E607" s="16">
        <v>900</v>
      </c>
      <c r="F607" s="28">
        <f t="shared" si="63"/>
        <v>5882.5732479999997</v>
      </c>
      <c r="G607" s="16">
        <v>900</v>
      </c>
      <c r="H607" s="16">
        <f t="shared" si="64"/>
        <v>0</v>
      </c>
      <c r="I607" s="26">
        <f t="shared" si="65"/>
        <v>5641</v>
      </c>
      <c r="J607" s="28">
        <f t="shared" si="66"/>
        <v>241.57324799999969</v>
      </c>
      <c r="K607" s="28">
        <f t="shared" si="67"/>
        <v>1141.5732479999997</v>
      </c>
    </row>
    <row r="608" spans="1:11" ht="14" thickBot="1" x14ac:dyDescent="0.2">
      <c r="A608" s="9" t="s">
        <v>18</v>
      </c>
      <c r="B608" s="14">
        <f t="shared" si="62"/>
        <v>1975</v>
      </c>
      <c r="C608" s="11">
        <v>1597.5843839999998</v>
      </c>
      <c r="D608" s="26">
        <f t="shared" si="68"/>
        <v>5641</v>
      </c>
      <c r="E608" s="16">
        <v>900</v>
      </c>
      <c r="F608" s="28">
        <f t="shared" si="63"/>
        <v>6338.5843839999998</v>
      </c>
      <c r="G608" s="16">
        <v>900</v>
      </c>
      <c r="H608" s="16">
        <f t="shared" si="64"/>
        <v>0</v>
      </c>
      <c r="I608" s="26">
        <f t="shared" si="65"/>
        <v>5641</v>
      </c>
      <c r="J608" s="28">
        <f t="shared" si="66"/>
        <v>697.58438399999977</v>
      </c>
      <c r="K608" s="28">
        <f t="shared" si="67"/>
        <v>1597.5843839999998</v>
      </c>
    </row>
    <row r="609" spans="1:11" x14ac:dyDescent="0.15">
      <c r="A609" s="3" t="s">
        <v>7</v>
      </c>
      <c r="B609" s="12">
        <f t="shared" si="62"/>
        <v>1976</v>
      </c>
      <c r="C609" s="5">
        <v>4691.9347200000002</v>
      </c>
      <c r="D609" s="26">
        <f t="shared" si="68"/>
        <v>5641</v>
      </c>
      <c r="E609" s="16">
        <v>900</v>
      </c>
      <c r="F609" s="28">
        <f t="shared" si="63"/>
        <v>9432.9347200000011</v>
      </c>
      <c r="G609" s="16">
        <v>900</v>
      </c>
      <c r="H609" s="16">
        <f t="shared" si="64"/>
        <v>0</v>
      </c>
      <c r="I609" s="26">
        <f t="shared" si="65"/>
        <v>5641</v>
      </c>
      <c r="J609" s="28">
        <f t="shared" si="66"/>
        <v>3791.9347200000011</v>
      </c>
      <c r="K609" s="28">
        <f t="shared" si="67"/>
        <v>4691.9347200000011</v>
      </c>
    </row>
    <row r="610" spans="1:11" x14ac:dyDescent="0.15">
      <c r="A610" s="6" t="s">
        <v>8</v>
      </c>
      <c r="B610" s="13">
        <f t="shared" si="62"/>
        <v>1976</v>
      </c>
      <c r="C610" s="8">
        <v>2665.2257279999999</v>
      </c>
      <c r="D610" s="26">
        <f t="shared" si="68"/>
        <v>5641</v>
      </c>
      <c r="E610" s="16">
        <v>900</v>
      </c>
      <c r="F610" s="28">
        <f t="shared" si="63"/>
        <v>7406.2257279999994</v>
      </c>
      <c r="G610" s="16">
        <v>900</v>
      </c>
      <c r="H610" s="16">
        <f t="shared" si="64"/>
        <v>0</v>
      </c>
      <c r="I610" s="26">
        <f t="shared" si="65"/>
        <v>5641</v>
      </c>
      <c r="J610" s="28">
        <f t="shared" si="66"/>
        <v>1765.2257279999994</v>
      </c>
      <c r="K610" s="28">
        <f t="shared" si="67"/>
        <v>2665.2257279999994</v>
      </c>
    </row>
    <row r="611" spans="1:11" x14ac:dyDescent="0.15">
      <c r="A611" s="6" t="s">
        <v>9</v>
      </c>
      <c r="B611" s="13">
        <f t="shared" si="62"/>
        <v>1976</v>
      </c>
      <c r="C611" s="8">
        <v>1666.7354880000003</v>
      </c>
      <c r="D611" s="26">
        <f t="shared" si="68"/>
        <v>5641</v>
      </c>
      <c r="E611" s="16">
        <v>900</v>
      </c>
      <c r="F611" s="28">
        <f t="shared" si="63"/>
        <v>6407.7354880000003</v>
      </c>
      <c r="G611" s="16">
        <v>900</v>
      </c>
      <c r="H611" s="16">
        <f t="shared" si="64"/>
        <v>0</v>
      </c>
      <c r="I611" s="26">
        <f t="shared" si="65"/>
        <v>5641</v>
      </c>
      <c r="J611" s="28">
        <f t="shared" si="66"/>
        <v>766.73548800000026</v>
      </c>
      <c r="K611" s="28">
        <f t="shared" si="67"/>
        <v>1666.7354880000003</v>
      </c>
    </row>
    <row r="612" spans="1:11" x14ac:dyDescent="0.15">
      <c r="A612" s="6" t="s">
        <v>10</v>
      </c>
      <c r="B612" s="13">
        <f t="shared" si="62"/>
        <v>1976</v>
      </c>
      <c r="C612" s="8">
        <v>1105.7713919999997</v>
      </c>
      <c r="D612" s="26">
        <f t="shared" si="68"/>
        <v>5641</v>
      </c>
      <c r="E612" s="16">
        <v>900</v>
      </c>
      <c r="F612" s="28">
        <f t="shared" si="63"/>
        <v>5846.7713919999997</v>
      </c>
      <c r="G612" s="16">
        <v>900</v>
      </c>
      <c r="H612" s="16">
        <f t="shared" si="64"/>
        <v>0</v>
      </c>
      <c r="I612" s="26">
        <f t="shared" si="65"/>
        <v>5641</v>
      </c>
      <c r="J612" s="28">
        <f t="shared" si="66"/>
        <v>205.77139199999965</v>
      </c>
      <c r="K612" s="28">
        <f t="shared" si="67"/>
        <v>1105.7713919999997</v>
      </c>
    </row>
    <row r="613" spans="1:11" x14ac:dyDescent="0.15">
      <c r="A613" s="6" t="s">
        <v>11</v>
      </c>
      <c r="B613" s="13">
        <f t="shared" si="62"/>
        <v>1976</v>
      </c>
      <c r="C613" s="8">
        <v>590.04633600000011</v>
      </c>
      <c r="D613" s="26">
        <f t="shared" si="68"/>
        <v>5641</v>
      </c>
      <c r="E613" s="16">
        <v>900</v>
      </c>
      <c r="F613" s="28">
        <f t="shared" si="63"/>
        <v>5331.0463360000003</v>
      </c>
      <c r="G613" s="16">
        <v>900</v>
      </c>
      <c r="H613" s="16">
        <f t="shared" si="64"/>
        <v>0</v>
      </c>
      <c r="I613" s="26">
        <f t="shared" si="65"/>
        <v>5331.0463360000003</v>
      </c>
      <c r="J613" s="28">
        <f t="shared" si="66"/>
        <v>0</v>
      </c>
      <c r="K613" s="28">
        <f t="shared" si="67"/>
        <v>900</v>
      </c>
    </row>
    <row r="614" spans="1:11" x14ac:dyDescent="0.15">
      <c r="A614" s="6" t="s">
        <v>12</v>
      </c>
      <c r="B614" s="13">
        <f t="shared" si="62"/>
        <v>1976</v>
      </c>
      <c r="C614" s="8">
        <v>520.37821439999993</v>
      </c>
      <c r="D614" s="26">
        <f t="shared" si="68"/>
        <v>5331.0463360000003</v>
      </c>
      <c r="E614" s="16">
        <v>900</v>
      </c>
      <c r="F614" s="28">
        <f t="shared" si="63"/>
        <v>4951.4245504</v>
      </c>
      <c r="G614" s="16">
        <v>900</v>
      </c>
      <c r="H614" s="16">
        <f t="shared" si="64"/>
        <v>0</v>
      </c>
      <c r="I614" s="26">
        <f t="shared" si="65"/>
        <v>4951.4245504</v>
      </c>
      <c r="J614" s="28">
        <f t="shared" si="66"/>
        <v>0</v>
      </c>
      <c r="K614" s="28">
        <f t="shared" si="67"/>
        <v>900</v>
      </c>
    </row>
    <row r="615" spans="1:11" x14ac:dyDescent="0.15">
      <c r="A615" s="6" t="s">
        <v>13</v>
      </c>
      <c r="B615" s="13">
        <f t="shared" si="62"/>
        <v>1976</v>
      </c>
      <c r="C615" s="8">
        <v>183.67050239999998</v>
      </c>
      <c r="D615" s="26">
        <f t="shared" si="68"/>
        <v>4951.4245504</v>
      </c>
      <c r="E615" s="16">
        <v>900</v>
      </c>
      <c r="F615" s="28">
        <f t="shared" si="63"/>
        <v>4235.0950528000003</v>
      </c>
      <c r="G615" s="16">
        <v>900</v>
      </c>
      <c r="H615" s="16">
        <f t="shared" si="64"/>
        <v>0</v>
      </c>
      <c r="I615" s="26">
        <f t="shared" si="65"/>
        <v>4235.0950528000003</v>
      </c>
      <c r="J615" s="28">
        <f t="shared" si="66"/>
        <v>0</v>
      </c>
      <c r="K615" s="28">
        <f t="shared" si="67"/>
        <v>900</v>
      </c>
    </row>
    <row r="616" spans="1:11" x14ac:dyDescent="0.15">
      <c r="A616" s="6" t="s">
        <v>14</v>
      </c>
      <c r="B616" s="13">
        <f t="shared" si="62"/>
        <v>1976</v>
      </c>
      <c r="C616" s="8">
        <v>80.958493439999998</v>
      </c>
      <c r="D616" s="26">
        <f t="shared" si="68"/>
        <v>4235.0950528000003</v>
      </c>
      <c r="E616" s="16">
        <v>900</v>
      </c>
      <c r="F616" s="28">
        <f t="shared" si="63"/>
        <v>3416.0535462400003</v>
      </c>
      <c r="G616" s="16">
        <v>900</v>
      </c>
      <c r="H616" s="16">
        <f t="shared" si="64"/>
        <v>0</v>
      </c>
      <c r="I616" s="26">
        <f t="shared" si="65"/>
        <v>3416.0535462400003</v>
      </c>
      <c r="J616" s="28">
        <f t="shared" si="66"/>
        <v>0</v>
      </c>
      <c r="K616" s="28">
        <f t="shared" si="67"/>
        <v>900</v>
      </c>
    </row>
    <row r="617" spans="1:11" x14ac:dyDescent="0.15">
      <c r="A617" s="6" t="s">
        <v>15</v>
      </c>
      <c r="B617" s="13">
        <f t="shared" si="62"/>
        <v>1976</v>
      </c>
      <c r="C617" s="8">
        <v>50.202408959999985</v>
      </c>
      <c r="D617" s="26">
        <f t="shared" si="68"/>
        <v>3416.0535462400003</v>
      </c>
      <c r="E617" s="16">
        <v>900</v>
      </c>
      <c r="F617" s="28">
        <f t="shared" si="63"/>
        <v>2566.2559552000002</v>
      </c>
      <c r="G617" s="16">
        <v>900</v>
      </c>
      <c r="H617" s="16">
        <f t="shared" si="64"/>
        <v>0</v>
      </c>
      <c r="I617" s="26">
        <f t="shared" si="65"/>
        <v>2566.2559552000002</v>
      </c>
      <c r="J617" s="28">
        <f t="shared" si="66"/>
        <v>0</v>
      </c>
      <c r="K617" s="28">
        <f t="shared" si="67"/>
        <v>900</v>
      </c>
    </row>
    <row r="618" spans="1:11" x14ac:dyDescent="0.15">
      <c r="A618" s="6" t="s">
        <v>16</v>
      </c>
      <c r="B618" s="13">
        <f t="shared" si="62"/>
        <v>1976</v>
      </c>
      <c r="C618" s="8">
        <v>560.44707840000001</v>
      </c>
      <c r="D618" s="26">
        <f t="shared" si="68"/>
        <v>2566.2559552000002</v>
      </c>
      <c r="E618" s="16">
        <v>900</v>
      </c>
      <c r="F618" s="28">
        <f t="shared" si="63"/>
        <v>2226.7030336000003</v>
      </c>
      <c r="G618" s="16">
        <v>900</v>
      </c>
      <c r="H618" s="16">
        <f t="shared" si="64"/>
        <v>0</v>
      </c>
      <c r="I618" s="26">
        <f t="shared" si="65"/>
        <v>2226.7030336000003</v>
      </c>
      <c r="J618" s="28">
        <f t="shared" si="66"/>
        <v>0</v>
      </c>
      <c r="K618" s="28">
        <f t="shared" si="67"/>
        <v>900</v>
      </c>
    </row>
    <row r="619" spans="1:11" x14ac:dyDescent="0.15">
      <c r="A619" s="6" t="s">
        <v>17</v>
      </c>
      <c r="B619" s="13">
        <f t="shared" si="62"/>
        <v>1976</v>
      </c>
      <c r="C619" s="8">
        <v>476.88410880000004</v>
      </c>
      <c r="D619" s="26">
        <f t="shared" si="68"/>
        <v>2226.7030336000003</v>
      </c>
      <c r="E619" s="16">
        <v>900</v>
      </c>
      <c r="F619" s="28">
        <f t="shared" si="63"/>
        <v>1803.5871424000002</v>
      </c>
      <c r="G619" s="16">
        <v>900</v>
      </c>
      <c r="H619" s="16">
        <f t="shared" si="64"/>
        <v>0</v>
      </c>
      <c r="I619" s="26">
        <f t="shared" si="65"/>
        <v>1803.5871424000002</v>
      </c>
      <c r="J619" s="28">
        <f t="shared" si="66"/>
        <v>0</v>
      </c>
      <c r="K619" s="28">
        <f t="shared" si="67"/>
        <v>900</v>
      </c>
    </row>
    <row r="620" spans="1:11" ht="14" thickBot="1" x14ac:dyDescent="0.2">
      <c r="A620" s="9" t="s">
        <v>18</v>
      </c>
      <c r="B620" s="14">
        <f t="shared" si="62"/>
        <v>1976</v>
      </c>
      <c r="C620" s="11">
        <v>2114.6019839999994</v>
      </c>
      <c r="D620" s="26">
        <f t="shared" si="68"/>
        <v>1803.5871424000002</v>
      </c>
      <c r="E620" s="16">
        <v>900</v>
      </c>
      <c r="F620" s="28">
        <f t="shared" si="63"/>
        <v>3018.1891263999996</v>
      </c>
      <c r="G620" s="16">
        <v>900</v>
      </c>
      <c r="H620" s="16">
        <f t="shared" si="64"/>
        <v>0</v>
      </c>
      <c r="I620" s="26">
        <f t="shared" si="65"/>
        <v>3018.1891263999996</v>
      </c>
      <c r="J620" s="28">
        <f t="shared" si="66"/>
        <v>0</v>
      </c>
      <c r="K620" s="28">
        <f t="shared" si="67"/>
        <v>900</v>
      </c>
    </row>
    <row r="621" spans="1:11" x14ac:dyDescent="0.15">
      <c r="A621" s="3" t="s">
        <v>7</v>
      </c>
      <c r="B621" s="12">
        <f t="shared" ref="B621:B684" si="69">B609+1</f>
        <v>1977</v>
      </c>
      <c r="C621" s="5">
        <v>2476.5143040000003</v>
      </c>
      <c r="D621" s="26">
        <f t="shared" si="68"/>
        <v>3018.1891263999996</v>
      </c>
      <c r="E621" s="16">
        <v>900</v>
      </c>
      <c r="F621" s="28">
        <f t="shared" si="63"/>
        <v>4594.7034303999999</v>
      </c>
      <c r="G621" s="16">
        <v>900</v>
      </c>
      <c r="H621" s="16">
        <f t="shared" si="64"/>
        <v>0</v>
      </c>
      <c r="I621" s="26">
        <f t="shared" si="65"/>
        <v>4594.7034303999999</v>
      </c>
      <c r="J621" s="28">
        <f t="shared" si="66"/>
        <v>0</v>
      </c>
      <c r="K621" s="28">
        <f t="shared" si="67"/>
        <v>900</v>
      </c>
    </row>
    <row r="622" spans="1:11" x14ac:dyDescent="0.15">
      <c r="A622" s="6" t="s">
        <v>8</v>
      </c>
      <c r="B622" s="13">
        <f t="shared" si="69"/>
        <v>1977</v>
      </c>
      <c r="C622" s="8">
        <v>1224.6854399999997</v>
      </c>
      <c r="D622" s="26">
        <f t="shared" si="68"/>
        <v>4594.7034303999999</v>
      </c>
      <c r="E622" s="16">
        <v>900</v>
      </c>
      <c r="F622" s="28">
        <f t="shared" si="63"/>
        <v>4919.3888704000001</v>
      </c>
      <c r="G622" s="16">
        <v>900</v>
      </c>
      <c r="H622" s="16">
        <f t="shared" si="64"/>
        <v>0</v>
      </c>
      <c r="I622" s="26">
        <f t="shared" si="65"/>
        <v>4919.3888704000001</v>
      </c>
      <c r="J622" s="28">
        <f t="shared" si="66"/>
        <v>0</v>
      </c>
      <c r="K622" s="28">
        <f t="shared" si="67"/>
        <v>900</v>
      </c>
    </row>
    <row r="623" spans="1:11" x14ac:dyDescent="0.15">
      <c r="A623" s="6" t="s">
        <v>9</v>
      </c>
      <c r="B623" s="13">
        <f t="shared" si="69"/>
        <v>1977</v>
      </c>
      <c r="C623" s="8">
        <v>4213.0471680000001</v>
      </c>
      <c r="D623" s="26">
        <f t="shared" si="68"/>
        <v>4919.3888704000001</v>
      </c>
      <c r="E623" s="16">
        <v>900</v>
      </c>
      <c r="F623" s="28">
        <f t="shared" si="63"/>
        <v>8232.4360383999992</v>
      </c>
      <c r="G623" s="16">
        <v>900</v>
      </c>
      <c r="H623" s="16">
        <f t="shared" si="64"/>
        <v>0</v>
      </c>
      <c r="I623" s="26">
        <f t="shared" si="65"/>
        <v>5641</v>
      </c>
      <c r="J623" s="28">
        <f t="shared" si="66"/>
        <v>2591.4360383999992</v>
      </c>
      <c r="K623" s="28">
        <f t="shared" si="67"/>
        <v>3491.4360383999992</v>
      </c>
    </row>
    <row r="624" spans="1:11" x14ac:dyDescent="0.15">
      <c r="A624" s="6" t="s">
        <v>10</v>
      </c>
      <c r="B624" s="13">
        <f t="shared" si="69"/>
        <v>1977</v>
      </c>
      <c r="C624" s="8">
        <v>1275.0946560000002</v>
      </c>
      <c r="D624" s="26">
        <f t="shared" si="68"/>
        <v>5641</v>
      </c>
      <c r="E624" s="16">
        <v>900</v>
      </c>
      <c r="F624" s="28">
        <f t="shared" si="63"/>
        <v>6016.0946560000002</v>
      </c>
      <c r="G624" s="16">
        <v>900</v>
      </c>
      <c r="H624" s="16">
        <f t="shared" si="64"/>
        <v>0</v>
      </c>
      <c r="I624" s="26">
        <f t="shared" si="65"/>
        <v>5641</v>
      </c>
      <c r="J624" s="28">
        <f t="shared" si="66"/>
        <v>375.09465600000021</v>
      </c>
      <c r="K624" s="28">
        <f t="shared" si="67"/>
        <v>1275.0946560000002</v>
      </c>
    </row>
    <row r="625" spans="1:11" x14ac:dyDescent="0.15">
      <c r="A625" s="6" t="s">
        <v>11</v>
      </c>
      <c r="B625" s="13">
        <f t="shared" si="69"/>
        <v>1977</v>
      </c>
      <c r="C625" s="8">
        <v>543.51475200000004</v>
      </c>
      <c r="D625" s="26">
        <f t="shared" si="68"/>
        <v>5641</v>
      </c>
      <c r="E625" s="16">
        <v>900</v>
      </c>
      <c r="F625" s="28">
        <f t="shared" si="63"/>
        <v>5284.514752</v>
      </c>
      <c r="G625" s="16">
        <v>900</v>
      </c>
      <c r="H625" s="16">
        <f t="shared" si="64"/>
        <v>0</v>
      </c>
      <c r="I625" s="26">
        <f t="shared" si="65"/>
        <v>5284.514752</v>
      </c>
      <c r="J625" s="28">
        <f t="shared" si="66"/>
        <v>0</v>
      </c>
      <c r="K625" s="28">
        <f t="shared" si="67"/>
        <v>900</v>
      </c>
    </row>
    <row r="626" spans="1:11" x14ac:dyDescent="0.15">
      <c r="A626" s="6" t="s">
        <v>12</v>
      </c>
      <c r="B626" s="13">
        <f t="shared" si="69"/>
        <v>1977</v>
      </c>
      <c r="C626" s="8">
        <v>210.361536</v>
      </c>
      <c r="D626" s="26">
        <f t="shared" si="68"/>
        <v>5284.514752</v>
      </c>
      <c r="E626" s="16">
        <v>900</v>
      </c>
      <c r="F626" s="28">
        <f t="shared" si="63"/>
        <v>4594.8762880000004</v>
      </c>
      <c r="G626" s="16">
        <v>900</v>
      </c>
      <c r="H626" s="16">
        <f t="shared" si="64"/>
        <v>0</v>
      </c>
      <c r="I626" s="26">
        <f t="shared" si="65"/>
        <v>4594.8762880000004</v>
      </c>
      <c r="J626" s="28">
        <f t="shared" si="66"/>
        <v>0</v>
      </c>
      <c r="K626" s="28">
        <f t="shared" si="67"/>
        <v>900</v>
      </c>
    </row>
    <row r="627" spans="1:11" x14ac:dyDescent="0.15">
      <c r="A627" s="6" t="s">
        <v>13</v>
      </c>
      <c r="B627" s="13">
        <f t="shared" si="69"/>
        <v>1977</v>
      </c>
      <c r="C627" s="8">
        <v>193.58431488000002</v>
      </c>
      <c r="D627" s="26">
        <f t="shared" si="68"/>
        <v>4594.8762880000004</v>
      </c>
      <c r="E627" s="16">
        <v>900</v>
      </c>
      <c r="F627" s="28">
        <f t="shared" si="63"/>
        <v>3888.4606028800008</v>
      </c>
      <c r="G627" s="16">
        <v>900</v>
      </c>
      <c r="H627" s="16">
        <f t="shared" si="64"/>
        <v>0</v>
      </c>
      <c r="I627" s="26">
        <f t="shared" si="65"/>
        <v>3888.4606028800008</v>
      </c>
      <c r="J627" s="28">
        <f t="shared" si="66"/>
        <v>0</v>
      </c>
      <c r="K627" s="28">
        <f t="shared" si="67"/>
        <v>900</v>
      </c>
    </row>
    <row r="628" spans="1:11" x14ac:dyDescent="0.15">
      <c r="A628" s="6" t="s">
        <v>14</v>
      </c>
      <c r="B628" s="13">
        <f t="shared" si="69"/>
        <v>1977</v>
      </c>
      <c r="C628" s="8">
        <v>58.642721279999996</v>
      </c>
      <c r="D628" s="26">
        <f t="shared" si="68"/>
        <v>3888.4606028800008</v>
      </c>
      <c r="E628" s="16">
        <v>900</v>
      </c>
      <c r="F628" s="28">
        <f t="shared" si="63"/>
        <v>3047.1033241600007</v>
      </c>
      <c r="G628" s="16">
        <v>900</v>
      </c>
      <c r="H628" s="16">
        <f t="shared" si="64"/>
        <v>0</v>
      </c>
      <c r="I628" s="26">
        <f t="shared" si="65"/>
        <v>3047.1033241600007</v>
      </c>
      <c r="J628" s="28">
        <f t="shared" si="66"/>
        <v>0</v>
      </c>
      <c r="K628" s="28">
        <f t="shared" si="67"/>
        <v>900</v>
      </c>
    </row>
    <row r="629" spans="1:11" x14ac:dyDescent="0.15">
      <c r="A629" s="6" t="s">
        <v>15</v>
      </c>
      <c r="B629" s="13">
        <f t="shared" si="69"/>
        <v>1977</v>
      </c>
      <c r="C629" s="8">
        <v>172.50292223999995</v>
      </c>
      <c r="D629" s="26">
        <f t="shared" si="68"/>
        <v>3047.1033241600007</v>
      </c>
      <c r="E629" s="16">
        <v>900</v>
      </c>
      <c r="F629" s="28">
        <f t="shared" si="63"/>
        <v>2319.6062464000006</v>
      </c>
      <c r="G629" s="16">
        <v>900</v>
      </c>
      <c r="H629" s="16">
        <f t="shared" si="64"/>
        <v>0</v>
      </c>
      <c r="I629" s="26">
        <f t="shared" si="65"/>
        <v>2319.6062464000006</v>
      </c>
      <c r="J629" s="28">
        <f t="shared" si="66"/>
        <v>0</v>
      </c>
      <c r="K629" s="28">
        <f t="shared" si="67"/>
        <v>900</v>
      </c>
    </row>
    <row r="630" spans="1:11" x14ac:dyDescent="0.15">
      <c r="A630" s="6" t="s">
        <v>16</v>
      </c>
      <c r="B630" s="13">
        <f t="shared" si="69"/>
        <v>1977</v>
      </c>
      <c r="C630" s="8">
        <v>406.00099583999997</v>
      </c>
      <c r="D630" s="26">
        <f t="shared" si="68"/>
        <v>2319.6062464000006</v>
      </c>
      <c r="E630" s="16">
        <v>900</v>
      </c>
      <c r="F630" s="28">
        <f t="shared" si="63"/>
        <v>1825.6072422400007</v>
      </c>
      <c r="G630" s="16">
        <v>900</v>
      </c>
      <c r="H630" s="16">
        <f t="shared" si="64"/>
        <v>0</v>
      </c>
      <c r="I630" s="26">
        <f t="shared" si="65"/>
        <v>1825.6072422400007</v>
      </c>
      <c r="J630" s="28">
        <f t="shared" si="66"/>
        <v>0</v>
      </c>
      <c r="K630" s="28">
        <f t="shared" si="67"/>
        <v>900</v>
      </c>
    </row>
    <row r="631" spans="1:11" x14ac:dyDescent="0.15">
      <c r="A631" s="6" t="s">
        <v>17</v>
      </c>
      <c r="B631" s="13">
        <f t="shared" si="69"/>
        <v>1977</v>
      </c>
      <c r="C631" s="8">
        <v>960.68332800000007</v>
      </c>
      <c r="D631" s="26">
        <f t="shared" si="68"/>
        <v>1825.6072422400007</v>
      </c>
      <c r="E631" s="16">
        <v>900</v>
      </c>
      <c r="F631" s="28">
        <f t="shared" si="63"/>
        <v>1886.2905702400008</v>
      </c>
      <c r="G631" s="16">
        <v>900</v>
      </c>
      <c r="H631" s="16">
        <f t="shared" si="64"/>
        <v>0</v>
      </c>
      <c r="I631" s="26">
        <f t="shared" si="65"/>
        <v>1886.2905702400008</v>
      </c>
      <c r="J631" s="28">
        <f t="shared" si="66"/>
        <v>0</v>
      </c>
      <c r="K631" s="28">
        <f t="shared" si="67"/>
        <v>900</v>
      </c>
    </row>
    <row r="632" spans="1:11" ht="14" thickBot="1" x14ac:dyDescent="0.2">
      <c r="A632" s="9" t="s">
        <v>18</v>
      </c>
      <c r="B632" s="14">
        <f t="shared" si="69"/>
        <v>1977</v>
      </c>
      <c r="C632" s="11">
        <v>2555.3594880000001</v>
      </c>
      <c r="D632" s="26">
        <f t="shared" si="68"/>
        <v>1886.2905702400008</v>
      </c>
      <c r="E632" s="16">
        <v>900</v>
      </c>
      <c r="F632" s="28">
        <f t="shared" si="63"/>
        <v>3541.6500582400004</v>
      </c>
      <c r="G632" s="16">
        <v>900</v>
      </c>
      <c r="H632" s="16">
        <f t="shared" si="64"/>
        <v>0</v>
      </c>
      <c r="I632" s="26">
        <f t="shared" si="65"/>
        <v>3541.6500582400004</v>
      </c>
      <c r="J632" s="28">
        <f t="shared" si="66"/>
        <v>0</v>
      </c>
      <c r="K632" s="28">
        <f t="shared" si="67"/>
        <v>900</v>
      </c>
    </row>
    <row r="633" spans="1:11" x14ac:dyDescent="0.15">
      <c r="A633" s="3" t="s">
        <v>7</v>
      </c>
      <c r="B633" s="12">
        <f t="shared" si="69"/>
        <v>1978</v>
      </c>
      <c r="C633" s="5">
        <v>12542.846975999999</v>
      </c>
      <c r="D633" s="26">
        <f t="shared" si="68"/>
        <v>3541.6500582400004</v>
      </c>
      <c r="E633" s="16">
        <v>900</v>
      </c>
      <c r="F633" s="28">
        <f t="shared" si="63"/>
        <v>15184.497034239999</v>
      </c>
      <c r="G633" s="16">
        <v>900</v>
      </c>
      <c r="H633" s="16">
        <f t="shared" si="64"/>
        <v>0</v>
      </c>
      <c r="I633" s="26">
        <f t="shared" si="65"/>
        <v>5641</v>
      </c>
      <c r="J633" s="28">
        <f t="shared" si="66"/>
        <v>9543.4970342399993</v>
      </c>
      <c r="K633" s="28">
        <f t="shared" si="67"/>
        <v>10443.497034239999</v>
      </c>
    </row>
    <row r="634" spans="1:11" x14ac:dyDescent="0.15">
      <c r="A634" s="6" t="s">
        <v>8</v>
      </c>
      <c r="B634" s="13">
        <f t="shared" si="69"/>
        <v>1978</v>
      </c>
      <c r="C634" s="8">
        <v>1679.0146559999998</v>
      </c>
      <c r="D634" s="26">
        <f t="shared" si="68"/>
        <v>5641</v>
      </c>
      <c r="E634" s="16">
        <v>900</v>
      </c>
      <c r="F634" s="28">
        <f t="shared" si="63"/>
        <v>6420.0146559999994</v>
      </c>
      <c r="G634" s="16">
        <v>900</v>
      </c>
      <c r="H634" s="16">
        <f t="shared" si="64"/>
        <v>0</v>
      </c>
      <c r="I634" s="26">
        <f t="shared" si="65"/>
        <v>5641</v>
      </c>
      <c r="J634" s="28">
        <f t="shared" si="66"/>
        <v>779.01465599999938</v>
      </c>
      <c r="K634" s="28">
        <f t="shared" si="67"/>
        <v>1679.0146559999994</v>
      </c>
    </row>
    <row r="635" spans="1:11" x14ac:dyDescent="0.15">
      <c r="A635" s="6" t="s">
        <v>9</v>
      </c>
      <c r="B635" s="13">
        <f t="shared" si="69"/>
        <v>1978</v>
      </c>
      <c r="C635" s="8">
        <v>6138.291455999999</v>
      </c>
      <c r="D635" s="26">
        <f t="shared" si="68"/>
        <v>5641</v>
      </c>
      <c r="E635" s="16">
        <v>900</v>
      </c>
      <c r="F635" s="28">
        <f t="shared" si="63"/>
        <v>10879.291455999999</v>
      </c>
      <c r="G635" s="16">
        <v>900</v>
      </c>
      <c r="H635" s="16">
        <f t="shared" si="64"/>
        <v>0</v>
      </c>
      <c r="I635" s="26">
        <f t="shared" si="65"/>
        <v>5641</v>
      </c>
      <c r="J635" s="28">
        <f t="shared" si="66"/>
        <v>5238.291455999999</v>
      </c>
      <c r="K635" s="28">
        <f t="shared" si="67"/>
        <v>6138.291455999999</v>
      </c>
    </row>
    <row r="636" spans="1:11" x14ac:dyDescent="0.15">
      <c r="A636" s="6" t="s">
        <v>10</v>
      </c>
      <c r="B636" s="13">
        <f t="shared" si="69"/>
        <v>1978</v>
      </c>
      <c r="C636" s="8">
        <v>9253.9687679999988</v>
      </c>
      <c r="D636" s="26">
        <f t="shared" si="68"/>
        <v>5641</v>
      </c>
      <c r="E636" s="16">
        <v>900</v>
      </c>
      <c r="F636" s="28">
        <f t="shared" si="63"/>
        <v>13994.968767999999</v>
      </c>
      <c r="G636" s="16">
        <v>900</v>
      </c>
      <c r="H636" s="16">
        <f t="shared" si="64"/>
        <v>0</v>
      </c>
      <c r="I636" s="26">
        <f t="shared" si="65"/>
        <v>5641</v>
      </c>
      <c r="J636" s="28">
        <f t="shared" si="66"/>
        <v>8353.9687679999988</v>
      </c>
      <c r="K636" s="28">
        <f t="shared" si="67"/>
        <v>9253.9687679999988</v>
      </c>
    </row>
    <row r="637" spans="1:11" x14ac:dyDescent="0.15">
      <c r="A637" s="6" t="s">
        <v>11</v>
      </c>
      <c r="B637" s="13">
        <f t="shared" si="69"/>
        <v>1978</v>
      </c>
      <c r="C637" s="8">
        <v>11098.429056000003</v>
      </c>
      <c r="D637" s="26">
        <f t="shared" si="68"/>
        <v>5641</v>
      </c>
      <c r="E637" s="16">
        <v>900</v>
      </c>
      <c r="F637" s="28">
        <f t="shared" si="63"/>
        <v>15839.429056000001</v>
      </c>
      <c r="G637" s="16">
        <v>900</v>
      </c>
      <c r="H637" s="16">
        <f t="shared" si="64"/>
        <v>0</v>
      </c>
      <c r="I637" s="26">
        <f t="shared" si="65"/>
        <v>5641</v>
      </c>
      <c r="J637" s="28">
        <f t="shared" si="66"/>
        <v>10198.429056000001</v>
      </c>
      <c r="K637" s="28">
        <f t="shared" si="67"/>
        <v>11098.429056000001</v>
      </c>
    </row>
    <row r="638" spans="1:11" x14ac:dyDescent="0.15">
      <c r="A638" s="6" t="s">
        <v>12</v>
      </c>
      <c r="B638" s="13">
        <f t="shared" si="69"/>
        <v>1978</v>
      </c>
      <c r="C638" s="8">
        <v>1061.1786239999999</v>
      </c>
      <c r="D638" s="26">
        <f t="shared" si="68"/>
        <v>5641</v>
      </c>
      <c r="E638" s="16">
        <v>900</v>
      </c>
      <c r="F638" s="28">
        <f t="shared" si="63"/>
        <v>5802.1786240000001</v>
      </c>
      <c r="G638" s="16">
        <v>900</v>
      </c>
      <c r="H638" s="16">
        <f t="shared" si="64"/>
        <v>0</v>
      </c>
      <c r="I638" s="26">
        <f t="shared" si="65"/>
        <v>5641</v>
      </c>
      <c r="J638" s="28">
        <f t="shared" si="66"/>
        <v>161.17862400000013</v>
      </c>
      <c r="K638" s="28">
        <f t="shared" si="67"/>
        <v>1061.1786240000001</v>
      </c>
    </row>
    <row r="639" spans="1:11" x14ac:dyDescent="0.15">
      <c r="A639" s="6" t="s">
        <v>13</v>
      </c>
      <c r="B639" s="13">
        <f t="shared" si="69"/>
        <v>1978</v>
      </c>
      <c r="C639" s="8">
        <v>2551.4818559999994</v>
      </c>
      <c r="D639" s="26">
        <f t="shared" si="68"/>
        <v>5641</v>
      </c>
      <c r="E639" s="16">
        <v>900</v>
      </c>
      <c r="F639" s="28">
        <f t="shared" si="63"/>
        <v>7292.4818559999985</v>
      </c>
      <c r="G639" s="16">
        <v>900</v>
      </c>
      <c r="H639" s="16">
        <f t="shared" si="64"/>
        <v>0</v>
      </c>
      <c r="I639" s="26">
        <f t="shared" si="65"/>
        <v>5641</v>
      </c>
      <c r="J639" s="28">
        <f t="shared" si="66"/>
        <v>1651.4818559999985</v>
      </c>
      <c r="K639" s="28">
        <f t="shared" si="67"/>
        <v>2551.4818559999985</v>
      </c>
    </row>
    <row r="640" spans="1:11" x14ac:dyDescent="0.15">
      <c r="A640" s="6" t="s">
        <v>14</v>
      </c>
      <c r="B640" s="13">
        <f t="shared" si="69"/>
        <v>1978</v>
      </c>
      <c r="C640" s="8">
        <v>2115.8299007999999</v>
      </c>
      <c r="D640" s="26">
        <f t="shared" si="68"/>
        <v>5641</v>
      </c>
      <c r="E640" s="16">
        <v>900</v>
      </c>
      <c r="F640" s="28">
        <f t="shared" si="63"/>
        <v>6856.8299007999995</v>
      </c>
      <c r="G640" s="16">
        <v>900</v>
      </c>
      <c r="H640" s="16">
        <f t="shared" si="64"/>
        <v>0</v>
      </c>
      <c r="I640" s="26">
        <f t="shared" si="65"/>
        <v>5641</v>
      </c>
      <c r="J640" s="28">
        <f t="shared" si="66"/>
        <v>1215.8299007999995</v>
      </c>
      <c r="K640" s="28">
        <f t="shared" si="67"/>
        <v>2115.8299007999995</v>
      </c>
    </row>
    <row r="641" spans="1:11" x14ac:dyDescent="0.15">
      <c r="A641" s="6" t="s">
        <v>15</v>
      </c>
      <c r="B641" s="13">
        <f t="shared" si="69"/>
        <v>1978</v>
      </c>
      <c r="C641" s="8">
        <v>551.07613439999989</v>
      </c>
      <c r="D641" s="26">
        <f t="shared" si="68"/>
        <v>5641</v>
      </c>
      <c r="E641" s="16">
        <v>900</v>
      </c>
      <c r="F641" s="28">
        <f t="shared" si="63"/>
        <v>5292.0761344000002</v>
      </c>
      <c r="G641" s="16">
        <v>900</v>
      </c>
      <c r="H641" s="16">
        <f t="shared" si="64"/>
        <v>0</v>
      </c>
      <c r="I641" s="26">
        <f t="shared" si="65"/>
        <v>5292.0761344000002</v>
      </c>
      <c r="J641" s="28">
        <f t="shared" si="66"/>
        <v>0</v>
      </c>
      <c r="K641" s="28">
        <f t="shared" si="67"/>
        <v>900</v>
      </c>
    </row>
    <row r="642" spans="1:11" x14ac:dyDescent="0.15">
      <c r="A642" s="6" t="s">
        <v>16</v>
      </c>
      <c r="B642" s="13">
        <f t="shared" si="69"/>
        <v>1978</v>
      </c>
      <c r="C642" s="8">
        <v>136.36339199999998</v>
      </c>
      <c r="D642" s="26">
        <f t="shared" si="68"/>
        <v>5292.0761344000002</v>
      </c>
      <c r="E642" s="16">
        <v>900</v>
      </c>
      <c r="F642" s="28">
        <f t="shared" si="63"/>
        <v>4528.4395264000004</v>
      </c>
      <c r="G642" s="16">
        <v>900</v>
      </c>
      <c r="H642" s="16">
        <f t="shared" si="64"/>
        <v>0</v>
      </c>
      <c r="I642" s="26">
        <f t="shared" si="65"/>
        <v>4528.4395264000004</v>
      </c>
      <c r="J642" s="28">
        <f t="shared" si="66"/>
        <v>0</v>
      </c>
      <c r="K642" s="28">
        <f t="shared" si="67"/>
        <v>900</v>
      </c>
    </row>
    <row r="643" spans="1:11" x14ac:dyDescent="0.15">
      <c r="A643" s="6" t="s">
        <v>17</v>
      </c>
      <c r="B643" s="13">
        <f t="shared" si="69"/>
        <v>1978</v>
      </c>
      <c r="C643" s="8">
        <v>301.22737919999997</v>
      </c>
      <c r="D643" s="26">
        <f t="shared" si="68"/>
        <v>4528.4395264000004</v>
      </c>
      <c r="E643" s="16">
        <v>900</v>
      </c>
      <c r="F643" s="28">
        <f t="shared" si="63"/>
        <v>3929.6669056000001</v>
      </c>
      <c r="G643" s="16">
        <v>900</v>
      </c>
      <c r="H643" s="16">
        <f t="shared" si="64"/>
        <v>0</v>
      </c>
      <c r="I643" s="26">
        <f t="shared" si="65"/>
        <v>3929.6669056000001</v>
      </c>
      <c r="J643" s="28">
        <f t="shared" si="66"/>
        <v>0</v>
      </c>
      <c r="K643" s="28">
        <f t="shared" si="67"/>
        <v>900</v>
      </c>
    </row>
    <row r="644" spans="1:11" ht="14" thickBot="1" x14ac:dyDescent="0.2">
      <c r="A644" s="9" t="s">
        <v>18</v>
      </c>
      <c r="B644" s="14">
        <f t="shared" si="69"/>
        <v>1978</v>
      </c>
      <c r="C644" s="11">
        <v>2539.2026879999999</v>
      </c>
      <c r="D644" s="26">
        <f t="shared" si="68"/>
        <v>3929.6669056000001</v>
      </c>
      <c r="E644" s="16">
        <v>900</v>
      </c>
      <c r="F644" s="28">
        <f t="shared" si="63"/>
        <v>5568.8695936000004</v>
      </c>
      <c r="G644" s="16">
        <v>900</v>
      </c>
      <c r="H644" s="16">
        <f t="shared" si="64"/>
        <v>0</v>
      </c>
      <c r="I644" s="26">
        <f t="shared" si="65"/>
        <v>5568.8695936000004</v>
      </c>
      <c r="J644" s="28">
        <f t="shared" si="66"/>
        <v>0</v>
      </c>
      <c r="K644" s="28">
        <f t="shared" si="67"/>
        <v>900</v>
      </c>
    </row>
    <row r="645" spans="1:11" x14ac:dyDescent="0.15">
      <c r="A645" s="3" t="s">
        <v>7</v>
      </c>
      <c r="B645" s="12">
        <f t="shared" si="69"/>
        <v>1979</v>
      </c>
      <c r="C645" s="5">
        <v>9045.869184000001</v>
      </c>
      <c r="D645" s="26">
        <f t="shared" si="68"/>
        <v>5568.8695936000004</v>
      </c>
      <c r="E645" s="16">
        <v>900</v>
      </c>
      <c r="F645" s="28">
        <f t="shared" si="63"/>
        <v>13714.738777600001</v>
      </c>
      <c r="G645" s="16">
        <v>900</v>
      </c>
      <c r="H645" s="16">
        <f t="shared" si="64"/>
        <v>0</v>
      </c>
      <c r="I645" s="26">
        <f t="shared" si="65"/>
        <v>5641</v>
      </c>
      <c r="J645" s="28">
        <f t="shared" si="66"/>
        <v>8073.7387776000014</v>
      </c>
      <c r="K645" s="28">
        <f t="shared" si="67"/>
        <v>8973.7387776000014</v>
      </c>
    </row>
    <row r="646" spans="1:11" x14ac:dyDescent="0.15">
      <c r="A646" s="6" t="s">
        <v>8</v>
      </c>
      <c r="B646" s="13">
        <f t="shared" si="69"/>
        <v>1979</v>
      </c>
      <c r="C646" s="8">
        <v>12114.368639999999</v>
      </c>
      <c r="D646" s="26">
        <f t="shared" si="68"/>
        <v>5641</v>
      </c>
      <c r="E646" s="16">
        <v>900</v>
      </c>
      <c r="F646" s="28">
        <f t="shared" si="63"/>
        <v>16855.368640000001</v>
      </c>
      <c r="G646" s="16">
        <v>900</v>
      </c>
      <c r="H646" s="16">
        <f t="shared" si="64"/>
        <v>0</v>
      </c>
      <c r="I646" s="26">
        <f t="shared" si="65"/>
        <v>5641</v>
      </c>
      <c r="J646" s="28">
        <f t="shared" si="66"/>
        <v>11214.368640000001</v>
      </c>
      <c r="K646" s="28">
        <f t="shared" si="67"/>
        <v>12114.368640000001</v>
      </c>
    </row>
    <row r="647" spans="1:11" x14ac:dyDescent="0.15">
      <c r="A647" s="6" t="s">
        <v>9</v>
      </c>
      <c r="B647" s="13">
        <f t="shared" si="69"/>
        <v>1979</v>
      </c>
      <c r="C647" s="8">
        <v>6866.64</v>
      </c>
      <c r="D647" s="26">
        <f t="shared" si="68"/>
        <v>5641</v>
      </c>
      <c r="E647" s="16">
        <v>900</v>
      </c>
      <c r="F647" s="28">
        <f t="shared" si="63"/>
        <v>11607.64</v>
      </c>
      <c r="G647" s="16">
        <v>900</v>
      </c>
      <c r="H647" s="16">
        <f t="shared" si="64"/>
        <v>0</v>
      </c>
      <c r="I647" s="26">
        <f t="shared" si="65"/>
        <v>5641</v>
      </c>
      <c r="J647" s="28">
        <f t="shared" si="66"/>
        <v>5966.6399999999994</v>
      </c>
      <c r="K647" s="28">
        <f t="shared" si="67"/>
        <v>6866.6399999999994</v>
      </c>
    </row>
    <row r="648" spans="1:11" x14ac:dyDescent="0.15">
      <c r="A648" s="6" t="s">
        <v>10</v>
      </c>
      <c r="B648" s="13">
        <f t="shared" si="69"/>
        <v>1979</v>
      </c>
      <c r="C648" s="8">
        <v>3429.1192319999991</v>
      </c>
      <c r="D648" s="26">
        <f t="shared" si="68"/>
        <v>5641</v>
      </c>
      <c r="E648" s="16">
        <v>900</v>
      </c>
      <c r="F648" s="28">
        <f t="shared" si="63"/>
        <v>8170.1192319999991</v>
      </c>
      <c r="G648" s="16">
        <v>900</v>
      </c>
      <c r="H648" s="16">
        <f t="shared" si="64"/>
        <v>0</v>
      </c>
      <c r="I648" s="26">
        <f t="shared" si="65"/>
        <v>5641</v>
      </c>
      <c r="J648" s="28">
        <f t="shared" si="66"/>
        <v>2529.1192319999991</v>
      </c>
      <c r="K648" s="28">
        <f t="shared" si="67"/>
        <v>3429.1192319999991</v>
      </c>
    </row>
    <row r="649" spans="1:11" x14ac:dyDescent="0.15">
      <c r="A649" s="6" t="s">
        <v>11</v>
      </c>
      <c r="B649" s="13">
        <f t="shared" si="69"/>
        <v>1979</v>
      </c>
      <c r="C649" s="8">
        <v>3188.7060479999996</v>
      </c>
      <c r="D649" s="26">
        <f t="shared" si="68"/>
        <v>5641</v>
      </c>
      <c r="E649" s="16">
        <v>900</v>
      </c>
      <c r="F649" s="28">
        <f t="shared" si="63"/>
        <v>7929.706048</v>
      </c>
      <c r="G649" s="16">
        <v>900</v>
      </c>
      <c r="H649" s="16">
        <f t="shared" si="64"/>
        <v>0</v>
      </c>
      <c r="I649" s="26">
        <f t="shared" si="65"/>
        <v>5641</v>
      </c>
      <c r="J649" s="28">
        <f t="shared" si="66"/>
        <v>2288.706048</v>
      </c>
      <c r="K649" s="28">
        <f t="shared" si="67"/>
        <v>3188.706048</v>
      </c>
    </row>
    <row r="650" spans="1:11" x14ac:dyDescent="0.15">
      <c r="A650" s="6" t="s">
        <v>12</v>
      </c>
      <c r="B650" s="13">
        <f t="shared" si="69"/>
        <v>1979</v>
      </c>
      <c r="C650" s="8">
        <v>2530.8011519999995</v>
      </c>
      <c r="D650" s="26">
        <f t="shared" si="68"/>
        <v>5641</v>
      </c>
      <c r="E650" s="16">
        <v>900</v>
      </c>
      <c r="F650" s="28">
        <f t="shared" ref="F650:F713" si="70">IF((D650+C650-E650)&gt;0,(D650+C650-E650),0)</f>
        <v>7271.801152</v>
      </c>
      <c r="G650" s="16">
        <v>900</v>
      </c>
      <c r="H650" s="16">
        <f t="shared" ref="H650:H713" si="71">IF(F650=0,1,0)</f>
        <v>0</v>
      </c>
      <c r="I650" s="26">
        <f t="shared" ref="I650:I713" si="72">IF(F650&gt;$E$2,$E$2,IF(F650&lt;0,0,F650))</f>
        <v>5641</v>
      </c>
      <c r="J650" s="28">
        <f t="shared" ref="J650:J713" si="73">IF(F650&gt;$E$2,F650-$E$2,0)</f>
        <v>1630.801152</v>
      </c>
      <c r="K650" s="28">
        <f t="shared" ref="K650:K713" si="74">J650+G650</f>
        <v>2530.801152</v>
      </c>
    </row>
    <row r="651" spans="1:11" x14ac:dyDescent="0.15">
      <c r="A651" s="6" t="s">
        <v>13</v>
      </c>
      <c r="B651" s="13">
        <f t="shared" si="69"/>
        <v>1979</v>
      </c>
      <c r="C651" s="8">
        <v>628.17638399999987</v>
      </c>
      <c r="D651" s="26">
        <f t="shared" ref="D651:D714" si="75">I650</f>
        <v>5641</v>
      </c>
      <c r="E651" s="16">
        <v>900</v>
      </c>
      <c r="F651" s="28">
        <f t="shared" si="70"/>
        <v>5369.1763840000003</v>
      </c>
      <c r="G651" s="16">
        <v>900</v>
      </c>
      <c r="H651" s="16">
        <f t="shared" si="71"/>
        <v>0</v>
      </c>
      <c r="I651" s="26">
        <f t="shared" si="72"/>
        <v>5369.1763840000003</v>
      </c>
      <c r="J651" s="28">
        <f t="shared" si="73"/>
        <v>0</v>
      </c>
      <c r="K651" s="28">
        <f t="shared" si="74"/>
        <v>900</v>
      </c>
    </row>
    <row r="652" spans="1:11" x14ac:dyDescent="0.15">
      <c r="A652" s="6" t="s">
        <v>14</v>
      </c>
      <c r="B652" s="13">
        <f t="shared" si="69"/>
        <v>1979</v>
      </c>
      <c r="C652" s="8">
        <v>782.95852800000034</v>
      </c>
      <c r="D652" s="26">
        <f t="shared" si="75"/>
        <v>5369.1763840000003</v>
      </c>
      <c r="E652" s="16">
        <v>900</v>
      </c>
      <c r="F652" s="28">
        <f t="shared" si="70"/>
        <v>5252.1349120000004</v>
      </c>
      <c r="G652" s="16">
        <v>900</v>
      </c>
      <c r="H652" s="16">
        <f t="shared" si="71"/>
        <v>0</v>
      </c>
      <c r="I652" s="26">
        <f t="shared" si="72"/>
        <v>5252.1349120000004</v>
      </c>
      <c r="J652" s="28">
        <f t="shared" si="73"/>
        <v>0</v>
      </c>
      <c r="K652" s="28">
        <f t="shared" si="74"/>
        <v>900</v>
      </c>
    </row>
    <row r="653" spans="1:11" x14ac:dyDescent="0.15">
      <c r="A653" s="6" t="s">
        <v>15</v>
      </c>
      <c r="B653" s="13">
        <f t="shared" si="69"/>
        <v>1979</v>
      </c>
      <c r="C653" s="8">
        <v>3045.3629184000001</v>
      </c>
      <c r="D653" s="26">
        <f t="shared" si="75"/>
        <v>5252.1349120000004</v>
      </c>
      <c r="E653" s="16">
        <v>900</v>
      </c>
      <c r="F653" s="28">
        <f t="shared" si="70"/>
        <v>7397.4978303999997</v>
      </c>
      <c r="G653" s="16">
        <v>900</v>
      </c>
      <c r="H653" s="16">
        <f t="shared" si="71"/>
        <v>0</v>
      </c>
      <c r="I653" s="26">
        <f t="shared" si="72"/>
        <v>5641</v>
      </c>
      <c r="J653" s="28">
        <f t="shared" si="73"/>
        <v>1756.4978303999997</v>
      </c>
      <c r="K653" s="28">
        <f t="shared" si="74"/>
        <v>2656.4978303999997</v>
      </c>
    </row>
    <row r="654" spans="1:11" x14ac:dyDescent="0.15">
      <c r="A654" s="6" t="s">
        <v>16</v>
      </c>
      <c r="B654" s="13">
        <f t="shared" si="69"/>
        <v>1979</v>
      </c>
      <c r="C654" s="8">
        <v>1442.479104</v>
      </c>
      <c r="D654" s="26">
        <f t="shared" si="75"/>
        <v>5641</v>
      </c>
      <c r="E654" s="16">
        <v>900</v>
      </c>
      <c r="F654" s="28">
        <f t="shared" si="70"/>
        <v>6183.479104</v>
      </c>
      <c r="G654" s="16">
        <v>900</v>
      </c>
      <c r="H654" s="16">
        <f t="shared" si="71"/>
        <v>0</v>
      </c>
      <c r="I654" s="26">
        <f t="shared" si="72"/>
        <v>5641</v>
      </c>
      <c r="J654" s="28">
        <f t="shared" si="73"/>
        <v>542.47910400000001</v>
      </c>
      <c r="K654" s="28">
        <f t="shared" si="74"/>
        <v>1442.479104</v>
      </c>
    </row>
    <row r="655" spans="1:11" x14ac:dyDescent="0.15">
      <c r="A655" s="6" t="s">
        <v>17</v>
      </c>
      <c r="B655" s="13">
        <f t="shared" si="69"/>
        <v>1979</v>
      </c>
      <c r="C655" s="8">
        <v>5978.0159999999996</v>
      </c>
      <c r="D655" s="26">
        <f t="shared" si="75"/>
        <v>5641</v>
      </c>
      <c r="E655" s="16">
        <v>900</v>
      </c>
      <c r="F655" s="28">
        <f t="shared" si="70"/>
        <v>10719.016</v>
      </c>
      <c r="G655" s="16">
        <v>900</v>
      </c>
      <c r="H655" s="16">
        <f t="shared" si="71"/>
        <v>0</v>
      </c>
      <c r="I655" s="26">
        <f t="shared" si="72"/>
        <v>5641</v>
      </c>
      <c r="J655" s="28">
        <f t="shared" si="73"/>
        <v>5078.0159999999996</v>
      </c>
      <c r="K655" s="28">
        <f t="shared" si="74"/>
        <v>5978.0159999999996</v>
      </c>
    </row>
    <row r="656" spans="1:11" ht="14" thickBot="1" x14ac:dyDescent="0.2">
      <c r="A656" s="9" t="s">
        <v>18</v>
      </c>
      <c r="B656" s="14">
        <f t="shared" si="69"/>
        <v>1979</v>
      </c>
      <c r="C656" s="11">
        <v>1510.3376639999999</v>
      </c>
      <c r="D656" s="26">
        <f t="shared" si="75"/>
        <v>5641</v>
      </c>
      <c r="E656" s="16">
        <v>900</v>
      </c>
      <c r="F656" s="28">
        <f t="shared" si="70"/>
        <v>6251.3376639999997</v>
      </c>
      <c r="G656" s="16">
        <v>900</v>
      </c>
      <c r="H656" s="16">
        <f t="shared" si="71"/>
        <v>0</v>
      </c>
      <c r="I656" s="26">
        <f t="shared" si="72"/>
        <v>5641</v>
      </c>
      <c r="J656" s="28">
        <f t="shared" si="73"/>
        <v>610.33766399999968</v>
      </c>
      <c r="K656" s="28">
        <f t="shared" si="74"/>
        <v>1510.3376639999997</v>
      </c>
    </row>
    <row r="657" spans="1:11" x14ac:dyDescent="0.15">
      <c r="A657" s="3" t="s">
        <v>7</v>
      </c>
      <c r="B657" s="12">
        <f t="shared" si="69"/>
        <v>1980</v>
      </c>
      <c r="C657" s="5">
        <v>4899.3880320000007</v>
      </c>
      <c r="D657" s="26">
        <f t="shared" si="75"/>
        <v>5641</v>
      </c>
      <c r="E657" s="16">
        <v>900</v>
      </c>
      <c r="F657" s="28">
        <f t="shared" si="70"/>
        <v>9640.3880320000007</v>
      </c>
      <c r="G657" s="16">
        <v>900</v>
      </c>
      <c r="H657" s="16">
        <f t="shared" si="71"/>
        <v>0</v>
      </c>
      <c r="I657" s="26">
        <f t="shared" si="72"/>
        <v>5641</v>
      </c>
      <c r="J657" s="28">
        <f t="shared" si="73"/>
        <v>3999.3880320000007</v>
      </c>
      <c r="K657" s="28">
        <f t="shared" si="74"/>
        <v>4899.3880320000007</v>
      </c>
    </row>
    <row r="658" spans="1:11" x14ac:dyDescent="0.15">
      <c r="A658" s="6" t="s">
        <v>8</v>
      </c>
      <c r="B658" s="13">
        <f t="shared" si="69"/>
        <v>1980</v>
      </c>
      <c r="C658" s="8">
        <v>2305.8984959999998</v>
      </c>
      <c r="D658" s="26">
        <f t="shared" si="75"/>
        <v>5641</v>
      </c>
      <c r="E658" s="16">
        <v>900</v>
      </c>
      <c r="F658" s="28">
        <f t="shared" si="70"/>
        <v>7046.8984959999998</v>
      </c>
      <c r="G658" s="16">
        <v>900</v>
      </c>
      <c r="H658" s="16">
        <f t="shared" si="71"/>
        <v>0</v>
      </c>
      <c r="I658" s="26">
        <f t="shared" si="72"/>
        <v>5641</v>
      </c>
      <c r="J658" s="28">
        <f t="shared" si="73"/>
        <v>1405.8984959999998</v>
      </c>
      <c r="K658" s="28">
        <f t="shared" si="74"/>
        <v>2305.8984959999998</v>
      </c>
    </row>
    <row r="659" spans="1:11" x14ac:dyDescent="0.15">
      <c r="A659" s="6" t="s">
        <v>9</v>
      </c>
      <c r="B659" s="13">
        <f t="shared" si="69"/>
        <v>1980</v>
      </c>
      <c r="C659" s="8">
        <v>6451.7333759999983</v>
      </c>
      <c r="D659" s="26">
        <f t="shared" si="75"/>
        <v>5641</v>
      </c>
      <c r="E659" s="16">
        <v>900</v>
      </c>
      <c r="F659" s="28">
        <f t="shared" si="70"/>
        <v>11192.733375999998</v>
      </c>
      <c r="G659" s="16">
        <v>900</v>
      </c>
      <c r="H659" s="16">
        <f t="shared" si="71"/>
        <v>0</v>
      </c>
      <c r="I659" s="26">
        <f t="shared" si="72"/>
        <v>5641</v>
      </c>
      <c r="J659" s="28">
        <f t="shared" si="73"/>
        <v>5551.7333759999983</v>
      </c>
      <c r="K659" s="28">
        <f t="shared" si="74"/>
        <v>6451.7333759999983</v>
      </c>
    </row>
    <row r="660" spans="1:11" x14ac:dyDescent="0.15">
      <c r="A660" s="6" t="s">
        <v>10</v>
      </c>
      <c r="B660" s="13">
        <f t="shared" si="69"/>
        <v>1980</v>
      </c>
      <c r="C660" s="8">
        <v>4007.5326719999994</v>
      </c>
      <c r="D660" s="26">
        <f t="shared" si="75"/>
        <v>5641</v>
      </c>
      <c r="E660" s="16">
        <v>900</v>
      </c>
      <c r="F660" s="28">
        <f t="shared" si="70"/>
        <v>8748.5326719999994</v>
      </c>
      <c r="G660" s="16">
        <v>900</v>
      </c>
      <c r="H660" s="16">
        <f t="shared" si="71"/>
        <v>0</v>
      </c>
      <c r="I660" s="26">
        <f t="shared" si="72"/>
        <v>5641</v>
      </c>
      <c r="J660" s="28">
        <f t="shared" si="73"/>
        <v>3107.5326719999994</v>
      </c>
      <c r="K660" s="28">
        <f t="shared" si="74"/>
        <v>4007.5326719999994</v>
      </c>
    </row>
    <row r="661" spans="1:11" x14ac:dyDescent="0.15">
      <c r="A661" s="6" t="s">
        <v>11</v>
      </c>
      <c r="B661" s="13">
        <f t="shared" si="69"/>
        <v>1980</v>
      </c>
      <c r="C661" s="8">
        <v>2305.8984959999998</v>
      </c>
      <c r="D661" s="26">
        <f t="shared" si="75"/>
        <v>5641</v>
      </c>
      <c r="E661" s="16">
        <v>900</v>
      </c>
      <c r="F661" s="28">
        <f t="shared" si="70"/>
        <v>7046.8984959999998</v>
      </c>
      <c r="G661" s="16">
        <v>900</v>
      </c>
      <c r="H661" s="16">
        <f t="shared" si="71"/>
        <v>0</v>
      </c>
      <c r="I661" s="26">
        <f t="shared" si="72"/>
        <v>5641</v>
      </c>
      <c r="J661" s="28">
        <f t="shared" si="73"/>
        <v>1405.8984959999998</v>
      </c>
      <c r="K661" s="28">
        <f t="shared" si="74"/>
        <v>2305.8984959999998</v>
      </c>
    </row>
    <row r="662" spans="1:11" x14ac:dyDescent="0.15">
      <c r="A662" s="6" t="s">
        <v>12</v>
      </c>
      <c r="B662" s="13">
        <f t="shared" si="69"/>
        <v>1980</v>
      </c>
      <c r="C662" s="8">
        <v>1456.0508159999999</v>
      </c>
      <c r="D662" s="26">
        <f t="shared" si="75"/>
        <v>5641</v>
      </c>
      <c r="E662" s="16">
        <v>900</v>
      </c>
      <c r="F662" s="28">
        <f t="shared" si="70"/>
        <v>6197.0508159999999</v>
      </c>
      <c r="G662" s="16">
        <v>900</v>
      </c>
      <c r="H662" s="16">
        <f t="shared" si="71"/>
        <v>0</v>
      </c>
      <c r="I662" s="26">
        <f t="shared" si="72"/>
        <v>5641</v>
      </c>
      <c r="J662" s="28">
        <f t="shared" si="73"/>
        <v>556.05081599999994</v>
      </c>
      <c r="K662" s="28">
        <f t="shared" si="74"/>
        <v>1456.0508159999999</v>
      </c>
    </row>
    <row r="663" spans="1:11" x14ac:dyDescent="0.15">
      <c r="A663" s="6" t="s">
        <v>13</v>
      </c>
      <c r="B663" s="13">
        <f t="shared" si="69"/>
        <v>1980</v>
      </c>
      <c r="C663" s="8">
        <v>481.73114880000003</v>
      </c>
      <c r="D663" s="26">
        <f t="shared" si="75"/>
        <v>5641</v>
      </c>
      <c r="E663" s="16">
        <v>900</v>
      </c>
      <c r="F663" s="28">
        <f t="shared" si="70"/>
        <v>5222.7311487999996</v>
      </c>
      <c r="G663" s="16">
        <v>900</v>
      </c>
      <c r="H663" s="16">
        <f t="shared" si="71"/>
        <v>0</v>
      </c>
      <c r="I663" s="26">
        <f t="shared" si="72"/>
        <v>5222.7311487999996</v>
      </c>
      <c r="J663" s="28">
        <f t="shared" si="73"/>
        <v>0</v>
      </c>
      <c r="K663" s="28">
        <f t="shared" si="74"/>
        <v>900</v>
      </c>
    </row>
    <row r="664" spans="1:11" x14ac:dyDescent="0.15">
      <c r="A664" s="6" t="s">
        <v>14</v>
      </c>
      <c r="B664" s="13">
        <f t="shared" si="69"/>
        <v>1980</v>
      </c>
      <c r="C664" s="8">
        <v>162.73128959999997</v>
      </c>
      <c r="D664" s="26">
        <f t="shared" si="75"/>
        <v>5222.7311487999996</v>
      </c>
      <c r="E664" s="16">
        <v>900</v>
      </c>
      <c r="F664" s="28">
        <f t="shared" si="70"/>
        <v>4485.4624383999999</v>
      </c>
      <c r="G664" s="16">
        <v>900</v>
      </c>
      <c r="H664" s="16">
        <f t="shared" si="71"/>
        <v>0</v>
      </c>
      <c r="I664" s="26">
        <f t="shared" si="72"/>
        <v>4485.4624383999999</v>
      </c>
      <c r="J664" s="28">
        <f t="shared" si="73"/>
        <v>0</v>
      </c>
      <c r="K664" s="28">
        <f t="shared" si="74"/>
        <v>900</v>
      </c>
    </row>
    <row r="665" spans="1:11" x14ac:dyDescent="0.15">
      <c r="A665" s="6" t="s">
        <v>15</v>
      </c>
      <c r="B665" s="13">
        <f t="shared" si="69"/>
        <v>1980</v>
      </c>
      <c r="C665" s="8">
        <v>363.33411839999997</v>
      </c>
      <c r="D665" s="26">
        <f t="shared" si="75"/>
        <v>4485.4624383999999</v>
      </c>
      <c r="E665" s="16">
        <v>900</v>
      </c>
      <c r="F665" s="28">
        <f t="shared" si="70"/>
        <v>3948.7965568</v>
      </c>
      <c r="G665" s="16">
        <v>900</v>
      </c>
      <c r="H665" s="16">
        <f t="shared" si="71"/>
        <v>0</v>
      </c>
      <c r="I665" s="26">
        <f t="shared" si="72"/>
        <v>3948.7965568</v>
      </c>
      <c r="J665" s="28">
        <f t="shared" si="73"/>
        <v>0</v>
      </c>
      <c r="K665" s="28">
        <f t="shared" si="74"/>
        <v>900</v>
      </c>
    </row>
    <row r="666" spans="1:11" x14ac:dyDescent="0.15">
      <c r="A666" s="6" t="s">
        <v>16</v>
      </c>
      <c r="B666" s="13">
        <f t="shared" si="69"/>
        <v>1980</v>
      </c>
      <c r="C666" s="8">
        <v>344.9799936</v>
      </c>
      <c r="D666" s="26">
        <f t="shared" si="75"/>
        <v>3948.7965568</v>
      </c>
      <c r="E666" s="16">
        <v>900</v>
      </c>
      <c r="F666" s="28">
        <f t="shared" si="70"/>
        <v>3393.7765503999999</v>
      </c>
      <c r="G666" s="16">
        <v>900</v>
      </c>
      <c r="H666" s="16">
        <f t="shared" si="71"/>
        <v>0</v>
      </c>
      <c r="I666" s="26">
        <f t="shared" si="72"/>
        <v>3393.7765503999999</v>
      </c>
      <c r="J666" s="28">
        <f t="shared" si="73"/>
        <v>0</v>
      </c>
      <c r="K666" s="28">
        <f t="shared" si="74"/>
        <v>900</v>
      </c>
    </row>
    <row r="667" spans="1:11" x14ac:dyDescent="0.15">
      <c r="A667" s="6" t="s">
        <v>17</v>
      </c>
      <c r="B667" s="13">
        <f t="shared" si="69"/>
        <v>1980</v>
      </c>
      <c r="C667" s="8">
        <v>629.92131840000002</v>
      </c>
      <c r="D667" s="26">
        <f t="shared" si="75"/>
        <v>3393.7765503999999</v>
      </c>
      <c r="E667" s="16">
        <v>900</v>
      </c>
      <c r="F667" s="28">
        <f t="shared" si="70"/>
        <v>3123.6978687999999</v>
      </c>
      <c r="G667" s="16">
        <v>900</v>
      </c>
      <c r="H667" s="16">
        <f t="shared" si="71"/>
        <v>0</v>
      </c>
      <c r="I667" s="26">
        <f t="shared" si="72"/>
        <v>3123.6978687999999</v>
      </c>
      <c r="J667" s="28">
        <f t="shared" si="73"/>
        <v>0</v>
      </c>
      <c r="K667" s="28">
        <f t="shared" si="74"/>
        <v>900</v>
      </c>
    </row>
    <row r="668" spans="1:11" ht="14" thickBot="1" x14ac:dyDescent="0.2">
      <c r="A668" s="9" t="s">
        <v>18</v>
      </c>
      <c r="B668" s="14">
        <f t="shared" si="69"/>
        <v>1980</v>
      </c>
      <c r="C668" s="11">
        <v>493.75180800000004</v>
      </c>
      <c r="D668" s="26">
        <f t="shared" si="75"/>
        <v>3123.6978687999999</v>
      </c>
      <c r="E668" s="16">
        <v>900</v>
      </c>
      <c r="F668" s="28">
        <f t="shared" si="70"/>
        <v>2717.4496767999999</v>
      </c>
      <c r="G668" s="16">
        <v>900</v>
      </c>
      <c r="H668" s="16">
        <f t="shared" si="71"/>
        <v>0</v>
      </c>
      <c r="I668" s="26">
        <f t="shared" si="72"/>
        <v>2717.4496767999999</v>
      </c>
      <c r="J668" s="28">
        <f t="shared" si="73"/>
        <v>0</v>
      </c>
      <c r="K668" s="28">
        <f t="shared" si="74"/>
        <v>900</v>
      </c>
    </row>
    <row r="669" spans="1:11" x14ac:dyDescent="0.15">
      <c r="A669" s="3" t="s">
        <v>7</v>
      </c>
      <c r="B669" s="12">
        <f t="shared" si="69"/>
        <v>1981</v>
      </c>
      <c r="C669" s="5">
        <v>396.81100800000007</v>
      </c>
      <c r="D669" s="26">
        <f t="shared" si="75"/>
        <v>2717.4496767999999</v>
      </c>
      <c r="E669" s="16">
        <v>900</v>
      </c>
      <c r="F669" s="28">
        <f t="shared" si="70"/>
        <v>2214.2606848</v>
      </c>
      <c r="G669" s="16">
        <v>900</v>
      </c>
      <c r="H669" s="16">
        <f t="shared" si="71"/>
        <v>0</v>
      </c>
      <c r="I669" s="26">
        <f t="shared" si="72"/>
        <v>2214.2606848</v>
      </c>
      <c r="J669" s="28">
        <f t="shared" si="73"/>
        <v>0</v>
      </c>
      <c r="K669" s="28">
        <f t="shared" si="74"/>
        <v>900</v>
      </c>
    </row>
    <row r="670" spans="1:11" x14ac:dyDescent="0.15">
      <c r="A670" s="6" t="s">
        <v>8</v>
      </c>
      <c r="B670" s="13">
        <f t="shared" si="69"/>
        <v>1981</v>
      </c>
      <c r="C670" s="8">
        <v>2190.8620799999994</v>
      </c>
      <c r="D670" s="26">
        <f t="shared" si="75"/>
        <v>2214.2606848</v>
      </c>
      <c r="E670" s="16">
        <v>900</v>
      </c>
      <c r="F670" s="28">
        <f t="shared" si="70"/>
        <v>3505.1227647999995</v>
      </c>
      <c r="G670" s="16">
        <v>900</v>
      </c>
      <c r="H670" s="16">
        <f t="shared" si="71"/>
        <v>0</v>
      </c>
      <c r="I670" s="26">
        <f t="shared" si="72"/>
        <v>3505.1227647999995</v>
      </c>
      <c r="J670" s="28">
        <f t="shared" si="73"/>
        <v>0</v>
      </c>
      <c r="K670" s="28">
        <f t="shared" si="74"/>
        <v>900</v>
      </c>
    </row>
    <row r="671" spans="1:11" x14ac:dyDescent="0.15">
      <c r="A671" s="6" t="s">
        <v>9</v>
      </c>
      <c r="B671" s="13">
        <f t="shared" si="69"/>
        <v>1981</v>
      </c>
      <c r="C671" s="8">
        <v>1646.7010559999997</v>
      </c>
      <c r="D671" s="26">
        <f t="shared" si="75"/>
        <v>3505.1227647999995</v>
      </c>
      <c r="E671" s="16">
        <v>900</v>
      </c>
      <c r="F671" s="28">
        <f t="shared" si="70"/>
        <v>4251.8238207999993</v>
      </c>
      <c r="G671" s="16">
        <v>900</v>
      </c>
      <c r="H671" s="16">
        <f t="shared" si="71"/>
        <v>0</v>
      </c>
      <c r="I671" s="26">
        <f t="shared" si="72"/>
        <v>4251.8238207999993</v>
      </c>
      <c r="J671" s="28">
        <f t="shared" si="73"/>
        <v>0</v>
      </c>
      <c r="K671" s="28">
        <f t="shared" si="74"/>
        <v>900</v>
      </c>
    </row>
    <row r="672" spans="1:11" x14ac:dyDescent="0.15">
      <c r="A672" s="6" t="s">
        <v>10</v>
      </c>
      <c r="B672" s="13">
        <f t="shared" si="69"/>
        <v>1981</v>
      </c>
      <c r="C672" s="8">
        <v>1167.167232</v>
      </c>
      <c r="D672" s="26">
        <f t="shared" si="75"/>
        <v>4251.8238207999993</v>
      </c>
      <c r="E672" s="16">
        <v>900</v>
      </c>
      <c r="F672" s="28">
        <f t="shared" si="70"/>
        <v>4518.9910527999991</v>
      </c>
      <c r="G672" s="16">
        <v>900</v>
      </c>
      <c r="H672" s="16">
        <f t="shared" si="71"/>
        <v>0</v>
      </c>
      <c r="I672" s="26">
        <f t="shared" si="72"/>
        <v>4518.9910527999991</v>
      </c>
      <c r="J672" s="28">
        <f t="shared" si="73"/>
        <v>0</v>
      </c>
      <c r="K672" s="28">
        <f t="shared" si="74"/>
        <v>900</v>
      </c>
    </row>
    <row r="673" spans="1:11" x14ac:dyDescent="0.15">
      <c r="A673" s="6" t="s">
        <v>11</v>
      </c>
      <c r="B673" s="13">
        <f t="shared" si="69"/>
        <v>1981</v>
      </c>
      <c r="C673" s="8">
        <v>436.87987200000003</v>
      </c>
      <c r="D673" s="26">
        <f t="shared" si="75"/>
        <v>4518.9910527999991</v>
      </c>
      <c r="E673" s="16">
        <v>900</v>
      </c>
      <c r="F673" s="28">
        <f t="shared" si="70"/>
        <v>4055.8709247999996</v>
      </c>
      <c r="G673" s="16">
        <v>900</v>
      </c>
      <c r="H673" s="16">
        <f t="shared" si="71"/>
        <v>0</v>
      </c>
      <c r="I673" s="26">
        <f t="shared" si="72"/>
        <v>4055.8709247999996</v>
      </c>
      <c r="J673" s="28">
        <f t="shared" si="73"/>
        <v>0</v>
      </c>
      <c r="K673" s="28">
        <f t="shared" si="74"/>
        <v>900</v>
      </c>
    </row>
    <row r="674" spans="1:11" x14ac:dyDescent="0.15">
      <c r="A674" s="6" t="s">
        <v>12</v>
      </c>
      <c r="B674" s="13">
        <f t="shared" si="69"/>
        <v>1981</v>
      </c>
      <c r="C674" s="8">
        <v>560.57633280000005</v>
      </c>
      <c r="D674" s="26">
        <f t="shared" si="75"/>
        <v>4055.8709247999996</v>
      </c>
      <c r="E674" s="16">
        <v>900</v>
      </c>
      <c r="F674" s="28">
        <f t="shared" si="70"/>
        <v>3716.4472575999998</v>
      </c>
      <c r="G674" s="16">
        <v>900</v>
      </c>
      <c r="H674" s="16">
        <f t="shared" si="71"/>
        <v>0</v>
      </c>
      <c r="I674" s="26">
        <f t="shared" si="72"/>
        <v>3716.4472575999998</v>
      </c>
      <c r="J674" s="28">
        <f t="shared" si="73"/>
        <v>0</v>
      </c>
      <c r="K674" s="28">
        <f t="shared" si="74"/>
        <v>900</v>
      </c>
    </row>
    <row r="675" spans="1:11" x14ac:dyDescent="0.15">
      <c r="A675" s="6" t="s">
        <v>13</v>
      </c>
      <c r="B675" s="13">
        <f t="shared" si="69"/>
        <v>1981</v>
      </c>
      <c r="C675" s="8">
        <v>2877.9138431999991</v>
      </c>
      <c r="D675" s="26">
        <f t="shared" si="75"/>
        <v>3716.4472575999998</v>
      </c>
      <c r="E675" s="16">
        <v>900</v>
      </c>
      <c r="F675" s="28">
        <f t="shared" si="70"/>
        <v>5694.3611007999989</v>
      </c>
      <c r="G675" s="16">
        <v>900</v>
      </c>
      <c r="H675" s="16">
        <f t="shared" si="71"/>
        <v>0</v>
      </c>
      <c r="I675" s="26">
        <f t="shared" si="72"/>
        <v>5641</v>
      </c>
      <c r="J675" s="28">
        <f t="shared" si="73"/>
        <v>53.361100799998894</v>
      </c>
      <c r="K675" s="28">
        <f t="shared" si="74"/>
        <v>953.36110079999889</v>
      </c>
    </row>
    <row r="676" spans="1:11" x14ac:dyDescent="0.15">
      <c r="A676" s="6" t="s">
        <v>14</v>
      </c>
      <c r="B676" s="13">
        <f t="shared" si="69"/>
        <v>1981</v>
      </c>
      <c r="C676" s="8">
        <v>1147.5205632000002</v>
      </c>
      <c r="D676" s="26">
        <f t="shared" si="75"/>
        <v>5641</v>
      </c>
      <c r="E676" s="16">
        <v>900</v>
      </c>
      <c r="F676" s="28">
        <f t="shared" si="70"/>
        <v>5888.5205631999997</v>
      </c>
      <c r="G676" s="16">
        <v>900</v>
      </c>
      <c r="H676" s="16">
        <f t="shared" si="71"/>
        <v>0</v>
      </c>
      <c r="I676" s="26">
        <f t="shared" si="72"/>
        <v>5641</v>
      </c>
      <c r="J676" s="28">
        <f t="shared" si="73"/>
        <v>247.52056319999974</v>
      </c>
      <c r="K676" s="28">
        <f t="shared" si="74"/>
        <v>1147.5205631999997</v>
      </c>
    </row>
    <row r="677" spans="1:11" x14ac:dyDescent="0.15">
      <c r="A677" s="6" t="s">
        <v>15</v>
      </c>
      <c r="B677" s="13">
        <f t="shared" si="69"/>
        <v>1981</v>
      </c>
      <c r="C677" s="8">
        <v>712.90264319999994</v>
      </c>
      <c r="D677" s="26">
        <f t="shared" si="75"/>
        <v>5641</v>
      </c>
      <c r="E677" s="16">
        <v>900</v>
      </c>
      <c r="F677" s="28">
        <f t="shared" si="70"/>
        <v>5453.9026432000001</v>
      </c>
      <c r="G677" s="16">
        <v>900</v>
      </c>
      <c r="H677" s="16">
        <f t="shared" si="71"/>
        <v>0</v>
      </c>
      <c r="I677" s="26">
        <f t="shared" si="72"/>
        <v>5453.9026432000001</v>
      </c>
      <c r="J677" s="28">
        <f t="shared" si="73"/>
        <v>0</v>
      </c>
      <c r="K677" s="28">
        <f t="shared" si="74"/>
        <v>900</v>
      </c>
    </row>
    <row r="678" spans="1:11" x14ac:dyDescent="0.15">
      <c r="A678" s="6" t="s">
        <v>16</v>
      </c>
      <c r="B678" s="13">
        <f t="shared" si="69"/>
        <v>1981</v>
      </c>
      <c r="C678" s="8">
        <v>1496.7013247999998</v>
      </c>
      <c r="D678" s="26">
        <f t="shared" si="75"/>
        <v>5453.9026432000001</v>
      </c>
      <c r="E678" s="16">
        <v>900</v>
      </c>
      <c r="F678" s="28">
        <f t="shared" si="70"/>
        <v>6050.6039679999994</v>
      </c>
      <c r="G678" s="16">
        <v>900</v>
      </c>
      <c r="H678" s="16">
        <f t="shared" si="71"/>
        <v>0</v>
      </c>
      <c r="I678" s="26">
        <f t="shared" si="72"/>
        <v>5641</v>
      </c>
      <c r="J678" s="28">
        <f t="shared" si="73"/>
        <v>409.60396799999944</v>
      </c>
      <c r="K678" s="28">
        <f t="shared" si="74"/>
        <v>1309.6039679999994</v>
      </c>
    </row>
    <row r="679" spans="1:11" x14ac:dyDescent="0.15">
      <c r="A679" s="6" t="s">
        <v>17</v>
      </c>
      <c r="B679" s="13">
        <f t="shared" si="69"/>
        <v>1981</v>
      </c>
      <c r="C679" s="8">
        <v>367.72876799999995</v>
      </c>
      <c r="D679" s="26">
        <f t="shared" si="75"/>
        <v>5641</v>
      </c>
      <c r="E679" s="16">
        <v>900</v>
      </c>
      <c r="F679" s="28">
        <f t="shared" si="70"/>
        <v>5108.7287679999999</v>
      </c>
      <c r="G679" s="16">
        <v>900</v>
      </c>
      <c r="H679" s="16">
        <f t="shared" si="71"/>
        <v>0</v>
      </c>
      <c r="I679" s="26">
        <f t="shared" si="72"/>
        <v>5108.7287679999999</v>
      </c>
      <c r="J679" s="28">
        <f t="shared" si="73"/>
        <v>0</v>
      </c>
      <c r="K679" s="28">
        <f t="shared" si="74"/>
        <v>900</v>
      </c>
    </row>
    <row r="680" spans="1:11" ht="14" thickBot="1" x14ac:dyDescent="0.2">
      <c r="A680" s="9" t="s">
        <v>18</v>
      </c>
      <c r="B680" s="14">
        <f t="shared" si="69"/>
        <v>1981</v>
      </c>
      <c r="C680" s="11">
        <v>2825.5011839999993</v>
      </c>
      <c r="D680" s="26">
        <f t="shared" si="75"/>
        <v>5108.7287679999999</v>
      </c>
      <c r="E680" s="16">
        <v>900</v>
      </c>
      <c r="F680" s="28">
        <f t="shared" si="70"/>
        <v>7034.2299519999997</v>
      </c>
      <c r="G680" s="16">
        <v>900</v>
      </c>
      <c r="H680" s="16">
        <f t="shared" si="71"/>
        <v>0</v>
      </c>
      <c r="I680" s="26">
        <f t="shared" si="72"/>
        <v>5641</v>
      </c>
      <c r="J680" s="28">
        <f t="shared" si="73"/>
        <v>1393.2299519999997</v>
      </c>
      <c r="K680" s="28">
        <f t="shared" si="74"/>
        <v>2293.2299519999997</v>
      </c>
    </row>
    <row r="681" spans="1:11" x14ac:dyDescent="0.15">
      <c r="A681" s="3" t="s">
        <v>7</v>
      </c>
      <c r="B681" s="12">
        <f t="shared" si="69"/>
        <v>1982</v>
      </c>
      <c r="C681" s="5">
        <v>7116.1009919999979</v>
      </c>
      <c r="D681" s="26">
        <f t="shared" si="75"/>
        <v>5641</v>
      </c>
      <c r="E681" s="16">
        <v>900</v>
      </c>
      <c r="F681" s="28">
        <f t="shared" si="70"/>
        <v>11857.100991999998</v>
      </c>
      <c r="G681" s="16">
        <v>900</v>
      </c>
      <c r="H681" s="16">
        <f t="shared" si="71"/>
        <v>0</v>
      </c>
      <c r="I681" s="26">
        <f t="shared" si="72"/>
        <v>5641</v>
      </c>
      <c r="J681" s="28">
        <f t="shared" si="73"/>
        <v>6216.1009919999979</v>
      </c>
      <c r="K681" s="28">
        <f t="shared" si="74"/>
        <v>7116.1009919999979</v>
      </c>
    </row>
    <row r="682" spans="1:11" x14ac:dyDescent="0.15">
      <c r="A682" s="6" t="s">
        <v>8</v>
      </c>
      <c r="B682" s="13">
        <f t="shared" si="69"/>
        <v>1982</v>
      </c>
      <c r="C682" s="8">
        <v>6946.7777279999982</v>
      </c>
      <c r="D682" s="26">
        <f t="shared" si="75"/>
        <v>5641</v>
      </c>
      <c r="E682" s="16">
        <v>900</v>
      </c>
      <c r="F682" s="28">
        <f t="shared" si="70"/>
        <v>11687.777727999997</v>
      </c>
      <c r="G682" s="16">
        <v>900</v>
      </c>
      <c r="H682" s="16">
        <f t="shared" si="71"/>
        <v>0</v>
      </c>
      <c r="I682" s="26">
        <f t="shared" si="72"/>
        <v>5641</v>
      </c>
      <c r="J682" s="28">
        <f t="shared" si="73"/>
        <v>6046.7777279999973</v>
      </c>
      <c r="K682" s="28">
        <f t="shared" si="74"/>
        <v>6946.7777279999973</v>
      </c>
    </row>
    <row r="683" spans="1:11" x14ac:dyDescent="0.15">
      <c r="A683" s="6" t="s">
        <v>9</v>
      </c>
      <c r="B683" s="13">
        <f t="shared" si="69"/>
        <v>1982</v>
      </c>
      <c r="C683" s="8">
        <v>4931.0553599999994</v>
      </c>
      <c r="D683" s="26">
        <f t="shared" si="75"/>
        <v>5641</v>
      </c>
      <c r="E683" s="16">
        <v>900</v>
      </c>
      <c r="F683" s="28">
        <f t="shared" si="70"/>
        <v>9672.0553599999985</v>
      </c>
      <c r="G683" s="16">
        <v>900</v>
      </c>
      <c r="H683" s="16">
        <f t="shared" si="71"/>
        <v>0</v>
      </c>
      <c r="I683" s="26">
        <f t="shared" si="72"/>
        <v>5641</v>
      </c>
      <c r="J683" s="28">
        <f t="shared" si="73"/>
        <v>4031.0553599999985</v>
      </c>
      <c r="K683" s="28">
        <f t="shared" si="74"/>
        <v>4931.0553599999985</v>
      </c>
    </row>
    <row r="684" spans="1:11" x14ac:dyDescent="0.15">
      <c r="A684" s="6" t="s">
        <v>10</v>
      </c>
      <c r="B684" s="13">
        <f t="shared" si="69"/>
        <v>1982</v>
      </c>
      <c r="C684" s="8">
        <v>1770.1390080000001</v>
      </c>
      <c r="D684" s="26">
        <f t="shared" si="75"/>
        <v>5641</v>
      </c>
      <c r="E684" s="16">
        <v>900</v>
      </c>
      <c r="F684" s="28">
        <f t="shared" si="70"/>
        <v>6511.1390080000001</v>
      </c>
      <c r="G684" s="16">
        <v>900</v>
      </c>
      <c r="H684" s="16">
        <f t="shared" si="71"/>
        <v>0</v>
      </c>
      <c r="I684" s="26">
        <f t="shared" si="72"/>
        <v>5641</v>
      </c>
      <c r="J684" s="28">
        <f t="shared" si="73"/>
        <v>870.1390080000001</v>
      </c>
      <c r="K684" s="28">
        <f t="shared" si="74"/>
        <v>1770.1390080000001</v>
      </c>
    </row>
    <row r="685" spans="1:11" x14ac:dyDescent="0.15">
      <c r="A685" s="6" t="s">
        <v>11</v>
      </c>
      <c r="B685" s="13">
        <f t="shared" ref="B685:B748" si="76">B673+1</f>
        <v>1982</v>
      </c>
      <c r="C685" s="8">
        <v>1021.1097599999999</v>
      </c>
      <c r="D685" s="26">
        <f t="shared" si="75"/>
        <v>5641</v>
      </c>
      <c r="E685" s="16">
        <v>900</v>
      </c>
      <c r="F685" s="28">
        <f t="shared" si="70"/>
        <v>5762.1097600000003</v>
      </c>
      <c r="G685" s="16">
        <v>900</v>
      </c>
      <c r="H685" s="16">
        <f t="shared" si="71"/>
        <v>0</v>
      </c>
      <c r="I685" s="26">
        <f t="shared" si="72"/>
        <v>5641</v>
      </c>
      <c r="J685" s="28">
        <f t="shared" si="73"/>
        <v>121.10976000000028</v>
      </c>
      <c r="K685" s="28">
        <f t="shared" si="74"/>
        <v>1021.1097600000003</v>
      </c>
    </row>
    <row r="686" spans="1:11" x14ac:dyDescent="0.15">
      <c r="A686" s="6" t="s">
        <v>12</v>
      </c>
      <c r="B686" s="13">
        <f t="shared" si="76"/>
        <v>1982</v>
      </c>
      <c r="C686" s="8">
        <v>7157.4623999999985</v>
      </c>
      <c r="D686" s="26">
        <f t="shared" si="75"/>
        <v>5641</v>
      </c>
      <c r="E686" s="16">
        <v>900</v>
      </c>
      <c r="F686" s="28">
        <f t="shared" si="70"/>
        <v>11898.462399999999</v>
      </c>
      <c r="G686" s="16">
        <v>900</v>
      </c>
      <c r="H686" s="16">
        <f t="shared" si="71"/>
        <v>0</v>
      </c>
      <c r="I686" s="26">
        <f t="shared" si="72"/>
        <v>5641</v>
      </c>
      <c r="J686" s="28">
        <f t="shared" si="73"/>
        <v>6257.4623999999985</v>
      </c>
      <c r="K686" s="28">
        <f t="shared" si="74"/>
        <v>7157.4623999999985</v>
      </c>
    </row>
    <row r="687" spans="1:11" x14ac:dyDescent="0.15">
      <c r="A687" s="6" t="s">
        <v>13</v>
      </c>
      <c r="B687" s="13">
        <f t="shared" si="76"/>
        <v>1982</v>
      </c>
      <c r="C687" s="8">
        <v>1624.0815360000001</v>
      </c>
      <c r="D687" s="26">
        <f t="shared" si="75"/>
        <v>5641</v>
      </c>
      <c r="E687" s="16">
        <v>900</v>
      </c>
      <c r="F687" s="28">
        <f t="shared" si="70"/>
        <v>6365.0815359999997</v>
      </c>
      <c r="G687" s="16">
        <v>900</v>
      </c>
      <c r="H687" s="16">
        <f t="shared" si="71"/>
        <v>0</v>
      </c>
      <c r="I687" s="26">
        <f t="shared" si="72"/>
        <v>5641</v>
      </c>
      <c r="J687" s="28">
        <f t="shared" si="73"/>
        <v>724.08153599999969</v>
      </c>
      <c r="K687" s="28">
        <f t="shared" si="74"/>
        <v>1624.0815359999997</v>
      </c>
    </row>
    <row r="688" spans="1:11" x14ac:dyDescent="0.15">
      <c r="A688" s="6" t="s">
        <v>14</v>
      </c>
      <c r="B688" s="13">
        <f t="shared" si="76"/>
        <v>1982</v>
      </c>
      <c r="C688" s="8">
        <v>4342.301567999999</v>
      </c>
      <c r="D688" s="26">
        <f t="shared" si="75"/>
        <v>5641</v>
      </c>
      <c r="E688" s="16">
        <v>900</v>
      </c>
      <c r="F688" s="28">
        <f t="shared" si="70"/>
        <v>9083.301567999999</v>
      </c>
      <c r="G688" s="16">
        <v>900</v>
      </c>
      <c r="H688" s="16">
        <f t="shared" si="71"/>
        <v>0</v>
      </c>
      <c r="I688" s="26">
        <f t="shared" si="72"/>
        <v>5641</v>
      </c>
      <c r="J688" s="28">
        <f t="shared" si="73"/>
        <v>3442.301567999999</v>
      </c>
      <c r="K688" s="28">
        <f t="shared" si="74"/>
        <v>4342.301567999999</v>
      </c>
    </row>
    <row r="689" spans="1:11" x14ac:dyDescent="0.15">
      <c r="A689" s="6" t="s">
        <v>15</v>
      </c>
      <c r="B689" s="13">
        <f t="shared" si="76"/>
        <v>1982</v>
      </c>
      <c r="C689" s="8">
        <v>295.34630400000009</v>
      </c>
      <c r="D689" s="26">
        <f t="shared" si="75"/>
        <v>5641</v>
      </c>
      <c r="E689" s="16">
        <v>900</v>
      </c>
      <c r="F689" s="28">
        <f t="shared" si="70"/>
        <v>5036.3463039999997</v>
      </c>
      <c r="G689" s="16">
        <v>900</v>
      </c>
      <c r="H689" s="16">
        <f t="shared" si="71"/>
        <v>0</v>
      </c>
      <c r="I689" s="26">
        <f t="shared" si="72"/>
        <v>5036.3463039999997</v>
      </c>
      <c r="J689" s="28">
        <f t="shared" si="73"/>
        <v>0</v>
      </c>
      <c r="K689" s="28">
        <f t="shared" si="74"/>
        <v>900</v>
      </c>
    </row>
    <row r="690" spans="1:11" x14ac:dyDescent="0.15">
      <c r="A690" s="6" t="s">
        <v>16</v>
      </c>
      <c r="B690" s="13">
        <f t="shared" si="76"/>
        <v>1982</v>
      </c>
      <c r="C690" s="8">
        <v>2901.0503807999999</v>
      </c>
      <c r="D690" s="26">
        <f t="shared" si="75"/>
        <v>5036.3463039999997</v>
      </c>
      <c r="E690" s="16">
        <v>900</v>
      </c>
      <c r="F690" s="28">
        <f t="shared" si="70"/>
        <v>7037.3966848</v>
      </c>
      <c r="G690" s="16">
        <v>900</v>
      </c>
      <c r="H690" s="16">
        <f t="shared" si="71"/>
        <v>0</v>
      </c>
      <c r="I690" s="26">
        <f t="shared" si="72"/>
        <v>5641</v>
      </c>
      <c r="J690" s="28">
        <f t="shared" si="73"/>
        <v>1396.3966848</v>
      </c>
      <c r="K690" s="28">
        <f t="shared" si="74"/>
        <v>2296.3966848</v>
      </c>
    </row>
    <row r="691" spans="1:11" x14ac:dyDescent="0.15">
      <c r="A691" s="6" t="s">
        <v>17</v>
      </c>
      <c r="B691" s="13">
        <f t="shared" si="76"/>
        <v>1982</v>
      </c>
      <c r="C691" s="8">
        <v>1149.0716159999999</v>
      </c>
      <c r="D691" s="26">
        <f t="shared" si="75"/>
        <v>5641</v>
      </c>
      <c r="E691" s="16">
        <v>900</v>
      </c>
      <c r="F691" s="28">
        <f t="shared" si="70"/>
        <v>5890.0716160000002</v>
      </c>
      <c r="G691" s="16">
        <v>900</v>
      </c>
      <c r="H691" s="16">
        <f t="shared" si="71"/>
        <v>0</v>
      </c>
      <c r="I691" s="26">
        <f t="shared" si="72"/>
        <v>5641</v>
      </c>
      <c r="J691" s="28">
        <f t="shared" si="73"/>
        <v>249.07161600000018</v>
      </c>
      <c r="K691" s="28">
        <f t="shared" si="74"/>
        <v>1149.0716160000002</v>
      </c>
    </row>
    <row r="692" spans="1:11" ht="14" thickBot="1" x14ac:dyDescent="0.2">
      <c r="A692" s="9" t="s">
        <v>18</v>
      </c>
      <c r="B692" s="14">
        <f t="shared" si="76"/>
        <v>1982</v>
      </c>
      <c r="C692" s="11">
        <v>5124.9369599999982</v>
      </c>
      <c r="D692" s="26">
        <f t="shared" si="75"/>
        <v>5641</v>
      </c>
      <c r="E692" s="16">
        <v>900</v>
      </c>
      <c r="F692" s="28">
        <f t="shared" si="70"/>
        <v>9865.9369599999991</v>
      </c>
      <c r="G692" s="16">
        <v>900</v>
      </c>
      <c r="H692" s="16">
        <f t="shared" si="71"/>
        <v>0</v>
      </c>
      <c r="I692" s="26">
        <f t="shared" si="72"/>
        <v>5641</v>
      </c>
      <c r="J692" s="28">
        <f t="shared" si="73"/>
        <v>4224.9369599999991</v>
      </c>
      <c r="K692" s="28">
        <f t="shared" si="74"/>
        <v>5124.9369599999991</v>
      </c>
    </row>
    <row r="693" spans="1:11" x14ac:dyDescent="0.15">
      <c r="A693" s="3" t="s">
        <v>7</v>
      </c>
      <c r="B693" s="12">
        <f t="shared" si="76"/>
        <v>1983</v>
      </c>
      <c r="C693" s="5">
        <v>3322.4843519999995</v>
      </c>
      <c r="D693" s="26">
        <f t="shared" si="75"/>
        <v>5641</v>
      </c>
      <c r="E693" s="16">
        <v>900</v>
      </c>
      <c r="F693" s="28">
        <f t="shared" si="70"/>
        <v>8063.4843519999995</v>
      </c>
      <c r="G693" s="16">
        <v>900</v>
      </c>
      <c r="H693" s="16">
        <f t="shared" si="71"/>
        <v>0</v>
      </c>
      <c r="I693" s="26">
        <f t="shared" si="72"/>
        <v>5641</v>
      </c>
      <c r="J693" s="28">
        <f t="shared" si="73"/>
        <v>2422.4843519999995</v>
      </c>
      <c r="K693" s="28">
        <f t="shared" si="74"/>
        <v>3322.4843519999995</v>
      </c>
    </row>
    <row r="694" spans="1:11" x14ac:dyDescent="0.15">
      <c r="A694" s="6" t="s">
        <v>8</v>
      </c>
      <c r="B694" s="13">
        <f t="shared" si="76"/>
        <v>1983</v>
      </c>
      <c r="C694" s="8">
        <v>7788.8701439999995</v>
      </c>
      <c r="D694" s="26">
        <f t="shared" si="75"/>
        <v>5641</v>
      </c>
      <c r="E694" s="16">
        <v>900</v>
      </c>
      <c r="F694" s="28">
        <f t="shared" si="70"/>
        <v>12529.870144</v>
      </c>
      <c r="G694" s="16">
        <v>900</v>
      </c>
      <c r="H694" s="16">
        <f t="shared" si="71"/>
        <v>0</v>
      </c>
      <c r="I694" s="26">
        <f t="shared" si="72"/>
        <v>5641</v>
      </c>
      <c r="J694" s="28">
        <f t="shared" si="73"/>
        <v>6888.8701440000004</v>
      </c>
      <c r="K694" s="28">
        <f t="shared" si="74"/>
        <v>7788.8701440000004</v>
      </c>
    </row>
    <row r="695" spans="1:11" x14ac:dyDescent="0.15">
      <c r="A695" s="6" t="s">
        <v>9</v>
      </c>
      <c r="B695" s="13">
        <f t="shared" si="76"/>
        <v>1983</v>
      </c>
      <c r="C695" s="8">
        <v>11867.492736000002</v>
      </c>
      <c r="D695" s="26">
        <f t="shared" si="75"/>
        <v>5641</v>
      </c>
      <c r="E695" s="16">
        <v>900</v>
      </c>
      <c r="F695" s="28">
        <f t="shared" si="70"/>
        <v>16608.492736</v>
      </c>
      <c r="G695" s="16">
        <v>900</v>
      </c>
      <c r="H695" s="16">
        <f t="shared" si="71"/>
        <v>0</v>
      </c>
      <c r="I695" s="26">
        <f t="shared" si="72"/>
        <v>5641</v>
      </c>
      <c r="J695" s="28">
        <f t="shared" si="73"/>
        <v>10967.492736</v>
      </c>
      <c r="K695" s="28">
        <f t="shared" si="74"/>
        <v>11867.492736</v>
      </c>
    </row>
    <row r="696" spans="1:11" x14ac:dyDescent="0.15">
      <c r="A696" s="6" t="s">
        <v>10</v>
      </c>
      <c r="B696" s="13">
        <f t="shared" si="76"/>
        <v>1983</v>
      </c>
      <c r="C696" s="8">
        <v>11390.544</v>
      </c>
      <c r="D696" s="26">
        <f t="shared" si="75"/>
        <v>5641</v>
      </c>
      <c r="E696" s="16">
        <v>900</v>
      </c>
      <c r="F696" s="28">
        <f t="shared" si="70"/>
        <v>16131.544000000002</v>
      </c>
      <c r="G696" s="16">
        <v>900</v>
      </c>
      <c r="H696" s="16">
        <f t="shared" si="71"/>
        <v>0</v>
      </c>
      <c r="I696" s="26">
        <f t="shared" si="72"/>
        <v>5641</v>
      </c>
      <c r="J696" s="28">
        <f t="shared" si="73"/>
        <v>10490.544000000002</v>
      </c>
      <c r="K696" s="28">
        <f t="shared" si="74"/>
        <v>11390.544000000002</v>
      </c>
    </row>
    <row r="697" spans="1:11" x14ac:dyDescent="0.15">
      <c r="A697" s="6" t="s">
        <v>11</v>
      </c>
      <c r="B697" s="13">
        <f t="shared" si="76"/>
        <v>1983</v>
      </c>
      <c r="C697" s="8">
        <v>3843.3795839999993</v>
      </c>
      <c r="D697" s="26">
        <f t="shared" si="75"/>
        <v>5641</v>
      </c>
      <c r="E697" s="16">
        <v>900</v>
      </c>
      <c r="F697" s="28">
        <f t="shared" si="70"/>
        <v>8584.3795839999984</v>
      </c>
      <c r="G697" s="16">
        <v>900</v>
      </c>
      <c r="H697" s="16">
        <f t="shared" si="71"/>
        <v>0</v>
      </c>
      <c r="I697" s="26">
        <f t="shared" si="72"/>
        <v>5641</v>
      </c>
      <c r="J697" s="28">
        <f t="shared" si="73"/>
        <v>2943.3795839999984</v>
      </c>
      <c r="K697" s="28">
        <f t="shared" si="74"/>
        <v>3843.3795839999984</v>
      </c>
    </row>
    <row r="698" spans="1:11" x14ac:dyDescent="0.15">
      <c r="A698" s="6" t="s">
        <v>12</v>
      </c>
      <c r="B698" s="13">
        <f t="shared" si="76"/>
        <v>1983</v>
      </c>
      <c r="C698" s="8">
        <v>1485.7793279999999</v>
      </c>
      <c r="D698" s="26">
        <f t="shared" si="75"/>
        <v>5641</v>
      </c>
      <c r="E698" s="16">
        <v>900</v>
      </c>
      <c r="F698" s="28">
        <f t="shared" si="70"/>
        <v>6226.7793279999996</v>
      </c>
      <c r="G698" s="16">
        <v>900</v>
      </c>
      <c r="H698" s="16">
        <f t="shared" si="71"/>
        <v>0</v>
      </c>
      <c r="I698" s="26">
        <f t="shared" si="72"/>
        <v>5641</v>
      </c>
      <c r="J698" s="28">
        <f t="shared" si="73"/>
        <v>585.77932799999962</v>
      </c>
      <c r="K698" s="28">
        <f t="shared" si="74"/>
        <v>1485.7793279999996</v>
      </c>
    </row>
    <row r="699" spans="1:11" x14ac:dyDescent="0.15">
      <c r="A699" s="6" t="s">
        <v>13</v>
      </c>
      <c r="B699" s="13">
        <f t="shared" si="76"/>
        <v>1983</v>
      </c>
      <c r="C699" s="8">
        <v>504.86768639999997</v>
      </c>
      <c r="D699" s="26">
        <f t="shared" si="75"/>
        <v>5641</v>
      </c>
      <c r="E699" s="16">
        <v>900</v>
      </c>
      <c r="F699" s="28">
        <f t="shared" si="70"/>
        <v>5245.8676863999999</v>
      </c>
      <c r="G699" s="16">
        <v>900</v>
      </c>
      <c r="H699" s="16">
        <f t="shared" si="71"/>
        <v>0</v>
      </c>
      <c r="I699" s="26">
        <f t="shared" si="72"/>
        <v>5245.8676863999999</v>
      </c>
      <c r="J699" s="28">
        <f t="shared" si="73"/>
        <v>0</v>
      </c>
      <c r="K699" s="28">
        <f t="shared" si="74"/>
        <v>900</v>
      </c>
    </row>
    <row r="700" spans="1:11" x14ac:dyDescent="0.15">
      <c r="A700" s="6" t="s">
        <v>14</v>
      </c>
      <c r="B700" s="13">
        <f t="shared" si="76"/>
        <v>1983</v>
      </c>
      <c r="C700" s="8">
        <v>113.67924480000005</v>
      </c>
      <c r="D700" s="26">
        <f t="shared" si="75"/>
        <v>5245.8676863999999</v>
      </c>
      <c r="E700" s="16">
        <v>900</v>
      </c>
      <c r="F700" s="28">
        <f t="shared" si="70"/>
        <v>4459.5469311999996</v>
      </c>
      <c r="G700" s="16">
        <v>900</v>
      </c>
      <c r="H700" s="16">
        <f t="shared" si="71"/>
        <v>0</v>
      </c>
      <c r="I700" s="26">
        <f t="shared" si="72"/>
        <v>4459.5469311999996</v>
      </c>
      <c r="J700" s="28">
        <f t="shared" si="73"/>
        <v>0</v>
      </c>
      <c r="K700" s="28">
        <f t="shared" si="74"/>
        <v>900</v>
      </c>
    </row>
    <row r="701" spans="1:11" x14ac:dyDescent="0.15">
      <c r="A701" s="6" t="s">
        <v>15</v>
      </c>
      <c r="B701" s="13">
        <f t="shared" si="76"/>
        <v>1983</v>
      </c>
      <c r="C701" s="8">
        <v>44.754335999999995</v>
      </c>
      <c r="D701" s="26">
        <f t="shared" si="75"/>
        <v>4459.5469311999996</v>
      </c>
      <c r="E701" s="16">
        <v>900</v>
      </c>
      <c r="F701" s="28">
        <f t="shared" si="70"/>
        <v>3604.3012671999995</v>
      </c>
      <c r="G701" s="16">
        <v>900</v>
      </c>
      <c r="H701" s="16">
        <f t="shared" si="71"/>
        <v>0</v>
      </c>
      <c r="I701" s="26">
        <f t="shared" si="72"/>
        <v>3604.3012671999995</v>
      </c>
      <c r="J701" s="28">
        <f t="shared" si="73"/>
        <v>0</v>
      </c>
      <c r="K701" s="28">
        <f t="shared" si="74"/>
        <v>900</v>
      </c>
    </row>
    <row r="702" spans="1:11" x14ac:dyDescent="0.15">
      <c r="A702" s="6" t="s">
        <v>16</v>
      </c>
      <c r="B702" s="13">
        <f t="shared" si="76"/>
        <v>1983</v>
      </c>
      <c r="C702" s="8">
        <v>123.87095424000002</v>
      </c>
      <c r="D702" s="26">
        <f t="shared" si="75"/>
        <v>3604.3012671999995</v>
      </c>
      <c r="E702" s="16">
        <v>900</v>
      </c>
      <c r="F702" s="28">
        <f t="shared" si="70"/>
        <v>2828.1722214399997</v>
      </c>
      <c r="G702" s="16">
        <v>900</v>
      </c>
      <c r="H702" s="16">
        <f t="shared" si="71"/>
        <v>0</v>
      </c>
      <c r="I702" s="26">
        <f t="shared" si="72"/>
        <v>2828.1722214399997</v>
      </c>
      <c r="J702" s="28">
        <f t="shared" si="73"/>
        <v>0</v>
      </c>
      <c r="K702" s="28">
        <f t="shared" si="74"/>
        <v>900</v>
      </c>
    </row>
    <row r="703" spans="1:11" x14ac:dyDescent="0.15">
      <c r="A703" s="6" t="s">
        <v>17</v>
      </c>
      <c r="B703" s="13">
        <f t="shared" si="76"/>
        <v>1983</v>
      </c>
      <c r="C703" s="8">
        <v>991.31662080000001</v>
      </c>
      <c r="D703" s="26">
        <f t="shared" si="75"/>
        <v>2828.1722214399997</v>
      </c>
      <c r="E703" s="16">
        <v>900</v>
      </c>
      <c r="F703" s="28">
        <f t="shared" si="70"/>
        <v>2919.4888422399999</v>
      </c>
      <c r="G703" s="16">
        <v>900</v>
      </c>
      <c r="H703" s="16">
        <f t="shared" si="71"/>
        <v>0</v>
      </c>
      <c r="I703" s="26">
        <f t="shared" si="72"/>
        <v>2919.4888422399999</v>
      </c>
      <c r="J703" s="28">
        <f t="shared" si="73"/>
        <v>0</v>
      </c>
      <c r="K703" s="28">
        <f t="shared" si="74"/>
        <v>900</v>
      </c>
    </row>
    <row r="704" spans="1:11" ht="14" thickBot="1" x14ac:dyDescent="0.2">
      <c r="A704" s="9" t="s">
        <v>18</v>
      </c>
      <c r="B704" s="14">
        <f t="shared" si="76"/>
        <v>1983</v>
      </c>
      <c r="C704" s="11">
        <v>5756.990976</v>
      </c>
      <c r="D704" s="26">
        <f t="shared" si="75"/>
        <v>2919.4888422399999</v>
      </c>
      <c r="E704" s="16">
        <v>900</v>
      </c>
      <c r="F704" s="28">
        <f t="shared" si="70"/>
        <v>7776.4798182400009</v>
      </c>
      <c r="G704" s="16">
        <v>900</v>
      </c>
      <c r="H704" s="16">
        <f t="shared" si="71"/>
        <v>0</v>
      </c>
      <c r="I704" s="26">
        <f t="shared" si="72"/>
        <v>5641</v>
      </c>
      <c r="J704" s="28">
        <f t="shared" si="73"/>
        <v>2135.4798182400009</v>
      </c>
      <c r="K704" s="28">
        <f t="shared" si="74"/>
        <v>3035.4798182400009</v>
      </c>
    </row>
    <row r="705" spans="1:11" x14ac:dyDescent="0.15">
      <c r="A705" s="3" t="s">
        <v>7</v>
      </c>
      <c r="B705" s="12">
        <f t="shared" si="76"/>
        <v>1984</v>
      </c>
      <c r="C705" s="5">
        <v>5751.8207999999986</v>
      </c>
      <c r="D705" s="26">
        <f t="shared" si="75"/>
        <v>5641</v>
      </c>
      <c r="E705" s="16">
        <v>900</v>
      </c>
      <c r="F705" s="28">
        <f t="shared" si="70"/>
        <v>10492.820799999998</v>
      </c>
      <c r="G705" s="16">
        <v>900</v>
      </c>
      <c r="H705" s="16">
        <f t="shared" si="71"/>
        <v>0</v>
      </c>
      <c r="I705" s="26">
        <f t="shared" si="72"/>
        <v>5641</v>
      </c>
      <c r="J705" s="28">
        <f t="shared" si="73"/>
        <v>4851.8207999999977</v>
      </c>
      <c r="K705" s="28">
        <f t="shared" si="74"/>
        <v>5751.8207999999977</v>
      </c>
    </row>
    <row r="706" spans="1:11" x14ac:dyDescent="0.15">
      <c r="A706" s="6" t="s">
        <v>8</v>
      </c>
      <c r="B706" s="13">
        <f t="shared" si="76"/>
        <v>1984</v>
      </c>
      <c r="C706" s="8">
        <v>8841.6472320000012</v>
      </c>
      <c r="D706" s="26">
        <f t="shared" si="75"/>
        <v>5641</v>
      </c>
      <c r="E706" s="16">
        <v>900</v>
      </c>
      <c r="F706" s="28">
        <f t="shared" si="70"/>
        <v>13582.647232000001</v>
      </c>
      <c r="G706" s="16">
        <v>900</v>
      </c>
      <c r="H706" s="16">
        <f t="shared" si="71"/>
        <v>0</v>
      </c>
      <c r="I706" s="26">
        <f t="shared" si="72"/>
        <v>5641</v>
      </c>
      <c r="J706" s="28">
        <f t="shared" si="73"/>
        <v>7941.6472320000012</v>
      </c>
      <c r="K706" s="28">
        <f t="shared" si="74"/>
        <v>8841.6472320000012</v>
      </c>
    </row>
    <row r="707" spans="1:11" x14ac:dyDescent="0.15">
      <c r="A707" s="6" t="s">
        <v>9</v>
      </c>
      <c r="B707" s="13">
        <f t="shared" si="76"/>
        <v>1984</v>
      </c>
      <c r="C707" s="8">
        <v>12081.408768000003</v>
      </c>
      <c r="D707" s="26">
        <f t="shared" si="75"/>
        <v>5641</v>
      </c>
      <c r="E707" s="16">
        <v>900</v>
      </c>
      <c r="F707" s="28">
        <f t="shared" si="70"/>
        <v>16822.408768000001</v>
      </c>
      <c r="G707" s="16">
        <v>900</v>
      </c>
      <c r="H707" s="16">
        <f t="shared" si="71"/>
        <v>0</v>
      </c>
      <c r="I707" s="26">
        <f t="shared" si="72"/>
        <v>5641</v>
      </c>
      <c r="J707" s="28">
        <f t="shared" si="73"/>
        <v>11181.408768000001</v>
      </c>
      <c r="K707" s="28">
        <f t="shared" si="74"/>
        <v>12081.408768000001</v>
      </c>
    </row>
    <row r="708" spans="1:11" x14ac:dyDescent="0.15">
      <c r="A708" s="6" t="s">
        <v>10</v>
      </c>
      <c r="B708" s="13">
        <f t="shared" si="76"/>
        <v>1984</v>
      </c>
      <c r="C708" s="8">
        <v>8906.9207040000019</v>
      </c>
      <c r="D708" s="26">
        <f t="shared" si="75"/>
        <v>5641</v>
      </c>
      <c r="E708" s="16">
        <v>900</v>
      </c>
      <c r="F708" s="28">
        <f t="shared" si="70"/>
        <v>13647.920704000002</v>
      </c>
      <c r="G708" s="16">
        <v>900</v>
      </c>
      <c r="H708" s="16">
        <f t="shared" si="71"/>
        <v>0</v>
      </c>
      <c r="I708" s="26">
        <f t="shared" si="72"/>
        <v>5641</v>
      </c>
      <c r="J708" s="28">
        <f t="shared" si="73"/>
        <v>8006.9207040000019</v>
      </c>
      <c r="K708" s="28">
        <f t="shared" si="74"/>
        <v>8906.9207040000019</v>
      </c>
    </row>
    <row r="709" spans="1:11" x14ac:dyDescent="0.15">
      <c r="A709" s="6" t="s">
        <v>11</v>
      </c>
      <c r="B709" s="13">
        <f t="shared" si="76"/>
        <v>1984</v>
      </c>
      <c r="C709" s="8">
        <v>2935.3674239999996</v>
      </c>
      <c r="D709" s="26">
        <f t="shared" si="75"/>
        <v>5641</v>
      </c>
      <c r="E709" s="16">
        <v>900</v>
      </c>
      <c r="F709" s="28">
        <f t="shared" si="70"/>
        <v>7676.367424</v>
      </c>
      <c r="G709" s="16">
        <v>900</v>
      </c>
      <c r="H709" s="16">
        <f t="shared" si="71"/>
        <v>0</v>
      </c>
      <c r="I709" s="26">
        <f t="shared" si="72"/>
        <v>5641</v>
      </c>
      <c r="J709" s="28">
        <f t="shared" si="73"/>
        <v>2035.367424</v>
      </c>
      <c r="K709" s="28">
        <f t="shared" si="74"/>
        <v>2935.367424</v>
      </c>
    </row>
    <row r="710" spans="1:11" x14ac:dyDescent="0.15">
      <c r="A710" s="6" t="s">
        <v>12</v>
      </c>
      <c r="B710" s="13">
        <f t="shared" si="76"/>
        <v>1984</v>
      </c>
      <c r="C710" s="8">
        <v>1214.9913600000002</v>
      </c>
      <c r="D710" s="26">
        <f t="shared" si="75"/>
        <v>5641</v>
      </c>
      <c r="E710" s="16">
        <v>900</v>
      </c>
      <c r="F710" s="28">
        <f t="shared" si="70"/>
        <v>5955.99136</v>
      </c>
      <c r="G710" s="16">
        <v>900</v>
      </c>
      <c r="H710" s="16">
        <f t="shared" si="71"/>
        <v>0</v>
      </c>
      <c r="I710" s="26">
        <f t="shared" si="72"/>
        <v>5641</v>
      </c>
      <c r="J710" s="28">
        <f t="shared" si="73"/>
        <v>314.99135999999999</v>
      </c>
      <c r="K710" s="28">
        <f t="shared" si="74"/>
        <v>1214.99136</v>
      </c>
    </row>
    <row r="711" spans="1:11" x14ac:dyDescent="0.15">
      <c r="A711" s="6" t="s">
        <v>13</v>
      </c>
      <c r="B711" s="13">
        <f t="shared" si="76"/>
        <v>1984</v>
      </c>
      <c r="C711" s="8">
        <v>4775.3038080000006</v>
      </c>
      <c r="D711" s="26">
        <f t="shared" si="75"/>
        <v>5641</v>
      </c>
      <c r="E711" s="16">
        <v>900</v>
      </c>
      <c r="F711" s="28">
        <f t="shared" si="70"/>
        <v>9516.3038080000006</v>
      </c>
      <c r="G711" s="16">
        <v>900</v>
      </c>
      <c r="H711" s="16">
        <f t="shared" si="71"/>
        <v>0</v>
      </c>
      <c r="I711" s="26">
        <f t="shared" si="72"/>
        <v>5641</v>
      </c>
      <c r="J711" s="28">
        <f t="shared" si="73"/>
        <v>3875.3038080000006</v>
      </c>
      <c r="K711" s="28">
        <f t="shared" si="74"/>
        <v>4775.3038080000006</v>
      </c>
    </row>
    <row r="712" spans="1:11" x14ac:dyDescent="0.15">
      <c r="A712" s="6" t="s">
        <v>14</v>
      </c>
      <c r="B712" s="13">
        <f t="shared" si="76"/>
        <v>1984</v>
      </c>
      <c r="C712" s="8">
        <v>1064.4099839999999</v>
      </c>
      <c r="D712" s="26">
        <f t="shared" si="75"/>
        <v>5641</v>
      </c>
      <c r="E712" s="16">
        <v>900</v>
      </c>
      <c r="F712" s="28">
        <f t="shared" si="70"/>
        <v>5805.4099839999999</v>
      </c>
      <c r="G712" s="16">
        <v>900</v>
      </c>
      <c r="H712" s="16">
        <f t="shared" si="71"/>
        <v>0</v>
      </c>
      <c r="I712" s="26">
        <f t="shared" si="72"/>
        <v>5641</v>
      </c>
      <c r="J712" s="28">
        <f t="shared" si="73"/>
        <v>164.40998399999989</v>
      </c>
      <c r="K712" s="28">
        <f t="shared" si="74"/>
        <v>1064.4099839999999</v>
      </c>
    </row>
    <row r="713" spans="1:11" x14ac:dyDescent="0.15">
      <c r="A713" s="6" t="s">
        <v>15</v>
      </c>
      <c r="B713" s="13">
        <f t="shared" si="76"/>
        <v>1984</v>
      </c>
      <c r="C713" s="8">
        <v>231.81776640000001</v>
      </c>
      <c r="D713" s="26">
        <f t="shared" si="75"/>
        <v>5641</v>
      </c>
      <c r="E713" s="16">
        <v>900</v>
      </c>
      <c r="F713" s="28">
        <f t="shared" si="70"/>
        <v>4972.8177664000004</v>
      </c>
      <c r="G713" s="16">
        <v>900</v>
      </c>
      <c r="H713" s="16">
        <f t="shared" si="71"/>
        <v>0</v>
      </c>
      <c r="I713" s="26">
        <f t="shared" si="72"/>
        <v>4972.8177664000004</v>
      </c>
      <c r="J713" s="28">
        <f t="shared" si="73"/>
        <v>0</v>
      </c>
      <c r="K713" s="28">
        <f t="shared" si="74"/>
        <v>900</v>
      </c>
    </row>
    <row r="714" spans="1:11" x14ac:dyDescent="0.15">
      <c r="A714" s="6" t="s">
        <v>16</v>
      </c>
      <c r="B714" s="13">
        <f t="shared" si="76"/>
        <v>1984</v>
      </c>
      <c r="C714" s="8">
        <v>323.39450879999993</v>
      </c>
      <c r="D714" s="26">
        <f t="shared" si="75"/>
        <v>4972.8177664000004</v>
      </c>
      <c r="E714" s="16">
        <v>900</v>
      </c>
      <c r="F714" s="28">
        <f t="shared" ref="F714:F777" si="77">IF((D714+C714-E714)&gt;0,(D714+C714-E714),0)</f>
        <v>4396.2122752000005</v>
      </c>
      <c r="G714" s="16">
        <v>900</v>
      </c>
      <c r="H714" s="16">
        <f t="shared" ref="H714:H777" si="78">IF(F714=0,1,0)</f>
        <v>0</v>
      </c>
      <c r="I714" s="26">
        <f t="shared" ref="I714:I777" si="79">IF(F714&gt;$E$2,$E$2,IF(F714&lt;0,0,F714))</f>
        <v>4396.2122752000005</v>
      </c>
      <c r="J714" s="28">
        <f t="shared" ref="J714:J777" si="80">IF(F714&gt;$E$2,F714-$E$2,0)</f>
        <v>0</v>
      </c>
      <c r="K714" s="28">
        <f t="shared" ref="K714:K777" si="81">J714+G714</f>
        <v>900</v>
      </c>
    </row>
    <row r="715" spans="1:11" x14ac:dyDescent="0.15">
      <c r="A715" s="6" t="s">
        <v>17</v>
      </c>
      <c r="B715" s="13">
        <f t="shared" si="76"/>
        <v>1984</v>
      </c>
      <c r="C715" s="8">
        <v>321.84345599999995</v>
      </c>
      <c r="D715" s="26">
        <f t="shared" ref="D715:D778" si="82">I714</f>
        <v>4396.2122752000005</v>
      </c>
      <c r="E715" s="16">
        <v>900</v>
      </c>
      <c r="F715" s="28">
        <f t="shared" si="77"/>
        <v>3818.0557312000001</v>
      </c>
      <c r="G715" s="16">
        <v>900</v>
      </c>
      <c r="H715" s="16">
        <f t="shared" si="78"/>
        <v>0</v>
      </c>
      <c r="I715" s="26">
        <f t="shared" si="79"/>
        <v>3818.0557312000001</v>
      </c>
      <c r="J715" s="28">
        <f t="shared" si="80"/>
        <v>0</v>
      </c>
      <c r="K715" s="28">
        <f t="shared" si="81"/>
        <v>900</v>
      </c>
    </row>
    <row r="716" spans="1:11" ht="14" thickBot="1" x14ac:dyDescent="0.2">
      <c r="A716" s="9" t="s">
        <v>18</v>
      </c>
      <c r="B716" s="14">
        <f t="shared" si="76"/>
        <v>1984</v>
      </c>
      <c r="C716" s="11">
        <v>1470.9150720000002</v>
      </c>
      <c r="D716" s="26">
        <f t="shared" si="82"/>
        <v>3818.0557312000001</v>
      </c>
      <c r="E716" s="16">
        <v>900</v>
      </c>
      <c r="F716" s="28">
        <f t="shared" si="77"/>
        <v>4388.9708031999999</v>
      </c>
      <c r="G716" s="16">
        <v>900</v>
      </c>
      <c r="H716" s="16">
        <f t="shared" si="78"/>
        <v>0</v>
      </c>
      <c r="I716" s="26">
        <f t="shared" si="79"/>
        <v>4388.9708031999999</v>
      </c>
      <c r="J716" s="28">
        <f t="shared" si="80"/>
        <v>0</v>
      </c>
      <c r="K716" s="28">
        <f t="shared" si="81"/>
        <v>900</v>
      </c>
    </row>
    <row r="717" spans="1:11" x14ac:dyDescent="0.15">
      <c r="A717" s="3" t="s">
        <v>7</v>
      </c>
      <c r="B717" s="12">
        <f t="shared" si="76"/>
        <v>1985</v>
      </c>
      <c r="C717" s="5">
        <v>4163.284224</v>
      </c>
      <c r="D717" s="26">
        <f t="shared" si="82"/>
        <v>4388.9708031999999</v>
      </c>
      <c r="E717" s="16">
        <v>900</v>
      </c>
      <c r="F717" s="28">
        <f t="shared" si="77"/>
        <v>7652.2550272000008</v>
      </c>
      <c r="G717" s="16">
        <v>900</v>
      </c>
      <c r="H717" s="16">
        <f t="shared" si="78"/>
        <v>0</v>
      </c>
      <c r="I717" s="26">
        <f t="shared" si="79"/>
        <v>5641</v>
      </c>
      <c r="J717" s="28">
        <f t="shared" si="80"/>
        <v>2011.2550272000008</v>
      </c>
      <c r="K717" s="28">
        <f t="shared" si="81"/>
        <v>2911.2550272000008</v>
      </c>
    </row>
    <row r="718" spans="1:11" x14ac:dyDescent="0.15">
      <c r="A718" s="6" t="s">
        <v>8</v>
      </c>
      <c r="B718" s="13">
        <f t="shared" si="76"/>
        <v>1985</v>
      </c>
      <c r="C718" s="8">
        <v>6873.7489920000016</v>
      </c>
      <c r="D718" s="26">
        <f t="shared" si="82"/>
        <v>5641</v>
      </c>
      <c r="E718" s="16">
        <v>900</v>
      </c>
      <c r="F718" s="28">
        <f t="shared" si="77"/>
        <v>11614.748992000001</v>
      </c>
      <c r="G718" s="16">
        <v>900</v>
      </c>
      <c r="H718" s="16">
        <f t="shared" si="78"/>
        <v>0</v>
      </c>
      <c r="I718" s="26">
        <f t="shared" si="79"/>
        <v>5641</v>
      </c>
      <c r="J718" s="28">
        <f t="shared" si="80"/>
        <v>5973.7489920000007</v>
      </c>
      <c r="K718" s="28">
        <f t="shared" si="81"/>
        <v>6873.7489920000007</v>
      </c>
    </row>
    <row r="719" spans="1:11" x14ac:dyDescent="0.15">
      <c r="A719" s="6" t="s">
        <v>9</v>
      </c>
      <c r="B719" s="13">
        <f t="shared" si="76"/>
        <v>1985</v>
      </c>
      <c r="C719" s="8">
        <v>1464.452352</v>
      </c>
      <c r="D719" s="26">
        <f t="shared" si="82"/>
        <v>5641</v>
      </c>
      <c r="E719" s="16">
        <v>900</v>
      </c>
      <c r="F719" s="28">
        <f t="shared" si="77"/>
        <v>6205.4523520000002</v>
      </c>
      <c r="G719" s="16">
        <v>900</v>
      </c>
      <c r="H719" s="16">
        <f t="shared" si="78"/>
        <v>0</v>
      </c>
      <c r="I719" s="26">
        <f t="shared" si="79"/>
        <v>5641</v>
      </c>
      <c r="J719" s="28">
        <f t="shared" si="80"/>
        <v>564.45235200000025</v>
      </c>
      <c r="K719" s="28">
        <f t="shared" si="81"/>
        <v>1464.4523520000002</v>
      </c>
    </row>
    <row r="720" spans="1:11" x14ac:dyDescent="0.15">
      <c r="A720" s="6" t="s">
        <v>10</v>
      </c>
      <c r="B720" s="13">
        <f t="shared" si="76"/>
        <v>1985</v>
      </c>
      <c r="C720" s="8">
        <v>692.803584</v>
      </c>
      <c r="D720" s="26">
        <f t="shared" si="82"/>
        <v>5641</v>
      </c>
      <c r="E720" s="16">
        <v>900</v>
      </c>
      <c r="F720" s="28">
        <f t="shared" si="77"/>
        <v>5433.8035840000002</v>
      </c>
      <c r="G720" s="16">
        <v>900</v>
      </c>
      <c r="H720" s="16">
        <f t="shared" si="78"/>
        <v>0</v>
      </c>
      <c r="I720" s="26">
        <f t="shared" si="79"/>
        <v>5433.8035840000002</v>
      </c>
      <c r="J720" s="28">
        <f t="shared" si="80"/>
        <v>0</v>
      </c>
      <c r="K720" s="28">
        <f t="shared" si="81"/>
        <v>900</v>
      </c>
    </row>
    <row r="721" spans="1:11" x14ac:dyDescent="0.15">
      <c r="A721" s="6" t="s">
        <v>11</v>
      </c>
      <c r="B721" s="13">
        <f t="shared" si="76"/>
        <v>1985</v>
      </c>
      <c r="C721" s="8">
        <v>614.60467200000005</v>
      </c>
      <c r="D721" s="26">
        <f t="shared" si="82"/>
        <v>5433.8035840000002</v>
      </c>
      <c r="E721" s="16">
        <v>900</v>
      </c>
      <c r="F721" s="28">
        <f t="shared" si="77"/>
        <v>5148.4082560000006</v>
      </c>
      <c r="G721" s="16">
        <v>900</v>
      </c>
      <c r="H721" s="16">
        <f t="shared" si="78"/>
        <v>0</v>
      </c>
      <c r="I721" s="26">
        <f t="shared" si="79"/>
        <v>5148.4082560000006</v>
      </c>
      <c r="J721" s="28">
        <f t="shared" si="80"/>
        <v>0</v>
      </c>
      <c r="K721" s="28">
        <f t="shared" si="81"/>
        <v>900</v>
      </c>
    </row>
    <row r="722" spans="1:11" x14ac:dyDescent="0.15">
      <c r="A722" s="6" t="s">
        <v>12</v>
      </c>
      <c r="B722" s="13">
        <f t="shared" si="76"/>
        <v>1985</v>
      </c>
      <c r="C722" s="8">
        <v>254.11415040000003</v>
      </c>
      <c r="D722" s="26">
        <f t="shared" si="82"/>
        <v>5148.4082560000006</v>
      </c>
      <c r="E722" s="16">
        <v>900</v>
      </c>
      <c r="F722" s="28">
        <f t="shared" si="77"/>
        <v>4502.5224064000004</v>
      </c>
      <c r="G722" s="16">
        <v>900</v>
      </c>
      <c r="H722" s="16">
        <f t="shared" si="78"/>
        <v>0</v>
      </c>
      <c r="I722" s="26">
        <f t="shared" si="79"/>
        <v>4502.5224064000004</v>
      </c>
      <c r="J722" s="28">
        <f t="shared" si="80"/>
        <v>0</v>
      </c>
      <c r="K722" s="28">
        <f t="shared" si="81"/>
        <v>900</v>
      </c>
    </row>
    <row r="723" spans="1:11" x14ac:dyDescent="0.15">
      <c r="A723" s="6" t="s">
        <v>13</v>
      </c>
      <c r="B723" s="13">
        <f t="shared" si="76"/>
        <v>1985</v>
      </c>
      <c r="C723" s="8">
        <v>477.27187199999986</v>
      </c>
      <c r="D723" s="26">
        <f t="shared" si="82"/>
        <v>4502.5224064000004</v>
      </c>
      <c r="E723" s="16">
        <v>900</v>
      </c>
      <c r="F723" s="28">
        <f t="shared" si="77"/>
        <v>4079.7942784000006</v>
      </c>
      <c r="G723" s="16">
        <v>900</v>
      </c>
      <c r="H723" s="16">
        <f t="shared" si="78"/>
        <v>0</v>
      </c>
      <c r="I723" s="26">
        <f t="shared" si="79"/>
        <v>4079.7942784000006</v>
      </c>
      <c r="J723" s="28">
        <f t="shared" si="80"/>
        <v>0</v>
      </c>
      <c r="K723" s="28">
        <f t="shared" si="81"/>
        <v>900</v>
      </c>
    </row>
    <row r="724" spans="1:11" x14ac:dyDescent="0.15">
      <c r="A724" s="6" t="s">
        <v>14</v>
      </c>
      <c r="B724" s="13">
        <f t="shared" si="76"/>
        <v>1985</v>
      </c>
      <c r="C724" s="8">
        <v>2387.5226495999996</v>
      </c>
      <c r="D724" s="26">
        <f t="shared" si="82"/>
        <v>4079.7942784000006</v>
      </c>
      <c r="E724" s="16">
        <v>900</v>
      </c>
      <c r="F724" s="28">
        <f t="shared" si="77"/>
        <v>5567.3169280000002</v>
      </c>
      <c r="G724" s="16">
        <v>900</v>
      </c>
      <c r="H724" s="16">
        <f t="shared" si="78"/>
        <v>0</v>
      </c>
      <c r="I724" s="26">
        <f t="shared" si="79"/>
        <v>5567.3169280000002</v>
      </c>
      <c r="J724" s="28">
        <f t="shared" si="80"/>
        <v>0</v>
      </c>
      <c r="K724" s="28">
        <f t="shared" si="81"/>
        <v>900</v>
      </c>
    </row>
    <row r="725" spans="1:11" x14ac:dyDescent="0.15">
      <c r="A725" s="6" t="s">
        <v>15</v>
      </c>
      <c r="B725" s="13">
        <f t="shared" si="76"/>
        <v>1985</v>
      </c>
      <c r="C725" s="8">
        <v>347.37119999999993</v>
      </c>
      <c r="D725" s="26">
        <f t="shared" si="82"/>
        <v>5567.3169280000002</v>
      </c>
      <c r="E725" s="16">
        <v>900</v>
      </c>
      <c r="F725" s="28">
        <f t="shared" si="77"/>
        <v>5014.6881279999998</v>
      </c>
      <c r="G725" s="16">
        <v>900</v>
      </c>
      <c r="H725" s="16">
        <f t="shared" si="78"/>
        <v>0</v>
      </c>
      <c r="I725" s="26">
        <f t="shared" si="79"/>
        <v>5014.6881279999998</v>
      </c>
      <c r="J725" s="28">
        <f t="shared" si="80"/>
        <v>0</v>
      </c>
      <c r="K725" s="28">
        <f t="shared" si="81"/>
        <v>900</v>
      </c>
    </row>
    <row r="726" spans="1:11" x14ac:dyDescent="0.15">
      <c r="A726" s="6" t="s">
        <v>16</v>
      </c>
      <c r="B726" s="13">
        <f t="shared" si="76"/>
        <v>1985</v>
      </c>
      <c r="C726" s="8">
        <v>453.61831680000006</v>
      </c>
      <c r="D726" s="26">
        <f t="shared" si="82"/>
        <v>5014.6881279999998</v>
      </c>
      <c r="E726" s="16">
        <v>900</v>
      </c>
      <c r="F726" s="28">
        <f t="shared" si="77"/>
        <v>4568.3064447999996</v>
      </c>
      <c r="G726" s="16">
        <v>900</v>
      </c>
      <c r="H726" s="16">
        <f t="shared" si="78"/>
        <v>0</v>
      </c>
      <c r="I726" s="26">
        <f t="shared" si="79"/>
        <v>4568.3064447999996</v>
      </c>
      <c r="J726" s="28">
        <f t="shared" si="80"/>
        <v>0</v>
      </c>
      <c r="K726" s="28">
        <f t="shared" si="81"/>
        <v>900</v>
      </c>
    </row>
    <row r="727" spans="1:11" x14ac:dyDescent="0.15">
      <c r="A727" s="6" t="s">
        <v>17</v>
      </c>
      <c r="B727" s="13">
        <f t="shared" si="76"/>
        <v>1985</v>
      </c>
      <c r="C727" s="8">
        <v>9489.2117759999983</v>
      </c>
      <c r="D727" s="26">
        <f t="shared" si="82"/>
        <v>4568.3064447999996</v>
      </c>
      <c r="E727" s="16">
        <v>900</v>
      </c>
      <c r="F727" s="28">
        <f t="shared" si="77"/>
        <v>13157.518220799997</v>
      </c>
      <c r="G727" s="16">
        <v>900</v>
      </c>
      <c r="H727" s="16">
        <f t="shared" si="78"/>
        <v>0</v>
      </c>
      <c r="I727" s="26">
        <f t="shared" si="79"/>
        <v>5641</v>
      </c>
      <c r="J727" s="28">
        <f t="shared" si="80"/>
        <v>7516.5182207999969</v>
      </c>
      <c r="K727" s="28">
        <f t="shared" si="81"/>
        <v>8416.5182207999969</v>
      </c>
    </row>
    <row r="728" spans="1:11" ht="14" thickBot="1" x14ac:dyDescent="0.2">
      <c r="A728" s="9" t="s">
        <v>18</v>
      </c>
      <c r="B728" s="14">
        <f t="shared" si="76"/>
        <v>1985</v>
      </c>
      <c r="C728" s="11">
        <v>3116.9698560000002</v>
      </c>
      <c r="D728" s="26">
        <f t="shared" si="82"/>
        <v>5641</v>
      </c>
      <c r="E728" s="16">
        <v>900</v>
      </c>
      <c r="F728" s="28">
        <f t="shared" si="77"/>
        <v>7857.9698559999997</v>
      </c>
      <c r="G728" s="16">
        <v>900</v>
      </c>
      <c r="H728" s="16">
        <f t="shared" si="78"/>
        <v>0</v>
      </c>
      <c r="I728" s="26">
        <f t="shared" si="79"/>
        <v>5641</v>
      </c>
      <c r="J728" s="28">
        <f t="shared" si="80"/>
        <v>2216.9698559999997</v>
      </c>
      <c r="K728" s="28">
        <f t="shared" si="81"/>
        <v>3116.9698559999997</v>
      </c>
    </row>
    <row r="729" spans="1:11" x14ac:dyDescent="0.15">
      <c r="A729" s="3" t="s">
        <v>7</v>
      </c>
      <c r="B729" s="12">
        <f t="shared" si="76"/>
        <v>1986</v>
      </c>
      <c r="C729" s="5">
        <v>1259.5841280000002</v>
      </c>
      <c r="D729" s="26">
        <f t="shared" si="82"/>
        <v>5641</v>
      </c>
      <c r="E729" s="16">
        <v>900</v>
      </c>
      <c r="F729" s="28">
        <f t="shared" si="77"/>
        <v>6000.5841280000004</v>
      </c>
      <c r="G729" s="16">
        <v>900</v>
      </c>
      <c r="H729" s="16">
        <f t="shared" si="78"/>
        <v>0</v>
      </c>
      <c r="I729" s="26">
        <f t="shared" si="79"/>
        <v>5641</v>
      </c>
      <c r="J729" s="28">
        <f t="shared" si="80"/>
        <v>359.58412800000042</v>
      </c>
      <c r="K729" s="28">
        <f t="shared" si="81"/>
        <v>1259.5841280000004</v>
      </c>
    </row>
    <row r="730" spans="1:11" x14ac:dyDescent="0.15">
      <c r="A730" s="6" t="s">
        <v>8</v>
      </c>
      <c r="B730" s="13">
        <f t="shared" si="76"/>
        <v>1986</v>
      </c>
      <c r="C730" s="8">
        <v>1611.1560959999999</v>
      </c>
      <c r="D730" s="26">
        <f t="shared" si="82"/>
        <v>5641</v>
      </c>
      <c r="E730" s="16">
        <v>900</v>
      </c>
      <c r="F730" s="28">
        <f t="shared" si="77"/>
        <v>6352.1560959999997</v>
      </c>
      <c r="G730" s="16">
        <v>900</v>
      </c>
      <c r="H730" s="16">
        <f t="shared" si="78"/>
        <v>0</v>
      </c>
      <c r="I730" s="26">
        <f t="shared" si="79"/>
        <v>5641</v>
      </c>
      <c r="J730" s="28">
        <f t="shared" si="80"/>
        <v>711.15609599999971</v>
      </c>
      <c r="K730" s="28">
        <f t="shared" si="81"/>
        <v>1611.1560959999997</v>
      </c>
    </row>
    <row r="731" spans="1:11" x14ac:dyDescent="0.15">
      <c r="A731" s="6" t="s">
        <v>9</v>
      </c>
      <c r="B731" s="13">
        <f t="shared" si="76"/>
        <v>1986</v>
      </c>
      <c r="C731" s="8">
        <v>3787.8001919999997</v>
      </c>
      <c r="D731" s="26">
        <f t="shared" si="82"/>
        <v>5641</v>
      </c>
      <c r="E731" s="16">
        <v>900</v>
      </c>
      <c r="F731" s="28">
        <f t="shared" si="77"/>
        <v>8528.8001919999988</v>
      </c>
      <c r="G731" s="16">
        <v>900</v>
      </c>
      <c r="H731" s="16">
        <f t="shared" si="78"/>
        <v>0</v>
      </c>
      <c r="I731" s="26">
        <f t="shared" si="79"/>
        <v>5641</v>
      </c>
      <c r="J731" s="28">
        <f t="shared" si="80"/>
        <v>2887.8001919999988</v>
      </c>
      <c r="K731" s="28">
        <f t="shared" si="81"/>
        <v>3787.8001919999988</v>
      </c>
    </row>
    <row r="732" spans="1:11" x14ac:dyDescent="0.15">
      <c r="A732" s="6" t="s">
        <v>10</v>
      </c>
      <c r="B732" s="13">
        <f t="shared" si="76"/>
        <v>1986</v>
      </c>
      <c r="C732" s="8">
        <v>1014.0007679999999</v>
      </c>
      <c r="D732" s="26">
        <f t="shared" si="82"/>
        <v>5641</v>
      </c>
      <c r="E732" s="16">
        <v>900</v>
      </c>
      <c r="F732" s="28">
        <f t="shared" si="77"/>
        <v>5755.0007679999999</v>
      </c>
      <c r="G732" s="16">
        <v>900</v>
      </c>
      <c r="H732" s="16">
        <f t="shared" si="78"/>
        <v>0</v>
      </c>
      <c r="I732" s="26">
        <f t="shared" si="79"/>
        <v>5641</v>
      </c>
      <c r="J732" s="28">
        <f t="shared" si="80"/>
        <v>114.00076799999988</v>
      </c>
      <c r="K732" s="28">
        <f t="shared" si="81"/>
        <v>1014.0007679999999</v>
      </c>
    </row>
    <row r="733" spans="1:11" x14ac:dyDescent="0.15">
      <c r="A733" s="6" t="s">
        <v>11</v>
      </c>
      <c r="B733" s="13">
        <f t="shared" si="76"/>
        <v>1986</v>
      </c>
      <c r="C733" s="8">
        <v>533.17439999999988</v>
      </c>
      <c r="D733" s="26">
        <f t="shared" si="82"/>
        <v>5641</v>
      </c>
      <c r="E733" s="16">
        <v>900</v>
      </c>
      <c r="F733" s="28">
        <f t="shared" si="77"/>
        <v>5274.1743999999999</v>
      </c>
      <c r="G733" s="16">
        <v>900</v>
      </c>
      <c r="H733" s="16">
        <f t="shared" si="78"/>
        <v>0</v>
      </c>
      <c r="I733" s="26">
        <f t="shared" si="79"/>
        <v>5274.1743999999999</v>
      </c>
      <c r="J733" s="28">
        <f t="shared" si="80"/>
        <v>0</v>
      </c>
      <c r="K733" s="28">
        <f t="shared" si="81"/>
        <v>900</v>
      </c>
    </row>
    <row r="734" spans="1:11" x14ac:dyDescent="0.15">
      <c r="A734" s="6" t="s">
        <v>12</v>
      </c>
      <c r="B734" s="13">
        <f t="shared" si="76"/>
        <v>1986</v>
      </c>
      <c r="C734" s="8">
        <v>152.19705600000003</v>
      </c>
      <c r="D734" s="26">
        <f t="shared" si="82"/>
        <v>5274.1743999999999</v>
      </c>
      <c r="E734" s="16">
        <v>900</v>
      </c>
      <c r="F734" s="28">
        <f t="shared" si="77"/>
        <v>4526.3714559999999</v>
      </c>
      <c r="G734" s="16">
        <v>900</v>
      </c>
      <c r="H734" s="16">
        <f t="shared" si="78"/>
        <v>0</v>
      </c>
      <c r="I734" s="26">
        <f t="shared" si="79"/>
        <v>4526.3714559999999</v>
      </c>
      <c r="J734" s="28">
        <f t="shared" si="80"/>
        <v>0</v>
      </c>
      <c r="K734" s="28">
        <f t="shared" si="81"/>
        <v>900</v>
      </c>
    </row>
    <row r="735" spans="1:11" x14ac:dyDescent="0.15">
      <c r="A735" s="6" t="s">
        <v>13</v>
      </c>
      <c r="B735" s="13">
        <f t="shared" si="76"/>
        <v>1986</v>
      </c>
      <c r="C735" s="8">
        <v>162.45339264000003</v>
      </c>
      <c r="D735" s="26">
        <f t="shared" si="82"/>
        <v>4526.3714559999999</v>
      </c>
      <c r="E735" s="16">
        <v>900</v>
      </c>
      <c r="F735" s="28">
        <f t="shared" si="77"/>
        <v>3788.8248486399998</v>
      </c>
      <c r="G735" s="16">
        <v>900</v>
      </c>
      <c r="H735" s="16">
        <f t="shared" si="78"/>
        <v>0</v>
      </c>
      <c r="I735" s="26">
        <f t="shared" si="79"/>
        <v>3788.8248486399998</v>
      </c>
      <c r="J735" s="28">
        <f t="shared" si="80"/>
        <v>0</v>
      </c>
      <c r="K735" s="28">
        <f t="shared" si="81"/>
        <v>900</v>
      </c>
    </row>
    <row r="736" spans="1:11" x14ac:dyDescent="0.15">
      <c r="A736" s="6" t="s">
        <v>14</v>
      </c>
      <c r="B736" s="13">
        <f t="shared" si="76"/>
        <v>1986</v>
      </c>
      <c r="C736" s="8">
        <v>2608.4184192000002</v>
      </c>
      <c r="D736" s="26">
        <f t="shared" si="82"/>
        <v>3788.8248486399998</v>
      </c>
      <c r="E736" s="16">
        <v>900</v>
      </c>
      <c r="F736" s="28">
        <f t="shared" si="77"/>
        <v>5497.24326784</v>
      </c>
      <c r="G736" s="16">
        <v>900</v>
      </c>
      <c r="H736" s="16">
        <f t="shared" si="78"/>
        <v>0</v>
      </c>
      <c r="I736" s="26">
        <f t="shared" si="79"/>
        <v>5497.24326784</v>
      </c>
      <c r="J736" s="28">
        <f t="shared" si="80"/>
        <v>0</v>
      </c>
      <c r="K736" s="28">
        <f t="shared" si="81"/>
        <v>900</v>
      </c>
    </row>
    <row r="737" spans="1:11" x14ac:dyDescent="0.15">
      <c r="A737" s="6" t="s">
        <v>15</v>
      </c>
      <c r="B737" s="13">
        <f t="shared" si="76"/>
        <v>1986</v>
      </c>
      <c r="C737" s="8">
        <v>175.07508480000007</v>
      </c>
      <c r="D737" s="26">
        <f t="shared" si="82"/>
        <v>5497.24326784</v>
      </c>
      <c r="E737" s="16">
        <v>900</v>
      </c>
      <c r="F737" s="28">
        <f t="shared" si="77"/>
        <v>4772.3183526399998</v>
      </c>
      <c r="G737" s="16">
        <v>900</v>
      </c>
      <c r="H737" s="16">
        <f t="shared" si="78"/>
        <v>0</v>
      </c>
      <c r="I737" s="26">
        <f t="shared" si="79"/>
        <v>4772.3183526399998</v>
      </c>
      <c r="J737" s="28">
        <f t="shared" si="80"/>
        <v>0</v>
      </c>
      <c r="K737" s="28">
        <f t="shared" si="81"/>
        <v>900</v>
      </c>
    </row>
    <row r="738" spans="1:11" x14ac:dyDescent="0.15">
      <c r="A738" s="6" t="s">
        <v>16</v>
      </c>
      <c r="B738" s="13">
        <f t="shared" si="76"/>
        <v>1986</v>
      </c>
      <c r="C738" s="8">
        <v>121.58961407999999</v>
      </c>
      <c r="D738" s="26">
        <f t="shared" si="82"/>
        <v>4772.3183526399998</v>
      </c>
      <c r="E738" s="16">
        <v>900</v>
      </c>
      <c r="F738" s="28">
        <f t="shared" si="77"/>
        <v>3993.9079667199994</v>
      </c>
      <c r="G738" s="16">
        <v>900</v>
      </c>
      <c r="H738" s="16">
        <f t="shared" si="78"/>
        <v>0</v>
      </c>
      <c r="I738" s="26">
        <f t="shared" si="79"/>
        <v>3993.9079667199994</v>
      </c>
      <c r="J738" s="28">
        <f t="shared" si="80"/>
        <v>0</v>
      </c>
      <c r="K738" s="28">
        <f t="shared" si="81"/>
        <v>900</v>
      </c>
    </row>
    <row r="739" spans="1:11" x14ac:dyDescent="0.15">
      <c r="A739" s="6" t="s">
        <v>17</v>
      </c>
      <c r="B739" s="13">
        <f t="shared" si="76"/>
        <v>1986</v>
      </c>
      <c r="C739" s="8">
        <v>506.67724799999996</v>
      </c>
      <c r="D739" s="26">
        <f t="shared" si="82"/>
        <v>3993.9079667199994</v>
      </c>
      <c r="E739" s="16">
        <v>900</v>
      </c>
      <c r="F739" s="28">
        <f t="shared" si="77"/>
        <v>3600.5852147199994</v>
      </c>
      <c r="G739" s="16">
        <v>900</v>
      </c>
      <c r="H739" s="16">
        <f t="shared" si="78"/>
        <v>0</v>
      </c>
      <c r="I739" s="26">
        <f t="shared" si="79"/>
        <v>3600.5852147199994</v>
      </c>
      <c r="J739" s="28">
        <f t="shared" si="80"/>
        <v>0</v>
      </c>
      <c r="K739" s="28">
        <f t="shared" si="81"/>
        <v>900</v>
      </c>
    </row>
    <row r="740" spans="1:11" ht="14" thickBot="1" x14ac:dyDescent="0.2">
      <c r="A740" s="9" t="s">
        <v>18</v>
      </c>
      <c r="B740" s="14">
        <f t="shared" si="76"/>
        <v>1986</v>
      </c>
      <c r="C740" s="11">
        <v>3734.5473792000003</v>
      </c>
      <c r="D740" s="26">
        <f t="shared" si="82"/>
        <v>3600.5852147199994</v>
      </c>
      <c r="E740" s="16">
        <v>900</v>
      </c>
      <c r="F740" s="28">
        <f t="shared" si="77"/>
        <v>6435.1325939199996</v>
      </c>
      <c r="G740" s="16">
        <v>900</v>
      </c>
      <c r="H740" s="16">
        <f t="shared" si="78"/>
        <v>0</v>
      </c>
      <c r="I740" s="26">
        <f t="shared" si="79"/>
        <v>5641</v>
      </c>
      <c r="J740" s="28">
        <f t="shared" si="80"/>
        <v>794.13259391999964</v>
      </c>
      <c r="K740" s="28">
        <f t="shared" si="81"/>
        <v>1694.1325939199996</v>
      </c>
    </row>
    <row r="741" spans="1:11" x14ac:dyDescent="0.15">
      <c r="A741" s="3" t="s">
        <v>7</v>
      </c>
      <c r="B741" s="12">
        <f t="shared" si="76"/>
        <v>1987</v>
      </c>
      <c r="C741" s="5">
        <v>6257.8517760000004</v>
      </c>
      <c r="D741" s="26">
        <f t="shared" si="82"/>
        <v>5641</v>
      </c>
      <c r="E741" s="16">
        <v>900</v>
      </c>
      <c r="F741" s="28">
        <f t="shared" si="77"/>
        <v>10998.851776</v>
      </c>
      <c r="G741" s="16">
        <v>900</v>
      </c>
      <c r="H741" s="16">
        <f t="shared" si="78"/>
        <v>0</v>
      </c>
      <c r="I741" s="26">
        <f t="shared" si="79"/>
        <v>5641</v>
      </c>
      <c r="J741" s="28">
        <f t="shared" si="80"/>
        <v>5357.8517759999995</v>
      </c>
      <c r="K741" s="28">
        <f t="shared" si="81"/>
        <v>6257.8517759999995</v>
      </c>
    </row>
    <row r="742" spans="1:11" x14ac:dyDescent="0.15">
      <c r="A742" s="6" t="s">
        <v>8</v>
      </c>
      <c r="B742" s="13">
        <f t="shared" si="76"/>
        <v>1987</v>
      </c>
      <c r="C742" s="8">
        <v>7657.6769279999999</v>
      </c>
      <c r="D742" s="26">
        <f t="shared" si="82"/>
        <v>5641</v>
      </c>
      <c r="E742" s="16">
        <v>900</v>
      </c>
      <c r="F742" s="28">
        <f t="shared" si="77"/>
        <v>12398.676928000001</v>
      </c>
      <c r="G742" s="16">
        <v>900</v>
      </c>
      <c r="H742" s="16">
        <f t="shared" si="78"/>
        <v>0</v>
      </c>
      <c r="I742" s="26">
        <f t="shared" si="79"/>
        <v>5641</v>
      </c>
      <c r="J742" s="28">
        <f t="shared" si="80"/>
        <v>6757.6769280000008</v>
      </c>
      <c r="K742" s="28">
        <f t="shared" si="81"/>
        <v>7657.6769280000008</v>
      </c>
    </row>
    <row r="743" spans="1:11" x14ac:dyDescent="0.15">
      <c r="A743" s="6" t="s">
        <v>9</v>
      </c>
      <c r="B743" s="13">
        <f t="shared" si="76"/>
        <v>1987</v>
      </c>
      <c r="C743" s="8">
        <v>10523.246975999993</v>
      </c>
      <c r="D743" s="26">
        <f t="shared" si="82"/>
        <v>5641</v>
      </c>
      <c r="E743" s="16">
        <v>900</v>
      </c>
      <c r="F743" s="28">
        <f t="shared" si="77"/>
        <v>15264.246975999993</v>
      </c>
      <c r="G743" s="16">
        <v>900</v>
      </c>
      <c r="H743" s="16">
        <f t="shared" si="78"/>
        <v>0</v>
      </c>
      <c r="I743" s="26">
        <f t="shared" si="79"/>
        <v>5641</v>
      </c>
      <c r="J743" s="28">
        <f t="shared" si="80"/>
        <v>9623.2469759999931</v>
      </c>
      <c r="K743" s="28">
        <f t="shared" si="81"/>
        <v>10523.246975999993</v>
      </c>
    </row>
    <row r="744" spans="1:11" x14ac:dyDescent="0.15">
      <c r="A744" s="6" t="s">
        <v>10</v>
      </c>
      <c r="B744" s="13">
        <f t="shared" si="76"/>
        <v>1987</v>
      </c>
      <c r="C744" s="8">
        <v>5843.5914240000002</v>
      </c>
      <c r="D744" s="26">
        <f t="shared" si="82"/>
        <v>5641</v>
      </c>
      <c r="E744" s="16">
        <v>900</v>
      </c>
      <c r="F744" s="28">
        <f t="shared" si="77"/>
        <v>10584.591424</v>
      </c>
      <c r="G744" s="16">
        <v>900</v>
      </c>
      <c r="H744" s="16">
        <f t="shared" si="78"/>
        <v>0</v>
      </c>
      <c r="I744" s="26">
        <f t="shared" si="79"/>
        <v>5641</v>
      </c>
      <c r="J744" s="28">
        <f t="shared" si="80"/>
        <v>4943.5914240000002</v>
      </c>
      <c r="K744" s="28">
        <f t="shared" si="81"/>
        <v>5843.5914240000002</v>
      </c>
    </row>
    <row r="745" spans="1:11" x14ac:dyDescent="0.15">
      <c r="A745" s="6" t="s">
        <v>11</v>
      </c>
      <c r="B745" s="13">
        <f t="shared" si="76"/>
        <v>1987</v>
      </c>
      <c r="C745" s="8">
        <v>1421.1521279999999</v>
      </c>
      <c r="D745" s="26">
        <f t="shared" si="82"/>
        <v>5641</v>
      </c>
      <c r="E745" s="16">
        <v>900</v>
      </c>
      <c r="F745" s="28">
        <f t="shared" si="77"/>
        <v>6162.1521279999997</v>
      </c>
      <c r="G745" s="16">
        <v>900</v>
      </c>
      <c r="H745" s="16">
        <f t="shared" si="78"/>
        <v>0</v>
      </c>
      <c r="I745" s="26">
        <f t="shared" si="79"/>
        <v>5641</v>
      </c>
      <c r="J745" s="28">
        <f t="shared" si="80"/>
        <v>521.15212799999972</v>
      </c>
      <c r="K745" s="28">
        <f t="shared" si="81"/>
        <v>1421.1521279999997</v>
      </c>
    </row>
    <row r="746" spans="1:11" x14ac:dyDescent="0.15">
      <c r="A746" s="6" t="s">
        <v>12</v>
      </c>
      <c r="B746" s="13">
        <f t="shared" si="76"/>
        <v>1987</v>
      </c>
      <c r="C746" s="8">
        <v>1093.4922239999999</v>
      </c>
      <c r="D746" s="26">
        <f t="shared" si="82"/>
        <v>5641</v>
      </c>
      <c r="E746" s="16">
        <v>900</v>
      </c>
      <c r="F746" s="28">
        <f t="shared" si="77"/>
        <v>5834.4922239999996</v>
      </c>
      <c r="G746" s="16">
        <v>900</v>
      </c>
      <c r="H746" s="16">
        <f t="shared" si="78"/>
        <v>0</v>
      </c>
      <c r="I746" s="26">
        <f t="shared" si="79"/>
        <v>5641</v>
      </c>
      <c r="J746" s="28">
        <f t="shared" si="80"/>
        <v>193.49222399999962</v>
      </c>
      <c r="K746" s="28">
        <f t="shared" si="81"/>
        <v>1093.4922239999996</v>
      </c>
    </row>
    <row r="747" spans="1:11" x14ac:dyDescent="0.15">
      <c r="A747" s="6" t="s">
        <v>13</v>
      </c>
      <c r="B747" s="13">
        <f t="shared" si="76"/>
        <v>1987</v>
      </c>
      <c r="C747" s="8">
        <v>1163.0310911999995</v>
      </c>
      <c r="D747" s="26">
        <f t="shared" si="82"/>
        <v>5641</v>
      </c>
      <c r="E747" s="16">
        <v>900</v>
      </c>
      <c r="F747" s="28">
        <f t="shared" si="77"/>
        <v>5904.0310911999995</v>
      </c>
      <c r="G747" s="16">
        <v>900</v>
      </c>
      <c r="H747" s="16">
        <f t="shared" si="78"/>
        <v>0</v>
      </c>
      <c r="I747" s="26">
        <f t="shared" si="79"/>
        <v>5641</v>
      </c>
      <c r="J747" s="28">
        <f t="shared" si="80"/>
        <v>263.03109119999954</v>
      </c>
      <c r="K747" s="28">
        <f t="shared" si="81"/>
        <v>1163.0310911999995</v>
      </c>
    </row>
    <row r="748" spans="1:11" x14ac:dyDescent="0.15">
      <c r="A748" s="6" t="s">
        <v>14</v>
      </c>
      <c r="B748" s="13">
        <f t="shared" si="76"/>
        <v>1987</v>
      </c>
      <c r="C748" s="8">
        <v>107.02264319999999</v>
      </c>
      <c r="D748" s="26">
        <f t="shared" si="82"/>
        <v>5641</v>
      </c>
      <c r="E748" s="16">
        <v>900</v>
      </c>
      <c r="F748" s="28">
        <f t="shared" si="77"/>
        <v>4848.0226431999999</v>
      </c>
      <c r="G748" s="16">
        <v>900</v>
      </c>
      <c r="H748" s="16">
        <f t="shared" si="78"/>
        <v>0</v>
      </c>
      <c r="I748" s="26">
        <f t="shared" si="79"/>
        <v>4848.0226431999999</v>
      </c>
      <c r="J748" s="28">
        <f t="shared" si="80"/>
        <v>0</v>
      </c>
      <c r="K748" s="28">
        <f t="shared" si="81"/>
        <v>900</v>
      </c>
    </row>
    <row r="749" spans="1:11" x14ac:dyDescent="0.15">
      <c r="A749" s="6" t="s">
        <v>15</v>
      </c>
      <c r="B749" s="13">
        <f t="shared" ref="B749:B812" si="83">B737+1</f>
        <v>1987</v>
      </c>
      <c r="C749" s="8">
        <v>392.99800319999997</v>
      </c>
      <c r="D749" s="26">
        <f t="shared" si="82"/>
        <v>4848.0226431999999</v>
      </c>
      <c r="E749" s="16">
        <v>900</v>
      </c>
      <c r="F749" s="28">
        <f t="shared" si="77"/>
        <v>4341.0206464000003</v>
      </c>
      <c r="G749" s="16">
        <v>900</v>
      </c>
      <c r="H749" s="16">
        <f t="shared" si="78"/>
        <v>0</v>
      </c>
      <c r="I749" s="26">
        <f t="shared" si="79"/>
        <v>4341.0206464000003</v>
      </c>
      <c r="J749" s="28">
        <f t="shared" si="80"/>
        <v>0</v>
      </c>
      <c r="K749" s="28">
        <f t="shared" si="81"/>
        <v>900</v>
      </c>
    </row>
    <row r="750" spans="1:11" x14ac:dyDescent="0.15">
      <c r="A750" s="6" t="s">
        <v>16</v>
      </c>
      <c r="B750" s="13">
        <f t="shared" si="83"/>
        <v>1987</v>
      </c>
      <c r="C750" s="8">
        <v>254.56654079999998</v>
      </c>
      <c r="D750" s="26">
        <f t="shared" si="82"/>
        <v>4341.0206464000003</v>
      </c>
      <c r="E750" s="16">
        <v>900</v>
      </c>
      <c r="F750" s="28">
        <f t="shared" si="77"/>
        <v>3695.5871872000007</v>
      </c>
      <c r="G750" s="16">
        <v>900</v>
      </c>
      <c r="H750" s="16">
        <f t="shared" si="78"/>
        <v>0</v>
      </c>
      <c r="I750" s="26">
        <f t="shared" si="79"/>
        <v>3695.5871872000007</v>
      </c>
      <c r="J750" s="28">
        <f t="shared" si="80"/>
        <v>0</v>
      </c>
      <c r="K750" s="28">
        <f t="shared" si="81"/>
        <v>900</v>
      </c>
    </row>
    <row r="751" spans="1:11" x14ac:dyDescent="0.15">
      <c r="A751" s="6" t="s">
        <v>17</v>
      </c>
      <c r="B751" s="13">
        <f t="shared" si="83"/>
        <v>1987</v>
      </c>
      <c r="C751" s="8">
        <v>628.82265599999994</v>
      </c>
      <c r="D751" s="26">
        <f t="shared" si="82"/>
        <v>3695.5871872000007</v>
      </c>
      <c r="E751" s="16">
        <v>900</v>
      </c>
      <c r="F751" s="28">
        <f t="shared" si="77"/>
        <v>3424.409843200001</v>
      </c>
      <c r="G751" s="16">
        <v>900</v>
      </c>
      <c r="H751" s="16">
        <f t="shared" si="78"/>
        <v>0</v>
      </c>
      <c r="I751" s="26">
        <f t="shared" si="79"/>
        <v>3424.409843200001</v>
      </c>
      <c r="J751" s="28">
        <f t="shared" si="80"/>
        <v>0</v>
      </c>
      <c r="K751" s="28">
        <f t="shared" si="81"/>
        <v>900</v>
      </c>
    </row>
    <row r="752" spans="1:11" ht="14" thickBot="1" x14ac:dyDescent="0.2">
      <c r="A752" s="9" t="s">
        <v>18</v>
      </c>
      <c r="B752" s="14">
        <f t="shared" si="83"/>
        <v>1987</v>
      </c>
      <c r="C752" s="11">
        <v>2102.9690879999998</v>
      </c>
      <c r="D752" s="26">
        <f t="shared" si="82"/>
        <v>3424.409843200001</v>
      </c>
      <c r="E752" s="16">
        <v>900</v>
      </c>
      <c r="F752" s="28">
        <f t="shared" si="77"/>
        <v>4627.3789312000008</v>
      </c>
      <c r="G752" s="16">
        <v>900</v>
      </c>
      <c r="H752" s="16">
        <f t="shared" si="78"/>
        <v>0</v>
      </c>
      <c r="I752" s="26">
        <f t="shared" si="79"/>
        <v>4627.3789312000008</v>
      </c>
      <c r="J752" s="28">
        <f t="shared" si="80"/>
        <v>0</v>
      </c>
      <c r="K752" s="28">
        <f t="shared" si="81"/>
        <v>900</v>
      </c>
    </row>
    <row r="753" spans="1:11" x14ac:dyDescent="0.15">
      <c r="A753" s="3" t="s">
        <v>7</v>
      </c>
      <c r="B753" s="12">
        <f t="shared" si="83"/>
        <v>1988</v>
      </c>
      <c r="C753" s="5">
        <v>3653.3756159999994</v>
      </c>
      <c r="D753" s="26">
        <f t="shared" si="82"/>
        <v>4627.3789312000008</v>
      </c>
      <c r="E753" s="16">
        <v>900</v>
      </c>
      <c r="F753" s="28">
        <f t="shared" si="77"/>
        <v>7380.7545472000002</v>
      </c>
      <c r="G753" s="16">
        <v>900</v>
      </c>
      <c r="H753" s="16">
        <f t="shared" si="78"/>
        <v>0</v>
      </c>
      <c r="I753" s="26">
        <f t="shared" si="79"/>
        <v>5641</v>
      </c>
      <c r="J753" s="28">
        <f t="shared" si="80"/>
        <v>1739.7545472000002</v>
      </c>
      <c r="K753" s="28">
        <f t="shared" si="81"/>
        <v>2639.7545472000002</v>
      </c>
    </row>
    <row r="754" spans="1:11" x14ac:dyDescent="0.15">
      <c r="A754" s="6" t="s">
        <v>8</v>
      </c>
      <c r="B754" s="13">
        <f t="shared" si="83"/>
        <v>1988</v>
      </c>
      <c r="C754" s="8">
        <v>2427.3976319999997</v>
      </c>
      <c r="D754" s="26">
        <f t="shared" si="82"/>
        <v>5641</v>
      </c>
      <c r="E754" s="16">
        <v>900</v>
      </c>
      <c r="F754" s="28">
        <f t="shared" si="77"/>
        <v>7168.3976320000002</v>
      </c>
      <c r="G754" s="16">
        <v>900</v>
      </c>
      <c r="H754" s="16">
        <f t="shared" si="78"/>
        <v>0</v>
      </c>
      <c r="I754" s="26">
        <f t="shared" si="79"/>
        <v>5641</v>
      </c>
      <c r="J754" s="28">
        <f t="shared" si="80"/>
        <v>1527.3976320000002</v>
      </c>
      <c r="K754" s="28">
        <f t="shared" si="81"/>
        <v>2427.3976320000002</v>
      </c>
    </row>
    <row r="755" spans="1:11" x14ac:dyDescent="0.15">
      <c r="A755" s="6" t="s">
        <v>9</v>
      </c>
      <c r="B755" s="13">
        <f t="shared" si="83"/>
        <v>1988</v>
      </c>
      <c r="C755" s="8">
        <v>1610.5098239999998</v>
      </c>
      <c r="D755" s="26">
        <f t="shared" si="82"/>
        <v>5641</v>
      </c>
      <c r="E755" s="16">
        <v>900</v>
      </c>
      <c r="F755" s="28">
        <f t="shared" si="77"/>
        <v>6351.5098239999998</v>
      </c>
      <c r="G755" s="16">
        <v>900</v>
      </c>
      <c r="H755" s="16">
        <f t="shared" si="78"/>
        <v>0</v>
      </c>
      <c r="I755" s="26">
        <f t="shared" si="79"/>
        <v>5641</v>
      </c>
      <c r="J755" s="28">
        <f t="shared" si="80"/>
        <v>710.50982399999975</v>
      </c>
      <c r="K755" s="28">
        <f t="shared" si="81"/>
        <v>1610.5098239999998</v>
      </c>
    </row>
    <row r="756" spans="1:11" x14ac:dyDescent="0.15">
      <c r="A756" s="6" t="s">
        <v>10</v>
      </c>
      <c r="B756" s="13">
        <f t="shared" si="83"/>
        <v>1988</v>
      </c>
      <c r="C756" s="8">
        <v>1809.5615999999995</v>
      </c>
      <c r="D756" s="26">
        <f t="shared" si="82"/>
        <v>5641</v>
      </c>
      <c r="E756" s="16">
        <v>900</v>
      </c>
      <c r="F756" s="28">
        <f t="shared" si="77"/>
        <v>6550.5615999999991</v>
      </c>
      <c r="G756" s="16">
        <v>900</v>
      </c>
      <c r="H756" s="16">
        <f t="shared" si="78"/>
        <v>0</v>
      </c>
      <c r="I756" s="26">
        <f t="shared" si="79"/>
        <v>5641</v>
      </c>
      <c r="J756" s="28">
        <f t="shared" si="80"/>
        <v>909.56159999999909</v>
      </c>
      <c r="K756" s="28">
        <f t="shared" si="81"/>
        <v>1809.5615999999991</v>
      </c>
    </row>
    <row r="757" spans="1:11" x14ac:dyDescent="0.15">
      <c r="A757" s="6" t="s">
        <v>11</v>
      </c>
      <c r="B757" s="13">
        <f t="shared" si="83"/>
        <v>1988</v>
      </c>
      <c r="C757" s="8">
        <v>847.26259200000015</v>
      </c>
      <c r="D757" s="26">
        <f t="shared" si="82"/>
        <v>5641</v>
      </c>
      <c r="E757" s="16">
        <v>900</v>
      </c>
      <c r="F757" s="28">
        <f t="shared" si="77"/>
        <v>5588.262592</v>
      </c>
      <c r="G757" s="16">
        <v>900</v>
      </c>
      <c r="H757" s="16">
        <f t="shared" si="78"/>
        <v>0</v>
      </c>
      <c r="I757" s="26">
        <f t="shared" si="79"/>
        <v>5588.262592</v>
      </c>
      <c r="J757" s="28">
        <f t="shared" si="80"/>
        <v>0</v>
      </c>
      <c r="K757" s="28">
        <f t="shared" si="81"/>
        <v>900</v>
      </c>
    </row>
    <row r="758" spans="1:11" x14ac:dyDescent="0.15">
      <c r="A758" s="6" t="s">
        <v>12</v>
      </c>
      <c r="B758" s="13">
        <f t="shared" si="83"/>
        <v>1988</v>
      </c>
      <c r="C758" s="8">
        <v>295.92794880000002</v>
      </c>
      <c r="D758" s="26">
        <f t="shared" si="82"/>
        <v>5588.262592</v>
      </c>
      <c r="E758" s="16">
        <v>900</v>
      </c>
      <c r="F758" s="28">
        <f t="shared" si="77"/>
        <v>4984.1905408000002</v>
      </c>
      <c r="G758" s="16">
        <v>900</v>
      </c>
      <c r="H758" s="16">
        <f t="shared" si="78"/>
        <v>0</v>
      </c>
      <c r="I758" s="26">
        <f t="shared" si="79"/>
        <v>4984.1905408000002</v>
      </c>
      <c r="J758" s="28">
        <f t="shared" si="80"/>
        <v>0</v>
      </c>
      <c r="K758" s="28">
        <f t="shared" si="81"/>
        <v>900</v>
      </c>
    </row>
    <row r="759" spans="1:11" x14ac:dyDescent="0.15">
      <c r="A759" s="6" t="s">
        <v>13</v>
      </c>
      <c r="B759" s="13">
        <f t="shared" si="83"/>
        <v>1988</v>
      </c>
      <c r="C759" s="8">
        <v>109.86624</v>
      </c>
      <c r="D759" s="26">
        <f t="shared" si="82"/>
        <v>4984.1905408000002</v>
      </c>
      <c r="E759" s="16">
        <v>900</v>
      </c>
      <c r="F759" s="28">
        <f t="shared" si="77"/>
        <v>4194.0567808000005</v>
      </c>
      <c r="G759" s="16">
        <v>900</v>
      </c>
      <c r="H759" s="16">
        <f t="shared" si="78"/>
        <v>0</v>
      </c>
      <c r="I759" s="26">
        <f t="shared" si="79"/>
        <v>4194.0567808000005</v>
      </c>
      <c r="J759" s="28">
        <f t="shared" si="80"/>
        <v>0</v>
      </c>
      <c r="K759" s="28">
        <f t="shared" si="81"/>
        <v>900</v>
      </c>
    </row>
    <row r="760" spans="1:11" x14ac:dyDescent="0.15">
      <c r="A760" s="6" t="s">
        <v>14</v>
      </c>
      <c r="B760" s="13">
        <f t="shared" si="83"/>
        <v>1988</v>
      </c>
      <c r="C760" s="8">
        <v>264.39633792000001</v>
      </c>
      <c r="D760" s="26">
        <f t="shared" si="82"/>
        <v>4194.0567808000005</v>
      </c>
      <c r="E760" s="16">
        <v>900</v>
      </c>
      <c r="F760" s="28">
        <f t="shared" si="77"/>
        <v>3558.4531187200009</v>
      </c>
      <c r="G760" s="16">
        <v>900</v>
      </c>
      <c r="H760" s="16">
        <f t="shared" si="78"/>
        <v>0</v>
      </c>
      <c r="I760" s="26">
        <f t="shared" si="79"/>
        <v>3558.4531187200009</v>
      </c>
      <c r="J760" s="28">
        <f t="shared" si="80"/>
        <v>0</v>
      </c>
      <c r="K760" s="28">
        <f t="shared" si="81"/>
        <v>900</v>
      </c>
    </row>
    <row r="761" spans="1:11" x14ac:dyDescent="0.15">
      <c r="A761" s="6" t="s">
        <v>15</v>
      </c>
      <c r="B761" s="13">
        <f t="shared" si="83"/>
        <v>1988</v>
      </c>
      <c r="C761" s="8">
        <v>279.70652159999992</v>
      </c>
      <c r="D761" s="26">
        <f t="shared" si="82"/>
        <v>3558.4531187200009</v>
      </c>
      <c r="E761" s="16">
        <v>900</v>
      </c>
      <c r="F761" s="28">
        <f t="shared" si="77"/>
        <v>2938.159640320001</v>
      </c>
      <c r="G761" s="16">
        <v>900</v>
      </c>
      <c r="H761" s="16">
        <f t="shared" si="78"/>
        <v>0</v>
      </c>
      <c r="I761" s="26">
        <f t="shared" si="79"/>
        <v>2938.159640320001</v>
      </c>
      <c r="J761" s="28">
        <f t="shared" si="80"/>
        <v>0</v>
      </c>
      <c r="K761" s="28">
        <f t="shared" si="81"/>
        <v>900</v>
      </c>
    </row>
    <row r="762" spans="1:11" x14ac:dyDescent="0.15">
      <c r="A762" s="6" t="s">
        <v>16</v>
      </c>
      <c r="B762" s="13">
        <f t="shared" si="83"/>
        <v>1988</v>
      </c>
      <c r="C762" s="8">
        <v>685.82384639999987</v>
      </c>
      <c r="D762" s="26">
        <f t="shared" si="82"/>
        <v>2938.159640320001</v>
      </c>
      <c r="E762" s="16">
        <v>900</v>
      </c>
      <c r="F762" s="28">
        <f t="shared" si="77"/>
        <v>2723.9834867200007</v>
      </c>
      <c r="G762" s="16">
        <v>900</v>
      </c>
      <c r="H762" s="16">
        <f t="shared" si="78"/>
        <v>0</v>
      </c>
      <c r="I762" s="26">
        <f t="shared" si="79"/>
        <v>2723.9834867200007</v>
      </c>
      <c r="J762" s="28">
        <f t="shared" si="80"/>
        <v>0</v>
      </c>
      <c r="K762" s="28">
        <f t="shared" si="81"/>
        <v>900</v>
      </c>
    </row>
    <row r="763" spans="1:11" x14ac:dyDescent="0.15">
      <c r="A763" s="6" t="s">
        <v>17</v>
      </c>
      <c r="B763" s="13">
        <f t="shared" si="83"/>
        <v>1988</v>
      </c>
      <c r="C763" s="8">
        <v>2627.0956799999999</v>
      </c>
      <c r="D763" s="26">
        <f t="shared" si="82"/>
        <v>2723.9834867200007</v>
      </c>
      <c r="E763" s="16">
        <v>900</v>
      </c>
      <c r="F763" s="28">
        <f t="shared" si="77"/>
        <v>4451.079166720001</v>
      </c>
      <c r="G763" s="16">
        <v>900</v>
      </c>
      <c r="H763" s="16">
        <f t="shared" si="78"/>
        <v>0</v>
      </c>
      <c r="I763" s="26">
        <f t="shared" si="79"/>
        <v>4451.079166720001</v>
      </c>
      <c r="J763" s="28">
        <f t="shared" si="80"/>
        <v>0</v>
      </c>
      <c r="K763" s="28">
        <f t="shared" si="81"/>
        <v>900</v>
      </c>
    </row>
    <row r="764" spans="1:11" ht="14" thickBot="1" x14ac:dyDescent="0.2">
      <c r="A764" s="9" t="s">
        <v>18</v>
      </c>
      <c r="B764" s="14">
        <f t="shared" si="83"/>
        <v>1988</v>
      </c>
      <c r="C764" s="11">
        <v>823.35052800000017</v>
      </c>
      <c r="D764" s="26">
        <f t="shared" si="82"/>
        <v>4451.079166720001</v>
      </c>
      <c r="E764" s="16">
        <v>900</v>
      </c>
      <c r="F764" s="28">
        <f t="shared" si="77"/>
        <v>4374.429694720001</v>
      </c>
      <c r="G764" s="16">
        <v>900</v>
      </c>
      <c r="H764" s="16">
        <f t="shared" si="78"/>
        <v>0</v>
      </c>
      <c r="I764" s="26">
        <f t="shared" si="79"/>
        <v>4374.429694720001</v>
      </c>
      <c r="J764" s="28">
        <f t="shared" si="80"/>
        <v>0</v>
      </c>
      <c r="K764" s="28">
        <f t="shared" si="81"/>
        <v>900</v>
      </c>
    </row>
    <row r="765" spans="1:11" x14ac:dyDescent="0.15">
      <c r="A765" s="3" t="s">
        <v>7</v>
      </c>
      <c r="B765" s="12">
        <f t="shared" si="83"/>
        <v>1989</v>
      </c>
      <c r="C765" s="5">
        <v>1434.7238399999999</v>
      </c>
      <c r="D765" s="26">
        <f t="shared" si="82"/>
        <v>4374.429694720001</v>
      </c>
      <c r="E765" s="16">
        <v>900</v>
      </c>
      <c r="F765" s="28">
        <f t="shared" si="77"/>
        <v>4909.1535347200006</v>
      </c>
      <c r="G765" s="16">
        <v>900</v>
      </c>
      <c r="H765" s="16">
        <f t="shared" si="78"/>
        <v>0</v>
      </c>
      <c r="I765" s="26">
        <f t="shared" si="79"/>
        <v>4909.1535347200006</v>
      </c>
      <c r="J765" s="28">
        <f t="shared" si="80"/>
        <v>0</v>
      </c>
      <c r="K765" s="28">
        <f t="shared" si="81"/>
        <v>900</v>
      </c>
    </row>
    <row r="766" spans="1:11" x14ac:dyDescent="0.15">
      <c r="A766" s="6" t="s">
        <v>8</v>
      </c>
      <c r="B766" s="13">
        <f t="shared" si="83"/>
        <v>1989</v>
      </c>
      <c r="C766" s="8">
        <v>8455.1765759999998</v>
      </c>
      <c r="D766" s="26">
        <f t="shared" si="82"/>
        <v>4909.1535347200006</v>
      </c>
      <c r="E766" s="16">
        <v>900</v>
      </c>
      <c r="F766" s="28">
        <f t="shared" si="77"/>
        <v>12464.33011072</v>
      </c>
      <c r="G766" s="16">
        <v>900</v>
      </c>
      <c r="H766" s="16">
        <f t="shared" si="78"/>
        <v>0</v>
      </c>
      <c r="I766" s="26">
        <f t="shared" si="79"/>
        <v>5641</v>
      </c>
      <c r="J766" s="28">
        <f t="shared" si="80"/>
        <v>6823.3301107200004</v>
      </c>
      <c r="K766" s="28">
        <f t="shared" si="81"/>
        <v>7723.3301107200004</v>
      </c>
    </row>
    <row r="767" spans="1:11" x14ac:dyDescent="0.15">
      <c r="A767" s="6" t="s">
        <v>9</v>
      </c>
      <c r="B767" s="13">
        <f t="shared" si="83"/>
        <v>1989</v>
      </c>
      <c r="C767" s="8">
        <v>13677.700607999999</v>
      </c>
      <c r="D767" s="26">
        <f t="shared" si="82"/>
        <v>5641</v>
      </c>
      <c r="E767" s="16">
        <v>900</v>
      </c>
      <c r="F767" s="28">
        <f t="shared" si="77"/>
        <v>18418.700607999999</v>
      </c>
      <c r="G767" s="16">
        <v>900</v>
      </c>
      <c r="H767" s="16">
        <f t="shared" si="78"/>
        <v>0</v>
      </c>
      <c r="I767" s="26">
        <f t="shared" si="79"/>
        <v>5641</v>
      </c>
      <c r="J767" s="28">
        <f t="shared" si="80"/>
        <v>12777.700607999999</v>
      </c>
      <c r="K767" s="28">
        <f t="shared" si="81"/>
        <v>13677.700607999999</v>
      </c>
    </row>
    <row r="768" spans="1:11" x14ac:dyDescent="0.15">
      <c r="A768" s="6" t="s">
        <v>10</v>
      </c>
      <c r="B768" s="13">
        <f t="shared" si="83"/>
        <v>1989</v>
      </c>
      <c r="C768" s="8">
        <v>6269.4846720000014</v>
      </c>
      <c r="D768" s="26">
        <f t="shared" si="82"/>
        <v>5641</v>
      </c>
      <c r="E768" s="16">
        <v>900</v>
      </c>
      <c r="F768" s="28">
        <f t="shared" si="77"/>
        <v>11010.484672000002</v>
      </c>
      <c r="G768" s="16">
        <v>900</v>
      </c>
      <c r="H768" s="16">
        <f t="shared" si="78"/>
        <v>0</v>
      </c>
      <c r="I768" s="26">
        <f t="shared" si="79"/>
        <v>5641</v>
      </c>
      <c r="J768" s="28">
        <f t="shared" si="80"/>
        <v>5369.4846720000023</v>
      </c>
      <c r="K768" s="28">
        <f t="shared" si="81"/>
        <v>6269.4846720000023</v>
      </c>
    </row>
    <row r="769" spans="1:11" x14ac:dyDescent="0.15">
      <c r="A769" s="6" t="s">
        <v>11</v>
      </c>
      <c r="B769" s="13">
        <f t="shared" si="83"/>
        <v>1989</v>
      </c>
      <c r="C769" s="8">
        <v>5589.6065280000003</v>
      </c>
      <c r="D769" s="26">
        <f t="shared" si="82"/>
        <v>5641</v>
      </c>
      <c r="E769" s="16">
        <v>900</v>
      </c>
      <c r="F769" s="28">
        <f t="shared" si="77"/>
        <v>10330.606528</v>
      </c>
      <c r="G769" s="16">
        <v>900</v>
      </c>
      <c r="H769" s="16">
        <f t="shared" si="78"/>
        <v>0</v>
      </c>
      <c r="I769" s="26">
        <f t="shared" si="79"/>
        <v>5641</v>
      </c>
      <c r="J769" s="28">
        <f t="shared" si="80"/>
        <v>4689.6065280000003</v>
      </c>
      <c r="K769" s="28">
        <f t="shared" si="81"/>
        <v>5589.6065280000003</v>
      </c>
    </row>
    <row r="770" spans="1:11" x14ac:dyDescent="0.15">
      <c r="A770" s="6" t="s">
        <v>12</v>
      </c>
      <c r="B770" s="13">
        <f t="shared" si="83"/>
        <v>1989</v>
      </c>
      <c r="C770" s="8">
        <v>1907.1486719999998</v>
      </c>
      <c r="D770" s="26">
        <f t="shared" si="82"/>
        <v>5641</v>
      </c>
      <c r="E770" s="16">
        <v>900</v>
      </c>
      <c r="F770" s="28">
        <f t="shared" si="77"/>
        <v>6648.1486719999994</v>
      </c>
      <c r="G770" s="16">
        <v>900</v>
      </c>
      <c r="H770" s="16">
        <f t="shared" si="78"/>
        <v>0</v>
      </c>
      <c r="I770" s="26">
        <f t="shared" si="79"/>
        <v>5641</v>
      </c>
      <c r="J770" s="28">
        <f t="shared" si="80"/>
        <v>1007.1486719999994</v>
      </c>
      <c r="K770" s="28">
        <f t="shared" si="81"/>
        <v>1907.1486719999994</v>
      </c>
    </row>
    <row r="771" spans="1:11" x14ac:dyDescent="0.15">
      <c r="A771" s="6" t="s">
        <v>13</v>
      </c>
      <c r="B771" s="13">
        <f t="shared" si="83"/>
        <v>1989</v>
      </c>
      <c r="C771" s="8">
        <v>4600.1640960000013</v>
      </c>
      <c r="D771" s="26">
        <f t="shared" si="82"/>
        <v>5641</v>
      </c>
      <c r="E771" s="16">
        <v>900</v>
      </c>
      <c r="F771" s="28">
        <f t="shared" si="77"/>
        <v>9341.1640960000004</v>
      </c>
      <c r="G771" s="16">
        <v>900</v>
      </c>
      <c r="H771" s="16">
        <f t="shared" si="78"/>
        <v>0</v>
      </c>
      <c r="I771" s="26">
        <f t="shared" si="79"/>
        <v>5641</v>
      </c>
      <c r="J771" s="28">
        <f t="shared" si="80"/>
        <v>3700.1640960000004</v>
      </c>
      <c r="K771" s="28">
        <f t="shared" si="81"/>
        <v>4600.1640960000004</v>
      </c>
    </row>
    <row r="772" spans="1:11" x14ac:dyDescent="0.15">
      <c r="A772" s="6" t="s">
        <v>14</v>
      </c>
      <c r="B772" s="13">
        <f t="shared" si="83"/>
        <v>1989</v>
      </c>
      <c r="C772" s="8">
        <v>1876.127616</v>
      </c>
      <c r="D772" s="26">
        <f t="shared" si="82"/>
        <v>5641</v>
      </c>
      <c r="E772" s="16">
        <v>900</v>
      </c>
      <c r="F772" s="28">
        <f t="shared" si="77"/>
        <v>6617.1276159999998</v>
      </c>
      <c r="G772" s="16">
        <v>900</v>
      </c>
      <c r="H772" s="16">
        <f t="shared" si="78"/>
        <v>0</v>
      </c>
      <c r="I772" s="26">
        <f t="shared" si="79"/>
        <v>5641</v>
      </c>
      <c r="J772" s="28">
        <f t="shared" si="80"/>
        <v>976.12761599999976</v>
      </c>
      <c r="K772" s="28">
        <f t="shared" si="81"/>
        <v>1876.1276159999998</v>
      </c>
    </row>
    <row r="773" spans="1:11" x14ac:dyDescent="0.15">
      <c r="A773" s="6" t="s">
        <v>15</v>
      </c>
      <c r="B773" s="13">
        <f t="shared" si="83"/>
        <v>1989</v>
      </c>
      <c r="C773" s="8">
        <v>778.75775999999996</v>
      </c>
      <c r="D773" s="26">
        <f t="shared" si="82"/>
        <v>5641</v>
      </c>
      <c r="E773" s="16">
        <v>900</v>
      </c>
      <c r="F773" s="28">
        <f t="shared" si="77"/>
        <v>5519.7577600000004</v>
      </c>
      <c r="G773" s="16">
        <v>900</v>
      </c>
      <c r="H773" s="16">
        <f t="shared" si="78"/>
        <v>0</v>
      </c>
      <c r="I773" s="26">
        <f t="shared" si="79"/>
        <v>5519.7577600000004</v>
      </c>
      <c r="J773" s="28">
        <f t="shared" si="80"/>
        <v>0</v>
      </c>
      <c r="K773" s="28">
        <f t="shared" si="81"/>
        <v>900</v>
      </c>
    </row>
    <row r="774" spans="1:11" x14ac:dyDescent="0.15">
      <c r="A774" s="6" t="s">
        <v>16</v>
      </c>
      <c r="B774" s="13">
        <f t="shared" si="83"/>
        <v>1989</v>
      </c>
      <c r="C774" s="8">
        <v>2470.0515839999998</v>
      </c>
      <c r="D774" s="26">
        <f t="shared" si="82"/>
        <v>5519.7577600000004</v>
      </c>
      <c r="E774" s="16">
        <v>900</v>
      </c>
      <c r="F774" s="28">
        <f t="shared" si="77"/>
        <v>7089.8093440000002</v>
      </c>
      <c r="G774" s="16">
        <v>900</v>
      </c>
      <c r="H774" s="16">
        <f t="shared" si="78"/>
        <v>0</v>
      </c>
      <c r="I774" s="26">
        <f t="shared" si="79"/>
        <v>5641</v>
      </c>
      <c r="J774" s="28">
        <f t="shared" si="80"/>
        <v>1448.8093440000002</v>
      </c>
      <c r="K774" s="28">
        <f t="shared" si="81"/>
        <v>2348.8093440000002</v>
      </c>
    </row>
    <row r="775" spans="1:11" x14ac:dyDescent="0.15">
      <c r="A775" s="6" t="s">
        <v>17</v>
      </c>
      <c r="B775" s="13">
        <f t="shared" si="83"/>
        <v>1989</v>
      </c>
      <c r="C775" s="8">
        <v>1548.4677120000001</v>
      </c>
      <c r="D775" s="26">
        <f t="shared" si="82"/>
        <v>5641</v>
      </c>
      <c r="E775" s="16">
        <v>900</v>
      </c>
      <c r="F775" s="28">
        <f t="shared" si="77"/>
        <v>6289.4677119999997</v>
      </c>
      <c r="G775" s="16">
        <v>900</v>
      </c>
      <c r="H775" s="16">
        <f t="shared" si="78"/>
        <v>0</v>
      </c>
      <c r="I775" s="26">
        <f t="shared" si="79"/>
        <v>5641</v>
      </c>
      <c r="J775" s="28">
        <f t="shared" si="80"/>
        <v>648.46771199999966</v>
      </c>
      <c r="K775" s="28">
        <f t="shared" si="81"/>
        <v>1548.4677119999997</v>
      </c>
    </row>
    <row r="776" spans="1:11" ht="14" thickBot="1" x14ac:dyDescent="0.2">
      <c r="A776" s="9" t="s">
        <v>18</v>
      </c>
      <c r="B776" s="14">
        <f t="shared" si="83"/>
        <v>1989</v>
      </c>
      <c r="C776" s="11">
        <v>3938.3815679999998</v>
      </c>
      <c r="D776" s="26">
        <f t="shared" si="82"/>
        <v>5641</v>
      </c>
      <c r="E776" s="16">
        <v>900</v>
      </c>
      <c r="F776" s="28">
        <f t="shared" si="77"/>
        <v>8679.3815680000007</v>
      </c>
      <c r="G776" s="16">
        <v>900</v>
      </c>
      <c r="H776" s="16">
        <f t="shared" si="78"/>
        <v>0</v>
      </c>
      <c r="I776" s="26">
        <f t="shared" si="79"/>
        <v>5641</v>
      </c>
      <c r="J776" s="28">
        <f t="shared" si="80"/>
        <v>3038.3815680000007</v>
      </c>
      <c r="K776" s="28">
        <f t="shared" si="81"/>
        <v>3938.3815680000007</v>
      </c>
    </row>
    <row r="777" spans="1:11" x14ac:dyDescent="0.15">
      <c r="A777" s="3" t="s">
        <v>7</v>
      </c>
      <c r="B777" s="12">
        <f t="shared" si="83"/>
        <v>1990</v>
      </c>
      <c r="C777" s="5">
        <v>5684.6085119999998</v>
      </c>
      <c r="D777" s="26">
        <f t="shared" si="82"/>
        <v>5641</v>
      </c>
      <c r="E777" s="16">
        <v>900</v>
      </c>
      <c r="F777" s="28">
        <f t="shared" si="77"/>
        <v>10425.608511999999</v>
      </c>
      <c r="G777" s="16">
        <v>900</v>
      </c>
      <c r="H777" s="16">
        <f t="shared" si="78"/>
        <v>0</v>
      </c>
      <c r="I777" s="26">
        <f t="shared" si="79"/>
        <v>5641</v>
      </c>
      <c r="J777" s="28">
        <f t="shared" si="80"/>
        <v>4784.6085119999989</v>
      </c>
      <c r="K777" s="28">
        <f t="shared" si="81"/>
        <v>5684.6085119999989</v>
      </c>
    </row>
    <row r="778" spans="1:11" x14ac:dyDescent="0.15">
      <c r="A778" s="6" t="s">
        <v>8</v>
      </c>
      <c r="B778" s="13">
        <f t="shared" si="83"/>
        <v>1990</v>
      </c>
      <c r="C778" s="8">
        <v>6456.9035519999998</v>
      </c>
      <c r="D778" s="26">
        <f t="shared" si="82"/>
        <v>5641</v>
      </c>
      <c r="E778" s="16">
        <v>900</v>
      </c>
      <c r="F778" s="28">
        <f t="shared" ref="F778:F841" si="84">IF((D778+C778-E778)&gt;0,(D778+C778-E778),0)</f>
        <v>11197.903552</v>
      </c>
      <c r="G778" s="16">
        <v>900</v>
      </c>
      <c r="H778" s="16">
        <f t="shared" ref="H778:H841" si="85">IF(F778=0,1,0)</f>
        <v>0</v>
      </c>
      <c r="I778" s="26">
        <f t="shared" ref="I778:I841" si="86">IF(F778&gt;$E$2,$E$2,IF(F778&lt;0,0,F778))</f>
        <v>5641</v>
      </c>
      <c r="J778" s="28">
        <f t="shared" ref="J778:J841" si="87">IF(F778&gt;$E$2,F778-$E$2,0)</f>
        <v>5556.9035519999998</v>
      </c>
      <c r="K778" s="28">
        <f t="shared" ref="K778:K841" si="88">J778+G778</f>
        <v>6456.9035519999998</v>
      </c>
    </row>
    <row r="779" spans="1:11" x14ac:dyDescent="0.15">
      <c r="A779" s="6" t="s">
        <v>9</v>
      </c>
      <c r="B779" s="13">
        <f t="shared" si="83"/>
        <v>1990</v>
      </c>
      <c r="C779" s="8">
        <v>3237.1764479999993</v>
      </c>
      <c r="D779" s="26">
        <f t="shared" ref="D779:D842" si="89">I778</f>
        <v>5641</v>
      </c>
      <c r="E779" s="16">
        <v>900</v>
      </c>
      <c r="F779" s="28">
        <f t="shared" si="84"/>
        <v>7978.1764479999983</v>
      </c>
      <c r="G779" s="16">
        <v>900</v>
      </c>
      <c r="H779" s="16">
        <f t="shared" si="85"/>
        <v>0</v>
      </c>
      <c r="I779" s="26">
        <f t="shared" si="86"/>
        <v>5641</v>
      </c>
      <c r="J779" s="28">
        <f t="shared" si="87"/>
        <v>2337.1764479999983</v>
      </c>
      <c r="K779" s="28">
        <f t="shared" si="88"/>
        <v>3237.1764479999983</v>
      </c>
    </row>
    <row r="780" spans="1:11" x14ac:dyDescent="0.15">
      <c r="A780" s="6" t="s">
        <v>10</v>
      </c>
      <c r="B780" s="13">
        <f t="shared" si="83"/>
        <v>1990</v>
      </c>
      <c r="C780" s="8">
        <v>5261.3003519999984</v>
      </c>
      <c r="D780" s="26">
        <f t="shared" si="89"/>
        <v>5641</v>
      </c>
      <c r="E780" s="16">
        <v>900</v>
      </c>
      <c r="F780" s="28">
        <f t="shared" si="84"/>
        <v>10002.300351999998</v>
      </c>
      <c r="G780" s="16">
        <v>900</v>
      </c>
      <c r="H780" s="16">
        <f t="shared" si="85"/>
        <v>0</v>
      </c>
      <c r="I780" s="26">
        <f t="shared" si="86"/>
        <v>5641</v>
      </c>
      <c r="J780" s="28">
        <f t="shared" si="87"/>
        <v>4361.3003519999984</v>
      </c>
      <c r="K780" s="28">
        <f t="shared" si="88"/>
        <v>5261.3003519999984</v>
      </c>
    </row>
    <row r="781" spans="1:11" x14ac:dyDescent="0.15">
      <c r="A781" s="6" t="s">
        <v>11</v>
      </c>
      <c r="B781" s="13">
        <f t="shared" si="83"/>
        <v>1990</v>
      </c>
      <c r="C781" s="8">
        <v>4665.4375679999994</v>
      </c>
      <c r="D781" s="26">
        <f t="shared" si="89"/>
        <v>5641</v>
      </c>
      <c r="E781" s="16">
        <v>900</v>
      </c>
      <c r="F781" s="28">
        <f t="shared" si="84"/>
        <v>9406.4375679999994</v>
      </c>
      <c r="G781" s="16">
        <v>900</v>
      </c>
      <c r="H781" s="16">
        <f t="shared" si="85"/>
        <v>0</v>
      </c>
      <c r="I781" s="26">
        <f t="shared" si="86"/>
        <v>5641</v>
      </c>
      <c r="J781" s="28">
        <f t="shared" si="87"/>
        <v>3765.4375679999994</v>
      </c>
      <c r="K781" s="28">
        <f t="shared" si="88"/>
        <v>4665.4375679999994</v>
      </c>
    </row>
    <row r="782" spans="1:11" x14ac:dyDescent="0.15">
      <c r="A782" s="6" t="s">
        <v>12</v>
      </c>
      <c r="B782" s="13">
        <f t="shared" si="83"/>
        <v>1990</v>
      </c>
      <c r="C782" s="8">
        <v>1278.9722880000002</v>
      </c>
      <c r="D782" s="26">
        <f t="shared" si="89"/>
        <v>5641</v>
      </c>
      <c r="E782" s="16">
        <v>900</v>
      </c>
      <c r="F782" s="28">
        <f t="shared" si="84"/>
        <v>6019.9722879999999</v>
      </c>
      <c r="G782" s="16">
        <v>900</v>
      </c>
      <c r="H782" s="16">
        <f t="shared" si="85"/>
        <v>0</v>
      </c>
      <c r="I782" s="26">
        <f t="shared" si="86"/>
        <v>5641</v>
      </c>
      <c r="J782" s="28">
        <f t="shared" si="87"/>
        <v>378.97228799999993</v>
      </c>
      <c r="K782" s="28">
        <f t="shared" si="88"/>
        <v>1278.9722879999999</v>
      </c>
    </row>
    <row r="783" spans="1:11" x14ac:dyDescent="0.15">
      <c r="A783" s="6" t="s">
        <v>13</v>
      </c>
      <c r="B783" s="13">
        <f t="shared" si="83"/>
        <v>1990</v>
      </c>
      <c r="C783" s="8">
        <v>322.55435519999997</v>
      </c>
      <c r="D783" s="26">
        <f t="shared" si="89"/>
        <v>5641</v>
      </c>
      <c r="E783" s="16">
        <v>900</v>
      </c>
      <c r="F783" s="28">
        <f t="shared" si="84"/>
        <v>5063.5543551999999</v>
      </c>
      <c r="G783" s="16">
        <v>900</v>
      </c>
      <c r="H783" s="16">
        <f t="shared" si="85"/>
        <v>0</v>
      </c>
      <c r="I783" s="26">
        <f t="shared" si="86"/>
        <v>5063.5543551999999</v>
      </c>
      <c r="J783" s="28">
        <f t="shared" si="87"/>
        <v>0</v>
      </c>
      <c r="K783" s="28">
        <f t="shared" si="88"/>
        <v>900</v>
      </c>
    </row>
    <row r="784" spans="1:11" x14ac:dyDescent="0.15">
      <c r="A784" s="6" t="s">
        <v>14</v>
      </c>
      <c r="B784" s="13">
        <f t="shared" si="83"/>
        <v>1990</v>
      </c>
      <c r="C784" s="8">
        <v>259.80134400000003</v>
      </c>
      <c r="D784" s="26">
        <f t="shared" si="89"/>
        <v>5063.5543551999999</v>
      </c>
      <c r="E784" s="16">
        <v>900</v>
      </c>
      <c r="F784" s="28">
        <f t="shared" si="84"/>
        <v>4423.3556992000003</v>
      </c>
      <c r="G784" s="16">
        <v>900</v>
      </c>
      <c r="H784" s="16">
        <f t="shared" si="85"/>
        <v>0</v>
      </c>
      <c r="I784" s="26">
        <f t="shared" si="86"/>
        <v>4423.3556992000003</v>
      </c>
      <c r="J784" s="28">
        <f t="shared" si="87"/>
        <v>0</v>
      </c>
      <c r="K784" s="28">
        <f t="shared" si="88"/>
        <v>900</v>
      </c>
    </row>
    <row r="785" spans="1:11" x14ac:dyDescent="0.15">
      <c r="A785" s="6" t="s">
        <v>15</v>
      </c>
      <c r="B785" s="13">
        <f t="shared" si="83"/>
        <v>1990</v>
      </c>
      <c r="C785" s="8">
        <v>46.628524800000015</v>
      </c>
      <c r="D785" s="26">
        <f t="shared" si="89"/>
        <v>4423.3556992000003</v>
      </c>
      <c r="E785" s="16">
        <v>900</v>
      </c>
      <c r="F785" s="28">
        <f t="shared" si="84"/>
        <v>3569.9842240000007</v>
      </c>
      <c r="G785" s="16">
        <v>900</v>
      </c>
      <c r="H785" s="16">
        <f t="shared" si="85"/>
        <v>0</v>
      </c>
      <c r="I785" s="26">
        <f t="shared" si="86"/>
        <v>3569.9842240000007</v>
      </c>
      <c r="J785" s="28">
        <f t="shared" si="87"/>
        <v>0</v>
      </c>
      <c r="K785" s="28">
        <f t="shared" si="88"/>
        <v>900</v>
      </c>
    </row>
    <row r="786" spans="1:11" x14ac:dyDescent="0.15">
      <c r="A786" s="6" t="s">
        <v>16</v>
      </c>
      <c r="B786" s="13">
        <f t="shared" si="83"/>
        <v>1990</v>
      </c>
      <c r="C786" s="8">
        <v>3031.6942655999997</v>
      </c>
      <c r="D786" s="26">
        <f t="shared" si="89"/>
        <v>3569.9842240000007</v>
      </c>
      <c r="E786" s="16">
        <v>900</v>
      </c>
      <c r="F786" s="28">
        <f t="shared" si="84"/>
        <v>5701.6784896000008</v>
      </c>
      <c r="G786" s="16">
        <v>900</v>
      </c>
      <c r="H786" s="16">
        <f t="shared" si="85"/>
        <v>0</v>
      </c>
      <c r="I786" s="26">
        <f t="shared" si="86"/>
        <v>5641</v>
      </c>
      <c r="J786" s="28">
        <f t="shared" si="87"/>
        <v>60.67848960000083</v>
      </c>
      <c r="K786" s="28">
        <f t="shared" si="88"/>
        <v>960.67848960000083</v>
      </c>
    </row>
    <row r="787" spans="1:11" x14ac:dyDescent="0.15">
      <c r="A787" s="6" t="s">
        <v>17</v>
      </c>
      <c r="B787" s="13">
        <f t="shared" si="83"/>
        <v>1990</v>
      </c>
      <c r="C787" s="8">
        <v>1145.1939839999995</v>
      </c>
      <c r="D787" s="26">
        <f t="shared" si="89"/>
        <v>5641</v>
      </c>
      <c r="E787" s="16">
        <v>900</v>
      </c>
      <c r="F787" s="28">
        <f t="shared" si="84"/>
        <v>5886.1939839999995</v>
      </c>
      <c r="G787" s="16">
        <v>900</v>
      </c>
      <c r="H787" s="16">
        <f t="shared" si="85"/>
        <v>0</v>
      </c>
      <c r="I787" s="26">
        <f t="shared" si="86"/>
        <v>5641</v>
      </c>
      <c r="J787" s="28">
        <f t="shared" si="87"/>
        <v>245.19398399999955</v>
      </c>
      <c r="K787" s="28">
        <f t="shared" si="88"/>
        <v>1145.1939839999995</v>
      </c>
    </row>
    <row r="788" spans="1:11" ht="14" thickBot="1" x14ac:dyDescent="0.2">
      <c r="A788" s="9" t="s">
        <v>18</v>
      </c>
      <c r="B788" s="14">
        <f t="shared" si="83"/>
        <v>1990</v>
      </c>
      <c r="C788" s="11">
        <v>2808.6981119999996</v>
      </c>
      <c r="D788" s="26">
        <f t="shared" si="89"/>
        <v>5641</v>
      </c>
      <c r="E788" s="16">
        <v>900</v>
      </c>
      <c r="F788" s="28">
        <f t="shared" si="84"/>
        <v>7549.698112</v>
      </c>
      <c r="G788" s="16">
        <v>900</v>
      </c>
      <c r="H788" s="16">
        <f t="shared" si="85"/>
        <v>0</v>
      </c>
      <c r="I788" s="26">
        <f t="shared" si="86"/>
        <v>5641</v>
      </c>
      <c r="J788" s="28">
        <f t="shared" si="87"/>
        <v>1908.698112</v>
      </c>
      <c r="K788" s="28">
        <f t="shared" si="88"/>
        <v>2808.698112</v>
      </c>
    </row>
    <row r="789" spans="1:11" x14ac:dyDescent="0.15">
      <c r="A789" s="3" t="s">
        <v>7</v>
      </c>
      <c r="B789" s="12">
        <f t="shared" si="83"/>
        <v>1991</v>
      </c>
      <c r="C789" s="5">
        <v>8221.8723840000002</v>
      </c>
      <c r="D789" s="26">
        <f t="shared" si="89"/>
        <v>5641</v>
      </c>
      <c r="E789" s="16">
        <v>900</v>
      </c>
      <c r="F789" s="28">
        <f t="shared" si="84"/>
        <v>12962.872384</v>
      </c>
      <c r="G789" s="16">
        <v>900</v>
      </c>
      <c r="H789" s="16">
        <f t="shared" si="85"/>
        <v>0</v>
      </c>
      <c r="I789" s="26">
        <f t="shared" si="86"/>
        <v>5641</v>
      </c>
      <c r="J789" s="28">
        <f t="shared" si="87"/>
        <v>7321.8723840000002</v>
      </c>
      <c r="K789" s="28">
        <f t="shared" si="88"/>
        <v>8221.8723840000002</v>
      </c>
    </row>
    <row r="790" spans="1:11" x14ac:dyDescent="0.15">
      <c r="A790" s="6" t="s">
        <v>8</v>
      </c>
      <c r="B790" s="13">
        <f t="shared" si="83"/>
        <v>1991</v>
      </c>
      <c r="C790" s="8">
        <v>1351.3547520000002</v>
      </c>
      <c r="D790" s="26">
        <f t="shared" si="89"/>
        <v>5641</v>
      </c>
      <c r="E790" s="16">
        <v>900</v>
      </c>
      <c r="F790" s="28">
        <f t="shared" si="84"/>
        <v>6092.3547520000002</v>
      </c>
      <c r="G790" s="16">
        <v>900</v>
      </c>
      <c r="H790" s="16">
        <f t="shared" si="85"/>
        <v>0</v>
      </c>
      <c r="I790" s="26">
        <f t="shared" si="86"/>
        <v>5641</v>
      </c>
      <c r="J790" s="28">
        <f t="shared" si="87"/>
        <v>451.35475200000019</v>
      </c>
      <c r="K790" s="28">
        <f t="shared" si="88"/>
        <v>1351.3547520000002</v>
      </c>
    </row>
    <row r="791" spans="1:11" x14ac:dyDescent="0.15">
      <c r="A791" s="6" t="s">
        <v>9</v>
      </c>
      <c r="B791" s="13">
        <f t="shared" si="83"/>
        <v>1991</v>
      </c>
      <c r="C791" s="8">
        <v>6309.5535359999994</v>
      </c>
      <c r="D791" s="26">
        <f t="shared" si="89"/>
        <v>5641</v>
      </c>
      <c r="E791" s="16">
        <v>900</v>
      </c>
      <c r="F791" s="28">
        <f t="shared" si="84"/>
        <v>11050.553535999999</v>
      </c>
      <c r="G791" s="16">
        <v>900</v>
      </c>
      <c r="H791" s="16">
        <f t="shared" si="85"/>
        <v>0</v>
      </c>
      <c r="I791" s="26">
        <f t="shared" si="86"/>
        <v>5641</v>
      </c>
      <c r="J791" s="28">
        <f t="shared" si="87"/>
        <v>5409.5535359999994</v>
      </c>
      <c r="K791" s="28">
        <f t="shared" si="88"/>
        <v>6309.5535359999994</v>
      </c>
    </row>
    <row r="792" spans="1:11" x14ac:dyDescent="0.15">
      <c r="A792" s="6" t="s">
        <v>10</v>
      </c>
      <c r="B792" s="13">
        <f t="shared" si="83"/>
        <v>1991</v>
      </c>
      <c r="C792" s="8">
        <v>2350.4912640000007</v>
      </c>
      <c r="D792" s="26">
        <f t="shared" si="89"/>
        <v>5641</v>
      </c>
      <c r="E792" s="16">
        <v>900</v>
      </c>
      <c r="F792" s="28">
        <f t="shared" si="84"/>
        <v>7091.4912640000002</v>
      </c>
      <c r="G792" s="16">
        <v>900</v>
      </c>
      <c r="H792" s="16">
        <f t="shared" si="85"/>
        <v>0</v>
      </c>
      <c r="I792" s="26">
        <f t="shared" si="86"/>
        <v>5641</v>
      </c>
      <c r="J792" s="28">
        <f t="shared" si="87"/>
        <v>1450.4912640000002</v>
      </c>
      <c r="K792" s="28">
        <f t="shared" si="88"/>
        <v>2350.4912640000002</v>
      </c>
    </row>
    <row r="793" spans="1:11" x14ac:dyDescent="0.15">
      <c r="A793" s="6" t="s">
        <v>11</v>
      </c>
      <c r="B793" s="13">
        <f t="shared" si="83"/>
        <v>1991</v>
      </c>
      <c r="C793" s="8">
        <v>971.34681599999988</v>
      </c>
      <c r="D793" s="26">
        <f t="shared" si="89"/>
        <v>5641</v>
      </c>
      <c r="E793" s="16">
        <v>900</v>
      </c>
      <c r="F793" s="28">
        <f t="shared" si="84"/>
        <v>5712.3468160000002</v>
      </c>
      <c r="G793" s="16">
        <v>900</v>
      </c>
      <c r="H793" s="16">
        <f t="shared" si="85"/>
        <v>0</v>
      </c>
      <c r="I793" s="26">
        <f t="shared" si="86"/>
        <v>5641</v>
      </c>
      <c r="J793" s="28">
        <f t="shared" si="87"/>
        <v>71.346816000000217</v>
      </c>
      <c r="K793" s="28">
        <f t="shared" si="88"/>
        <v>971.34681600000022</v>
      </c>
    </row>
    <row r="794" spans="1:11" x14ac:dyDescent="0.15">
      <c r="A794" s="6" t="s">
        <v>12</v>
      </c>
      <c r="B794" s="13">
        <f t="shared" si="83"/>
        <v>1991</v>
      </c>
      <c r="C794" s="8">
        <v>249.33173759999997</v>
      </c>
      <c r="D794" s="26">
        <f t="shared" si="89"/>
        <v>5641</v>
      </c>
      <c r="E794" s="16">
        <v>900</v>
      </c>
      <c r="F794" s="28">
        <f t="shared" si="84"/>
        <v>4990.3317375999995</v>
      </c>
      <c r="G794" s="16">
        <v>900</v>
      </c>
      <c r="H794" s="16">
        <f t="shared" si="85"/>
        <v>0</v>
      </c>
      <c r="I794" s="26">
        <f t="shared" si="86"/>
        <v>4990.3317375999995</v>
      </c>
      <c r="J794" s="28">
        <f t="shared" si="87"/>
        <v>0</v>
      </c>
      <c r="K794" s="28">
        <f t="shared" si="88"/>
        <v>900</v>
      </c>
    </row>
    <row r="795" spans="1:11" x14ac:dyDescent="0.15">
      <c r="A795" s="6" t="s">
        <v>13</v>
      </c>
      <c r="B795" s="13">
        <f t="shared" si="83"/>
        <v>1991</v>
      </c>
      <c r="C795" s="8">
        <v>91.899878399999977</v>
      </c>
      <c r="D795" s="26">
        <f t="shared" si="89"/>
        <v>4990.3317375999995</v>
      </c>
      <c r="E795" s="16">
        <v>900</v>
      </c>
      <c r="F795" s="28">
        <f t="shared" si="84"/>
        <v>4182.2316159999991</v>
      </c>
      <c r="G795" s="16">
        <v>900</v>
      </c>
      <c r="H795" s="16">
        <f t="shared" si="85"/>
        <v>0</v>
      </c>
      <c r="I795" s="26">
        <f t="shared" si="86"/>
        <v>4182.2316159999991</v>
      </c>
      <c r="J795" s="28">
        <f t="shared" si="87"/>
        <v>0</v>
      </c>
      <c r="K795" s="28">
        <f t="shared" si="88"/>
        <v>900</v>
      </c>
    </row>
    <row r="796" spans="1:11" x14ac:dyDescent="0.15">
      <c r="A796" s="6" t="s">
        <v>14</v>
      </c>
      <c r="B796" s="13">
        <f t="shared" si="83"/>
        <v>1991</v>
      </c>
      <c r="C796" s="8">
        <v>130.48231680000001</v>
      </c>
      <c r="D796" s="26">
        <f t="shared" si="89"/>
        <v>4182.2316159999991</v>
      </c>
      <c r="E796" s="16">
        <v>900</v>
      </c>
      <c r="F796" s="28">
        <f t="shared" si="84"/>
        <v>3412.7139327999994</v>
      </c>
      <c r="G796" s="16">
        <v>900</v>
      </c>
      <c r="H796" s="16">
        <f t="shared" si="85"/>
        <v>0</v>
      </c>
      <c r="I796" s="26">
        <f t="shared" si="86"/>
        <v>3412.7139327999994</v>
      </c>
      <c r="J796" s="28">
        <f t="shared" si="87"/>
        <v>0</v>
      </c>
      <c r="K796" s="28">
        <f t="shared" si="88"/>
        <v>900</v>
      </c>
    </row>
    <row r="797" spans="1:11" x14ac:dyDescent="0.15">
      <c r="A797" s="6" t="s">
        <v>15</v>
      </c>
      <c r="B797" s="13">
        <f t="shared" si="83"/>
        <v>1991</v>
      </c>
      <c r="C797" s="8">
        <v>387.6339456</v>
      </c>
      <c r="D797" s="26">
        <f t="shared" si="89"/>
        <v>3412.7139327999994</v>
      </c>
      <c r="E797" s="16">
        <v>900</v>
      </c>
      <c r="F797" s="28">
        <f t="shared" si="84"/>
        <v>2900.3478783999994</v>
      </c>
      <c r="G797" s="16">
        <v>900</v>
      </c>
      <c r="H797" s="16">
        <f t="shared" si="85"/>
        <v>0</v>
      </c>
      <c r="I797" s="26">
        <f t="shared" si="86"/>
        <v>2900.3478783999994</v>
      </c>
      <c r="J797" s="28">
        <f t="shared" si="87"/>
        <v>0</v>
      </c>
      <c r="K797" s="28">
        <f t="shared" si="88"/>
        <v>900</v>
      </c>
    </row>
    <row r="798" spans="1:11" x14ac:dyDescent="0.15">
      <c r="A798" s="6" t="s">
        <v>16</v>
      </c>
      <c r="B798" s="13">
        <f t="shared" si="83"/>
        <v>1991</v>
      </c>
      <c r="C798" s="8">
        <v>397.19877120000007</v>
      </c>
      <c r="D798" s="26">
        <f t="shared" si="89"/>
        <v>2900.3478783999994</v>
      </c>
      <c r="E798" s="16">
        <v>900</v>
      </c>
      <c r="F798" s="28">
        <f t="shared" si="84"/>
        <v>2397.5466495999995</v>
      </c>
      <c r="G798" s="16">
        <v>900</v>
      </c>
      <c r="H798" s="16">
        <f t="shared" si="85"/>
        <v>0</v>
      </c>
      <c r="I798" s="26">
        <f t="shared" si="86"/>
        <v>2397.5466495999995</v>
      </c>
      <c r="J798" s="28">
        <f t="shared" si="87"/>
        <v>0</v>
      </c>
      <c r="K798" s="28">
        <f t="shared" si="88"/>
        <v>900</v>
      </c>
    </row>
    <row r="799" spans="1:11" x14ac:dyDescent="0.15">
      <c r="A799" s="6" t="s">
        <v>17</v>
      </c>
      <c r="B799" s="13">
        <f t="shared" si="83"/>
        <v>1991</v>
      </c>
      <c r="C799" s="8">
        <v>127.961856</v>
      </c>
      <c r="D799" s="26">
        <f t="shared" si="89"/>
        <v>2397.5466495999995</v>
      </c>
      <c r="E799" s="16">
        <v>900</v>
      </c>
      <c r="F799" s="28">
        <f t="shared" si="84"/>
        <v>1625.5085055999994</v>
      </c>
      <c r="G799" s="16">
        <v>900</v>
      </c>
      <c r="H799" s="16">
        <f t="shared" si="85"/>
        <v>0</v>
      </c>
      <c r="I799" s="26">
        <f t="shared" si="86"/>
        <v>1625.5085055999994</v>
      </c>
      <c r="J799" s="28">
        <f t="shared" si="87"/>
        <v>0</v>
      </c>
      <c r="K799" s="28">
        <f t="shared" si="88"/>
        <v>900</v>
      </c>
    </row>
    <row r="800" spans="1:11" ht="14" thickBot="1" x14ac:dyDescent="0.2">
      <c r="A800" s="9" t="s">
        <v>18</v>
      </c>
      <c r="B800" s="14">
        <f t="shared" si="83"/>
        <v>1991</v>
      </c>
      <c r="C800" s="11">
        <v>635.47925759999998</v>
      </c>
      <c r="D800" s="26">
        <f t="shared" si="89"/>
        <v>1625.5085055999994</v>
      </c>
      <c r="E800" s="16">
        <v>900</v>
      </c>
      <c r="F800" s="28">
        <f t="shared" si="84"/>
        <v>1360.9877631999993</v>
      </c>
      <c r="G800" s="16">
        <v>900</v>
      </c>
      <c r="H800" s="16">
        <f t="shared" si="85"/>
        <v>0</v>
      </c>
      <c r="I800" s="26">
        <f t="shared" si="86"/>
        <v>1360.9877631999993</v>
      </c>
      <c r="J800" s="28">
        <f t="shared" si="87"/>
        <v>0</v>
      </c>
      <c r="K800" s="28">
        <f t="shared" si="88"/>
        <v>900</v>
      </c>
    </row>
    <row r="801" spans="1:11" x14ac:dyDescent="0.15">
      <c r="A801" s="3" t="s">
        <v>7</v>
      </c>
      <c r="B801" s="12">
        <f t="shared" si="83"/>
        <v>1992</v>
      </c>
      <c r="C801" s="5">
        <v>6121.488384000002</v>
      </c>
      <c r="D801" s="26">
        <f t="shared" si="89"/>
        <v>1360.9877631999993</v>
      </c>
      <c r="E801" s="16">
        <v>900</v>
      </c>
      <c r="F801" s="28">
        <f t="shared" si="84"/>
        <v>6582.4761472000009</v>
      </c>
      <c r="G801" s="16">
        <v>900</v>
      </c>
      <c r="H801" s="16">
        <f t="shared" si="85"/>
        <v>0</v>
      </c>
      <c r="I801" s="26">
        <f t="shared" si="86"/>
        <v>5641</v>
      </c>
      <c r="J801" s="28">
        <f t="shared" si="87"/>
        <v>941.47614720000092</v>
      </c>
      <c r="K801" s="28">
        <f t="shared" si="88"/>
        <v>1841.4761472000009</v>
      </c>
    </row>
    <row r="802" spans="1:11" x14ac:dyDescent="0.15">
      <c r="A802" s="6" t="s">
        <v>8</v>
      </c>
      <c r="B802" s="13">
        <f t="shared" si="83"/>
        <v>1992</v>
      </c>
      <c r="C802" s="8">
        <v>2418.3498240000004</v>
      </c>
      <c r="D802" s="26">
        <f t="shared" si="89"/>
        <v>5641</v>
      </c>
      <c r="E802" s="16">
        <v>900</v>
      </c>
      <c r="F802" s="28">
        <f t="shared" si="84"/>
        <v>7159.3498240000008</v>
      </c>
      <c r="G802" s="16">
        <v>900</v>
      </c>
      <c r="H802" s="16">
        <f t="shared" si="85"/>
        <v>0</v>
      </c>
      <c r="I802" s="26">
        <f t="shared" si="86"/>
        <v>5641</v>
      </c>
      <c r="J802" s="28">
        <f t="shared" si="87"/>
        <v>1518.3498240000008</v>
      </c>
      <c r="K802" s="28">
        <f t="shared" si="88"/>
        <v>2418.3498240000008</v>
      </c>
    </row>
    <row r="803" spans="1:11" x14ac:dyDescent="0.15">
      <c r="A803" s="6" t="s">
        <v>9</v>
      </c>
      <c r="B803" s="13">
        <f t="shared" si="83"/>
        <v>1992</v>
      </c>
      <c r="C803" s="8">
        <v>4191.7201919999998</v>
      </c>
      <c r="D803" s="26">
        <f t="shared" si="89"/>
        <v>5641</v>
      </c>
      <c r="E803" s="16">
        <v>900</v>
      </c>
      <c r="F803" s="28">
        <f t="shared" si="84"/>
        <v>8932.7201920000007</v>
      </c>
      <c r="G803" s="16">
        <v>900</v>
      </c>
      <c r="H803" s="16">
        <f t="shared" si="85"/>
        <v>0</v>
      </c>
      <c r="I803" s="26">
        <f t="shared" si="86"/>
        <v>5641</v>
      </c>
      <c r="J803" s="28">
        <f t="shared" si="87"/>
        <v>3291.7201920000007</v>
      </c>
      <c r="K803" s="28">
        <f t="shared" si="88"/>
        <v>4191.7201920000007</v>
      </c>
    </row>
    <row r="804" spans="1:11" x14ac:dyDescent="0.15">
      <c r="A804" s="6" t="s">
        <v>10</v>
      </c>
      <c r="B804" s="13">
        <f t="shared" si="83"/>
        <v>1992</v>
      </c>
      <c r="C804" s="8">
        <v>2893.3597439999999</v>
      </c>
      <c r="D804" s="26">
        <f t="shared" si="89"/>
        <v>5641</v>
      </c>
      <c r="E804" s="16">
        <v>900</v>
      </c>
      <c r="F804" s="28">
        <f t="shared" si="84"/>
        <v>7634.3597439999994</v>
      </c>
      <c r="G804" s="16">
        <v>900</v>
      </c>
      <c r="H804" s="16">
        <f t="shared" si="85"/>
        <v>0</v>
      </c>
      <c r="I804" s="26">
        <f t="shared" si="86"/>
        <v>5641</v>
      </c>
      <c r="J804" s="28">
        <f t="shared" si="87"/>
        <v>1993.3597439999994</v>
      </c>
      <c r="K804" s="28">
        <f t="shared" si="88"/>
        <v>2893.3597439999994</v>
      </c>
    </row>
    <row r="805" spans="1:11" x14ac:dyDescent="0.15">
      <c r="A805" s="6" t="s">
        <v>11</v>
      </c>
      <c r="B805" s="13">
        <f t="shared" si="83"/>
        <v>1992</v>
      </c>
      <c r="C805" s="8">
        <v>615.89721599999984</v>
      </c>
      <c r="D805" s="26">
        <f t="shared" si="89"/>
        <v>5641</v>
      </c>
      <c r="E805" s="16">
        <v>900</v>
      </c>
      <c r="F805" s="28">
        <f t="shared" si="84"/>
        <v>5356.8972159999994</v>
      </c>
      <c r="G805" s="16">
        <v>900</v>
      </c>
      <c r="H805" s="16">
        <f t="shared" si="85"/>
        <v>0</v>
      </c>
      <c r="I805" s="26">
        <f t="shared" si="86"/>
        <v>5356.8972159999994</v>
      </c>
      <c r="J805" s="28">
        <f t="shared" si="87"/>
        <v>0</v>
      </c>
      <c r="K805" s="28">
        <f t="shared" si="88"/>
        <v>900</v>
      </c>
    </row>
    <row r="806" spans="1:11" x14ac:dyDescent="0.15">
      <c r="A806" s="6" t="s">
        <v>12</v>
      </c>
      <c r="B806" s="13">
        <f t="shared" si="83"/>
        <v>1992</v>
      </c>
      <c r="C806" s="8">
        <v>605.55686399999979</v>
      </c>
      <c r="D806" s="26">
        <f t="shared" si="89"/>
        <v>5356.8972159999994</v>
      </c>
      <c r="E806" s="16">
        <v>900</v>
      </c>
      <c r="F806" s="28">
        <f t="shared" si="84"/>
        <v>5062.4540799999995</v>
      </c>
      <c r="G806" s="16">
        <v>900</v>
      </c>
      <c r="H806" s="16">
        <f t="shared" si="85"/>
        <v>0</v>
      </c>
      <c r="I806" s="26">
        <f t="shared" si="86"/>
        <v>5062.4540799999995</v>
      </c>
      <c r="J806" s="28">
        <f t="shared" si="87"/>
        <v>0</v>
      </c>
      <c r="K806" s="28">
        <f t="shared" si="88"/>
        <v>900</v>
      </c>
    </row>
    <row r="807" spans="1:11" x14ac:dyDescent="0.15">
      <c r="A807" s="6" t="s">
        <v>13</v>
      </c>
      <c r="B807" s="13">
        <f t="shared" si="83"/>
        <v>1992</v>
      </c>
      <c r="C807" s="8">
        <v>593.92396799999995</v>
      </c>
      <c r="D807" s="26">
        <f t="shared" si="89"/>
        <v>5062.4540799999995</v>
      </c>
      <c r="E807" s="16">
        <v>900</v>
      </c>
      <c r="F807" s="28">
        <f t="shared" si="84"/>
        <v>4756.3780479999996</v>
      </c>
      <c r="G807" s="16">
        <v>900</v>
      </c>
      <c r="H807" s="16">
        <f t="shared" si="85"/>
        <v>0</v>
      </c>
      <c r="I807" s="26">
        <f t="shared" si="86"/>
        <v>4756.3780479999996</v>
      </c>
      <c r="J807" s="28">
        <f t="shared" si="87"/>
        <v>0</v>
      </c>
      <c r="K807" s="28">
        <f t="shared" si="88"/>
        <v>900</v>
      </c>
    </row>
    <row r="808" spans="1:11" x14ac:dyDescent="0.15">
      <c r="A808" s="6" t="s">
        <v>14</v>
      </c>
      <c r="B808" s="13">
        <f t="shared" si="83"/>
        <v>1992</v>
      </c>
      <c r="C808" s="8">
        <v>541.83444480000003</v>
      </c>
      <c r="D808" s="26">
        <f t="shared" si="89"/>
        <v>4756.3780479999996</v>
      </c>
      <c r="E808" s="16">
        <v>900</v>
      </c>
      <c r="F808" s="28">
        <f t="shared" si="84"/>
        <v>4398.2124927999994</v>
      </c>
      <c r="G808" s="16">
        <v>900</v>
      </c>
      <c r="H808" s="16">
        <f t="shared" si="85"/>
        <v>0</v>
      </c>
      <c r="I808" s="26">
        <f t="shared" si="86"/>
        <v>4398.2124927999994</v>
      </c>
      <c r="J808" s="28">
        <f t="shared" si="87"/>
        <v>0</v>
      </c>
      <c r="K808" s="28">
        <f t="shared" si="88"/>
        <v>900</v>
      </c>
    </row>
    <row r="809" spans="1:11" x14ac:dyDescent="0.15">
      <c r="A809" s="6" t="s">
        <v>15</v>
      </c>
      <c r="B809" s="13">
        <f t="shared" si="83"/>
        <v>1992</v>
      </c>
      <c r="C809" s="8">
        <v>231.23612160000002</v>
      </c>
      <c r="D809" s="26">
        <f t="shared" si="89"/>
        <v>4398.2124927999994</v>
      </c>
      <c r="E809" s="16">
        <v>900</v>
      </c>
      <c r="F809" s="28">
        <f t="shared" si="84"/>
        <v>3729.4486143999993</v>
      </c>
      <c r="G809" s="16">
        <v>900</v>
      </c>
      <c r="H809" s="16">
        <f t="shared" si="85"/>
        <v>0</v>
      </c>
      <c r="I809" s="26">
        <f t="shared" si="86"/>
        <v>3729.4486143999993</v>
      </c>
      <c r="J809" s="28">
        <f t="shared" si="87"/>
        <v>0</v>
      </c>
      <c r="K809" s="28">
        <f t="shared" si="88"/>
        <v>900</v>
      </c>
    </row>
    <row r="810" spans="1:11" x14ac:dyDescent="0.15">
      <c r="A810" s="6" t="s">
        <v>16</v>
      </c>
      <c r="B810" s="13">
        <f t="shared" si="83"/>
        <v>1992</v>
      </c>
      <c r="C810" s="8">
        <v>435.13493759999983</v>
      </c>
      <c r="D810" s="26">
        <f t="shared" si="89"/>
        <v>3729.4486143999993</v>
      </c>
      <c r="E810" s="16">
        <v>900</v>
      </c>
      <c r="F810" s="28">
        <f t="shared" si="84"/>
        <v>3264.5835519999991</v>
      </c>
      <c r="G810" s="16">
        <v>900</v>
      </c>
      <c r="H810" s="16">
        <f t="shared" si="85"/>
        <v>0</v>
      </c>
      <c r="I810" s="26">
        <f t="shared" si="86"/>
        <v>3264.5835519999991</v>
      </c>
      <c r="J810" s="28">
        <f t="shared" si="87"/>
        <v>0</v>
      </c>
      <c r="K810" s="28">
        <f t="shared" si="88"/>
        <v>900</v>
      </c>
    </row>
    <row r="811" spans="1:11" x14ac:dyDescent="0.15">
      <c r="A811" s="6" t="s">
        <v>17</v>
      </c>
      <c r="B811" s="13">
        <f t="shared" si="83"/>
        <v>1992</v>
      </c>
      <c r="C811" s="8">
        <v>2711.7573119999997</v>
      </c>
      <c r="D811" s="26">
        <f t="shared" si="89"/>
        <v>3264.5835519999991</v>
      </c>
      <c r="E811" s="16">
        <v>900</v>
      </c>
      <c r="F811" s="28">
        <f t="shared" si="84"/>
        <v>5076.3408639999989</v>
      </c>
      <c r="G811" s="16">
        <v>900</v>
      </c>
      <c r="H811" s="16">
        <f t="shared" si="85"/>
        <v>0</v>
      </c>
      <c r="I811" s="26">
        <f t="shared" si="86"/>
        <v>5076.3408639999989</v>
      </c>
      <c r="J811" s="28">
        <f t="shared" si="87"/>
        <v>0</v>
      </c>
      <c r="K811" s="28">
        <f t="shared" si="88"/>
        <v>900</v>
      </c>
    </row>
    <row r="812" spans="1:11" ht="14" thickBot="1" x14ac:dyDescent="0.2">
      <c r="A812" s="9" t="s">
        <v>18</v>
      </c>
      <c r="B812" s="14">
        <f t="shared" si="83"/>
        <v>1992</v>
      </c>
      <c r="C812" s="11">
        <v>3091.7652480000006</v>
      </c>
      <c r="D812" s="26">
        <f t="shared" si="89"/>
        <v>5076.3408639999989</v>
      </c>
      <c r="E812" s="16">
        <v>900</v>
      </c>
      <c r="F812" s="28">
        <f t="shared" si="84"/>
        <v>7268.1061119999995</v>
      </c>
      <c r="G812" s="16">
        <v>900</v>
      </c>
      <c r="H812" s="16">
        <f t="shared" si="85"/>
        <v>0</v>
      </c>
      <c r="I812" s="26">
        <f t="shared" si="86"/>
        <v>5641</v>
      </c>
      <c r="J812" s="28">
        <f t="shared" si="87"/>
        <v>1627.1061119999995</v>
      </c>
      <c r="K812" s="28">
        <f t="shared" si="88"/>
        <v>2527.1061119999995</v>
      </c>
    </row>
    <row r="813" spans="1:11" x14ac:dyDescent="0.15">
      <c r="A813" s="3" t="s">
        <v>7</v>
      </c>
      <c r="B813" s="12">
        <f t="shared" ref="B813:B872" si="90">B801+1</f>
        <v>1993</v>
      </c>
      <c r="C813" s="5">
        <v>7599.5124479999995</v>
      </c>
      <c r="D813" s="26">
        <f t="shared" si="89"/>
        <v>5641</v>
      </c>
      <c r="E813" s="16">
        <v>900</v>
      </c>
      <c r="F813" s="28">
        <f t="shared" si="84"/>
        <v>12340.512447999999</v>
      </c>
      <c r="G813" s="16">
        <v>900</v>
      </c>
      <c r="H813" s="16">
        <f t="shared" si="85"/>
        <v>0</v>
      </c>
      <c r="I813" s="26">
        <f t="shared" si="86"/>
        <v>5641</v>
      </c>
      <c r="J813" s="28">
        <f t="shared" si="87"/>
        <v>6699.5124479999995</v>
      </c>
      <c r="K813" s="28">
        <f t="shared" si="88"/>
        <v>7599.5124479999995</v>
      </c>
    </row>
    <row r="814" spans="1:11" x14ac:dyDescent="0.15">
      <c r="A814" s="6" t="s">
        <v>8</v>
      </c>
      <c r="B814" s="13">
        <f t="shared" si="90"/>
        <v>1993</v>
      </c>
      <c r="C814" s="8">
        <v>3180.9507839999992</v>
      </c>
      <c r="D814" s="26">
        <f t="shared" si="89"/>
        <v>5641</v>
      </c>
      <c r="E814" s="16">
        <v>900</v>
      </c>
      <c r="F814" s="28">
        <f t="shared" si="84"/>
        <v>7921.9507839999987</v>
      </c>
      <c r="G814" s="16">
        <v>900</v>
      </c>
      <c r="H814" s="16">
        <f t="shared" si="85"/>
        <v>0</v>
      </c>
      <c r="I814" s="26">
        <f t="shared" si="86"/>
        <v>5641</v>
      </c>
      <c r="J814" s="28">
        <f t="shared" si="87"/>
        <v>2280.9507839999987</v>
      </c>
      <c r="K814" s="28">
        <f t="shared" si="88"/>
        <v>3180.9507839999987</v>
      </c>
    </row>
    <row r="815" spans="1:11" x14ac:dyDescent="0.15">
      <c r="A815" s="6" t="s">
        <v>9</v>
      </c>
      <c r="B815" s="13">
        <f t="shared" si="90"/>
        <v>1993</v>
      </c>
      <c r="C815" s="8">
        <v>17967.007871999995</v>
      </c>
      <c r="D815" s="26">
        <f t="shared" si="89"/>
        <v>5641</v>
      </c>
      <c r="E815" s="16">
        <v>900</v>
      </c>
      <c r="F815" s="28">
        <f t="shared" si="84"/>
        <v>22708.007871999995</v>
      </c>
      <c r="G815" s="16">
        <v>900</v>
      </c>
      <c r="H815" s="16">
        <f t="shared" si="85"/>
        <v>0</v>
      </c>
      <c r="I815" s="26">
        <f t="shared" si="86"/>
        <v>5641</v>
      </c>
      <c r="J815" s="28">
        <f t="shared" si="87"/>
        <v>17067.007871999995</v>
      </c>
      <c r="K815" s="28">
        <f t="shared" si="88"/>
        <v>17967.007871999995</v>
      </c>
    </row>
    <row r="816" spans="1:11" x14ac:dyDescent="0.15">
      <c r="A816" s="6" t="s">
        <v>10</v>
      </c>
      <c r="B816" s="13">
        <f t="shared" si="90"/>
        <v>1993</v>
      </c>
      <c r="C816" s="8">
        <v>11005.365887999998</v>
      </c>
      <c r="D816" s="26">
        <f t="shared" si="89"/>
        <v>5641</v>
      </c>
      <c r="E816" s="16">
        <v>900</v>
      </c>
      <c r="F816" s="28">
        <f t="shared" si="84"/>
        <v>15746.365888</v>
      </c>
      <c r="G816" s="16">
        <v>900</v>
      </c>
      <c r="H816" s="16">
        <f t="shared" si="85"/>
        <v>0</v>
      </c>
      <c r="I816" s="26">
        <f t="shared" si="86"/>
        <v>5641</v>
      </c>
      <c r="J816" s="28">
        <f t="shared" si="87"/>
        <v>10105.365888</v>
      </c>
      <c r="K816" s="28">
        <f t="shared" si="88"/>
        <v>11005.365888</v>
      </c>
    </row>
    <row r="817" spans="1:11" x14ac:dyDescent="0.15">
      <c r="A817" s="6" t="s">
        <v>11</v>
      </c>
      <c r="B817" s="13">
        <f t="shared" si="90"/>
        <v>1993</v>
      </c>
      <c r="C817" s="8">
        <v>1173.629952</v>
      </c>
      <c r="D817" s="26">
        <f t="shared" si="89"/>
        <v>5641</v>
      </c>
      <c r="E817" s="16">
        <v>900</v>
      </c>
      <c r="F817" s="28">
        <f t="shared" si="84"/>
        <v>5914.6299520000002</v>
      </c>
      <c r="G817" s="16">
        <v>900</v>
      </c>
      <c r="H817" s="16">
        <f t="shared" si="85"/>
        <v>0</v>
      </c>
      <c r="I817" s="26">
        <f t="shared" si="86"/>
        <v>5641</v>
      </c>
      <c r="J817" s="28">
        <f t="shared" si="87"/>
        <v>273.62995200000023</v>
      </c>
      <c r="K817" s="28">
        <f t="shared" si="88"/>
        <v>1173.6299520000002</v>
      </c>
    </row>
    <row r="818" spans="1:11" x14ac:dyDescent="0.15">
      <c r="A818" s="6" t="s">
        <v>12</v>
      </c>
      <c r="B818" s="13">
        <f t="shared" si="90"/>
        <v>1993</v>
      </c>
      <c r="C818" s="8">
        <v>568.52547839999977</v>
      </c>
      <c r="D818" s="26">
        <f t="shared" si="89"/>
        <v>5641</v>
      </c>
      <c r="E818" s="16">
        <v>900</v>
      </c>
      <c r="F818" s="28">
        <f t="shared" si="84"/>
        <v>5309.5254783999999</v>
      </c>
      <c r="G818" s="16">
        <v>900</v>
      </c>
      <c r="H818" s="16">
        <f t="shared" si="85"/>
        <v>0</v>
      </c>
      <c r="I818" s="26">
        <f t="shared" si="86"/>
        <v>5309.5254783999999</v>
      </c>
      <c r="J818" s="28">
        <f t="shared" si="87"/>
        <v>0</v>
      </c>
      <c r="K818" s="28">
        <f t="shared" si="88"/>
        <v>900</v>
      </c>
    </row>
    <row r="819" spans="1:11" x14ac:dyDescent="0.15">
      <c r="A819" s="6" t="s">
        <v>13</v>
      </c>
      <c r="B819" s="13">
        <f t="shared" si="90"/>
        <v>1993</v>
      </c>
      <c r="C819" s="8">
        <v>355.69518335999993</v>
      </c>
      <c r="D819" s="26">
        <f t="shared" si="89"/>
        <v>5309.5254783999999</v>
      </c>
      <c r="E819" s="16">
        <v>900</v>
      </c>
      <c r="F819" s="28">
        <f t="shared" si="84"/>
        <v>4765.2206617599995</v>
      </c>
      <c r="G819" s="16">
        <v>900</v>
      </c>
      <c r="H819" s="16">
        <f t="shared" si="85"/>
        <v>0</v>
      </c>
      <c r="I819" s="26">
        <f t="shared" si="86"/>
        <v>4765.2206617599995</v>
      </c>
      <c r="J819" s="28">
        <f t="shared" si="87"/>
        <v>0</v>
      </c>
      <c r="K819" s="28">
        <f t="shared" si="88"/>
        <v>900</v>
      </c>
    </row>
    <row r="820" spans="1:11" x14ac:dyDescent="0.15">
      <c r="A820" s="6" t="s">
        <v>14</v>
      </c>
      <c r="B820" s="13">
        <f t="shared" si="90"/>
        <v>1993</v>
      </c>
      <c r="C820" s="8">
        <v>200.92596479999997</v>
      </c>
      <c r="D820" s="26">
        <f t="shared" si="89"/>
        <v>4765.2206617599995</v>
      </c>
      <c r="E820" s="16">
        <v>900</v>
      </c>
      <c r="F820" s="28">
        <f t="shared" si="84"/>
        <v>4066.1466265599993</v>
      </c>
      <c r="G820" s="16">
        <v>900</v>
      </c>
      <c r="H820" s="16">
        <f t="shared" si="85"/>
        <v>0</v>
      </c>
      <c r="I820" s="26">
        <f t="shared" si="86"/>
        <v>4066.1466265599993</v>
      </c>
      <c r="J820" s="28">
        <f t="shared" si="87"/>
        <v>0</v>
      </c>
      <c r="K820" s="28">
        <f t="shared" si="88"/>
        <v>900</v>
      </c>
    </row>
    <row r="821" spans="1:11" x14ac:dyDescent="0.15">
      <c r="A821" s="6" t="s">
        <v>15</v>
      </c>
      <c r="B821" s="13">
        <f t="shared" si="90"/>
        <v>1993</v>
      </c>
      <c r="C821" s="8">
        <v>126.7985664</v>
      </c>
      <c r="D821" s="26">
        <f t="shared" si="89"/>
        <v>4066.1466265599993</v>
      </c>
      <c r="E821" s="16">
        <v>900</v>
      </c>
      <c r="F821" s="28">
        <f t="shared" si="84"/>
        <v>3292.9451929599991</v>
      </c>
      <c r="G821" s="16">
        <v>900</v>
      </c>
      <c r="H821" s="16">
        <f t="shared" si="85"/>
        <v>0</v>
      </c>
      <c r="I821" s="26">
        <f t="shared" si="86"/>
        <v>3292.9451929599991</v>
      </c>
      <c r="J821" s="28">
        <f t="shared" si="87"/>
        <v>0</v>
      </c>
      <c r="K821" s="28">
        <f t="shared" si="88"/>
        <v>900</v>
      </c>
    </row>
    <row r="822" spans="1:11" x14ac:dyDescent="0.15">
      <c r="A822" s="6" t="s">
        <v>16</v>
      </c>
      <c r="B822" s="13">
        <f t="shared" si="90"/>
        <v>1993</v>
      </c>
      <c r="C822" s="8">
        <v>93.618961920000004</v>
      </c>
      <c r="D822" s="26">
        <f t="shared" si="89"/>
        <v>3292.9451929599991</v>
      </c>
      <c r="E822" s="16">
        <v>900</v>
      </c>
      <c r="F822" s="28">
        <f t="shared" si="84"/>
        <v>2486.564154879999</v>
      </c>
      <c r="G822" s="16">
        <v>900</v>
      </c>
      <c r="H822" s="16">
        <f t="shared" si="85"/>
        <v>0</v>
      </c>
      <c r="I822" s="26">
        <f t="shared" si="86"/>
        <v>2486.564154879999</v>
      </c>
      <c r="J822" s="28">
        <f t="shared" si="87"/>
        <v>0</v>
      </c>
      <c r="K822" s="28">
        <f t="shared" si="88"/>
        <v>900</v>
      </c>
    </row>
    <row r="823" spans="1:11" x14ac:dyDescent="0.15">
      <c r="A823" s="6" t="s">
        <v>17</v>
      </c>
      <c r="B823" s="13">
        <f t="shared" si="90"/>
        <v>1993</v>
      </c>
      <c r="C823" s="8">
        <v>1289.7844185599999</v>
      </c>
      <c r="D823" s="26">
        <f t="shared" si="89"/>
        <v>2486.564154879999</v>
      </c>
      <c r="E823" s="16">
        <v>900</v>
      </c>
      <c r="F823" s="28">
        <f t="shared" si="84"/>
        <v>2876.3485734399992</v>
      </c>
      <c r="G823" s="16">
        <v>900</v>
      </c>
      <c r="H823" s="16">
        <f t="shared" si="85"/>
        <v>0</v>
      </c>
      <c r="I823" s="26">
        <f t="shared" si="86"/>
        <v>2876.3485734399992</v>
      </c>
      <c r="J823" s="28">
        <f t="shared" si="87"/>
        <v>0</v>
      </c>
      <c r="K823" s="28">
        <f t="shared" si="88"/>
        <v>900</v>
      </c>
    </row>
    <row r="824" spans="1:11" ht="14" thickBot="1" x14ac:dyDescent="0.2">
      <c r="A824" s="9" t="s">
        <v>18</v>
      </c>
      <c r="B824" s="14">
        <f t="shared" si="90"/>
        <v>1993</v>
      </c>
      <c r="C824" s="11">
        <v>1910.3800319999998</v>
      </c>
      <c r="D824" s="26">
        <f t="shared" si="89"/>
        <v>2876.3485734399992</v>
      </c>
      <c r="E824" s="16">
        <v>900</v>
      </c>
      <c r="F824" s="28">
        <f t="shared" si="84"/>
        <v>3886.7286054399992</v>
      </c>
      <c r="G824" s="16">
        <v>900</v>
      </c>
      <c r="H824" s="16">
        <f t="shared" si="85"/>
        <v>0</v>
      </c>
      <c r="I824" s="26">
        <f t="shared" si="86"/>
        <v>3886.7286054399992</v>
      </c>
      <c r="J824" s="28">
        <f t="shared" si="87"/>
        <v>0</v>
      </c>
      <c r="K824" s="28">
        <f t="shared" si="88"/>
        <v>900</v>
      </c>
    </row>
    <row r="825" spans="1:11" x14ac:dyDescent="0.15">
      <c r="A825" s="3" t="s">
        <v>7</v>
      </c>
      <c r="B825" s="12">
        <f t="shared" si="90"/>
        <v>1994</v>
      </c>
      <c r="C825" s="5">
        <v>3390.9891839999991</v>
      </c>
      <c r="D825" s="26">
        <f t="shared" si="89"/>
        <v>3886.7286054399992</v>
      </c>
      <c r="E825" s="16">
        <v>900</v>
      </c>
      <c r="F825" s="28">
        <f t="shared" si="84"/>
        <v>6377.7177894399983</v>
      </c>
      <c r="G825" s="16">
        <v>900</v>
      </c>
      <c r="H825" s="16">
        <f t="shared" si="85"/>
        <v>0</v>
      </c>
      <c r="I825" s="26">
        <f t="shared" si="86"/>
        <v>5641</v>
      </c>
      <c r="J825" s="28">
        <f t="shared" si="87"/>
        <v>736.71778943999834</v>
      </c>
      <c r="K825" s="28">
        <f t="shared" si="88"/>
        <v>1636.7177894399983</v>
      </c>
    </row>
    <row r="826" spans="1:11" x14ac:dyDescent="0.15">
      <c r="A826" s="6" t="s">
        <v>8</v>
      </c>
      <c r="B826" s="13">
        <f t="shared" si="90"/>
        <v>1994</v>
      </c>
      <c r="C826" s="8">
        <v>4372.6763519999995</v>
      </c>
      <c r="D826" s="26">
        <f t="shared" si="89"/>
        <v>5641</v>
      </c>
      <c r="E826" s="16">
        <v>900</v>
      </c>
      <c r="F826" s="28">
        <f t="shared" si="84"/>
        <v>9113.6763519999986</v>
      </c>
      <c r="G826" s="16">
        <v>900</v>
      </c>
      <c r="H826" s="16">
        <f t="shared" si="85"/>
        <v>0</v>
      </c>
      <c r="I826" s="26">
        <f t="shared" si="86"/>
        <v>5641</v>
      </c>
      <c r="J826" s="28">
        <f t="shared" si="87"/>
        <v>3472.6763519999986</v>
      </c>
      <c r="K826" s="28">
        <f t="shared" si="88"/>
        <v>4372.6763519999986</v>
      </c>
    </row>
    <row r="827" spans="1:11" x14ac:dyDescent="0.15">
      <c r="A827" s="6" t="s">
        <v>9</v>
      </c>
      <c r="B827" s="13">
        <f t="shared" si="90"/>
        <v>1994</v>
      </c>
      <c r="C827" s="8">
        <v>10013.984640000001</v>
      </c>
      <c r="D827" s="26">
        <f t="shared" si="89"/>
        <v>5641</v>
      </c>
      <c r="E827" s="16">
        <v>900</v>
      </c>
      <c r="F827" s="28">
        <f t="shared" si="84"/>
        <v>14754.984640000001</v>
      </c>
      <c r="G827" s="16">
        <v>900</v>
      </c>
      <c r="H827" s="16">
        <f t="shared" si="85"/>
        <v>0</v>
      </c>
      <c r="I827" s="26">
        <f t="shared" si="86"/>
        <v>5641</v>
      </c>
      <c r="J827" s="28">
        <f t="shared" si="87"/>
        <v>9113.9846400000006</v>
      </c>
      <c r="K827" s="28">
        <f t="shared" si="88"/>
        <v>10013.984640000001</v>
      </c>
    </row>
    <row r="828" spans="1:11" x14ac:dyDescent="0.15">
      <c r="A828" s="6" t="s">
        <v>10</v>
      </c>
      <c r="B828" s="13">
        <f t="shared" si="90"/>
        <v>1994</v>
      </c>
      <c r="C828" s="8">
        <v>3034.2470399999997</v>
      </c>
      <c r="D828" s="26">
        <f t="shared" si="89"/>
        <v>5641</v>
      </c>
      <c r="E828" s="16">
        <v>900</v>
      </c>
      <c r="F828" s="28">
        <f t="shared" si="84"/>
        <v>7775.2470400000002</v>
      </c>
      <c r="G828" s="16">
        <v>900</v>
      </c>
      <c r="H828" s="16">
        <f t="shared" si="85"/>
        <v>0</v>
      </c>
      <c r="I828" s="26">
        <f t="shared" si="86"/>
        <v>5641</v>
      </c>
      <c r="J828" s="28">
        <f t="shared" si="87"/>
        <v>2134.2470400000002</v>
      </c>
      <c r="K828" s="28">
        <f t="shared" si="88"/>
        <v>3034.2470400000002</v>
      </c>
    </row>
    <row r="829" spans="1:11" x14ac:dyDescent="0.15">
      <c r="A829" s="6" t="s">
        <v>11</v>
      </c>
      <c r="B829" s="13">
        <f t="shared" si="90"/>
        <v>1994</v>
      </c>
      <c r="C829" s="8">
        <v>647.56454400000007</v>
      </c>
      <c r="D829" s="26">
        <f t="shared" si="89"/>
        <v>5641</v>
      </c>
      <c r="E829" s="16">
        <v>900</v>
      </c>
      <c r="F829" s="28">
        <f t="shared" si="84"/>
        <v>5388.5645439999998</v>
      </c>
      <c r="G829" s="16">
        <v>900</v>
      </c>
      <c r="H829" s="16">
        <f t="shared" si="85"/>
        <v>0</v>
      </c>
      <c r="I829" s="26">
        <f t="shared" si="86"/>
        <v>5388.5645439999998</v>
      </c>
      <c r="J829" s="28">
        <f t="shared" si="87"/>
        <v>0</v>
      </c>
      <c r="K829" s="28">
        <f t="shared" si="88"/>
        <v>900</v>
      </c>
    </row>
    <row r="830" spans="1:11" x14ac:dyDescent="0.15">
      <c r="A830" s="6" t="s">
        <v>12</v>
      </c>
      <c r="B830" s="13">
        <f t="shared" si="90"/>
        <v>1994</v>
      </c>
      <c r="C830" s="8">
        <v>171.71447039999998</v>
      </c>
      <c r="D830" s="26">
        <f t="shared" si="89"/>
        <v>5388.5645439999998</v>
      </c>
      <c r="E830" s="16">
        <v>900</v>
      </c>
      <c r="F830" s="28">
        <f t="shared" si="84"/>
        <v>4660.2790144000001</v>
      </c>
      <c r="G830" s="16">
        <v>900</v>
      </c>
      <c r="H830" s="16">
        <f t="shared" si="85"/>
        <v>0</v>
      </c>
      <c r="I830" s="26">
        <f t="shared" si="86"/>
        <v>4660.2790144000001</v>
      </c>
      <c r="J830" s="28">
        <f t="shared" si="87"/>
        <v>0</v>
      </c>
      <c r="K830" s="28">
        <f t="shared" si="88"/>
        <v>900</v>
      </c>
    </row>
    <row r="831" spans="1:11" x14ac:dyDescent="0.15">
      <c r="A831" s="6" t="s">
        <v>13</v>
      </c>
      <c r="B831" s="13">
        <f t="shared" si="90"/>
        <v>1994</v>
      </c>
      <c r="C831" s="8">
        <v>2373.6924287999996</v>
      </c>
      <c r="D831" s="26">
        <f t="shared" si="89"/>
        <v>4660.2790144000001</v>
      </c>
      <c r="E831" s="16">
        <v>900</v>
      </c>
      <c r="F831" s="28">
        <f t="shared" si="84"/>
        <v>6133.9714432000001</v>
      </c>
      <c r="G831" s="16">
        <v>900</v>
      </c>
      <c r="H831" s="16">
        <f t="shared" si="85"/>
        <v>0</v>
      </c>
      <c r="I831" s="26">
        <f t="shared" si="86"/>
        <v>5641</v>
      </c>
      <c r="J831" s="28">
        <f t="shared" si="87"/>
        <v>492.97144320000007</v>
      </c>
      <c r="K831" s="28">
        <f t="shared" si="88"/>
        <v>1392.9714432000001</v>
      </c>
    </row>
    <row r="832" spans="1:11" x14ac:dyDescent="0.15">
      <c r="A832" s="6" t="s">
        <v>14</v>
      </c>
      <c r="B832" s="13">
        <f t="shared" si="90"/>
        <v>1994</v>
      </c>
      <c r="C832" s="8">
        <v>1248.2743680000001</v>
      </c>
      <c r="D832" s="26">
        <f t="shared" si="89"/>
        <v>5641</v>
      </c>
      <c r="E832" s="16">
        <v>900</v>
      </c>
      <c r="F832" s="28">
        <f t="shared" si="84"/>
        <v>5989.2743680000003</v>
      </c>
      <c r="G832" s="16">
        <v>900</v>
      </c>
      <c r="H832" s="16">
        <f t="shared" si="85"/>
        <v>0</v>
      </c>
      <c r="I832" s="26">
        <f t="shared" si="86"/>
        <v>5641</v>
      </c>
      <c r="J832" s="28">
        <f t="shared" si="87"/>
        <v>348.27436800000032</v>
      </c>
      <c r="K832" s="28">
        <f t="shared" si="88"/>
        <v>1248.2743680000003</v>
      </c>
    </row>
    <row r="833" spans="1:11" x14ac:dyDescent="0.15">
      <c r="A833" s="6" t="s">
        <v>15</v>
      </c>
      <c r="B833" s="13">
        <f t="shared" si="90"/>
        <v>1994</v>
      </c>
      <c r="C833" s="8">
        <v>152.197056</v>
      </c>
      <c r="D833" s="26">
        <f t="shared" si="89"/>
        <v>5641</v>
      </c>
      <c r="E833" s="16">
        <v>900</v>
      </c>
      <c r="F833" s="28">
        <f t="shared" si="84"/>
        <v>4893.197056</v>
      </c>
      <c r="G833" s="16">
        <v>900</v>
      </c>
      <c r="H833" s="16">
        <f t="shared" si="85"/>
        <v>0</v>
      </c>
      <c r="I833" s="26">
        <f t="shared" si="86"/>
        <v>4893.197056</v>
      </c>
      <c r="J833" s="28">
        <f t="shared" si="87"/>
        <v>0</v>
      </c>
      <c r="K833" s="28">
        <f t="shared" si="88"/>
        <v>900</v>
      </c>
    </row>
    <row r="834" spans="1:11" x14ac:dyDescent="0.15">
      <c r="A834" s="6" t="s">
        <v>16</v>
      </c>
      <c r="B834" s="13">
        <f t="shared" si="90"/>
        <v>1994</v>
      </c>
      <c r="C834" s="8">
        <v>116.26433279999998</v>
      </c>
      <c r="D834" s="26">
        <f t="shared" si="89"/>
        <v>4893.197056</v>
      </c>
      <c r="E834" s="16">
        <v>900</v>
      </c>
      <c r="F834" s="28">
        <f t="shared" si="84"/>
        <v>4109.4613888000003</v>
      </c>
      <c r="G834" s="16">
        <v>900</v>
      </c>
      <c r="H834" s="16">
        <f t="shared" si="85"/>
        <v>0</v>
      </c>
      <c r="I834" s="26">
        <f t="shared" si="86"/>
        <v>4109.4613888000003</v>
      </c>
      <c r="J834" s="28">
        <f t="shared" si="87"/>
        <v>0</v>
      </c>
      <c r="K834" s="28">
        <f t="shared" si="88"/>
        <v>900</v>
      </c>
    </row>
    <row r="835" spans="1:11" x14ac:dyDescent="0.15">
      <c r="A835" s="6" t="s">
        <v>17</v>
      </c>
      <c r="B835" s="13">
        <f t="shared" si="90"/>
        <v>1994</v>
      </c>
      <c r="C835" s="8">
        <v>190.26247679999994</v>
      </c>
      <c r="D835" s="26">
        <f t="shared" si="89"/>
        <v>4109.4613888000003</v>
      </c>
      <c r="E835" s="16">
        <v>900</v>
      </c>
      <c r="F835" s="28">
        <f t="shared" si="84"/>
        <v>3399.7238656</v>
      </c>
      <c r="G835" s="16">
        <v>900</v>
      </c>
      <c r="H835" s="16">
        <f t="shared" si="85"/>
        <v>0</v>
      </c>
      <c r="I835" s="26">
        <f t="shared" si="86"/>
        <v>3399.7238656</v>
      </c>
      <c r="J835" s="28">
        <f t="shared" si="87"/>
        <v>0</v>
      </c>
      <c r="K835" s="28">
        <f t="shared" si="88"/>
        <v>900</v>
      </c>
    </row>
    <row r="836" spans="1:11" ht="14" thickBot="1" x14ac:dyDescent="0.2">
      <c r="A836" s="9" t="s">
        <v>18</v>
      </c>
      <c r="B836" s="14">
        <f t="shared" si="90"/>
        <v>1994</v>
      </c>
      <c r="C836" s="11">
        <v>190.45635840000003</v>
      </c>
      <c r="D836" s="26">
        <f t="shared" si="89"/>
        <v>3399.7238656</v>
      </c>
      <c r="E836" s="16">
        <v>900</v>
      </c>
      <c r="F836" s="28">
        <f t="shared" si="84"/>
        <v>2690.1802240000002</v>
      </c>
      <c r="G836" s="16">
        <v>900</v>
      </c>
      <c r="H836" s="16">
        <f t="shared" si="85"/>
        <v>0</v>
      </c>
      <c r="I836" s="26">
        <f t="shared" si="86"/>
        <v>2690.1802240000002</v>
      </c>
      <c r="J836" s="28">
        <f t="shared" si="87"/>
        <v>0</v>
      </c>
      <c r="K836" s="28">
        <f t="shared" si="88"/>
        <v>900</v>
      </c>
    </row>
    <row r="837" spans="1:11" x14ac:dyDescent="0.15">
      <c r="A837" s="3" t="s">
        <v>7</v>
      </c>
      <c r="B837" s="12">
        <f t="shared" si="90"/>
        <v>1995</v>
      </c>
      <c r="C837" s="5">
        <v>3113.6738688000009</v>
      </c>
      <c r="D837" s="26">
        <f t="shared" si="89"/>
        <v>2690.1802240000002</v>
      </c>
      <c r="E837" s="16">
        <v>900</v>
      </c>
      <c r="F837" s="28">
        <f t="shared" si="84"/>
        <v>4903.8540928000011</v>
      </c>
      <c r="G837" s="16">
        <v>900</v>
      </c>
      <c r="H837" s="16">
        <f t="shared" si="85"/>
        <v>0</v>
      </c>
      <c r="I837" s="26">
        <f t="shared" si="86"/>
        <v>4903.8540928000011</v>
      </c>
      <c r="J837" s="28">
        <f t="shared" si="87"/>
        <v>0</v>
      </c>
      <c r="K837" s="28">
        <f t="shared" si="88"/>
        <v>900</v>
      </c>
    </row>
    <row r="838" spans="1:11" x14ac:dyDescent="0.15">
      <c r="A838" s="6" t="s">
        <v>8</v>
      </c>
      <c r="B838" s="13">
        <f t="shared" si="90"/>
        <v>1995</v>
      </c>
      <c r="C838" s="8">
        <v>4185.2574719999993</v>
      </c>
      <c r="D838" s="26">
        <f t="shared" si="89"/>
        <v>4903.8540928000011</v>
      </c>
      <c r="E838" s="16">
        <v>900</v>
      </c>
      <c r="F838" s="28">
        <f t="shared" si="84"/>
        <v>8189.1115648000014</v>
      </c>
      <c r="G838" s="16">
        <v>900</v>
      </c>
      <c r="H838" s="16">
        <f t="shared" si="85"/>
        <v>0</v>
      </c>
      <c r="I838" s="26">
        <f t="shared" si="86"/>
        <v>5641</v>
      </c>
      <c r="J838" s="28">
        <f t="shared" si="87"/>
        <v>2548.1115648000014</v>
      </c>
      <c r="K838" s="28">
        <f t="shared" si="88"/>
        <v>3448.1115648000014</v>
      </c>
    </row>
    <row r="839" spans="1:11" x14ac:dyDescent="0.15">
      <c r="A839" s="6" t="s">
        <v>9</v>
      </c>
      <c r="B839" s="13">
        <f t="shared" si="90"/>
        <v>1995</v>
      </c>
      <c r="C839" s="8">
        <v>4529.0741760000001</v>
      </c>
      <c r="D839" s="26">
        <f t="shared" si="89"/>
        <v>5641</v>
      </c>
      <c r="E839" s="16">
        <v>900</v>
      </c>
      <c r="F839" s="28">
        <f t="shared" si="84"/>
        <v>9270.0741760000001</v>
      </c>
      <c r="G839" s="16">
        <v>900</v>
      </c>
      <c r="H839" s="16">
        <f t="shared" si="85"/>
        <v>0</v>
      </c>
      <c r="I839" s="26">
        <f t="shared" si="86"/>
        <v>5641</v>
      </c>
      <c r="J839" s="28">
        <f t="shared" si="87"/>
        <v>3629.0741760000001</v>
      </c>
      <c r="K839" s="28">
        <f t="shared" si="88"/>
        <v>4529.0741760000001</v>
      </c>
    </row>
    <row r="840" spans="1:11" x14ac:dyDescent="0.15">
      <c r="A840" s="6" t="s">
        <v>10</v>
      </c>
      <c r="B840" s="13">
        <f t="shared" si="90"/>
        <v>1995</v>
      </c>
      <c r="C840" s="8">
        <v>651.4421759999999</v>
      </c>
      <c r="D840" s="26">
        <f t="shared" si="89"/>
        <v>5641</v>
      </c>
      <c r="E840" s="16">
        <v>900</v>
      </c>
      <c r="F840" s="28">
        <f t="shared" si="84"/>
        <v>5392.4421759999996</v>
      </c>
      <c r="G840" s="16">
        <v>900</v>
      </c>
      <c r="H840" s="16">
        <f t="shared" si="85"/>
        <v>0</v>
      </c>
      <c r="I840" s="26">
        <f t="shared" si="86"/>
        <v>5392.4421759999996</v>
      </c>
      <c r="J840" s="28">
        <f t="shared" si="87"/>
        <v>0</v>
      </c>
      <c r="K840" s="28">
        <f t="shared" si="88"/>
        <v>900</v>
      </c>
    </row>
    <row r="841" spans="1:11" x14ac:dyDescent="0.15">
      <c r="A841" s="6" t="s">
        <v>11</v>
      </c>
      <c r="B841" s="13">
        <f t="shared" si="90"/>
        <v>1995</v>
      </c>
      <c r="C841" s="8">
        <v>451.09785600000009</v>
      </c>
      <c r="D841" s="26">
        <f t="shared" si="89"/>
        <v>5392.4421759999996</v>
      </c>
      <c r="E841" s="16">
        <v>900</v>
      </c>
      <c r="F841" s="28">
        <f t="shared" si="84"/>
        <v>4943.5400319999999</v>
      </c>
      <c r="G841" s="16">
        <v>900</v>
      </c>
      <c r="H841" s="16">
        <f t="shared" si="85"/>
        <v>0</v>
      </c>
      <c r="I841" s="26">
        <f t="shared" si="86"/>
        <v>4943.5400319999999</v>
      </c>
      <c r="J841" s="28">
        <f t="shared" si="87"/>
        <v>0</v>
      </c>
      <c r="K841" s="28">
        <f t="shared" si="88"/>
        <v>900</v>
      </c>
    </row>
    <row r="842" spans="1:11" x14ac:dyDescent="0.15">
      <c r="A842" s="6" t="s">
        <v>12</v>
      </c>
      <c r="B842" s="13">
        <f t="shared" si="90"/>
        <v>1995</v>
      </c>
      <c r="C842" s="8">
        <v>8001.4936319999997</v>
      </c>
      <c r="D842" s="26">
        <f t="shared" si="89"/>
        <v>4943.5400319999999</v>
      </c>
      <c r="E842" s="16">
        <v>900</v>
      </c>
      <c r="F842" s="28">
        <f t="shared" ref="F842:F872" si="91">IF((D842+C842-E842)&gt;0,(D842+C842-E842),0)</f>
        <v>12045.033663999999</v>
      </c>
      <c r="G842" s="16">
        <v>900</v>
      </c>
      <c r="H842" s="16">
        <f t="shared" ref="H842:H872" si="92">IF(F842=0,1,0)</f>
        <v>0</v>
      </c>
      <c r="I842" s="26">
        <f t="shared" ref="I842:I872" si="93">IF(F842&gt;$E$2,$E$2,IF(F842&lt;0,0,F842))</f>
        <v>5641</v>
      </c>
      <c r="J842" s="28">
        <f t="shared" ref="J842:J872" si="94">IF(F842&gt;$E$2,F842-$E$2,0)</f>
        <v>6404.0336639999987</v>
      </c>
      <c r="K842" s="28">
        <f t="shared" ref="K842:K872" si="95">J842+G842</f>
        <v>7304.0336639999987</v>
      </c>
    </row>
    <row r="843" spans="1:11" x14ac:dyDescent="0.15">
      <c r="A843" s="6" t="s">
        <v>13</v>
      </c>
      <c r="B843" s="13">
        <f t="shared" si="90"/>
        <v>1995</v>
      </c>
      <c r="C843" s="8">
        <v>2444.2007039999999</v>
      </c>
      <c r="D843" s="26">
        <f t="shared" ref="D843:D872" si="96">I842</f>
        <v>5641</v>
      </c>
      <c r="E843" s="16">
        <v>900</v>
      </c>
      <c r="F843" s="28">
        <f t="shared" si="91"/>
        <v>7185.2007039999999</v>
      </c>
      <c r="G843" s="16">
        <v>900</v>
      </c>
      <c r="H843" s="16">
        <f t="shared" si="92"/>
        <v>0</v>
      </c>
      <c r="I843" s="26">
        <f t="shared" si="93"/>
        <v>5641</v>
      </c>
      <c r="J843" s="28">
        <f t="shared" si="94"/>
        <v>1544.2007039999999</v>
      </c>
      <c r="K843" s="28">
        <f t="shared" si="95"/>
        <v>2444.2007039999999</v>
      </c>
    </row>
    <row r="844" spans="1:11" x14ac:dyDescent="0.15">
      <c r="A844" s="6" t="s">
        <v>14</v>
      </c>
      <c r="B844" s="13">
        <f t="shared" si="90"/>
        <v>1995</v>
      </c>
      <c r="C844" s="8">
        <v>735.0697727999999</v>
      </c>
      <c r="D844" s="26">
        <f t="shared" si="96"/>
        <v>5641</v>
      </c>
      <c r="E844" s="16">
        <v>900</v>
      </c>
      <c r="F844" s="28">
        <f t="shared" si="91"/>
        <v>5476.0697727999996</v>
      </c>
      <c r="G844" s="16">
        <v>900</v>
      </c>
      <c r="H844" s="16">
        <f t="shared" si="92"/>
        <v>0</v>
      </c>
      <c r="I844" s="26">
        <f t="shared" si="93"/>
        <v>5476.0697727999996</v>
      </c>
      <c r="J844" s="28">
        <f t="shared" si="94"/>
        <v>0</v>
      </c>
      <c r="K844" s="28">
        <f t="shared" si="95"/>
        <v>900</v>
      </c>
    </row>
    <row r="845" spans="1:11" x14ac:dyDescent="0.15">
      <c r="A845" s="6" t="s">
        <v>15</v>
      </c>
      <c r="B845" s="13">
        <f t="shared" si="90"/>
        <v>1995</v>
      </c>
      <c r="C845" s="8">
        <v>194.07548159999996</v>
      </c>
      <c r="D845" s="26">
        <f t="shared" si="96"/>
        <v>5476.0697727999996</v>
      </c>
      <c r="E845" s="16">
        <v>900</v>
      </c>
      <c r="F845" s="28">
        <f t="shared" si="91"/>
        <v>4770.1452543999994</v>
      </c>
      <c r="G845" s="16">
        <v>900</v>
      </c>
      <c r="H845" s="16">
        <f t="shared" si="92"/>
        <v>0</v>
      </c>
      <c r="I845" s="26">
        <f t="shared" si="93"/>
        <v>4770.1452543999994</v>
      </c>
      <c r="J845" s="28">
        <f t="shared" si="94"/>
        <v>0</v>
      </c>
      <c r="K845" s="28">
        <f t="shared" si="95"/>
        <v>900</v>
      </c>
    </row>
    <row r="846" spans="1:11" x14ac:dyDescent="0.15">
      <c r="A846" s="6" t="s">
        <v>16</v>
      </c>
      <c r="B846" s="13">
        <f t="shared" si="90"/>
        <v>1995</v>
      </c>
      <c r="C846" s="8">
        <v>3818.6919936000004</v>
      </c>
      <c r="D846" s="26">
        <f t="shared" si="96"/>
        <v>4770.1452543999994</v>
      </c>
      <c r="E846" s="16">
        <v>900</v>
      </c>
      <c r="F846" s="28">
        <f t="shared" si="91"/>
        <v>7688.8372479999998</v>
      </c>
      <c r="G846" s="16">
        <v>900</v>
      </c>
      <c r="H846" s="16">
        <f t="shared" si="92"/>
        <v>0</v>
      </c>
      <c r="I846" s="26">
        <f t="shared" si="93"/>
        <v>5641</v>
      </c>
      <c r="J846" s="28">
        <f t="shared" si="94"/>
        <v>2047.8372479999998</v>
      </c>
      <c r="K846" s="28">
        <f t="shared" si="95"/>
        <v>2947.8372479999998</v>
      </c>
    </row>
    <row r="847" spans="1:11" x14ac:dyDescent="0.15">
      <c r="A847" s="6" t="s">
        <v>17</v>
      </c>
      <c r="B847" s="13">
        <f t="shared" si="90"/>
        <v>1995</v>
      </c>
      <c r="C847" s="8">
        <v>4119.9839999999986</v>
      </c>
      <c r="D847" s="26">
        <f t="shared" si="96"/>
        <v>5641</v>
      </c>
      <c r="E847" s="16">
        <v>900</v>
      </c>
      <c r="F847" s="28">
        <f t="shared" si="91"/>
        <v>8860.9839999999986</v>
      </c>
      <c r="G847" s="16">
        <v>900</v>
      </c>
      <c r="H847" s="16">
        <f t="shared" si="92"/>
        <v>0</v>
      </c>
      <c r="I847" s="26">
        <f t="shared" si="93"/>
        <v>5641</v>
      </c>
      <c r="J847" s="28">
        <f t="shared" si="94"/>
        <v>3219.9839999999986</v>
      </c>
      <c r="K847" s="28">
        <f t="shared" si="95"/>
        <v>4119.9839999999986</v>
      </c>
    </row>
    <row r="848" spans="1:11" ht="14" thickBot="1" x14ac:dyDescent="0.2">
      <c r="A848" s="9" t="s">
        <v>18</v>
      </c>
      <c r="B848" s="14">
        <f t="shared" si="90"/>
        <v>1995</v>
      </c>
      <c r="C848" s="11">
        <v>2587.0268159999996</v>
      </c>
      <c r="D848" s="26">
        <f t="shared" si="96"/>
        <v>5641</v>
      </c>
      <c r="E848" s="16">
        <v>900</v>
      </c>
      <c r="F848" s="28">
        <f t="shared" si="91"/>
        <v>7328.0268159999996</v>
      </c>
      <c r="G848" s="16">
        <v>900</v>
      </c>
      <c r="H848" s="16">
        <f t="shared" si="92"/>
        <v>0</v>
      </c>
      <c r="I848" s="26">
        <f t="shared" si="93"/>
        <v>5641</v>
      </c>
      <c r="J848" s="28">
        <f t="shared" si="94"/>
        <v>1687.0268159999996</v>
      </c>
      <c r="K848" s="28">
        <f t="shared" si="95"/>
        <v>2587.0268159999996</v>
      </c>
    </row>
    <row r="849" spans="1:11" x14ac:dyDescent="0.15">
      <c r="A849" s="3" t="s">
        <v>7</v>
      </c>
      <c r="B849" s="12">
        <f t="shared" si="90"/>
        <v>1996</v>
      </c>
      <c r="C849" s="5">
        <v>7578.8317439999992</v>
      </c>
      <c r="D849" s="26">
        <f t="shared" si="96"/>
        <v>5641</v>
      </c>
      <c r="E849" s="16">
        <v>900</v>
      </c>
      <c r="F849" s="28">
        <f t="shared" si="91"/>
        <v>12319.831743999999</v>
      </c>
      <c r="G849" s="16">
        <v>900</v>
      </c>
      <c r="H849" s="16">
        <f t="shared" si="92"/>
        <v>0</v>
      </c>
      <c r="I849" s="26">
        <f t="shared" si="93"/>
        <v>5641</v>
      </c>
      <c r="J849" s="28">
        <f t="shared" si="94"/>
        <v>6678.8317439999992</v>
      </c>
      <c r="K849" s="28">
        <f t="shared" si="95"/>
        <v>7578.8317439999992</v>
      </c>
    </row>
    <row r="850" spans="1:11" x14ac:dyDescent="0.15">
      <c r="A850" s="6" t="s">
        <v>8</v>
      </c>
      <c r="B850" s="13">
        <f t="shared" si="90"/>
        <v>1996</v>
      </c>
      <c r="C850" s="8">
        <v>4401.7585920000001</v>
      </c>
      <c r="D850" s="26">
        <f t="shared" si="96"/>
        <v>5641</v>
      </c>
      <c r="E850" s="16">
        <v>900</v>
      </c>
      <c r="F850" s="28">
        <f t="shared" si="91"/>
        <v>9142.7585920000001</v>
      </c>
      <c r="G850" s="16">
        <v>900</v>
      </c>
      <c r="H850" s="16">
        <f t="shared" si="92"/>
        <v>0</v>
      </c>
      <c r="I850" s="26">
        <f t="shared" si="93"/>
        <v>5641</v>
      </c>
      <c r="J850" s="28">
        <f t="shared" si="94"/>
        <v>3501.7585920000001</v>
      </c>
      <c r="K850" s="28">
        <f t="shared" si="95"/>
        <v>4401.7585920000001</v>
      </c>
    </row>
    <row r="851" spans="1:11" x14ac:dyDescent="0.15">
      <c r="A851" s="6" t="s">
        <v>9</v>
      </c>
      <c r="B851" s="13">
        <f t="shared" si="90"/>
        <v>1996</v>
      </c>
      <c r="C851" s="8">
        <v>5548.2451199999987</v>
      </c>
      <c r="D851" s="26">
        <f t="shared" si="96"/>
        <v>5641</v>
      </c>
      <c r="E851" s="16">
        <v>900</v>
      </c>
      <c r="F851" s="28">
        <f t="shared" si="91"/>
        <v>10289.24512</v>
      </c>
      <c r="G851" s="16">
        <v>900</v>
      </c>
      <c r="H851" s="16">
        <f t="shared" si="92"/>
        <v>0</v>
      </c>
      <c r="I851" s="26">
        <f t="shared" si="93"/>
        <v>5641</v>
      </c>
      <c r="J851" s="28">
        <f t="shared" si="94"/>
        <v>4648.2451199999996</v>
      </c>
      <c r="K851" s="28">
        <f t="shared" si="95"/>
        <v>5548.2451199999996</v>
      </c>
    </row>
    <row r="852" spans="1:11" x14ac:dyDescent="0.15">
      <c r="A852" s="6" t="s">
        <v>10</v>
      </c>
      <c r="B852" s="13">
        <f t="shared" si="90"/>
        <v>1996</v>
      </c>
      <c r="C852" s="8">
        <v>3451.7387519999997</v>
      </c>
      <c r="D852" s="26">
        <f t="shared" si="96"/>
        <v>5641</v>
      </c>
      <c r="E852" s="16">
        <v>900</v>
      </c>
      <c r="F852" s="28">
        <f t="shared" si="91"/>
        <v>8192.7387519999993</v>
      </c>
      <c r="G852" s="16">
        <v>900</v>
      </c>
      <c r="H852" s="16">
        <f t="shared" si="92"/>
        <v>0</v>
      </c>
      <c r="I852" s="26">
        <f t="shared" si="93"/>
        <v>5641</v>
      </c>
      <c r="J852" s="28">
        <f t="shared" si="94"/>
        <v>2551.7387519999993</v>
      </c>
      <c r="K852" s="28">
        <f t="shared" si="95"/>
        <v>3451.7387519999993</v>
      </c>
    </row>
    <row r="853" spans="1:11" x14ac:dyDescent="0.15">
      <c r="A853" s="6" t="s">
        <v>11</v>
      </c>
      <c r="B853" s="13">
        <f t="shared" si="90"/>
        <v>1996</v>
      </c>
      <c r="C853" s="8">
        <v>2913.3941759999998</v>
      </c>
      <c r="D853" s="26">
        <f t="shared" si="96"/>
        <v>5641</v>
      </c>
      <c r="E853" s="16">
        <v>900</v>
      </c>
      <c r="F853" s="28">
        <f t="shared" si="91"/>
        <v>7654.3941759999998</v>
      </c>
      <c r="G853" s="16">
        <v>900</v>
      </c>
      <c r="H853" s="16">
        <f t="shared" si="92"/>
        <v>0</v>
      </c>
      <c r="I853" s="26">
        <f t="shared" si="93"/>
        <v>5641</v>
      </c>
      <c r="J853" s="28">
        <f t="shared" si="94"/>
        <v>2013.3941759999998</v>
      </c>
      <c r="K853" s="28">
        <f t="shared" si="95"/>
        <v>2913.3941759999998</v>
      </c>
    </row>
    <row r="854" spans="1:11" x14ac:dyDescent="0.15">
      <c r="A854" s="6" t="s">
        <v>12</v>
      </c>
      <c r="B854" s="13">
        <f t="shared" si="90"/>
        <v>1996</v>
      </c>
      <c r="C854" s="8">
        <v>657.90489600000001</v>
      </c>
      <c r="D854" s="26">
        <f t="shared" si="96"/>
        <v>5641</v>
      </c>
      <c r="E854" s="16">
        <v>900</v>
      </c>
      <c r="F854" s="28">
        <f t="shared" si="91"/>
        <v>5398.904896</v>
      </c>
      <c r="G854" s="16">
        <v>900</v>
      </c>
      <c r="H854" s="16">
        <f t="shared" si="92"/>
        <v>0</v>
      </c>
      <c r="I854" s="26">
        <f t="shared" si="93"/>
        <v>5398.904896</v>
      </c>
      <c r="J854" s="28">
        <f t="shared" si="94"/>
        <v>0</v>
      </c>
      <c r="K854" s="28">
        <f t="shared" si="95"/>
        <v>900</v>
      </c>
    </row>
    <row r="855" spans="1:11" x14ac:dyDescent="0.15">
      <c r="A855" s="6" t="s">
        <v>13</v>
      </c>
      <c r="B855" s="13">
        <f t="shared" si="90"/>
        <v>1996</v>
      </c>
      <c r="C855" s="8">
        <v>1148.9423615999999</v>
      </c>
      <c r="D855" s="26">
        <f t="shared" si="96"/>
        <v>5398.904896</v>
      </c>
      <c r="E855" s="16">
        <v>900</v>
      </c>
      <c r="F855" s="28">
        <f t="shared" si="91"/>
        <v>5647.8472576000004</v>
      </c>
      <c r="G855" s="16">
        <v>900</v>
      </c>
      <c r="H855" s="16">
        <f t="shared" si="92"/>
        <v>0</v>
      </c>
      <c r="I855" s="26">
        <f t="shared" si="93"/>
        <v>5641</v>
      </c>
      <c r="J855" s="28">
        <f t="shared" si="94"/>
        <v>6.8472576000003755</v>
      </c>
      <c r="K855" s="28">
        <f t="shared" si="95"/>
        <v>906.84725760000038</v>
      </c>
    </row>
    <row r="856" spans="1:11" x14ac:dyDescent="0.15">
      <c r="A856" s="6" t="s">
        <v>14</v>
      </c>
      <c r="B856" s="13">
        <f t="shared" si="90"/>
        <v>1996</v>
      </c>
      <c r="C856" s="8">
        <v>1687.4161919999999</v>
      </c>
      <c r="D856" s="26">
        <f t="shared" si="96"/>
        <v>5641</v>
      </c>
      <c r="E856" s="16">
        <v>900</v>
      </c>
      <c r="F856" s="28">
        <f t="shared" si="91"/>
        <v>6428.4161919999997</v>
      </c>
      <c r="G856" s="16">
        <v>900</v>
      </c>
      <c r="H856" s="16">
        <f t="shared" si="92"/>
        <v>0</v>
      </c>
      <c r="I856" s="26">
        <f t="shared" si="93"/>
        <v>5641</v>
      </c>
      <c r="J856" s="28">
        <f t="shared" si="94"/>
        <v>787.41619199999968</v>
      </c>
      <c r="K856" s="28">
        <f t="shared" si="95"/>
        <v>1687.4161919999997</v>
      </c>
    </row>
    <row r="857" spans="1:11" x14ac:dyDescent="0.15">
      <c r="A857" s="6" t="s">
        <v>15</v>
      </c>
      <c r="B857" s="13">
        <f t="shared" si="90"/>
        <v>1996</v>
      </c>
      <c r="C857" s="8">
        <v>19081.827072000007</v>
      </c>
      <c r="D857" s="26">
        <f t="shared" si="96"/>
        <v>5641</v>
      </c>
      <c r="E857" s="16">
        <v>900</v>
      </c>
      <c r="F857" s="28">
        <f t="shared" si="91"/>
        <v>23822.827072000007</v>
      </c>
      <c r="G857" s="16">
        <v>900</v>
      </c>
      <c r="H857" s="16">
        <f t="shared" si="92"/>
        <v>0</v>
      </c>
      <c r="I857" s="26">
        <f t="shared" si="93"/>
        <v>5641</v>
      </c>
      <c r="J857" s="28">
        <f t="shared" si="94"/>
        <v>18181.827072000007</v>
      </c>
      <c r="K857" s="28">
        <f t="shared" si="95"/>
        <v>19081.827072000007</v>
      </c>
    </row>
    <row r="858" spans="1:11" x14ac:dyDescent="0.15">
      <c r="A858" s="6" t="s">
        <v>16</v>
      </c>
      <c r="B858" s="13">
        <f t="shared" si="90"/>
        <v>1996</v>
      </c>
      <c r="C858" s="8">
        <v>1638.9457920000002</v>
      </c>
      <c r="D858" s="26">
        <f t="shared" si="96"/>
        <v>5641</v>
      </c>
      <c r="E858" s="16">
        <v>900</v>
      </c>
      <c r="F858" s="28">
        <f t="shared" si="91"/>
        <v>6379.9457920000004</v>
      </c>
      <c r="G858" s="16">
        <v>900</v>
      </c>
      <c r="H858" s="16">
        <f t="shared" si="92"/>
        <v>0</v>
      </c>
      <c r="I858" s="26">
        <f t="shared" si="93"/>
        <v>5641</v>
      </c>
      <c r="J858" s="28">
        <f t="shared" si="94"/>
        <v>738.94579200000044</v>
      </c>
      <c r="K858" s="28">
        <f t="shared" si="95"/>
        <v>1638.9457920000004</v>
      </c>
    </row>
    <row r="859" spans="1:11" x14ac:dyDescent="0.15">
      <c r="A859" s="6" t="s">
        <v>17</v>
      </c>
      <c r="B859" s="13">
        <f t="shared" si="90"/>
        <v>1996</v>
      </c>
      <c r="C859" s="8">
        <v>1893.5769599999996</v>
      </c>
      <c r="D859" s="26">
        <f t="shared" si="96"/>
        <v>5641</v>
      </c>
      <c r="E859" s="16">
        <v>900</v>
      </c>
      <c r="F859" s="28">
        <f t="shared" si="91"/>
        <v>6634.5769599999994</v>
      </c>
      <c r="G859" s="16">
        <v>900</v>
      </c>
      <c r="H859" s="16">
        <f t="shared" si="92"/>
        <v>0</v>
      </c>
      <c r="I859" s="26">
        <f t="shared" si="93"/>
        <v>5641</v>
      </c>
      <c r="J859" s="28">
        <f t="shared" si="94"/>
        <v>993.57695999999942</v>
      </c>
      <c r="K859" s="28">
        <f t="shared" si="95"/>
        <v>1893.5769599999994</v>
      </c>
    </row>
    <row r="860" spans="1:11" ht="14" thickBot="1" x14ac:dyDescent="0.2">
      <c r="A860" s="9" t="s">
        <v>18</v>
      </c>
      <c r="B860" s="14">
        <f t="shared" si="90"/>
        <v>1996</v>
      </c>
      <c r="C860" s="11">
        <v>4977.5869439999988</v>
      </c>
      <c r="D860" s="26">
        <f t="shared" si="96"/>
        <v>5641</v>
      </c>
      <c r="E860" s="16">
        <v>900</v>
      </c>
      <c r="F860" s="28">
        <f t="shared" si="91"/>
        <v>9718.5869439999988</v>
      </c>
      <c r="G860" s="16">
        <v>900</v>
      </c>
      <c r="H860" s="16">
        <f t="shared" si="92"/>
        <v>0</v>
      </c>
      <c r="I860" s="26">
        <f t="shared" si="93"/>
        <v>5641</v>
      </c>
      <c r="J860" s="28">
        <f t="shared" si="94"/>
        <v>4077.5869439999988</v>
      </c>
      <c r="K860" s="28">
        <f t="shared" si="95"/>
        <v>4977.5869439999988</v>
      </c>
    </row>
    <row r="861" spans="1:11" x14ac:dyDescent="0.15">
      <c r="A861" s="3" t="s">
        <v>7</v>
      </c>
      <c r="B861" s="12">
        <f t="shared" si="90"/>
        <v>1997</v>
      </c>
      <c r="C861" s="5">
        <v>4477.3724160000002</v>
      </c>
      <c r="D861" s="26">
        <f t="shared" si="96"/>
        <v>5641</v>
      </c>
      <c r="E861" s="16">
        <v>900</v>
      </c>
      <c r="F861" s="28">
        <f t="shared" si="91"/>
        <v>9218.3724160000002</v>
      </c>
      <c r="G861" s="16">
        <v>900</v>
      </c>
      <c r="H861" s="16">
        <f t="shared" si="92"/>
        <v>0</v>
      </c>
      <c r="I861" s="26">
        <f t="shared" si="93"/>
        <v>5641</v>
      </c>
      <c r="J861" s="28">
        <f t="shared" si="94"/>
        <v>3577.3724160000002</v>
      </c>
      <c r="K861" s="28">
        <f t="shared" si="95"/>
        <v>4477.3724160000002</v>
      </c>
    </row>
    <row r="862" spans="1:11" x14ac:dyDescent="0.15">
      <c r="A862" s="6" t="s">
        <v>8</v>
      </c>
      <c r="B862" s="13">
        <f t="shared" si="90"/>
        <v>1997</v>
      </c>
      <c r="C862" s="8">
        <v>5693.6563200000001</v>
      </c>
      <c r="D862" s="26">
        <f t="shared" si="96"/>
        <v>5641</v>
      </c>
      <c r="E862" s="16">
        <v>900</v>
      </c>
      <c r="F862" s="28">
        <f t="shared" si="91"/>
        <v>10434.65632</v>
      </c>
      <c r="G862" s="16">
        <v>900</v>
      </c>
      <c r="H862" s="16">
        <f t="shared" si="92"/>
        <v>0</v>
      </c>
      <c r="I862" s="26">
        <f t="shared" si="93"/>
        <v>5641</v>
      </c>
      <c r="J862" s="28">
        <f t="shared" si="94"/>
        <v>4793.6563200000001</v>
      </c>
      <c r="K862" s="28">
        <f t="shared" si="95"/>
        <v>5693.6563200000001</v>
      </c>
    </row>
    <row r="863" spans="1:11" x14ac:dyDescent="0.15">
      <c r="A863" s="6" t="s">
        <v>9</v>
      </c>
      <c r="B863" s="13">
        <f t="shared" si="90"/>
        <v>1997</v>
      </c>
      <c r="C863" s="8">
        <v>5177.9312639999998</v>
      </c>
      <c r="D863" s="26">
        <f t="shared" si="96"/>
        <v>5641</v>
      </c>
      <c r="E863" s="16">
        <v>900</v>
      </c>
      <c r="F863" s="28">
        <f t="shared" si="91"/>
        <v>9918.9312639999989</v>
      </c>
      <c r="G863" s="16">
        <v>900</v>
      </c>
      <c r="H863" s="16">
        <f t="shared" si="92"/>
        <v>0</v>
      </c>
      <c r="I863" s="26">
        <f t="shared" si="93"/>
        <v>5641</v>
      </c>
      <c r="J863" s="28">
        <f t="shared" si="94"/>
        <v>4277.9312639999989</v>
      </c>
      <c r="K863" s="28">
        <f t="shared" si="95"/>
        <v>5177.9312639999989</v>
      </c>
    </row>
    <row r="864" spans="1:11" x14ac:dyDescent="0.15">
      <c r="A864" s="6" t="s">
        <v>10</v>
      </c>
      <c r="B864" s="13">
        <f t="shared" si="90"/>
        <v>1997</v>
      </c>
      <c r="C864" s="8">
        <v>7074.739583999999</v>
      </c>
      <c r="D864" s="26">
        <f t="shared" si="96"/>
        <v>5641</v>
      </c>
      <c r="E864" s="16">
        <v>900</v>
      </c>
      <c r="F864" s="28">
        <f t="shared" si="91"/>
        <v>11815.739583999999</v>
      </c>
      <c r="G864" s="16">
        <v>900</v>
      </c>
      <c r="H864" s="16">
        <f t="shared" si="92"/>
        <v>0</v>
      </c>
      <c r="I864" s="26">
        <f t="shared" si="93"/>
        <v>5641</v>
      </c>
      <c r="J864" s="28">
        <f t="shared" si="94"/>
        <v>6174.739583999999</v>
      </c>
      <c r="K864" s="28">
        <f t="shared" si="95"/>
        <v>7074.739583999999</v>
      </c>
    </row>
    <row r="865" spans="1:11" x14ac:dyDescent="0.15">
      <c r="A865" s="6" t="s">
        <v>11</v>
      </c>
      <c r="B865" s="13">
        <f t="shared" si="90"/>
        <v>1997</v>
      </c>
      <c r="C865" s="8">
        <v>1967.2519679999998</v>
      </c>
      <c r="D865" s="26">
        <f t="shared" si="96"/>
        <v>5641</v>
      </c>
      <c r="E865" s="16">
        <v>900</v>
      </c>
      <c r="F865" s="28">
        <f t="shared" si="91"/>
        <v>6708.2519679999996</v>
      </c>
      <c r="G865" s="16">
        <v>900</v>
      </c>
      <c r="H865" s="16">
        <f t="shared" si="92"/>
        <v>0</v>
      </c>
      <c r="I865" s="26">
        <f t="shared" si="93"/>
        <v>5641</v>
      </c>
      <c r="J865" s="28">
        <f t="shared" si="94"/>
        <v>1067.2519679999996</v>
      </c>
      <c r="K865" s="28">
        <f t="shared" si="95"/>
        <v>1967.2519679999996</v>
      </c>
    </row>
    <row r="866" spans="1:11" x14ac:dyDescent="0.15">
      <c r="A866" s="6" t="s">
        <v>12</v>
      </c>
      <c r="B866" s="13">
        <f t="shared" si="90"/>
        <v>1997</v>
      </c>
      <c r="C866" s="8">
        <v>1407.5804160000002</v>
      </c>
      <c r="D866" s="26">
        <f t="shared" si="96"/>
        <v>5641</v>
      </c>
      <c r="E866" s="16">
        <v>900</v>
      </c>
      <c r="F866" s="28">
        <f t="shared" si="91"/>
        <v>6148.5804160000007</v>
      </c>
      <c r="G866" s="16">
        <v>900</v>
      </c>
      <c r="H866" s="16">
        <f t="shared" si="92"/>
        <v>0</v>
      </c>
      <c r="I866" s="26">
        <f t="shared" si="93"/>
        <v>5641</v>
      </c>
      <c r="J866" s="28">
        <f t="shared" si="94"/>
        <v>507.5804160000007</v>
      </c>
      <c r="K866" s="28">
        <f t="shared" si="95"/>
        <v>1407.5804160000007</v>
      </c>
    </row>
    <row r="867" spans="1:11" x14ac:dyDescent="0.15">
      <c r="A867" s="6" t="s">
        <v>13</v>
      </c>
      <c r="B867" s="13">
        <f t="shared" si="90"/>
        <v>1997</v>
      </c>
      <c r="C867" s="8">
        <v>336.06144000000006</v>
      </c>
      <c r="D867" s="26">
        <f t="shared" si="96"/>
        <v>5641</v>
      </c>
      <c r="E867" s="16">
        <v>900</v>
      </c>
      <c r="F867" s="28">
        <f t="shared" si="91"/>
        <v>5077.0614400000004</v>
      </c>
      <c r="G867" s="16">
        <v>900</v>
      </c>
      <c r="H867" s="16">
        <f t="shared" si="92"/>
        <v>0</v>
      </c>
      <c r="I867" s="26">
        <f t="shared" si="93"/>
        <v>5077.0614400000004</v>
      </c>
      <c r="J867" s="28">
        <f t="shared" si="94"/>
        <v>0</v>
      </c>
      <c r="K867" s="28">
        <f t="shared" si="95"/>
        <v>900</v>
      </c>
    </row>
    <row r="868" spans="1:11" x14ac:dyDescent="0.15">
      <c r="A868" s="6" t="s">
        <v>14</v>
      </c>
      <c r="B868" s="13">
        <f t="shared" si="90"/>
        <v>1997</v>
      </c>
      <c r="C868" s="8">
        <v>267.87974400000002</v>
      </c>
      <c r="D868" s="26">
        <f t="shared" si="96"/>
        <v>5077.0614400000004</v>
      </c>
      <c r="E868" s="16">
        <v>900</v>
      </c>
      <c r="F868" s="28">
        <f t="shared" si="91"/>
        <v>4444.9411840000002</v>
      </c>
      <c r="G868" s="16">
        <v>900</v>
      </c>
      <c r="H868" s="16">
        <f t="shared" si="92"/>
        <v>0</v>
      </c>
      <c r="I868" s="26">
        <f t="shared" si="93"/>
        <v>4444.9411840000002</v>
      </c>
      <c r="J868" s="28">
        <f t="shared" si="94"/>
        <v>0</v>
      </c>
      <c r="K868" s="28">
        <f t="shared" si="95"/>
        <v>900</v>
      </c>
    </row>
    <row r="869" spans="1:11" x14ac:dyDescent="0.15">
      <c r="A869" s="6" t="s">
        <v>15</v>
      </c>
      <c r="B869" s="13">
        <f t="shared" si="90"/>
        <v>1997</v>
      </c>
      <c r="C869" s="8">
        <v>315.12222719999994</v>
      </c>
      <c r="D869" s="26">
        <f t="shared" si="96"/>
        <v>4444.9411840000002</v>
      </c>
      <c r="E869" s="16">
        <v>900</v>
      </c>
      <c r="F869" s="28">
        <f t="shared" si="91"/>
        <v>3860.0634111999998</v>
      </c>
      <c r="G869" s="16">
        <v>900</v>
      </c>
      <c r="H869" s="16">
        <f t="shared" si="92"/>
        <v>0</v>
      </c>
      <c r="I869" s="26">
        <f t="shared" si="93"/>
        <v>3860.0634111999998</v>
      </c>
      <c r="J869" s="28">
        <f t="shared" si="94"/>
        <v>0</v>
      </c>
      <c r="K869" s="28">
        <f t="shared" si="95"/>
        <v>900</v>
      </c>
    </row>
    <row r="870" spans="1:11" x14ac:dyDescent="0.15">
      <c r="A870" s="6" t="s">
        <v>16</v>
      </c>
      <c r="B870" s="13">
        <f t="shared" si="90"/>
        <v>1997</v>
      </c>
      <c r="C870" s="8">
        <v>276.73367039999994</v>
      </c>
      <c r="D870" s="26">
        <f t="shared" si="96"/>
        <v>3860.0634111999998</v>
      </c>
      <c r="E870" s="16">
        <v>900</v>
      </c>
      <c r="F870" s="28">
        <f t="shared" si="91"/>
        <v>3236.7970815999997</v>
      </c>
      <c r="G870" s="16">
        <v>900</v>
      </c>
      <c r="H870" s="16">
        <f t="shared" si="92"/>
        <v>0</v>
      </c>
      <c r="I870" s="26">
        <f t="shared" si="93"/>
        <v>3236.7970815999997</v>
      </c>
      <c r="J870" s="28">
        <f t="shared" si="94"/>
        <v>0</v>
      </c>
      <c r="K870" s="28">
        <f t="shared" si="95"/>
        <v>900</v>
      </c>
    </row>
    <row r="871" spans="1:11" x14ac:dyDescent="0.15">
      <c r="A871" s="6" t="s">
        <v>17</v>
      </c>
      <c r="B871" s="13">
        <f t="shared" si="90"/>
        <v>1997</v>
      </c>
      <c r="C871" s="8">
        <v>1978.8848639999999</v>
      </c>
      <c r="D871" s="26">
        <f t="shared" si="96"/>
        <v>3236.7970815999997</v>
      </c>
      <c r="E871" s="16">
        <v>900</v>
      </c>
      <c r="F871" s="28">
        <f t="shared" si="91"/>
        <v>4315.6819455999994</v>
      </c>
      <c r="G871" s="16">
        <v>900</v>
      </c>
      <c r="H871" s="16">
        <f t="shared" si="92"/>
        <v>0</v>
      </c>
      <c r="I871" s="26">
        <f t="shared" si="93"/>
        <v>4315.6819455999994</v>
      </c>
      <c r="J871" s="28">
        <f t="shared" si="94"/>
        <v>0</v>
      </c>
      <c r="K871" s="28">
        <f t="shared" si="95"/>
        <v>900</v>
      </c>
    </row>
    <row r="872" spans="1:11" ht="14" thickBot="1" x14ac:dyDescent="0.2">
      <c r="A872" s="9" t="s">
        <v>18</v>
      </c>
      <c r="B872" s="14">
        <f t="shared" si="90"/>
        <v>1997</v>
      </c>
      <c r="C872" s="11">
        <v>1984.0550399999997</v>
      </c>
      <c r="D872" s="26">
        <f t="shared" si="96"/>
        <v>4315.6819455999994</v>
      </c>
      <c r="E872" s="16">
        <v>900</v>
      </c>
      <c r="F872" s="28">
        <f t="shared" si="91"/>
        <v>5399.7369855999987</v>
      </c>
      <c r="G872" s="16">
        <v>900</v>
      </c>
      <c r="H872" s="16">
        <f t="shared" si="92"/>
        <v>0</v>
      </c>
      <c r="I872" s="26">
        <f t="shared" si="93"/>
        <v>5399.7369855999987</v>
      </c>
      <c r="J872" s="28">
        <f t="shared" si="94"/>
        <v>0</v>
      </c>
      <c r="K872" s="28">
        <f t="shared" si="95"/>
        <v>900</v>
      </c>
    </row>
    <row r="873" spans="1:11" x14ac:dyDescent="0.15">
      <c r="B873" s="15"/>
    </row>
    <row r="874" spans="1:11" x14ac:dyDescent="0.15">
      <c r="B874" s="15"/>
    </row>
    <row r="875" spans="1:11" x14ac:dyDescent="0.15">
      <c r="B875" s="15"/>
    </row>
    <row r="876" spans="1:11" x14ac:dyDescent="0.15">
      <c r="B876" s="15"/>
    </row>
    <row r="877" spans="1:11" x14ac:dyDescent="0.15">
      <c r="B877" s="15"/>
    </row>
    <row r="878" spans="1:11" x14ac:dyDescent="0.15">
      <c r="B878" s="15"/>
    </row>
    <row r="879" spans="1:11" x14ac:dyDescent="0.15">
      <c r="B879" s="15"/>
    </row>
    <row r="880" spans="1:11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6"/>
  <sheetViews>
    <sheetView workbookViewId="0">
      <selection activeCell="M10" sqref="M10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7" width="11" style="16" customWidth="1"/>
    <col min="8" max="8" width="13" style="16" bestFit="1" customWidth="1"/>
    <col min="9" max="10" width="11" style="16" customWidth="1"/>
    <col min="11" max="11" width="11.1640625" style="16" bestFit="1" customWidth="1"/>
    <col min="12" max="13" width="13.1640625" style="16" bestFit="1" customWidth="1"/>
    <col min="14" max="256" width="11" style="16" customWidth="1"/>
    <col min="257" max="16384" width="8.83203125" style="16"/>
  </cols>
  <sheetData>
    <row r="1" spans="1:13" ht="23" x14ac:dyDescent="0.15">
      <c r="A1" s="27" t="s">
        <v>0</v>
      </c>
      <c r="K1" s="16" t="s">
        <v>39</v>
      </c>
      <c r="L1" s="16" t="s">
        <v>40</v>
      </c>
    </row>
    <row r="2" spans="1:13" ht="16" x14ac:dyDescent="0.15">
      <c r="D2" s="21" t="s">
        <v>26</v>
      </c>
      <c r="E2" s="21">
        <v>12583</v>
      </c>
      <c r="F2" s="31" t="s">
        <v>21</v>
      </c>
      <c r="I2" s="21" t="s">
        <v>30</v>
      </c>
      <c r="J2" s="21" t="s">
        <v>31</v>
      </c>
      <c r="L2" s="16" t="s">
        <v>41</v>
      </c>
    </row>
    <row r="3" spans="1:13" ht="16" x14ac:dyDescent="0.15">
      <c r="D3" s="21" t="s">
        <v>27</v>
      </c>
      <c r="E3" s="21">
        <v>40</v>
      </c>
      <c r="F3" s="31" t="s">
        <v>21</v>
      </c>
      <c r="H3" s="23" t="s">
        <v>28</v>
      </c>
      <c r="I3" s="21">
        <f>SUM(H9:H872)</f>
        <v>0</v>
      </c>
      <c r="J3" s="21"/>
    </row>
    <row r="4" spans="1:13" x14ac:dyDescent="0.15">
      <c r="A4" s="1" t="s">
        <v>1</v>
      </c>
      <c r="D4" s="21" t="s">
        <v>37</v>
      </c>
      <c r="E4" s="21">
        <v>0.5</v>
      </c>
      <c r="H4" s="21" t="s">
        <v>29</v>
      </c>
      <c r="I4" s="21"/>
      <c r="J4" s="21"/>
    </row>
    <row r="5" spans="1:13" x14ac:dyDescent="0.15">
      <c r="A5" s="1" t="s">
        <v>2</v>
      </c>
    </row>
    <row r="6" spans="1:13" x14ac:dyDescent="0.15">
      <c r="C6" s="2" t="s">
        <v>33</v>
      </c>
      <c r="D6" s="16" t="s">
        <v>36</v>
      </c>
      <c r="E6" s="16" t="s">
        <v>34</v>
      </c>
      <c r="F6" s="16" t="s">
        <v>32</v>
      </c>
      <c r="J6" s="16" t="s">
        <v>35</v>
      </c>
    </row>
    <row r="7" spans="1:13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21" t="s">
        <v>19</v>
      </c>
      <c r="F7" s="21" t="s">
        <v>20</v>
      </c>
      <c r="G7" s="21" t="s">
        <v>22</v>
      </c>
      <c r="H7" s="21" t="s">
        <v>38</v>
      </c>
      <c r="I7" s="21" t="s">
        <v>23</v>
      </c>
      <c r="J7" s="21" t="s">
        <v>24</v>
      </c>
      <c r="K7" s="23" t="s">
        <v>25</v>
      </c>
      <c r="L7" s="29"/>
      <c r="M7" s="25"/>
    </row>
    <row r="8" spans="1:13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 t="s">
        <v>21</v>
      </c>
      <c r="G8" s="31" t="s">
        <v>21</v>
      </c>
      <c r="H8" s="21"/>
      <c r="I8" s="31" t="s">
        <v>21</v>
      </c>
      <c r="J8" s="31" t="s">
        <v>21</v>
      </c>
      <c r="K8" s="24" t="s">
        <v>21</v>
      </c>
      <c r="L8" s="30"/>
      <c r="M8" s="25"/>
    </row>
    <row r="9" spans="1:13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16">
        <v>1500</v>
      </c>
      <c r="F9" s="28">
        <f>IF((D9+C9-E9)&gt;0,(D9+C9-E9),0)</f>
        <v>1796.2433280000005</v>
      </c>
      <c r="G9" s="16">
        <v>1500</v>
      </c>
      <c r="H9" s="16">
        <f>IF(F9=0,1,0)</f>
        <v>0</v>
      </c>
      <c r="I9" s="26">
        <f>IF(F9&gt;$E$2,$E$2,IF(F9&lt;0,0,F9))</f>
        <v>1796.2433280000005</v>
      </c>
      <c r="J9" s="28">
        <f>IF(F9&gt;$E$2,F9-$E$2,0)</f>
        <v>0</v>
      </c>
      <c r="K9" s="28">
        <f>J9+G9</f>
        <v>1500</v>
      </c>
    </row>
    <row r="10" spans="1:13" x14ac:dyDescent="0.15">
      <c r="A10" s="6" t="s">
        <v>8</v>
      </c>
      <c r="B10" s="7">
        <v>1926</v>
      </c>
      <c r="C10" s="8">
        <v>6509.2515839999987</v>
      </c>
      <c r="D10" s="26">
        <f>I9</f>
        <v>1796.2433280000005</v>
      </c>
      <c r="E10" s="16">
        <v>1500</v>
      </c>
      <c r="F10" s="28">
        <f t="shared" ref="F10:F73" si="0">IF((D10+C10-E10)&gt;0,(D10+C10-E10),0)</f>
        <v>6805.4949119999983</v>
      </c>
      <c r="G10" s="16">
        <v>1500</v>
      </c>
      <c r="H10" s="16">
        <f t="shared" ref="H10:H73" si="1">IF(F10=0,1,0)</f>
        <v>0</v>
      </c>
      <c r="I10" s="26">
        <f t="shared" ref="I10:I73" si="2">IF(F10&gt;$E$2,$E$2,IF(F10&lt;0,0,F10))</f>
        <v>6805.4949119999983</v>
      </c>
      <c r="J10" s="28">
        <f t="shared" ref="J10:J73" si="3">IF(F10&gt;$E$2,F10-$E$2,0)</f>
        <v>0</v>
      </c>
      <c r="K10" s="28">
        <f t="shared" ref="K10:K73" si="4">J10+G10</f>
        <v>1500</v>
      </c>
    </row>
    <row r="11" spans="1:13" x14ac:dyDescent="0.15">
      <c r="A11" s="6" t="s">
        <v>9</v>
      </c>
      <c r="B11" s="7">
        <v>1926</v>
      </c>
      <c r="C11" s="8">
        <v>2826.1474559999997</v>
      </c>
      <c r="D11" s="26">
        <f t="shared" ref="D11:D74" si="5">I10</f>
        <v>6805.4949119999983</v>
      </c>
      <c r="E11" s="16">
        <v>1500</v>
      </c>
      <c r="F11" s="28">
        <f t="shared" si="0"/>
        <v>8131.6423679999971</v>
      </c>
      <c r="G11" s="16">
        <v>1500</v>
      </c>
      <c r="H11" s="16">
        <f t="shared" si="1"/>
        <v>0</v>
      </c>
      <c r="I11" s="26">
        <f t="shared" si="2"/>
        <v>8131.6423679999971</v>
      </c>
      <c r="J11" s="28">
        <f t="shared" si="3"/>
        <v>0</v>
      </c>
      <c r="K11" s="28">
        <f t="shared" si="4"/>
        <v>1500</v>
      </c>
    </row>
    <row r="12" spans="1:13" x14ac:dyDescent="0.15">
      <c r="A12" s="6" t="s">
        <v>10</v>
      </c>
      <c r="B12" s="7">
        <v>1926</v>
      </c>
      <c r="C12" s="8">
        <v>2463.5888639999998</v>
      </c>
      <c r="D12" s="26">
        <f t="shared" si="5"/>
        <v>8131.6423679999971</v>
      </c>
      <c r="E12" s="16">
        <v>1500</v>
      </c>
      <c r="F12" s="28">
        <f t="shared" si="0"/>
        <v>9095.2312319999965</v>
      </c>
      <c r="G12" s="16">
        <v>1500</v>
      </c>
      <c r="H12" s="16">
        <f t="shared" si="1"/>
        <v>0</v>
      </c>
      <c r="I12" s="26">
        <f t="shared" si="2"/>
        <v>9095.2312319999965</v>
      </c>
      <c r="J12" s="28">
        <f t="shared" si="3"/>
        <v>0</v>
      </c>
      <c r="K12" s="28">
        <f t="shared" si="4"/>
        <v>1500</v>
      </c>
    </row>
    <row r="13" spans="1:13" x14ac:dyDescent="0.15">
      <c r="A13" s="6" t="s">
        <v>11</v>
      </c>
      <c r="B13" s="7">
        <v>1926</v>
      </c>
      <c r="C13" s="8">
        <v>498.92198400000001</v>
      </c>
      <c r="D13" s="26">
        <f t="shared" si="5"/>
        <v>9095.2312319999965</v>
      </c>
      <c r="E13" s="16">
        <v>1500</v>
      </c>
      <c r="F13" s="28">
        <f t="shared" si="0"/>
        <v>8094.153215999997</v>
      </c>
      <c r="G13" s="16">
        <v>1500</v>
      </c>
      <c r="H13" s="16">
        <f t="shared" si="1"/>
        <v>0</v>
      </c>
      <c r="I13" s="26">
        <f t="shared" si="2"/>
        <v>8094.153215999997</v>
      </c>
      <c r="J13" s="28">
        <f t="shared" si="3"/>
        <v>0</v>
      </c>
      <c r="K13" s="28">
        <f t="shared" si="4"/>
        <v>1500</v>
      </c>
    </row>
    <row r="14" spans="1:13" x14ac:dyDescent="0.15">
      <c r="A14" s="6" t="s">
        <v>12</v>
      </c>
      <c r="B14" s="7">
        <v>1926</v>
      </c>
      <c r="C14" s="8">
        <v>313.95893759999996</v>
      </c>
      <c r="D14" s="26">
        <f t="shared" si="5"/>
        <v>8094.153215999997</v>
      </c>
      <c r="E14" s="16">
        <v>1500</v>
      </c>
      <c r="F14" s="28">
        <f t="shared" si="0"/>
        <v>6908.1121535999973</v>
      </c>
      <c r="G14" s="16">
        <v>1500</v>
      </c>
      <c r="H14" s="16">
        <f t="shared" si="1"/>
        <v>0</v>
      </c>
      <c r="I14" s="26">
        <f t="shared" si="2"/>
        <v>6908.1121535999973</v>
      </c>
      <c r="J14" s="28">
        <f t="shared" si="3"/>
        <v>0</v>
      </c>
      <c r="K14" s="28">
        <f t="shared" si="4"/>
        <v>1500</v>
      </c>
    </row>
    <row r="15" spans="1:13" x14ac:dyDescent="0.15">
      <c r="A15" s="6" t="s">
        <v>13</v>
      </c>
      <c r="B15" s="7">
        <v>1926</v>
      </c>
      <c r="C15" s="8">
        <v>878.47752960000003</v>
      </c>
      <c r="D15" s="26">
        <f t="shared" si="5"/>
        <v>6908.1121535999973</v>
      </c>
      <c r="E15" s="16">
        <v>1500</v>
      </c>
      <c r="F15" s="28">
        <f t="shared" si="0"/>
        <v>6286.5896831999971</v>
      </c>
      <c r="G15" s="16">
        <v>1500</v>
      </c>
      <c r="H15" s="16">
        <f t="shared" si="1"/>
        <v>0</v>
      </c>
      <c r="I15" s="26">
        <f t="shared" si="2"/>
        <v>6286.5896831999971</v>
      </c>
      <c r="J15" s="28">
        <f t="shared" si="3"/>
        <v>0</v>
      </c>
      <c r="K15" s="28">
        <f t="shared" si="4"/>
        <v>1500</v>
      </c>
    </row>
    <row r="16" spans="1:13" x14ac:dyDescent="0.15">
      <c r="A16" s="6" t="s">
        <v>14</v>
      </c>
      <c r="B16" s="7">
        <v>1926</v>
      </c>
      <c r="C16" s="8">
        <v>772.94131200000004</v>
      </c>
      <c r="D16" s="26">
        <f t="shared" si="5"/>
        <v>6286.5896831999971</v>
      </c>
      <c r="E16" s="16">
        <v>1500</v>
      </c>
      <c r="F16" s="28">
        <f t="shared" si="0"/>
        <v>5559.5309951999971</v>
      </c>
      <c r="G16" s="16">
        <v>1500</v>
      </c>
      <c r="H16" s="16">
        <f t="shared" si="1"/>
        <v>0</v>
      </c>
      <c r="I16" s="26">
        <f t="shared" si="2"/>
        <v>5559.5309951999971</v>
      </c>
      <c r="J16" s="28">
        <f t="shared" si="3"/>
        <v>0</v>
      </c>
      <c r="K16" s="28">
        <f t="shared" si="4"/>
        <v>1500</v>
      </c>
    </row>
    <row r="17" spans="1:11" x14ac:dyDescent="0.15">
      <c r="A17" s="6" t="s">
        <v>15</v>
      </c>
      <c r="B17" s="7">
        <v>1926</v>
      </c>
      <c r="C17" s="8">
        <v>889.39952640000013</v>
      </c>
      <c r="D17" s="26">
        <f t="shared" si="5"/>
        <v>5559.5309951999971</v>
      </c>
      <c r="E17" s="16">
        <v>1500</v>
      </c>
      <c r="F17" s="28">
        <f t="shared" si="0"/>
        <v>4948.9305215999975</v>
      </c>
      <c r="G17" s="16">
        <v>1500</v>
      </c>
      <c r="H17" s="16">
        <f t="shared" si="1"/>
        <v>0</v>
      </c>
      <c r="I17" s="26">
        <f t="shared" si="2"/>
        <v>4948.9305215999975</v>
      </c>
      <c r="J17" s="28">
        <f t="shared" si="3"/>
        <v>0</v>
      </c>
      <c r="K17" s="28">
        <f t="shared" si="4"/>
        <v>1500</v>
      </c>
    </row>
    <row r="18" spans="1:11" x14ac:dyDescent="0.15">
      <c r="A18" s="6" t="s">
        <v>16</v>
      </c>
      <c r="B18" s="7">
        <v>1926</v>
      </c>
      <c r="C18" s="8">
        <v>56.161036800000012</v>
      </c>
      <c r="D18" s="26">
        <f t="shared" si="5"/>
        <v>4948.9305215999975</v>
      </c>
      <c r="E18" s="16">
        <v>1500</v>
      </c>
      <c r="F18" s="28">
        <f t="shared" si="0"/>
        <v>3505.0915583999977</v>
      </c>
      <c r="G18" s="16">
        <v>1500</v>
      </c>
      <c r="H18" s="16">
        <f t="shared" si="1"/>
        <v>0</v>
      </c>
      <c r="I18" s="26">
        <f t="shared" si="2"/>
        <v>3505.0915583999977</v>
      </c>
      <c r="J18" s="28">
        <f t="shared" si="3"/>
        <v>0</v>
      </c>
      <c r="K18" s="28">
        <f t="shared" si="4"/>
        <v>1500</v>
      </c>
    </row>
    <row r="19" spans="1:11" x14ac:dyDescent="0.15">
      <c r="A19" s="6" t="s">
        <v>17</v>
      </c>
      <c r="B19" s="7">
        <v>1926</v>
      </c>
      <c r="C19" s="8">
        <v>102.04634879999999</v>
      </c>
      <c r="D19" s="26">
        <f t="shared" si="5"/>
        <v>3505.0915583999977</v>
      </c>
      <c r="E19" s="16">
        <v>1500</v>
      </c>
      <c r="F19" s="28">
        <f t="shared" si="0"/>
        <v>2107.1379071999977</v>
      </c>
      <c r="G19" s="16">
        <v>1500</v>
      </c>
      <c r="H19" s="16">
        <f t="shared" si="1"/>
        <v>0</v>
      </c>
      <c r="I19" s="26">
        <f t="shared" si="2"/>
        <v>2107.1379071999977</v>
      </c>
      <c r="J19" s="28">
        <f t="shared" si="3"/>
        <v>0</v>
      </c>
      <c r="K19" s="28">
        <f t="shared" si="4"/>
        <v>1500</v>
      </c>
    </row>
    <row r="20" spans="1:11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5"/>
        <v>2107.1379071999977</v>
      </c>
      <c r="E20" s="16">
        <v>1500</v>
      </c>
      <c r="F20" s="28">
        <f t="shared" si="0"/>
        <v>4130.0312063999972</v>
      </c>
      <c r="G20" s="16">
        <v>1500</v>
      </c>
      <c r="H20" s="16">
        <f t="shared" si="1"/>
        <v>0</v>
      </c>
      <c r="I20" s="26">
        <f t="shared" si="2"/>
        <v>4130.0312063999972</v>
      </c>
      <c r="J20" s="28">
        <f t="shared" si="3"/>
        <v>0</v>
      </c>
      <c r="K20" s="28">
        <f t="shared" si="4"/>
        <v>1500</v>
      </c>
    </row>
    <row r="21" spans="1:11" x14ac:dyDescent="0.15">
      <c r="A21" s="3" t="s">
        <v>7</v>
      </c>
      <c r="B21" s="4">
        <v>1927</v>
      </c>
      <c r="C21" s="5">
        <v>1234.3795199999997</v>
      </c>
      <c r="D21" s="26">
        <f t="shared" si="5"/>
        <v>4130.0312063999972</v>
      </c>
      <c r="E21" s="16">
        <v>1500</v>
      </c>
      <c r="F21" s="28">
        <f t="shared" si="0"/>
        <v>3864.4107263999967</v>
      </c>
      <c r="G21" s="16">
        <v>1500</v>
      </c>
      <c r="H21" s="16">
        <f t="shared" si="1"/>
        <v>0</v>
      </c>
      <c r="I21" s="26">
        <f t="shared" si="2"/>
        <v>3864.4107263999967</v>
      </c>
      <c r="J21" s="28">
        <f t="shared" si="3"/>
        <v>0</v>
      </c>
      <c r="K21" s="28">
        <f t="shared" si="4"/>
        <v>1500</v>
      </c>
    </row>
    <row r="22" spans="1:11" x14ac:dyDescent="0.15">
      <c r="A22" s="6" t="s">
        <v>8</v>
      </c>
      <c r="B22" s="7">
        <v>1927</v>
      </c>
      <c r="C22" s="8">
        <v>3524.7674879999995</v>
      </c>
      <c r="D22" s="26">
        <f t="shared" si="5"/>
        <v>3864.4107263999967</v>
      </c>
      <c r="E22" s="16">
        <v>1500</v>
      </c>
      <c r="F22" s="28">
        <f t="shared" si="0"/>
        <v>5889.1782143999962</v>
      </c>
      <c r="G22" s="16">
        <v>1500</v>
      </c>
      <c r="H22" s="16">
        <f t="shared" si="1"/>
        <v>0</v>
      </c>
      <c r="I22" s="26">
        <f t="shared" si="2"/>
        <v>5889.1782143999962</v>
      </c>
      <c r="J22" s="28">
        <f t="shared" si="3"/>
        <v>0</v>
      </c>
      <c r="K22" s="28">
        <f t="shared" si="4"/>
        <v>1500</v>
      </c>
    </row>
    <row r="23" spans="1:11" x14ac:dyDescent="0.15">
      <c r="A23" s="6" t="s">
        <v>9</v>
      </c>
      <c r="B23" s="7">
        <v>1927</v>
      </c>
      <c r="C23" s="8">
        <v>4273.1504639999985</v>
      </c>
      <c r="D23" s="26">
        <f t="shared" si="5"/>
        <v>5889.1782143999962</v>
      </c>
      <c r="E23" s="16">
        <v>1500</v>
      </c>
      <c r="F23" s="28">
        <f t="shared" si="0"/>
        <v>8662.3286783999938</v>
      </c>
      <c r="G23" s="16">
        <v>1500</v>
      </c>
      <c r="H23" s="16">
        <f t="shared" si="1"/>
        <v>0</v>
      </c>
      <c r="I23" s="26">
        <f t="shared" si="2"/>
        <v>8662.3286783999938</v>
      </c>
      <c r="J23" s="28">
        <f t="shared" si="3"/>
        <v>0</v>
      </c>
      <c r="K23" s="28">
        <f t="shared" si="4"/>
        <v>1500</v>
      </c>
    </row>
    <row r="24" spans="1:11" x14ac:dyDescent="0.15">
      <c r="A24" s="6" t="s">
        <v>10</v>
      </c>
      <c r="B24" s="7">
        <v>1927</v>
      </c>
      <c r="C24" s="8">
        <v>1817.9631360000003</v>
      </c>
      <c r="D24" s="26">
        <f t="shared" si="5"/>
        <v>8662.3286783999938</v>
      </c>
      <c r="E24" s="16">
        <v>1500</v>
      </c>
      <c r="F24" s="28">
        <f t="shared" si="0"/>
        <v>8980.2918143999941</v>
      </c>
      <c r="G24" s="16">
        <v>1500</v>
      </c>
      <c r="H24" s="16">
        <f t="shared" si="1"/>
        <v>0</v>
      </c>
      <c r="I24" s="26">
        <f t="shared" si="2"/>
        <v>8980.2918143999941</v>
      </c>
      <c r="J24" s="28">
        <f t="shared" si="3"/>
        <v>0</v>
      </c>
      <c r="K24" s="28">
        <f t="shared" si="4"/>
        <v>1500</v>
      </c>
    </row>
    <row r="25" spans="1:11" x14ac:dyDescent="0.15">
      <c r="A25" s="6" t="s">
        <v>11</v>
      </c>
      <c r="B25" s="7">
        <v>1927</v>
      </c>
      <c r="C25" s="8">
        <v>425.11772160000004</v>
      </c>
      <c r="D25" s="26">
        <f t="shared" si="5"/>
        <v>8980.2918143999941</v>
      </c>
      <c r="E25" s="16">
        <v>1500</v>
      </c>
      <c r="F25" s="28">
        <f t="shared" si="0"/>
        <v>7905.4095359999938</v>
      </c>
      <c r="G25" s="16">
        <v>1500</v>
      </c>
      <c r="H25" s="16">
        <f t="shared" si="1"/>
        <v>0</v>
      </c>
      <c r="I25" s="26">
        <f t="shared" si="2"/>
        <v>7905.4095359999938</v>
      </c>
      <c r="J25" s="28">
        <f t="shared" si="3"/>
        <v>0</v>
      </c>
      <c r="K25" s="28">
        <f t="shared" si="4"/>
        <v>1500</v>
      </c>
    </row>
    <row r="26" spans="1:11" x14ac:dyDescent="0.15">
      <c r="A26" s="6" t="s">
        <v>12</v>
      </c>
      <c r="B26" s="7">
        <v>5</v>
      </c>
      <c r="C26" s="8">
        <v>574.47118079999996</v>
      </c>
      <c r="D26" s="26">
        <f t="shared" si="5"/>
        <v>7905.4095359999938</v>
      </c>
      <c r="E26" s="16">
        <v>1500</v>
      </c>
      <c r="F26" s="28">
        <f t="shared" si="0"/>
        <v>6979.880716799993</v>
      </c>
      <c r="G26" s="16">
        <v>1500</v>
      </c>
      <c r="H26" s="16">
        <f t="shared" si="1"/>
        <v>0</v>
      </c>
      <c r="I26" s="26">
        <f t="shared" si="2"/>
        <v>6979.880716799993</v>
      </c>
      <c r="J26" s="28">
        <f t="shared" si="3"/>
        <v>0</v>
      </c>
      <c r="K26" s="28">
        <f t="shared" si="4"/>
        <v>1500</v>
      </c>
    </row>
    <row r="27" spans="1:11" x14ac:dyDescent="0.15">
      <c r="A27" s="6" t="s">
        <v>13</v>
      </c>
      <c r="B27" s="7">
        <v>1927</v>
      </c>
      <c r="C27" s="8">
        <v>1993.5552384000005</v>
      </c>
      <c r="D27" s="26">
        <f t="shared" si="5"/>
        <v>6979.880716799993</v>
      </c>
      <c r="E27" s="16">
        <v>1500</v>
      </c>
      <c r="F27" s="28">
        <f t="shared" si="0"/>
        <v>7473.4359551999933</v>
      </c>
      <c r="G27" s="16">
        <v>1500</v>
      </c>
      <c r="H27" s="16">
        <f t="shared" si="1"/>
        <v>0</v>
      </c>
      <c r="I27" s="26">
        <f t="shared" si="2"/>
        <v>7473.4359551999933</v>
      </c>
      <c r="J27" s="28">
        <f t="shared" si="3"/>
        <v>0</v>
      </c>
      <c r="K27" s="28">
        <f t="shared" si="4"/>
        <v>1500</v>
      </c>
    </row>
    <row r="28" spans="1:11" x14ac:dyDescent="0.15">
      <c r="A28" s="6" t="s">
        <v>14</v>
      </c>
      <c r="B28" s="7">
        <v>1927</v>
      </c>
      <c r="C28" s="8">
        <v>1490.9495040000002</v>
      </c>
      <c r="D28" s="26">
        <f t="shared" si="5"/>
        <v>7473.4359551999933</v>
      </c>
      <c r="E28" s="16">
        <v>1500</v>
      </c>
      <c r="F28" s="28">
        <f t="shared" si="0"/>
        <v>7464.3854591999934</v>
      </c>
      <c r="G28" s="16">
        <v>1500</v>
      </c>
      <c r="H28" s="16">
        <f t="shared" si="1"/>
        <v>0</v>
      </c>
      <c r="I28" s="26">
        <f t="shared" si="2"/>
        <v>7464.3854591999934</v>
      </c>
      <c r="J28" s="28">
        <f t="shared" si="3"/>
        <v>0</v>
      </c>
      <c r="K28" s="28">
        <f t="shared" si="4"/>
        <v>1500</v>
      </c>
    </row>
    <row r="29" spans="1:11" x14ac:dyDescent="0.15">
      <c r="A29" s="6" t="s">
        <v>15</v>
      </c>
      <c r="B29" s="7">
        <v>1927</v>
      </c>
      <c r="C29" s="8">
        <v>1405.6415999999997</v>
      </c>
      <c r="D29" s="26">
        <f t="shared" si="5"/>
        <v>7464.3854591999934</v>
      </c>
      <c r="E29" s="16">
        <v>1500</v>
      </c>
      <c r="F29" s="28">
        <f t="shared" si="0"/>
        <v>7370.0270591999924</v>
      </c>
      <c r="G29" s="16">
        <v>1500</v>
      </c>
      <c r="H29" s="16">
        <f t="shared" si="1"/>
        <v>0</v>
      </c>
      <c r="I29" s="26">
        <f t="shared" si="2"/>
        <v>7370.0270591999924</v>
      </c>
      <c r="J29" s="28">
        <f t="shared" si="3"/>
        <v>0</v>
      </c>
      <c r="K29" s="28">
        <f t="shared" si="4"/>
        <v>1500</v>
      </c>
    </row>
    <row r="30" spans="1:11" x14ac:dyDescent="0.15">
      <c r="A30" s="6" t="s">
        <v>16</v>
      </c>
      <c r="B30" s="7">
        <v>1927</v>
      </c>
      <c r="C30" s="8">
        <v>1242.4579199999998</v>
      </c>
      <c r="D30" s="26">
        <f t="shared" si="5"/>
        <v>7370.0270591999924</v>
      </c>
      <c r="E30" s="16">
        <v>1500</v>
      </c>
      <c r="F30" s="28">
        <f t="shared" si="0"/>
        <v>7112.4849791999914</v>
      </c>
      <c r="G30" s="16">
        <v>1500</v>
      </c>
      <c r="H30" s="16">
        <f t="shared" si="1"/>
        <v>0</v>
      </c>
      <c r="I30" s="26">
        <f t="shared" si="2"/>
        <v>7112.4849791999914</v>
      </c>
      <c r="J30" s="28">
        <f t="shared" si="3"/>
        <v>0</v>
      </c>
      <c r="K30" s="28">
        <f t="shared" si="4"/>
        <v>1500</v>
      </c>
    </row>
    <row r="31" spans="1:11" x14ac:dyDescent="0.15">
      <c r="A31" s="6" t="s">
        <v>17</v>
      </c>
      <c r="B31" s="7">
        <v>1927</v>
      </c>
      <c r="C31" s="8">
        <v>1012.7082239999999</v>
      </c>
      <c r="D31" s="26">
        <f t="shared" si="5"/>
        <v>7112.4849791999914</v>
      </c>
      <c r="E31" s="16">
        <v>1500</v>
      </c>
      <c r="F31" s="28">
        <f t="shared" si="0"/>
        <v>6625.1932031999913</v>
      </c>
      <c r="G31" s="16">
        <v>1500</v>
      </c>
      <c r="H31" s="16">
        <f t="shared" si="1"/>
        <v>0</v>
      </c>
      <c r="I31" s="26">
        <f t="shared" si="2"/>
        <v>6625.1932031999913</v>
      </c>
      <c r="J31" s="28">
        <f t="shared" si="3"/>
        <v>0</v>
      </c>
      <c r="K31" s="28">
        <f t="shared" si="4"/>
        <v>1500</v>
      </c>
    </row>
    <row r="32" spans="1:11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5"/>
        <v>6625.1932031999913</v>
      </c>
      <c r="E32" s="16">
        <v>1500</v>
      </c>
      <c r="F32" s="28">
        <f t="shared" si="0"/>
        <v>12825.524083199991</v>
      </c>
      <c r="G32" s="16">
        <v>1500</v>
      </c>
      <c r="H32" s="16">
        <f t="shared" si="1"/>
        <v>0</v>
      </c>
      <c r="I32" s="26">
        <f t="shared" si="2"/>
        <v>12583</v>
      </c>
      <c r="J32" s="28">
        <f t="shared" si="3"/>
        <v>242.52408319999086</v>
      </c>
      <c r="K32" s="28">
        <f t="shared" si="4"/>
        <v>1742.5240831999909</v>
      </c>
    </row>
    <row r="33" spans="1:11" x14ac:dyDescent="0.15">
      <c r="A33" s="3" t="s">
        <v>7</v>
      </c>
      <c r="B33" s="4">
        <v>1928</v>
      </c>
      <c r="C33" s="5">
        <v>1581.4275839999996</v>
      </c>
      <c r="D33" s="26">
        <f t="shared" si="5"/>
        <v>12583</v>
      </c>
      <c r="E33" s="16">
        <v>1500</v>
      </c>
      <c r="F33" s="28">
        <f t="shared" si="0"/>
        <v>12664.427583999999</v>
      </c>
      <c r="G33" s="16">
        <v>1500</v>
      </c>
      <c r="H33" s="16">
        <f t="shared" si="1"/>
        <v>0</v>
      </c>
      <c r="I33" s="26">
        <f t="shared" si="2"/>
        <v>12583</v>
      </c>
      <c r="J33" s="28">
        <f t="shared" si="3"/>
        <v>81.427583999999115</v>
      </c>
      <c r="K33" s="28">
        <f t="shared" si="4"/>
        <v>1581.4275839999991</v>
      </c>
    </row>
    <row r="34" spans="1:11" x14ac:dyDescent="0.15">
      <c r="A34" s="6" t="s">
        <v>8</v>
      </c>
      <c r="B34" s="7">
        <v>1928</v>
      </c>
      <c r="C34" s="8">
        <v>3990.7296000000006</v>
      </c>
      <c r="D34" s="26">
        <f t="shared" si="5"/>
        <v>12583</v>
      </c>
      <c r="E34" s="16">
        <v>1500</v>
      </c>
      <c r="F34" s="28">
        <f t="shared" si="0"/>
        <v>15073.729599999999</v>
      </c>
      <c r="G34" s="16">
        <v>1500</v>
      </c>
      <c r="H34" s="16">
        <f t="shared" si="1"/>
        <v>0</v>
      </c>
      <c r="I34" s="26">
        <f t="shared" si="2"/>
        <v>12583</v>
      </c>
      <c r="J34" s="28">
        <f t="shared" si="3"/>
        <v>2490.7295999999988</v>
      </c>
      <c r="K34" s="28">
        <f t="shared" si="4"/>
        <v>3990.7295999999988</v>
      </c>
    </row>
    <row r="35" spans="1:11" x14ac:dyDescent="0.15">
      <c r="A35" s="6" t="s">
        <v>9</v>
      </c>
      <c r="B35" s="7">
        <v>1928</v>
      </c>
      <c r="C35" s="8">
        <v>4088.3166720000004</v>
      </c>
      <c r="D35" s="26">
        <f t="shared" si="5"/>
        <v>12583</v>
      </c>
      <c r="E35" s="16">
        <v>1500</v>
      </c>
      <c r="F35" s="28">
        <f t="shared" si="0"/>
        <v>15171.316672000001</v>
      </c>
      <c r="G35" s="16">
        <v>1500</v>
      </c>
      <c r="H35" s="16">
        <f t="shared" si="1"/>
        <v>0</v>
      </c>
      <c r="I35" s="26">
        <f t="shared" si="2"/>
        <v>12583</v>
      </c>
      <c r="J35" s="28">
        <f t="shared" si="3"/>
        <v>2588.3166720000008</v>
      </c>
      <c r="K35" s="28">
        <f t="shared" si="4"/>
        <v>4088.3166720000008</v>
      </c>
    </row>
    <row r="36" spans="1:11" x14ac:dyDescent="0.15">
      <c r="A36" s="6" t="s">
        <v>10</v>
      </c>
      <c r="B36" s="7">
        <v>1928</v>
      </c>
      <c r="C36" s="8">
        <v>8713.6853759999995</v>
      </c>
      <c r="D36" s="26">
        <f t="shared" si="5"/>
        <v>12583</v>
      </c>
      <c r="E36" s="16">
        <v>1500</v>
      </c>
      <c r="F36" s="28">
        <f t="shared" si="0"/>
        <v>19796.685376000001</v>
      </c>
      <c r="G36" s="16">
        <v>1500</v>
      </c>
      <c r="H36" s="16">
        <f t="shared" si="1"/>
        <v>0</v>
      </c>
      <c r="I36" s="26">
        <f t="shared" si="2"/>
        <v>12583</v>
      </c>
      <c r="J36" s="28">
        <f t="shared" si="3"/>
        <v>7213.6853760000013</v>
      </c>
      <c r="K36" s="28">
        <f t="shared" si="4"/>
        <v>8713.6853760000013</v>
      </c>
    </row>
    <row r="37" spans="1:11" x14ac:dyDescent="0.15">
      <c r="A37" s="6" t="s">
        <v>11</v>
      </c>
      <c r="B37" s="7">
        <v>1928</v>
      </c>
      <c r="C37" s="8">
        <v>2426.1050880000003</v>
      </c>
      <c r="D37" s="26">
        <f t="shared" si="5"/>
        <v>12583</v>
      </c>
      <c r="E37" s="16">
        <v>1500</v>
      </c>
      <c r="F37" s="28">
        <f t="shared" si="0"/>
        <v>13509.105088</v>
      </c>
      <c r="G37" s="16">
        <v>1500</v>
      </c>
      <c r="H37" s="16">
        <f t="shared" si="1"/>
        <v>0</v>
      </c>
      <c r="I37" s="26">
        <f t="shared" si="2"/>
        <v>12583</v>
      </c>
      <c r="J37" s="28">
        <f t="shared" si="3"/>
        <v>926.10508800000025</v>
      </c>
      <c r="K37" s="28">
        <f t="shared" si="4"/>
        <v>2426.1050880000003</v>
      </c>
    </row>
    <row r="38" spans="1:11" x14ac:dyDescent="0.15">
      <c r="A38" s="6" t="s">
        <v>12</v>
      </c>
      <c r="B38" s="7">
        <v>1928</v>
      </c>
      <c r="C38" s="8">
        <v>1682.2460159999996</v>
      </c>
      <c r="D38" s="26">
        <f t="shared" si="5"/>
        <v>12583</v>
      </c>
      <c r="E38" s="16">
        <v>1500</v>
      </c>
      <c r="F38" s="28">
        <f t="shared" si="0"/>
        <v>12765.246015999999</v>
      </c>
      <c r="G38" s="16">
        <v>1500</v>
      </c>
      <c r="H38" s="16">
        <f t="shared" si="1"/>
        <v>0</v>
      </c>
      <c r="I38" s="26">
        <f t="shared" si="2"/>
        <v>12583</v>
      </c>
      <c r="J38" s="28">
        <f t="shared" si="3"/>
        <v>182.24601599999914</v>
      </c>
      <c r="K38" s="28">
        <f t="shared" si="4"/>
        <v>1682.2460159999991</v>
      </c>
    </row>
    <row r="39" spans="1:11" x14ac:dyDescent="0.15">
      <c r="A39" s="6" t="s">
        <v>13</v>
      </c>
      <c r="B39" s="7">
        <v>1928</v>
      </c>
      <c r="C39" s="8">
        <v>411.48138239999997</v>
      </c>
      <c r="D39" s="26">
        <f t="shared" si="5"/>
        <v>12583</v>
      </c>
      <c r="E39" s="16">
        <v>1500</v>
      </c>
      <c r="F39" s="28">
        <f t="shared" si="0"/>
        <v>11494.481382399999</v>
      </c>
      <c r="G39" s="16">
        <v>1500</v>
      </c>
      <c r="H39" s="16">
        <f t="shared" si="1"/>
        <v>0</v>
      </c>
      <c r="I39" s="26">
        <f t="shared" si="2"/>
        <v>11494.481382399999</v>
      </c>
      <c r="J39" s="28">
        <f t="shared" si="3"/>
        <v>0</v>
      </c>
      <c r="K39" s="28">
        <f t="shared" si="4"/>
        <v>1500</v>
      </c>
    </row>
    <row r="40" spans="1:11" x14ac:dyDescent="0.15">
      <c r="A40" s="6" t="s">
        <v>14</v>
      </c>
      <c r="B40" s="7">
        <v>1928</v>
      </c>
      <c r="C40" s="8">
        <v>1745.1929087999995</v>
      </c>
      <c r="D40" s="26">
        <f t="shared" si="5"/>
        <v>11494.481382399999</v>
      </c>
      <c r="E40" s="16">
        <v>1500</v>
      </c>
      <c r="F40" s="28">
        <f t="shared" si="0"/>
        <v>11739.674291199999</v>
      </c>
      <c r="G40" s="16">
        <v>1500</v>
      </c>
      <c r="H40" s="16">
        <f t="shared" si="1"/>
        <v>0</v>
      </c>
      <c r="I40" s="26">
        <f t="shared" si="2"/>
        <v>11739.674291199999</v>
      </c>
      <c r="J40" s="28">
        <f t="shared" si="3"/>
        <v>0</v>
      </c>
      <c r="K40" s="28">
        <f t="shared" si="4"/>
        <v>1500</v>
      </c>
    </row>
    <row r="41" spans="1:11" x14ac:dyDescent="0.15">
      <c r="A41" s="6" t="s">
        <v>15</v>
      </c>
      <c r="B41" s="7">
        <v>1928</v>
      </c>
      <c r="C41" s="8">
        <v>7392.7054079999998</v>
      </c>
      <c r="D41" s="26">
        <f t="shared" si="5"/>
        <v>11739.674291199999</v>
      </c>
      <c r="E41" s="16">
        <v>1500</v>
      </c>
      <c r="F41" s="28">
        <f t="shared" si="0"/>
        <v>17632.379699199999</v>
      </c>
      <c r="G41" s="16">
        <v>1500</v>
      </c>
      <c r="H41" s="16">
        <f t="shared" si="1"/>
        <v>0</v>
      </c>
      <c r="I41" s="26">
        <f t="shared" si="2"/>
        <v>12583</v>
      </c>
      <c r="J41" s="28">
        <f t="shared" si="3"/>
        <v>5049.3796991999989</v>
      </c>
      <c r="K41" s="28">
        <f t="shared" si="4"/>
        <v>6549.3796991999989</v>
      </c>
    </row>
    <row r="42" spans="1:11" x14ac:dyDescent="0.15">
      <c r="A42" s="6" t="s">
        <v>16</v>
      </c>
      <c r="B42" s="7">
        <v>1928</v>
      </c>
      <c r="C42" s="8">
        <v>816.24153599999954</v>
      </c>
      <c r="D42" s="26">
        <f t="shared" si="5"/>
        <v>12583</v>
      </c>
      <c r="E42" s="16">
        <v>1500</v>
      </c>
      <c r="F42" s="28">
        <f t="shared" si="0"/>
        <v>11899.241536</v>
      </c>
      <c r="G42" s="16">
        <v>1500</v>
      </c>
      <c r="H42" s="16">
        <f t="shared" si="1"/>
        <v>0</v>
      </c>
      <c r="I42" s="26">
        <f t="shared" si="2"/>
        <v>11899.241536</v>
      </c>
      <c r="J42" s="28">
        <f t="shared" si="3"/>
        <v>0</v>
      </c>
      <c r="K42" s="28">
        <f t="shared" si="4"/>
        <v>1500</v>
      </c>
    </row>
    <row r="43" spans="1:11" x14ac:dyDescent="0.15">
      <c r="A43" s="6" t="s">
        <v>17</v>
      </c>
      <c r="B43" s="7">
        <v>1928</v>
      </c>
      <c r="C43" s="8">
        <v>471.13228800000002</v>
      </c>
      <c r="D43" s="26">
        <f t="shared" si="5"/>
        <v>11899.241536</v>
      </c>
      <c r="E43" s="16">
        <v>1500</v>
      </c>
      <c r="F43" s="28">
        <f t="shared" si="0"/>
        <v>10870.373824</v>
      </c>
      <c r="G43" s="16">
        <v>1500</v>
      </c>
      <c r="H43" s="16">
        <f t="shared" si="1"/>
        <v>0</v>
      </c>
      <c r="I43" s="26">
        <f t="shared" si="2"/>
        <v>10870.373824</v>
      </c>
      <c r="J43" s="28">
        <f t="shared" si="3"/>
        <v>0</v>
      </c>
      <c r="K43" s="28">
        <f t="shared" si="4"/>
        <v>1500</v>
      </c>
    </row>
    <row r="44" spans="1:11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5"/>
        <v>10870.373824</v>
      </c>
      <c r="E44" s="16">
        <v>1500</v>
      </c>
      <c r="F44" s="28">
        <f t="shared" si="0"/>
        <v>9827.2881280000001</v>
      </c>
      <c r="G44" s="16">
        <v>1500</v>
      </c>
      <c r="H44" s="16">
        <f t="shared" si="1"/>
        <v>0</v>
      </c>
      <c r="I44" s="26">
        <f t="shared" si="2"/>
        <v>9827.2881280000001</v>
      </c>
      <c r="J44" s="28">
        <f t="shared" si="3"/>
        <v>0</v>
      </c>
      <c r="K44" s="28">
        <f t="shared" si="4"/>
        <v>1500</v>
      </c>
    </row>
    <row r="45" spans="1:11" x14ac:dyDescent="0.15">
      <c r="A45" s="3" t="s">
        <v>7</v>
      </c>
      <c r="B45" s="12">
        <f t="shared" ref="B45:B108" si="6">B33+1</f>
        <v>1929</v>
      </c>
      <c r="C45" s="5">
        <v>517.01760000000002</v>
      </c>
      <c r="D45" s="26">
        <f t="shared" si="5"/>
        <v>9827.2881280000001</v>
      </c>
      <c r="E45" s="16">
        <v>1500</v>
      </c>
      <c r="F45" s="28">
        <f t="shared" si="0"/>
        <v>8844.3057279999994</v>
      </c>
      <c r="G45" s="16">
        <v>1500</v>
      </c>
      <c r="H45" s="16">
        <f t="shared" si="1"/>
        <v>0</v>
      </c>
      <c r="I45" s="26">
        <f t="shared" si="2"/>
        <v>8844.3057279999994</v>
      </c>
      <c r="J45" s="28">
        <f t="shared" si="3"/>
        <v>0</v>
      </c>
      <c r="K45" s="28">
        <f t="shared" si="4"/>
        <v>1500</v>
      </c>
    </row>
    <row r="46" spans="1:11" x14ac:dyDescent="0.15">
      <c r="A46" s="6" t="s">
        <v>8</v>
      </c>
      <c r="B46" s="13">
        <f t="shared" si="6"/>
        <v>1929</v>
      </c>
      <c r="C46" s="8">
        <v>6731.569152</v>
      </c>
      <c r="D46" s="26">
        <f t="shared" si="5"/>
        <v>8844.3057279999994</v>
      </c>
      <c r="E46" s="16">
        <v>1500</v>
      </c>
      <c r="F46" s="28">
        <f t="shared" si="0"/>
        <v>14075.874879999999</v>
      </c>
      <c r="G46" s="16">
        <v>1500</v>
      </c>
      <c r="H46" s="16">
        <f t="shared" si="1"/>
        <v>0</v>
      </c>
      <c r="I46" s="26">
        <f t="shared" si="2"/>
        <v>12583</v>
      </c>
      <c r="J46" s="28">
        <f t="shared" si="3"/>
        <v>1492.8748799999994</v>
      </c>
      <c r="K46" s="28">
        <f t="shared" si="4"/>
        <v>2992.8748799999994</v>
      </c>
    </row>
    <row r="47" spans="1:11" x14ac:dyDescent="0.15">
      <c r="A47" s="6" t="s">
        <v>9</v>
      </c>
      <c r="B47" s="13">
        <f t="shared" si="6"/>
        <v>1929</v>
      </c>
      <c r="C47" s="8">
        <v>9573.8734079999995</v>
      </c>
      <c r="D47" s="26">
        <f t="shared" si="5"/>
        <v>12583</v>
      </c>
      <c r="E47" s="16">
        <v>1500</v>
      </c>
      <c r="F47" s="28">
        <f t="shared" si="0"/>
        <v>20656.873407999999</v>
      </c>
      <c r="G47" s="16">
        <v>1500</v>
      </c>
      <c r="H47" s="16">
        <f t="shared" si="1"/>
        <v>0</v>
      </c>
      <c r="I47" s="26">
        <f t="shared" si="2"/>
        <v>12583</v>
      </c>
      <c r="J47" s="28">
        <f t="shared" si="3"/>
        <v>8073.8734079999995</v>
      </c>
      <c r="K47" s="28">
        <f t="shared" si="4"/>
        <v>9573.8734079999995</v>
      </c>
    </row>
    <row r="48" spans="1:11" x14ac:dyDescent="0.15">
      <c r="A48" s="6" t="s">
        <v>10</v>
      </c>
      <c r="B48" s="13">
        <f t="shared" si="6"/>
        <v>1929</v>
      </c>
      <c r="C48" s="8">
        <v>5099.08608</v>
      </c>
      <c r="D48" s="26">
        <f t="shared" si="5"/>
        <v>12583</v>
      </c>
      <c r="E48" s="16">
        <v>1500</v>
      </c>
      <c r="F48" s="28">
        <f t="shared" si="0"/>
        <v>16182.086080000001</v>
      </c>
      <c r="G48" s="16">
        <v>1500</v>
      </c>
      <c r="H48" s="16">
        <f t="shared" si="1"/>
        <v>0</v>
      </c>
      <c r="I48" s="26">
        <f t="shared" si="2"/>
        <v>12583</v>
      </c>
      <c r="J48" s="28">
        <f t="shared" si="3"/>
        <v>3599.0860800000009</v>
      </c>
      <c r="K48" s="28">
        <f t="shared" si="4"/>
        <v>5099.0860800000009</v>
      </c>
    </row>
    <row r="49" spans="1:11" x14ac:dyDescent="0.15">
      <c r="A49" s="6" t="s">
        <v>11</v>
      </c>
      <c r="B49" s="13">
        <f t="shared" si="6"/>
        <v>1929</v>
      </c>
      <c r="C49" s="8">
        <v>2202.494976</v>
      </c>
      <c r="D49" s="26">
        <f t="shared" si="5"/>
        <v>12583</v>
      </c>
      <c r="E49" s="16">
        <v>1500</v>
      </c>
      <c r="F49" s="28">
        <f t="shared" si="0"/>
        <v>13285.494976</v>
      </c>
      <c r="G49" s="16">
        <v>1500</v>
      </c>
      <c r="H49" s="16">
        <f t="shared" si="1"/>
        <v>0</v>
      </c>
      <c r="I49" s="26">
        <f t="shared" si="2"/>
        <v>12583</v>
      </c>
      <c r="J49" s="28">
        <f t="shared" si="3"/>
        <v>702.49497599999995</v>
      </c>
      <c r="K49" s="28">
        <f t="shared" si="4"/>
        <v>2202.494976</v>
      </c>
    </row>
    <row r="50" spans="1:11" x14ac:dyDescent="0.15">
      <c r="A50" s="6" t="s">
        <v>12</v>
      </c>
      <c r="B50" s="13">
        <f t="shared" si="6"/>
        <v>1929</v>
      </c>
      <c r="C50" s="8">
        <v>2166.9500159999993</v>
      </c>
      <c r="D50" s="26">
        <f t="shared" si="5"/>
        <v>12583</v>
      </c>
      <c r="E50" s="16">
        <v>1500</v>
      </c>
      <c r="F50" s="28">
        <f t="shared" si="0"/>
        <v>13249.950015999999</v>
      </c>
      <c r="G50" s="16">
        <v>1500</v>
      </c>
      <c r="H50" s="16">
        <f t="shared" si="1"/>
        <v>0</v>
      </c>
      <c r="I50" s="26">
        <f t="shared" si="2"/>
        <v>12583</v>
      </c>
      <c r="J50" s="28">
        <f t="shared" si="3"/>
        <v>666.95001599999887</v>
      </c>
      <c r="K50" s="28">
        <f t="shared" si="4"/>
        <v>2166.9500159999989</v>
      </c>
    </row>
    <row r="51" spans="1:11" x14ac:dyDescent="0.15">
      <c r="A51" s="6" t="s">
        <v>13</v>
      </c>
      <c r="B51" s="13">
        <f t="shared" si="6"/>
        <v>1929</v>
      </c>
      <c r="C51" s="8">
        <v>2867.5088639999999</v>
      </c>
      <c r="D51" s="26">
        <f t="shared" si="5"/>
        <v>12583</v>
      </c>
      <c r="E51" s="16">
        <v>1500</v>
      </c>
      <c r="F51" s="28">
        <f t="shared" si="0"/>
        <v>13950.508863999999</v>
      </c>
      <c r="G51" s="16">
        <v>1500</v>
      </c>
      <c r="H51" s="16">
        <f t="shared" si="1"/>
        <v>0</v>
      </c>
      <c r="I51" s="26">
        <f t="shared" si="2"/>
        <v>12583</v>
      </c>
      <c r="J51" s="28">
        <f t="shared" si="3"/>
        <v>1367.5088639999994</v>
      </c>
      <c r="K51" s="28">
        <f t="shared" si="4"/>
        <v>2867.5088639999994</v>
      </c>
    </row>
    <row r="52" spans="1:11" x14ac:dyDescent="0.15">
      <c r="A52" s="6" t="s">
        <v>14</v>
      </c>
      <c r="B52" s="13">
        <f t="shared" si="6"/>
        <v>1929</v>
      </c>
      <c r="C52" s="8">
        <v>3154.4536319999993</v>
      </c>
      <c r="D52" s="26">
        <f t="shared" si="5"/>
        <v>12583</v>
      </c>
      <c r="E52" s="16">
        <v>1500</v>
      </c>
      <c r="F52" s="28">
        <f t="shared" si="0"/>
        <v>14237.453631999999</v>
      </c>
      <c r="G52" s="16">
        <v>1500</v>
      </c>
      <c r="H52" s="16">
        <f t="shared" si="1"/>
        <v>0</v>
      </c>
      <c r="I52" s="26">
        <f t="shared" si="2"/>
        <v>12583</v>
      </c>
      <c r="J52" s="28">
        <f t="shared" si="3"/>
        <v>1654.4536319999988</v>
      </c>
      <c r="K52" s="28">
        <f t="shared" si="4"/>
        <v>3154.4536319999988</v>
      </c>
    </row>
    <row r="53" spans="1:11" x14ac:dyDescent="0.15">
      <c r="A53" s="6" t="s">
        <v>15</v>
      </c>
      <c r="B53" s="13">
        <f t="shared" si="6"/>
        <v>1929</v>
      </c>
      <c r="C53" s="8">
        <v>796.20710399999996</v>
      </c>
      <c r="D53" s="26">
        <f t="shared" si="5"/>
        <v>12583</v>
      </c>
      <c r="E53" s="16">
        <v>1500</v>
      </c>
      <c r="F53" s="28">
        <f t="shared" si="0"/>
        <v>11879.207103999999</v>
      </c>
      <c r="G53" s="16">
        <v>1500</v>
      </c>
      <c r="H53" s="16">
        <f t="shared" si="1"/>
        <v>0</v>
      </c>
      <c r="I53" s="26">
        <f t="shared" si="2"/>
        <v>11879.207103999999</v>
      </c>
      <c r="J53" s="28">
        <f t="shared" si="3"/>
        <v>0</v>
      </c>
      <c r="K53" s="28">
        <f t="shared" si="4"/>
        <v>1500</v>
      </c>
    </row>
    <row r="54" spans="1:11" x14ac:dyDescent="0.15">
      <c r="A54" s="6" t="s">
        <v>16</v>
      </c>
      <c r="B54" s="13">
        <f t="shared" si="6"/>
        <v>1929</v>
      </c>
      <c r="C54" s="8">
        <v>10138.068863999995</v>
      </c>
      <c r="D54" s="26">
        <f t="shared" si="5"/>
        <v>11879.207103999999</v>
      </c>
      <c r="E54" s="16">
        <v>1500</v>
      </c>
      <c r="F54" s="28">
        <f t="shared" si="0"/>
        <v>20517.275967999994</v>
      </c>
      <c r="G54" s="16">
        <v>1500</v>
      </c>
      <c r="H54" s="16">
        <f t="shared" si="1"/>
        <v>0</v>
      </c>
      <c r="I54" s="26">
        <f t="shared" si="2"/>
        <v>12583</v>
      </c>
      <c r="J54" s="28">
        <f t="shared" si="3"/>
        <v>7934.2759679999945</v>
      </c>
      <c r="K54" s="28">
        <f t="shared" si="4"/>
        <v>9434.2759679999945</v>
      </c>
    </row>
    <row r="55" spans="1:11" x14ac:dyDescent="0.15">
      <c r="A55" s="6" t="s">
        <v>17</v>
      </c>
      <c r="B55" s="13">
        <f t="shared" si="6"/>
        <v>1929</v>
      </c>
      <c r="C55" s="8">
        <v>3292.7558400000007</v>
      </c>
      <c r="D55" s="26">
        <f t="shared" si="5"/>
        <v>12583</v>
      </c>
      <c r="E55" s="16">
        <v>1500</v>
      </c>
      <c r="F55" s="28">
        <f t="shared" si="0"/>
        <v>14375.755840000002</v>
      </c>
      <c r="G55" s="16">
        <v>1500</v>
      </c>
      <c r="H55" s="16">
        <f t="shared" si="1"/>
        <v>0</v>
      </c>
      <c r="I55" s="26">
        <f t="shared" si="2"/>
        <v>12583</v>
      </c>
      <c r="J55" s="28">
        <f t="shared" si="3"/>
        <v>1792.7558400000016</v>
      </c>
      <c r="K55" s="28">
        <f t="shared" si="4"/>
        <v>3292.7558400000016</v>
      </c>
    </row>
    <row r="56" spans="1:11" ht="14" thickBot="1" x14ac:dyDescent="0.2">
      <c r="A56" s="9" t="s">
        <v>18</v>
      </c>
      <c r="B56" s="14">
        <f t="shared" si="6"/>
        <v>1929</v>
      </c>
      <c r="C56" s="11">
        <v>2964.4496639999998</v>
      </c>
      <c r="D56" s="26">
        <f t="shared" si="5"/>
        <v>12583</v>
      </c>
      <c r="E56" s="16">
        <v>1500</v>
      </c>
      <c r="F56" s="28">
        <f t="shared" si="0"/>
        <v>14047.449664</v>
      </c>
      <c r="G56" s="16">
        <v>1500</v>
      </c>
      <c r="H56" s="16">
        <f t="shared" si="1"/>
        <v>0</v>
      </c>
      <c r="I56" s="26">
        <f t="shared" si="2"/>
        <v>12583</v>
      </c>
      <c r="J56" s="28">
        <f t="shared" si="3"/>
        <v>1464.4496639999998</v>
      </c>
      <c r="K56" s="28">
        <f t="shared" si="4"/>
        <v>2964.4496639999998</v>
      </c>
    </row>
    <row r="57" spans="1:11" x14ac:dyDescent="0.15">
      <c r="A57" s="3" t="s">
        <v>7</v>
      </c>
      <c r="B57" s="12">
        <f t="shared" si="6"/>
        <v>1930</v>
      </c>
      <c r="C57" s="5">
        <v>3564.8363519999998</v>
      </c>
      <c r="D57" s="26">
        <f t="shared" si="5"/>
        <v>12583</v>
      </c>
      <c r="E57" s="16">
        <v>1500</v>
      </c>
      <c r="F57" s="28">
        <f t="shared" si="0"/>
        <v>14647.836352</v>
      </c>
      <c r="G57" s="16">
        <v>1500</v>
      </c>
      <c r="H57" s="16">
        <f t="shared" si="1"/>
        <v>0</v>
      </c>
      <c r="I57" s="26">
        <f t="shared" si="2"/>
        <v>12583</v>
      </c>
      <c r="J57" s="28">
        <f t="shared" si="3"/>
        <v>2064.8363520000003</v>
      </c>
      <c r="K57" s="28">
        <f t="shared" si="4"/>
        <v>3564.8363520000003</v>
      </c>
    </row>
    <row r="58" spans="1:11" x14ac:dyDescent="0.15">
      <c r="A58" s="6" t="s">
        <v>8</v>
      </c>
      <c r="B58" s="13">
        <f t="shared" si="6"/>
        <v>1930</v>
      </c>
      <c r="C58" s="8">
        <v>4405.6362240000008</v>
      </c>
      <c r="D58" s="26">
        <f t="shared" si="5"/>
        <v>12583</v>
      </c>
      <c r="E58" s="16">
        <v>1500</v>
      </c>
      <c r="F58" s="28">
        <f t="shared" si="0"/>
        <v>15488.636224000002</v>
      </c>
      <c r="G58" s="16">
        <v>1500</v>
      </c>
      <c r="H58" s="16">
        <f t="shared" si="1"/>
        <v>0</v>
      </c>
      <c r="I58" s="26">
        <f t="shared" si="2"/>
        <v>12583</v>
      </c>
      <c r="J58" s="28">
        <f t="shared" si="3"/>
        <v>2905.6362240000017</v>
      </c>
      <c r="K58" s="28">
        <f t="shared" si="4"/>
        <v>4405.6362240000017</v>
      </c>
    </row>
    <row r="59" spans="1:11" x14ac:dyDescent="0.15">
      <c r="A59" s="6" t="s">
        <v>9</v>
      </c>
      <c r="B59" s="13">
        <f t="shared" si="6"/>
        <v>1930</v>
      </c>
      <c r="C59" s="8">
        <v>1670.61312</v>
      </c>
      <c r="D59" s="26">
        <f t="shared" si="5"/>
        <v>12583</v>
      </c>
      <c r="E59" s="16">
        <v>1500</v>
      </c>
      <c r="F59" s="28">
        <f t="shared" si="0"/>
        <v>12753.61312</v>
      </c>
      <c r="G59" s="16">
        <v>1500</v>
      </c>
      <c r="H59" s="16">
        <f t="shared" si="1"/>
        <v>0</v>
      </c>
      <c r="I59" s="26">
        <f t="shared" si="2"/>
        <v>12583</v>
      </c>
      <c r="J59" s="28">
        <f t="shared" si="3"/>
        <v>170.61311999999998</v>
      </c>
      <c r="K59" s="28">
        <f t="shared" si="4"/>
        <v>1670.61312</v>
      </c>
    </row>
    <row r="60" spans="1:11" x14ac:dyDescent="0.15">
      <c r="A60" s="6" t="s">
        <v>10</v>
      </c>
      <c r="B60" s="13">
        <f t="shared" si="6"/>
        <v>1930</v>
      </c>
      <c r="C60" s="8">
        <v>1672.5519360000003</v>
      </c>
      <c r="D60" s="26">
        <f t="shared" si="5"/>
        <v>12583</v>
      </c>
      <c r="E60" s="16">
        <v>1500</v>
      </c>
      <c r="F60" s="28">
        <f t="shared" si="0"/>
        <v>12755.551936</v>
      </c>
      <c r="G60" s="16">
        <v>1500</v>
      </c>
      <c r="H60" s="16">
        <f t="shared" si="1"/>
        <v>0</v>
      </c>
      <c r="I60" s="26">
        <f t="shared" si="2"/>
        <v>12583</v>
      </c>
      <c r="J60" s="28">
        <f t="shared" si="3"/>
        <v>172.55193599999984</v>
      </c>
      <c r="K60" s="28">
        <f t="shared" si="4"/>
        <v>1672.5519359999998</v>
      </c>
    </row>
    <row r="61" spans="1:11" x14ac:dyDescent="0.15">
      <c r="A61" s="6" t="s">
        <v>11</v>
      </c>
      <c r="B61" s="13">
        <f t="shared" si="6"/>
        <v>1930</v>
      </c>
      <c r="C61" s="8">
        <v>2018.9537280000002</v>
      </c>
      <c r="D61" s="26">
        <f t="shared" si="5"/>
        <v>12583</v>
      </c>
      <c r="E61" s="16">
        <v>1500</v>
      </c>
      <c r="F61" s="28">
        <f t="shared" si="0"/>
        <v>13101.953728</v>
      </c>
      <c r="G61" s="16">
        <v>1500</v>
      </c>
      <c r="H61" s="16">
        <f t="shared" si="1"/>
        <v>0</v>
      </c>
      <c r="I61" s="26">
        <f t="shared" si="2"/>
        <v>12583</v>
      </c>
      <c r="J61" s="28">
        <f t="shared" si="3"/>
        <v>518.95372800000041</v>
      </c>
      <c r="K61" s="28">
        <f t="shared" si="4"/>
        <v>2018.9537280000004</v>
      </c>
    </row>
    <row r="62" spans="1:11" x14ac:dyDescent="0.15">
      <c r="A62" s="6" t="s">
        <v>12</v>
      </c>
      <c r="B62" s="13">
        <f t="shared" si="6"/>
        <v>1930</v>
      </c>
      <c r="C62" s="8">
        <v>800.08473600000002</v>
      </c>
      <c r="D62" s="26">
        <f t="shared" si="5"/>
        <v>12583</v>
      </c>
      <c r="E62" s="16">
        <v>1500</v>
      </c>
      <c r="F62" s="28">
        <f t="shared" si="0"/>
        <v>11883.084736000001</v>
      </c>
      <c r="G62" s="16">
        <v>1500</v>
      </c>
      <c r="H62" s="16">
        <f t="shared" si="1"/>
        <v>0</v>
      </c>
      <c r="I62" s="26">
        <f t="shared" si="2"/>
        <v>11883.084736000001</v>
      </c>
      <c r="J62" s="28">
        <f t="shared" si="3"/>
        <v>0</v>
      </c>
      <c r="K62" s="28">
        <f t="shared" si="4"/>
        <v>1500</v>
      </c>
    </row>
    <row r="63" spans="1:11" x14ac:dyDescent="0.15">
      <c r="A63" s="6" t="s">
        <v>13</v>
      </c>
      <c r="B63" s="13">
        <f t="shared" si="6"/>
        <v>1930</v>
      </c>
      <c r="C63" s="8">
        <v>3090.8604672000006</v>
      </c>
      <c r="D63" s="26">
        <f t="shared" si="5"/>
        <v>11883.084736000001</v>
      </c>
      <c r="E63" s="16">
        <v>1500</v>
      </c>
      <c r="F63" s="28">
        <f t="shared" si="0"/>
        <v>13473.945203200001</v>
      </c>
      <c r="G63" s="16">
        <v>1500</v>
      </c>
      <c r="H63" s="16">
        <f t="shared" si="1"/>
        <v>0</v>
      </c>
      <c r="I63" s="26">
        <f t="shared" si="2"/>
        <v>12583</v>
      </c>
      <c r="J63" s="28">
        <f t="shared" si="3"/>
        <v>890.94520320000083</v>
      </c>
      <c r="K63" s="28">
        <f t="shared" si="4"/>
        <v>2390.9452032000008</v>
      </c>
    </row>
    <row r="64" spans="1:11" x14ac:dyDescent="0.15">
      <c r="A64" s="6" t="s">
        <v>14</v>
      </c>
      <c r="B64" s="13">
        <f t="shared" si="6"/>
        <v>1930</v>
      </c>
      <c r="C64" s="8">
        <v>316.5440256</v>
      </c>
      <c r="D64" s="26">
        <f t="shared" si="5"/>
        <v>12583</v>
      </c>
      <c r="E64" s="16">
        <v>1500</v>
      </c>
      <c r="F64" s="28">
        <f t="shared" si="0"/>
        <v>11399.5440256</v>
      </c>
      <c r="G64" s="16">
        <v>1500</v>
      </c>
      <c r="H64" s="16">
        <f t="shared" si="1"/>
        <v>0</v>
      </c>
      <c r="I64" s="26">
        <f t="shared" si="2"/>
        <v>11399.5440256</v>
      </c>
      <c r="J64" s="28">
        <f t="shared" si="3"/>
        <v>0</v>
      </c>
      <c r="K64" s="28">
        <f t="shared" si="4"/>
        <v>1500</v>
      </c>
    </row>
    <row r="65" spans="1:11" x14ac:dyDescent="0.15">
      <c r="A65" s="6" t="s">
        <v>15</v>
      </c>
      <c r="B65" s="13">
        <f t="shared" si="6"/>
        <v>1930</v>
      </c>
      <c r="C65" s="8">
        <v>198.66401279999999</v>
      </c>
      <c r="D65" s="26">
        <f t="shared" si="5"/>
        <v>11399.5440256</v>
      </c>
      <c r="E65" s="16">
        <v>1500</v>
      </c>
      <c r="F65" s="28">
        <f t="shared" si="0"/>
        <v>10098.2080384</v>
      </c>
      <c r="G65" s="16">
        <v>1500</v>
      </c>
      <c r="H65" s="16">
        <f t="shared" si="1"/>
        <v>0</v>
      </c>
      <c r="I65" s="26">
        <f t="shared" si="2"/>
        <v>10098.2080384</v>
      </c>
      <c r="J65" s="28">
        <f t="shared" si="3"/>
        <v>0</v>
      </c>
      <c r="K65" s="28">
        <f t="shared" si="4"/>
        <v>1500</v>
      </c>
    </row>
    <row r="66" spans="1:11" x14ac:dyDescent="0.15">
      <c r="A66" s="6" t="s">
        <v>16</v>
      </c>
      <c r="B66" s="13">
        <f t="shared" si="6"/>
        <v>1930</v>
      </c>
      <c r="C66" s="8">
        <v>54.028339200000005</v>
      </c>
      <c r="D66" s="26">
        <f t="shared" si="5"/>
        <v>10098.2080384</v>
      </c>
      <c r="E66" s="16">
        <v>1500</v>
      </c>
      <c r="F66" s="28">
        <f t="shared" si="0"/>
        <v>8652.2363776000002</v>
      </c>
      <c r="G66" s="16">
        <v>1500</v>
      </c>
      <c r="H66" s="16">
        <f t="shared" si="1"/>
        <v>0</v>
      </c>
      <c r="I66" s="26">
        <f t="shared" si="2"/>
        <v>8652.2363776000002</v>
      </c>
      <c r="J66" s="28">
        <f t="shared" si="3"/>
        <v>0</v>
      </c>
      <c r="K66" s="28">
        <f t="shared" si="4"/>
        <v>1500</v>
      </c>
    </row>
    <row r="67" spans="1:11" x14ac:dyDescent="0.15">
      <c r="A67" s="6" t="s">
        <v>17</v>
      </c>
      <c r="B67" s="13">
        <f t="shared" si="6"/>
        <v>1930</v>
      </c>
      <c r="C67" s="8">
        <v>136.04025600000003</v>
      </c>
      <c r="D67" s="26">
        <f t="shared" si="5"/>
        <v>8652.2363776000002</v>
      </c>
      <c r="E67" s="16">
        <v>1500</v>
      </c>
      <c r="F67" s="28">
        <f t="shared" si="0"/>
        <v>7288.2766336000004</v>
      </c>
      <c r="G67" s="16">
        <v>1500</v>
      </c>
      <c r="H67" s="16">
        <f t="shared" si="1"/>
        <v>0</v>
      </c>
      <c r="I67" s="26">
        <f t="shared" si="2"/>
        <v>7288.2766336000004</v>
      </c>
      <c r="J67" s="28">
        <f t="shared" si="3"/>
        <v>0</v>
      </c>
      <c r="K67" s="28">
        <f t="shared" si="4"/>
        <v>1500</v>
      </c>
    </row>
    <row r="68" spans="1:11" ht="14" thickBot="1" x14ac:dyDescent="0.2">
      <c r="A68" s="9" t="s">
        <v>18</v>
      </c>
      <c r="B68" s="14">
        <f t="shared" si="6"/>
        <v>1930</v>
      </c>
      <c r="C68" s="11">
        <v>1057.1717375999999</v>
      </c>
      <c r="D68" s="26">
        <f t="shared" si="5"/>
        <v>7288.2766336000004</v>
      </c>
      <c r="E68" s="16">
        <v>1500</v>
      </c>
      <c r="F68" s="28">
        <f t="shared" si="0"/>
        <v>6845.4483712000001</v>
      </c>
      <c r="G68" s="16">
        <v>1500</v>
      </c>
      <c r="H68" s="16">
        <f t="shared" si="1"/>
        <v>0</v>
      </c>
      <c r="I68" s="26">
        <f t="shared" si="2"/>
        <v>6845.4483712000001</v>
      </c>
      <c r="J68" s="28">
        <f t="shared" si="3"/>
        <v>0</v>
      </c>
      <c r="K68" s="28">
        <f t="shared" si="4"/>
        <v>1500</v>
      </c>
    </row>
    <row r="69" spans="1:11" x14ac:dyDescent="0.15">
      <c r="A69" s="3" t="s">
        <v>7</v>
      </c>
      <c r="B69" s="12">
        <f t="shared" si="6"/>
        <v>1931</v>
      </c>
      <c r="C69" s="5">
        <v>1888.4067839999996</v>
      </c>
      <c r="D69" s="26">
        <f t="shared" si="5"/>
        <v>6845.4483712000001</v>
      </c>
      <c r="E69" s="16">
        <v>1500</v>
      </c>
      <c r="F69" s="28">
        <f t="shared" si="0"/>
        <v>7233.855155199999</v>
      </c>
      <c r="G69" s="16">
        <v>1500</v>
      </c>
      <c r="H69" s="16">
        <f t="shared" si="1"/>
        <v>0</v>
      </c>
      <c r="I69" s="26">
        <f t="shared" si="2"/>
        <v>7233.855155199999</v>
      </c>
      <c r="J69" s="28">
        <f t="shared" si="3"/>
        <v>0</v>
      </c>
      <c r="K69" s="28">
        <f t="shared" si="4"/>
        <v>1500</v>
      </c>
    </row>
    <row r="70" spans="1:11" x14ac:dyDescent="0.15">
      <c r="A70" s="6" t="s">
        <v>8</v>
      </c>
      <c r="B70" s="13">
        <f t="shared" si="6"/>
        <v>1931</v>
      </c>
      <c r="C70" s="8">
        <v>803.3160959999999</v>
      </c>
      <c r="D70" s="26">
        <f t="shared" si="5"/>
        <v>7233.855155199999</v>
      </c>
      <c r="E70" s="16">
        <v>1500</v>
      </c>
      <c r="F70" s="28">
        <f t="shared" si="0"/>
        <v>6537.1712511999986</v>
      </c>
      <c r="G70" s="16">
        <v>1500</v>
      </c>
      <c r="H70" s="16">
        <f t="shared" si="1"/>
        <v>0</v>
      </c>
      <c r="I70" s="26">
        <f t="shared" si="2"/>
        <v>6537.1712511999986</v>
      </c>
      <c r="J70" s="28">
        <f t="shared" si="3"/>
        <v>0</v>
      </c>
      <c r="K70" s="28">
        <f t="shared" si="4"/>
        <v>1500</v>
      </c>
    </row>
    <row r="71" spans="1:11" x14ac:dyDescent="0.15">
      <c r="A71" s="6" t="s">
        <v>9</v>
      </c>
      <c r="B71" s="13">
        <f t="shared" si="6"/>
        <v>1931</v>
      </c>
      <c r="C71" s="8">
        <v>2442.90816</v>
      </c>
      <c r="D71" s="26">
        <f t="shared" si="5"/>
        <v>6537.1712511999986</v>
      </c>
      <c r="E71" s="16">
        <v>1500</v>
      </c>
      <c r="F71" s="28">
        <f t="shared" si="0"/>
        <v>7480.0794111999985</v>
      </c>
      <c r="G71" s="16">
        <v>1500</v>
      </c>
      <c r="H71" s="16">
        <f t="shared" si="1"/>
        <v>0</v>
      </c>
      <c r="I71" s="26">
        <f t="shared" si="2"/>
        <v>7480.0794111999985</v>
      </c>
      <c r="J71" s="28">
        <f t="shared" si="3"/>
        <v>0</v>
      </c>
      <c r="K71" s="28">
        <f t="shared" si="4"/>
        <v>1500</v>
      </c>
    </row>
    <row r="72" spans="1:11" x14ac:dyDescent="0.15">
      <c r="A72" s="6" t="s">
        <v>10</v>
      </c>
      <c r="B72" s="13">
        <f t="shared" si="6"/>
        <v>1931</v>
      </c>
      <c r="C72" s="8">
        <v>6041.9969280000023</v>
      </c>
      <c r="D72" s="26">
        <f t="shared" si="5"/>
        <v>7480.0794111999985</v>
      </c>
      <c r="E72" s="16">
        <v>1500</v>
      </c>
      <c r="F72" s="28">
        <f t="shared" si="0"/>
        <v>12022.076339200001</v>
      </c>
      <c r="G72" s="16">
        <v>1500</v>
      </c>
      <c r="H72" s="16">
        <f t="shared" si="1"/>
        <v>0</v>
      </c>
      <c r="I72" s="26">
        <f t="shared" si="2"/>
        <v>12022.076339200001</v>
      </c>
      <c r="J72" s="28">
        <f t="shared" si="3"/>
        <v>0</v>
      </c>
      <c r="K72" s="28">
        <f t="shared" si="4"/>
        <v>1500</v>
      </c>
    </row>
    <row r="73" spans="1:11" x14ac:dyDescent="0.15">
      <c r="A73" s="6" t="s">
        <v>11</v>
      </c>
      <c r="B73" s="13">
        <f t="shared" si="6"/>
        <v>1931</v>
      </c>
      <c r="C73" s="8">
        <v>6489.2171520000002</v>
      </c>
      <c r="D73" s="26">
        <f t="shared" si="5"/>
        <v>12022.076339200001</v>
      </c>
      <c r="E73" s="16">
        <v>1500</v>
      </c>
      <c r="F73" s="28">
        <f t="shared" si="0"/>
        <v>17011.293491200002</v>
      </c>
      <c r="G73" s="16">
        <v>1500</v>
      </c>
      <c r="H73" s="16">
        <f t="shared" si="1"/>
        <v>0</v>
      </c>
      <c r="I73" s="26">
        <f t="shared" si="2"/>
        <v>12583</v>
      </c>
      <c r="J73" s="28">
        <f t="shared" si="3"/>
        <v>4428.2934912000019</v>
      </c>
      <c r="K73" s="28">
        <f t="shared" si="4"/>
        <v>5928.2934912000019</v>
      </c>
    </row>
    <row r="74" spans="1:11" x14ac:dyDescent="0.15">
      <c r="A74" s="6" t="s">
        <v>12</v>
      </c>
      <c r="B74" s="13">
        <f t="shared" si="6"/>
        <v>1931</v>
      </c>
      <c r="C74" s="8">
        <v>836.92223999999987</v>
      </c>
      <c r="D74" s="26">
        <f t="shared" si="5"/>
        <v>12583</v>
      </c>
      <c r="E74" s="16">
        <v>1500</v>
      </c>
      <c r="F74" s="28">
        <f t="shared" ref="F74:F137" si="7">IF((D74+C74-E74)&gt;0,(D74+C74-E74),0)</f>
        <v>11919.92224</v>
      </c>
      <c r="G74" s="16">
        <v>1500</v>
      </c>
      <c r="H74" s="16">
        <f t="shared" ref="H74:H137" si="8">IF(F74=0,1,0)</f>
        <v>0</v>
      </c>
      <c r="I74" s="26">
        <f t="shared" ref="I74:I137" si="9">IF(F74&gt;$E$2,$E$2,IF(F74&lt;0,0,F74))</f>
        <v>11919.92224</v>
      </c>
      <c r="J74" s="28">
        <f t="shared" ref="J74:J137" si="10">IF(F74&gt;$E$2,F74-$E$2,0)</f>
        <v>0</v>
      </c>
      <c r="K74" s="28">
        <f t="shared" ref="K74:K137" si="11">J74+G74</f>
        <v>1500</v>
      </c>
    </row>
    <row r="75" spans="1:11" x14ac:dyDescent="0.15">
      <c r="A75" s="6" t="s">
        <v>13</v>
      </c>
      <c r="B75" s="13">
        <f t="shared" si="6"/>
        <v>1931</v>
      </c>
      <c r="C75" s="8">
        <v>865.35820799999999</v>
      </c>
      <c r="D75" s="26">
        <f t="shared" ref="D75:D138" si="12">I74</f>
        <v>11919.92224</v>
      </c>
      <c r="E75" s="16">
        <v>1500</v>
      </c>
      <c r="F75" s="28">
        <f t="shared" si="7"/>
        <v>11285.280448</v>
      </c>
      <c r="G75" s="16">
        <v>1500</v>
      </c>
      <c r="H75" s="16">
        <f t="shared" si="8"/>
        <v>0</v>
      </c>
      <c r="I75" s="26">
        <f t="shared" si="9"/>
        <v>11285.280448</v>
      </c>
      <c r="J75" s="28">
        <f t="shared" si="10"/>
        <v>0</v>
      </c>
      <c r="K75" s="28">
        <f t="shared" si="11"/>
        <v>1500</v>
      </c>
    </row>
    <row r="76" spans="1:11" x14ac:dyDescent="0.15">
      <c r="A76" s="6" t="s">
        <v>14</v>
      </c>
      <c r="B76" s="13">
        <f t="shared" si="6"/>
        <v>1931</v>
      </c>
      <c r="C76" s="8">
        <v>6452.3796479999965</v>
      </c>
      <c r="D76" s="26">
        <f t="shared" si="12"/>
        <v>11285.280448</v>
      </c>
      <c r="E76" s="16">
        <v>1500</v>
      </c>
      <c r="F76" s="28">
        <f t="shared" si="7"/>
        <v>16237.660095999996</v>
      </c>
      <c r="G76" s="16">
        <v>1500</v>
      </c>
      <c r="H76" s="16">
        <f t="shared" si="8"/>
        <v>0</v>
      </c>
      <c r="I76" s="26">
        <f t="shared" si="9"/>
        <v>12583</v>
      </c>
      <c r="J76" s="28">
        <f t="shared" si="10"/>
        <v>3654.660095999996</v>
      </c>
      <c r="K76" s="28">
        <f t="shared" si="11"/>
        <v>5154.660095999996</v>
      </c>
    </row>
    <row r="77" spans="1:11" x14ac:dyDescent="0.15">
      <c r="A77" s="6" t="s">
        <v>15</v>
      </c>
      <c r="B77" s="13">
        <f t="shared" si="6"/>
        <v>1931</v>
      </c>
      <c r="C77" s="8">
        <v>388.53872640000003</v>
      </c>
      <c r="D77" s="26">
        <f t="shared" si="12"/>
        <v>12583</v>
      </c>
      <c r="E77" s="16">
        <v>1500</v>
      </c>
      <c r="F77" s="28">
        <f t="shared" si="7"/>
        <v>11471.5387264</v>
      </c>
      <c r="G77" s="16">
        <v>1500</v>
      </c>
      <c r="H77" s="16">
        <f t="shared" si="8"/>
        <v>0</v>
      </c>
      <c r="I77" s="26">
        <f t="shared" si="9"/>
        <v>11471.5387264</v>
      </c>
      <c r="J77" s="28">
        <f t="shared" si="10"/>
        <v>0</v>
      </c>
      <c r="K77" s="28">
        <f t="shared" si="11"/>
        <v>1500</v>
      </c>
    </row>
    <row r="78" spans="1:11" x14ac:dyDescent="0.15">
      <c r="A78" s="6" t="s">
        <v>16</v>
      </c>
      <c r="B78" s="13">
        <f t="shared" si="6"/>
        <v>1931</v>
      </c>
      <c r="C78" s="8">
        <v>220.70188799999997</v>
      </c>
      <c r="D78" s="26">
        <f t="shared" si="12"/>
        <v>11471.5387264</v>
      </c>
      <c r="E78" s="16">
        <v>1500</v>
      </c>
      <c r="F78" s="28">
        <f t="shared" si="7"/>
        <v>10192.2406144</v>
      </c>
      <c r="G78" s="16">
        <v>1500</v>
      </c>
      <c r="H78" s="16">
        <f t="shared" si="8"/>
        <v>0</v>
      </c>
      <c r="I78" s="26">
        <f t="shared" si="9"/>
        <v>10192.2406144</v>
      </c>
      <c r="J78" s="28">
        <f t="shared" si="10"/>
        <v>0</v>
      </c>
      <c r="K78" s="28">
        <f t="shared" si="11"/>
        <v>1500</v>
      </c>
    </row>
    <row r="79" spans="1:11" x14ac:dyDescent="0.15">
      <c r="A79" s="6" t="s">
        <v>17</v>
      </c>
      <c r="B79" s="13">
        <f t="shared" si="6"/>
        <v>1931</v>
      </c>
      <c r="C79" s="8">
        <v>141.66282239999998</v>
      </c>
      <c r="D79" s="26">
        <f t="shared" si="12"/>
        <v>10192.2406144</v>
      </c>
      <c r="E79" s="16">
        <v>1500</v>
      </c>
      <c r="F79" s="28">
        <f t="shared" si="7"/>
        <v>8833.9034367999993</v>
      </c>
      <c r="G79" s="16">
        <v>1500</v>
      </c>
      <c r="H79" s="16">
        <f t="shared" si="8"/>
        <v>0</v>
      </c>
      <c r="I79" s="26">
        <f t="shared" si="9"/>
        <v>8833.9034367999993</v>
      </c>
      <c r="J79" s="28">
        <f t="shared" si="10"/>
        <v>0</v>
      </c>
      <c r="K79" s="28">
        <f t="shared" si="11"/>
        <v>1500</v>
      </c>
    </row>
    <row r="80" spans="1:11" ht="14" thickBot="1" x14ac:dyDescent="0.2">
      <c r="A80" s="9" t="s">
        <v>18</v>
      </c>
      <c r="B80" s="14">
        <f t="shared" si="6"/>
        <v>1931</v>
      </c>
      <c r="C80" s="11">
        <v>668.11599360000002</v>
      </c>
      <c r="D80" s="26">
        <f t="shared" si="12"/>
        <v>8833.9034367999993</v>
      </c>
      <c r="E80" s="16">
        <v>1500</v>
      </c>
      <c r="F80" s="28">
        <f t="shared" si="7"/>
        <v>8002.0194303999997</v>
      </c>
      <c r="G80" s="16">
        <v>1500</v>
      </c>
      <c r="H80" s="16">
        <f t="shared" si="8"/>
        <v>0</v>
      </c>
      <c r="I80" s="26">
        <f t="shared" si="9"/>
        <v>8002.0194303999997</v>
      </c>
      <c r="J80" s="28">
        <f t="shared" si="10"/>
        <v>0</v>
      </c>
      <c r="K80" s="28">
        <f t="shared" si="11"/>
        <v>1500</v>
      </c>
    </row>
    <row r="81" spans="1:11" x14ac:dyDescent="0.15">
      <c r="A81" s="3" t="s">
        <v>7</v>
      </c>
      <c r="B81" s="12">
        <f t="shared" si="6"/>
        <v>1932</v>
      </c>
      <c r="C81" s="5">
        <v>6270.7772160000004</v>
      </c>
      <c r="D81" s="26">
        <f t="shared" si="12"/>
        <v>8002.0194303999997</v>
      </c>
      <c r="E81" s="16">
        <v>1500</v>
      </c>
      <c r="F81" s="28">
        <f t="shared" si="7"/>
        <v>12772.7966464</v>
      </c>
      <c r="G81" s="16">
        <v>1500</v>
      </c>
      <c r="H81" s="16">
        <f t="shared" si="8"/>
        <v>0</v>
      </c>
      <c r="I81" s="26">
        <f t="shared" si="9"/>
        <v>12583</v>
      </c>
      <c r="J81" s="28">
        <f t="shared" si="10"/>
        <v>189.7966464000001</v>
      </c>
      <c r="K81" s="28">
        <f t="shared" si="11"/>
        <v>1689.7966464000001</v>
      </c>
    </row>
    <row r="82" spans="1:11" x14ac:dyDescent="0.15">
      <c r="A82" s="6" t="s">
        <v>8</v>
      </c>
      <c r="B82" s="13">
        <f t="shared" si="6"/>
        <v>1932</v>
      </c>
      <c r="C82" s="8">
        <v>2967.6810239999995</v>
      </c>
      <c r="D82" s="26">
        <f t="shared" si="12"/>
        <v>12583</v>
      </c>
      <c r="E82" s="16">
        <v>1500</v>
      </c>
      <c r="F82" s="28">
        <f t="shared" si="7"/>
        <v>14050.681024</v>
      </c>
      <c r="G82" s="16">
        <v>1500</v>
      </c>
      <c r="H82" s="16">
        <f t="shared" si="8"/>
        <v>0</v>
      </c>
      <c r="I82" s="26">
        <f t="shared" si="9"/>
        <v>12583</v>
      </c>
      <c r="J82" s="28">
        <f t="shared" si="10"/>
        <v>1467.6810239999995</v>
      </c>
      <c r="K82" s="28">
        <f t="shared" si="11"/>
        <v>2967.6810239999995</v>
      </c>
    </row>
    <row r="83" spans="1:11" x14ac:dyDescent="0.15">
      <c r="A83" s="6" t="s">
        <v>9</v>
      </c>
      <c r="B83" s="13">
        <f t="shared" si="6"/>
        <v>1932</v>
      </c>
      <c r="C83" s="8">
        <v>7330.0170239999998</v>
      </c>
      <c r="D83" s="26">
        <f t="shared" si="12"/>
        <v>12583</v>
      </c>
      <c r="E83" s="16">
        <v>1500</v>
      </c>
      <c r="F83" s="28">
        <f t="shared" si="7"/>
        <v>18413.017024000001</v>
      </c>
      <c r="G83" s="16">
        <v>1500</v>
      </c>
      <c r="H83" s="16">
        <f t="shared" si="8"/>
        <v>0</v>
      </c>
      <c r="I83" s="26">
        <f t="shared" si="9"/>
        <v>12583</v>
      </c>
      <c r="J83" s="28">
        <f t="shared" si="10"/>
        <v>5830.0170240000007</v>
      </c>
      <c r="K83" s="28">
        <f t="shared" si="11"/>
        <v>7330.0170240000007</v>
      </c>
    </row>
    <row r="84" spans="1:11" x14ac:dyDescent="0.15">
      <c r="A84" s="6" t="s">
        <v>10</v>
      </c>
      <c r="B84" s="13">
        <f t="shared" si="6"/>
        <v>1932</v>
      </c>
      <c r="C84" s="8">
        <v>2375.0495999999998</v>
      </c>
      <c r="D84" s="26">
        <f t="shared" si="12"/>
        <v>12583</v>
      </c>
      <c r="E84" s="16">
        <v>1500</v>
      </c>
      <c r="F84" s="28">
        <f t="shared" si="7"/>
        <v>13458.0496</v>
      </c>
      <c r="G84" s="16">
        <v>1500</v>
      </c>
      <c r="H84" s="16">
        <f t="shared" si="8"/>
        <v>0</v>
      </c>
      <c r="I84" s="26">
        <f t="shared" si="9"/>
        <v>12583</v>
      </c>
      <c r="J84" s="28">
        <f t="shared" si="10"/>
        <v>875.04960000000028</v>
      </c>
      <c r="K84" s="28">
        <f t="shared" si="11"/>
        <v>2375.0496000000003</v>
      </c>
    </row>
    <row r="85" spans="1:11" x14ac:dyDescent="0.15">
      <c r="A85" s="6" t="s">
        <v>11</v>
      </c>
      <c r="B85" s="13">
        <f t="shared" si="6"/>
        <v>1932</v>
      </c>
      <c r="C85" s="8">
        <v>722.53209600000002</v>
      </c>
      <c r="D85" s="26">
        <f t="shared" si="12"/>
        <v>12583</v>
      </c>
      <c r="E85" s="16">
        <v>1500</v>
      </c>
      <c r="F85" s="28">
        <f t="shared" si="7"/>
        <v>11805.532096000001</v>
      </c>
      <c r="G85" s="16">
        <v>1500</v>
      </c>
      <c r="H85" s="16">
        <f t="shared" si="8"/>
        <v>0</v>
      </c>
      <c r="I85" s="26">
        <f t="shared" si="9"/>
        <v>11805.532096000001</v>
      </c>
      <c r="J85" s="28">
        <f t="shared" si="10"/>
        <v>0</v>
      </c>
      <c r="K85" s="28">
        <f t="shared" si="11"/>
        <v>1500</v>
      </c>
    </row>
    <row r="86" spans="1:11" x14ac:dyDescent="0.15">
      <c r="A86" s="6" t="s">
        <v>12</v>
      </c>
      <c r="B86" s="13">
        <f t="shared" si="6"/>
        <v>1932</v>
      </c>
      <c r="C86" s="8">
        <v>773.58758399999999</v>
      </c>
      <c r="D86" s="26">
        <f t="shared" si="12"/>
        <v>11805.532096000001</v>
      </c>
      <c r="E86" s="16">
        <v>1500</v>
      </c>
      <c r="F86" s="28">
        <f t="shared" si="7"/>
        <v>11079.119680000002</v>
      </c>
      <c r="G86" s="16">
        <v>1500</v>
      </c>
      <c r="H86" s="16">
        <f t="shared" si="8"/>
        <v>0</v>
      </c>
      <c r="I86" s="26">
        <f t="shared" si="9"/>
        <v>11079.119680000002</v>
      </c>
      <c r="J86" s="28">
        <f t="shared" si="10"/>
        <v>0</v>
      </c>
      <c r="K86" s="28">
        <f t="shared" si="11"/>
        <v>1500</v>
      </c>
    </row>
    <row r="87" spans="1:11" x14ac:dyDescent="0.15">
      <c r="A87" s="6" t="s">
        <v>13</v>
      </c>
      <c r="B87" s="13">
        <f t="shared" si="6"/>
        <v>1932</v>
      </c>
      <c r="C87" s="8">
        <v>188.00052479999997</v>
      </c>
      <c r="D87" s="26">
        <f t="shared" si="12"/>
        <v>11079.119680000002</v>
      </c>
      <c r="E87" s="16">
        <v>1500</v>
      </c>
      <c r="F87" s="28">
        <f t="shared" si="7"/>
        <v>9767.1202048000014</v>
      </c>
      <c r="G87" s="16">
        <v>1500</v>
      </c>
      <c r="H87" s="16">
        <f t="shared" si="8"/>
        <v>0</v>
      </c>
      <c r="I87" s="26">
        <f t="shared" si="9"/>
        <v>9767.1202048000014</v>
      </c>
      <c r="J87" s="28">
        <f t="shared" si="10"/>
        <v>0</v>
      </c>
      <c r="K87" s="28">
        <f t="shared" si="11"/>
        <v>1500</v>
      </c>
    </row>
    <row r="88" spans="1:11" x14ac:dyDescent="0.15">
      <c r="A88" s="6" t="s">
        <v>14</v>
      </c>
      <c r="B88" s="13">
        <f t="shared" si="6"/>
        <v>1932</v>
      </c>
      <c r="C88" s="8">
        <v>107.2165248</v>
      </c>
      <c r="D88" s="26">
        <f t="shared" si="12"/>
        <v>9767.1202048000014</v>
      </c>
      <c r="E88" s="16">
        <v>1500</v>
      </c>
      <c r="F88" s="28">
        <f t="shared" si="7"/>
        <v>8374.3367296000015</v>
      </c>
      <c r="G88" s="16">
        <v>1500</v>
      </c>
      <c r="H88" s="16">
        <f t="shared" si="8"/>
        <v>0</v>
      </c>
      <c r="I88" s="26">
        <f t="shared" si="9"/>
        <v>8374.3367296000015</v>
      </c>
      <c r="J88" s="28">
        <f t="shared" si="10"/>
        <v>0</v>
      </c>
      <c r="K88" s="28">
        <f t="shared" si="11"/>
        <v>1500</v>
      </c>
    </row>
    <row r="89" spans="1:11" x14ac:dyDescent="0.15">
      <c r="A89" s="6" t="s">
        <v>15</v>
      </c>
      <c r="B89" s="13">
        <f t="shared" si="6"/>
        <v>1932</v>
      </c>
      <c r="C89" s="8">
        <v>14.605747199999998</v>
      </c>
      <c r="D89" s="26">
        <f t="shared" si="12"/>
        <v>8374.3367296000015</v>
      </c>
      <c r="E89" s="16">
        <v>1500</v>
      </c>
      <c r="F89" s="28">
        <f t="shared" si="7"/>
        <v>6888.9424768000008</v>
      </c>
      <c r="G89" s="16">
        <v>1500</v>
      </c>
      <c r="H89" s="16">
        <f t="shared" si="8"/>
        <v>0</v>
      </c>
      <c r="I89" s="26">
        <f t="shared" si="9"/>
        <v>6888.9424768000008</v>
      </c>
      <c r="J89" s="28">
        <f t="shared" si="10"/>
        <v>0</v>
      </c>
      <c r="K89" s="28">
        <f t="shared" si="11"/>
        <v>1500</v>
      </c>
    </row>
    <row r="90" spans="1:11" x14ac:dyDescent="0.15">
      <c r="A90" s="6" t="s">
        <v>16</v>
      </c>
      <c r="B90" s="13">
        <f t="shared" si="6"/>
        <v>1932</v>
      </c>
      <c r="C90" s="8">
        <v>2072.1419135999995</v>
      </c>
      <c r="D90" s="26">
        <f t="shared" si="12"/>
        <v>6888.9424768000008</v>
      </c>
      <c r="E90" s="16">
        <v>1500</v>
      </c>
      <c r="F90" s="28">
        <f t="shared" si="7"/>
        <v>7461.0843903999994</v>
      </c>
      <c r="G90" s="16">
        <v>1500</v>
      </c>
      <c r="H90" s="16">
        <f t="shared" si="8"/>
        <v>0</v>
      </c>
      <c r="I90" s="26">
        <f t="shared" si="9"/>
        <v>7461.0843903999994</v>
      </c>
      <c r="J90" s="28">
        <f t="shared" si="10"/>
        <v>0</v>
      </c>
      <c r="K90" s="28">
        <f t="shared" si="11"/>
        <v>1500</v>
      </c>
    </row>
    <row r="91" spans="1:11" x14ac:dyDescent="0.15">
      <c r="A91" s="6" t="s">
        <v>17</v>
      </c>
      <c r="B91" s="13">
        <f t="shared" si="6"/>
        <v>1932</v>
      </c>
      <c r="C91" s="8">
        <v>3967.4638080000004</v>
      </c>
      <c r="D91" s="26">
        <f t="shared" si="12"/>
        <v>7461.0843903999994</v>
      </c>
      <c r="E91" s="16">
        <v>1500</v>
      </c>
      <c r="F91" s="28">
        <f t="shared" si="7"/>
        <v>9928.5481983999998</v>
      </c>
      <c r="G91" s="16">
        <v>1500</v>
      </c>
      <c r="H91" s="16">
        <f t="shared" si="8"/>
        <v>0</v>
      </c>
      <c r="I91" s="26">
        <f t="shared" si="9"/>
        <v>9928.5481983999998</v>
      </c>
      <c r="J91" s="28">
        <f t="shared" si="10"/>
        <v>0</v>
      </c>
      <c r="K91" s="28">
        <f t="shared" si="11"/>
        <v>1500</v>
      </c>
    </row>
    <row r="92" spans="1:11" ht="14" thickBot="1" x14ac:dyDescent="0.2">
      <c r="A92" s="9" t="s">
        <v>18</v>
      </c>
      <c r="B92" s="14">
        <f t="shared" si="6"/>
        <v>1932</v>
      </c>
      <c r="C92" s="11">
        <v>6805.8904320000001</v>
      </c>
      <c r="D92" s="26">
        <f t="shared" si="12"/>
        <v>9928.5481983999998</v>
      </c>
      <c r="E92" s="16">
        <v>1500</v>
      </c>
      <c r="F92" s="28">
        <f t="shared" si="7"/>
        <v>15234.4386304</v>
      </c>
      <c r="G92" s="16">
        <v>1500</v>
      </c>
      <c r="H92" s="16">
        <f t="shared" si="8"/>
        <v>0</v>
      </c>
      <c r="I92" s="26">
        <f t="shared" si="9"/>
        <v>12583</v>
      </c>
      <c r="J92" s="28">
        <f t="shared" si="10"/>
        <v>2651.4386304</v>
      </c>
      <c r="K92" s="28">
        <f t="shared" si="11"/>
        <v>4151.4386304</v>
      </c>
    </row>
    <row r="93" spans="1:11" x14ac:dyDescent="0.15">
      <c r="A93" s="3" t="s">
        <v>7</v>
      </c>
      <c r="B93" s="12">
        <f t="shared" si="6"/>
        <v>1933</v>
      </c>
      <c r="C93" s="5">
        <v>4192.3664639999988</v>
      </c>
      <c r="D93" s="26">
        <f t="shared" si="12"/>
        <v>12583</v>
      </c>
      <c r="E93" s="16">
        <v>1500</v>
      </c>
      <c r="F93" s="28">
        <f t="shared" si="7"/>
        <v>15275.366463999999</v>
      </c>
      <c r="G93" s="16">
        <v>1500</v>
      </c>
      <c r="H93" s="16">
        <f t="shared" si="8"/>
        <v>0</v>
      </c>
      <c r="I93" s="26">
        <f t="shared" si="9"/>
        <v>12583</v>
      </c>
      <c r="J93" s="28">
        <f t="shared" si="10"/>
        <v>2692.3664639999988</v>
      </c>
      <c r="K93" s="28">
        <f t="shared" si="11"/>
        <v>4192.3664639999988</v>
      </c>
    </row>
    <row r="94" spans="1:11" x14ac:dyDescent="0.15">
      <c r="A94" s="6" t="s">
        <v>8</v>
      </c>
      <c r="B94" s="13">
        <f t="shared" si="6"/>
        <v>1933</v>
      </c>
      <c r="C94" s="8">
        <v>4633.1239679999999</v>
      </c>
      <c r="D94" s="26">
        <f t="shared" si="12"/>
        <v>12583</v>
      </c>
      <c r="E94" s="16">
        <v>1500</v>
      </c>
      <c r="F94" s="28">
        <f t="shared" si="7"/>
        <v>15716.123968</v>
      </c>
      <c r="G94" s="16">
        <v>1500</v>
      </c>
      <c r="H94" s="16">
        <f t="shared" si="8"/>
        <v>0</v>
      </c>
      <c r="I94" s="26">
        <f t="shared" si="9"/>
        <v>12583</v>
      </c>
      <c r="J94" s="28">
        <f t="shared" si="10"/>
        <v>3133.1239679999999</v>
      </c>
      <c r="K94" s="28">
        <f t="shared" si="11"/>
        <v>4633.1239679999999</v>
      </c>
    </row>
    <row r="95" spans="1:11" x14ac:dyDescent="0.15">
      <c r="A95" s="6" t="s">
        <v>9</v>
      </c>
      <c r="B95" s="13">
        <f t="shared" si="6"/>
        <v>1933</v>
      </c>
      <c r="C95" s="8">
        <v>2004.0894720000003</v>
      </c>
      <c r="D95" s="26">
        <f t="shared" si="12"/>
        <v>12583</v>
      </c>
      <c r="E95" s="16">
        <v>1500</v>
      </c>
      <c r="F95" s="28">
        <f t="shared" si="7"/>
        <v>13087.089472</v>
      </c>
      <c r="G95" s="16">
        <v>1500</v>
      </c>
      <c r="H95" s="16">
        <f t="shared" si="8"/>
        <v>0</v>
      </c>
      <c r="I95" s="26">
        <f t="shared" si="9"/>
        <v>12583</v>
      </c>
      <c r="J95" s="28">
        <f t="shared" si="10"/>
        <v>504.08947199999966</v>
      </c>
      <c r="K95" s="28">
        <f t="shared" si="11"/>
        <v>2004.0894719999997</v>
      </c>
    </row>
    <row r="96" spans="1:11" x14ac:dyDescent="0.15">
      <c r="A96" s="6" t="s">
        <v>10</v>
      </c>
      <c r="B96" s="13">
        <f t="shared" si="6"/>
        <v>1933</v>
      </c>
      <c r="C96" s="8">
        <v>4733.942399999999</v>
      </c>
      <c r="D96" s="26">
        <f t="shared" si="12"/>
        <v>12583</v>
      </c>
      <c r="E96" s="16">
        <v>1500</v>
      </c>
      <c r="F96" s="28">
        <f t="shared" si="7"/>
        <v>15816.9424</v>
      </c>
      <c r="G96" s="16">
        <v>1500</v>
      </c>
      <c r="H96" s="16">
        <f t="shared" si="8"/>
        <v>0</v>
      </c>
      <c r="I96" s="26">
        <f t="shared" si="9"/>
        <v>12583</v>
      </c>
      <c r="J96" s="28">
        <f t="shared" si="10"/>
        <v>3233.9423999999999</v>
      </c>
      <c r="K96" s="28">
        <f t="shared" si="11"/>
        <v>4733.9423999999999</v>
      </c>
    </row>
    <row r="97" spans="1:11" x14ac:dyDescent="0.15">
      <c r="A97" s="6" t="s">
        <v>11</v>
      </c>
      <c r="B97" s="13">
        <f t="shared" si="6"/>
        <v>1933</v>
      </c>
      <c r="C97" s="8">
        <v>2815.1608319999996</v>
      </c>
      <c r="D97" s="26">
        <f t="shared" si="12"/>
        <v>12583</v>
      </c>
      <c r="E97" s="16">
        <v>1500</v>
      </c>
      <c r="F97" s="28">
        <f t="shared" si="7"/>
        <v>13898.160832</v>
      </c>
      <c r="G97" s="16">
        <v>1500</v>
      </c>
      <c r="H97" s="16">
        <f t="shared" si="8"/>
        <v>0</v>
      </c>
      <c r="I97" s="26">
        <f t="shared" si="9"/>
        <v>12583</v>
      </c>
      <c r="J97" s="28">
        <f t="shared" si="10"/>
        <v>1315.1608319999996</v>
      </c>
      <c r="K97" s="28">
        <f t="shared" si="11"/>
        <v>2815.1608319999996</v>
      </c>
    </row>
    <row r="98" spans="1:11" x14ac:dyDescent="0.15">
      <c r="A98" s="6" t="s">
        <v>12</v>
      </c>
      <c r="B98" s="13">
        <f t="shared" si="6"/>
        <v>1933</v>
      </c>
      <c r="C98" s="8">
        <v>924.16896000000008</v>
      </c>
      <c r="D98" s="26">
        <f t="shared" si="12"/>
        <v>12583</v>
      </c>
      <c r="E98" s="16">
        <v>1500</v>
      </c>
      <c r="F98" s="28">
        <f t="shared" si="7"/>
        <v>12007.168960000001</v>
      </c>
      <c r="G98" s="16">
        <v>1500</v>
      </c>
      <c r="H98" s="16">
        <f t="shared" si="8"/>
        <v>0</v>
      </c>
      <c r="I98" s="26">
        <f t="shared" si="9"/>
        <v>12007.168960000001</v>
      </c>
      <c r="J98" s="28">
        <f t="shared" si="10"/>
        <v>0</v>
      </c>
      <c r="K98" s="28">
        <f t="shared" si="11"/>
        <v>1500</v>
      </c>
    </row>
    <row r="99" spans="1:11" x14ac:dyDescent="0.15">
      <c r="A99" s="6" t="s">
        <v>13</v>
      </c>
      <c r="B99" s="13">
        <f t="shared" si="6"/>
        <v>1933</v>
      </c>
      <c r="C99" s="8">
        <v>268.13825279999998</v>
      </c>
      <c r="D99" s="26">
        <f t="shared" si="12"/>
        <v>12007.168960000001</v>
      </c>
      <c r="E99" s="16">
        <v>1500</v>
      </c>
      <c r="F99" s="28">
        <f t="shared" si="7"/>
        <v>10775.3072128</v>
      </c>
      <c r="G99" s="16">
        <v>1500</v>
      </c>
      <c r="H99" s="16">
        <f t="shared" si="8"/>
        <v>0</v>
      </c>
      <c r="I99" s="26">
        <f t="shared" si="9"/>
        <v>10775.3072128</v>
      </c>
      <c r="J99" s="28">
        <f t="shared" si="10"/>
        <v>0</v>
      </c>
      <c r="K99" s="28">
        <f t="shared" si="11"/>
        <v>1500</v>
      </c>
    </row>
    <row r="100" spans="1:11" x14ac:dyDescent="0.15">
      <c r="A100" s="6" t="s">
        <v>14</v>
      </c>
      <c r="B100" s="13">
        <f t="shared" si="6"/>
        <v>1933</v>
      </c>
      <c r="C100" s="8">
        <v>465.05733119999991</v>
      </c>
      <c r="D100" s="26">
        <f t="shared" si="12"/>
        <v>10775.3072128</v>
      </c>
      <c r="E100" s="16">
        <v>1500</v>
      </c>
      <c r="F100" s="28">
        <f t="shared" si="7"/>
        <v>9740.364544</v>
      </c>
      <c r="G100" s="16">
        <v>1500</v>
      </c>
      <c r="H100" s="16">
        <f t="shared" si="8"/>
        <v>0</v>
      </c>
      <c r="I100" s="26">
        <f t="shared" si="9"/>
        <v>9740.364544</v>
      </c>
      <c r="J100" s="28">
        <f t="shared" si="10"/>
        <v>0</v>
      </c>
      <c r="K100" s="28">
        <f t="shared" si="11"/>
        <v>1500</v>
      </c>
    </row>
    <row r="101" spans="1:11" x14ac:dyDescent="0.15">
      <c r="A101" s="6" t="s">
        <v>15</v>
      </c>
      <c r="B101" s="13">
        <f t="shared" si="6"/>
        <v>1933</v>
      </c>
      <c r="C101" s="8">
        <v>285.78147839999991</v>
      </c>
      <c r="D101" s="26">
        <f t="shared" si="12"/>
        <v>9740.364544</v>
      </c>
      <c r="E101" s="16">
        <v>1500</v>
      </c>
      <c r="F101" s="28">
        <f t="shared" si="7"/>
        <v>8526.1460224000002</v>
      </c>
      <c r="G101" s="16">
        <v>1500</v>
      </c>
      <c r="H101" s="16">
        <f t="shared" si="8"/>
        <v>0</v>
      </c>
      <c r="I101" s="26">
        <f t="shared" si="9"/>
        <v>8526.1460224000002</v>
      </c>
      <c r="J101" s="28">
        <f t="shared" si="10"/>
        <v>0</v>
      </c>
      <c r="K101" s="28">
        <f t="shared" si="11"/>
        <v>1500</v>
      </c>
    </row>
    <row r="102" spans="1:11" x14ac:dyDescent="0.15">
      <c r="A102" s="6" t="s">
        <v>16</v>
      </c>
      <c r="B102" s="13">
        <f t="shared" si="6"/>
        <v>1933</v>
      </c>
      <c r="C102" s="8">
        <v>27.9189504</v>
      </c>
      <c r="D102" s="26">
        <f t="shared" si="12"/>
        <v>8526.1460224000002</v>
      </c>
      <c r="E102" s="16">
        <v>1500</v>
      </c>
      <c r="F102" s="28">
        <f t="shared" si="7"/>
        <v>7054.0649728000008</v>
      </c>
      <c r="G102" s="16">
        <v>1500</v>
      </c>
      <c r="H102" s="16">
        <f t="shared" si="8"/>
        <v>0</v>
      </c>
      <c r="I102" s="26">
        <f t="shared" si="9"/>
        <v>7054.0649728000008</v>
      </c>
      <c r="J102" s="28">
        <f t="shared" si="10"/>
        <v>0</v>
      </c>
      <c r="K102" s="28">
        <f t="shared" si="11"/>
        <v>1500</v>
      </c>
    </row>
    <row r="103" spans="1:11" x14ac:dyDescent="0.15">
      <c r="A103" s="6" t="s">
        <v>17</v>
      </c>
      <c r="B103" s="13">
        <f t="shared" si="6"/>
        <v>1933</v>
      </c>
      <c r="C103" s="8">
        <v>13.765593600000006</v>
      </c>
      <c r="D103" s="26">
        <f t="shared" si="12"/>
        <v>7054.0649728000008</v>
      </c>
      <c r="E103" s="16">
        <v>1500</v>
      </c>
      <c r="F103" s="28">
        <f t="shared" si="7"/>
        <v>5567.8305664000009</v>
      </c>
      <c r="G103" s="16">
        <v>1500</v>
      </c>
      <c r="H103" s="16">
        <f t="shared" si="8"/>
        <v>0</v>
      </c>
      <c r="I103" s="26">
        <f t="shared" si="9"/>
        <v>5567.8305664000009</v>
      </c>
      <c r="J103" s="28">
        <f t="shared" si="10"/>
        <v>0</v>
      </c>
      <c r="K103" s="28">
        <f t="shared" si="11"/>
        <v>1500</v>
      </c>
    </row>
    <row r="104" spans="1:11" ht="14" thickBot="1" x14ac:dyDescent="0.2">
      <c r="A104" s="9" t="s">
        <v>18</v>
      </c>
      <c r="B104" s="14">
        <f t="shared" si="6"/>
        <v>1933</v>
      </c>
      <c r="C104" s="11">
        <v>36.191231999999999</v>
      </c>
      <c r="D104" s="26">
        <f t="shared" si="12"/>
        <v>5567.8305664000009</v>
      </c>
      <c r="E104" s="16">
        <v>1500</v>
      </c>
      <c r="F104" s="28">
        <f t="shared" si="7"/>
        <v>4104.021798400001</v>
      </c>
      <c r="G104" s="16">
        <v>1500</v>
      </c>
      <c r="H104" s="16">
        <f t="shared" si="8"/>
        <v>0</v>
      </c>
      <c r="I104" s="26">
        <f t="shared" si="9"/>
        <v>4104.021798400001</v>
      </c>
      <c r="J104" s="28">
        <f t="shared" si="10"/>
        <v>0</v>
      </c>
      <c r="K104" s="28">
        <f t="shared" si="11"/>
        <v>1500</v>
      </c>
    </row>
    <row r="105" spans="1:11" x14ac:dyDescent="0.15">
      <c r="A105" s="3" t="s">
        <v>7</v>
      </c>
      <c r="B105" s="12">
        <f t="shared" si="6"/>
        <v>1934</v>
      </c>
      <c r="C105" s="5">
        <v>85.889548799999972</v>
      </c>
      <c r="D105" s="26">
        <f t="shared" si="12"/>
        <v>4104.021798400001</v>
      </c>
      <c r="E105" s="16">
        <v>1500</v>
      </c>
      <c r="F105" s="28">
        <f t="shared" si="7"/>
        <v>2689.9113472000008</v>
      </c>
      <c r="G105" s="16">
        <v>1500</v>
      </c>
      <c r="H105" s="16">
        <f t="shared" si="8"/>
        <v>0</v>
      </c>
      <c r="I105" s="26">
        <f t="shared" si="9"/>
        <v>2689.9113472000008</v>
      </c>
      <c r="J105" s="28">
        <f t="shared" si="10"/>
        <v>0</v>
      </c>
      <c r="K105" s="28">
        <f t="shared" si="11"/>
        <v>1500</v>
      </c>
    </row>
    <row r="106" spans="1:11" x14ac:dyDescent="0.15">
      <c r="A106" s="6" t="s">
        <v>8</v>
      </c>
      <c r="B106" s="13">
        <f t="shared" si="6"/>
        <v>1934</v>
      </c>
      <c r="C106" s="8">
        <v>1444.5471743999999</v>
      </c>
      <c r="D106" s="26">
        <f t="shared" si="12"/>
        <v>2689.9113472000008</v>
      </c>
      <c r="E106" s="16">
        <v>1500</v>
      </c>
      <c r="F106" s="28">
        <f t="shared" si="7"/>
        <v>2634.4585216000005</v>
      </c>
      <c r="G106" s="16">
        <v>1500</v>
      </c>
      <c r="H106" s="16">
        <f t="shared" si="8"/>
        <v>0</v>
      </c>
      <c r="I106" s="26">
        <f t="shared" si="9"/>
        <v>2634.4585216000005</v>
      </c>
      <c r="J106" s="28">
        <f t="shared" si="10"/>
        <v>0</v>
      </c>
      <c r="K106" s="28">
        <f t="shared" si="11"/>
        <v>1500</v>
      </c>
    </row>
    <row r="107" spans="1:11" x14ac:dyDescent="0.15">
      <c r="A107" s="6" t="s">
        <v>9</v>
      </c>
      <c r="B107" s="13">
        <f t="shared" si="6"/>
        <v>1934</v>
      </c>
      <c r="C107" s="8">
        <v>5433.8549759999996</v>
      </c>
      <c r="D107" s="26">
        <f t="shared" si="12"/>
        <v>2634.4585216000005</v>
      </c>
      <c r="E107" s="16">
        <v>1500</v>
      </c>
      <c r="F107" s="28">
        <f t="shared" si="7"/>
        <v>6568.3134976000001</v>
      </c>
      <c r="G107" s="16">
        <v>1500</v>
      </c>
      <c r="H107" s="16">
        <f t="shared" si="8"/>
        <v>0</v>
      </c>
      <c r="I107" s="26">
        <f t="shared" si="9"/>
        <v>6568.3134976000001</v>
      </c>
      <c r="J107" s="28">
        <f t="shared" si="10"/>
        <v>0</v>
      </c>
      <c r="K107" s="28">
        <f t="shared" si="11"/>
        <v>1500</v>
      </c>
    </row>
    <row r="108" spans="1:11" x14ac:dyDescent="0.15">
      <c r="A108" s="6" t="s">
        <v>10</v>
      </c>
      <c r="B108" s="13">
        <f t="shared" si="6"/>
        <v>1934</v>
      </c>
      <c r="C108" s="8">
        <v>8443.5436800000007</v>
      </c>
      <c r="D108" s="26">
        <f t="shared" si="12"/>
        <v>6568.3134976000001</v>
      </c>
      <c r="E108" s="16">
        <v>1500</v>
      </c>
      <c r="F108" s="28">
        <f t="shared" si="7"/>
        <v>13511.857177600001</v>
      </c>
      <c r="G108" s="16">
        <v>1500</v>
      </c>
      <c r="H108" s="16">
        <f t="shared" si="8"/>
        <v>0</v>
      </c>
      <c r="I108" s="26">
        <f t="shared" si="9"/>
        <v>12583</v>
      </c>
      <c r="J108" s="28">
        <f t="shared" si="10"/>
        <v>928.8571776000008</v>
      </c>
      <c r="K108" s="28">
        <f t="shared" si="11"/>
        <v>2428.8571776000008</v>
      </c>
    </row>
    <row r="109" spans="1:11" x14ac:dyDescent="0.15">
      <c r="A109" s="6" t="s">
        <v>11</v>
      </c>
      <c r="B109" s="13">
        <f t="shared" ref="B109:B172" si="13">B97+1</f>
        <v>1934</v>
      </c>
      <c r="C109" s="8">
        <v>3352.8591359999996</v>
      </c>
      <c r="D109" s="26">
        <f t="shared" si="12"/>
        <v>12583</v>
      </c>
      <c r="E109" s="16">
        <v>1500</v>
      </c>
      <c r="F109" s="28">
        <f t="shared" si="7"/>
        <v>14435.859135999999</v>
      </c>
      <c r="G109" s="16">
        <v>1500</v>
      </c>
      <c r="H109" s="16">
        <f t="shared" si="8"/>
        <v>0</v>
      </c>
      <c r="I109" s="26">
        <f t="shared" si="9"/>
        <v>12583</v>
      </c>
      <c r="J109" s="28">
        <f t="shared" si="10"/>
        <v>1852.8591359999991</v>
      </c>
      <c r="K109" s="28">
        <f t="shared" si="11"/>
        <v>3352.8591359999991</v>
      </c>
    </row>
    <row r="110" spans="1:11" x14ac:dyDescent="0.15">
      <c r="A110" s="6" t="s">
        <v>12</v>
      </c>
      <c r="B110" s="13">
        <f t="shared" si="13"/>
        <v>1934</v>
      </c>
      <c r="C110" s="8">
        <v>3951.3070079999998</v>
      </c>
      <c r="D110" s="26">
        <f t="shared" si="12"/>
        <v>12583</v>
      </c>
      <c r="E110" s="16">
        <v>1500</v>
      </c>
      <c r="F110" s="28">
        <f t="shared" si="7"/>
        <v>15034.307008</v>
      </c>
      <c r="G110" s="16">
        <v>1500</v>
      </c>
      <c r="H110" s="16">
        <f t="shared" si="8"/>
        <v>0</v>
      </c>
      <c r="I110" s="26">
        <f t="shared" si="9"/>
        <v>12583</v>
      </c>
      <c r="J110" s="28">
        <f t="shared" si="10"/>
        <v>2451.3070079999998</v>
      </c>
      <c r="K110" s="28">
        <f t="shared" si="11"/>
        <v>3951.3070079999998</v>
      </c>
    </row>
    <row r="111" spans="1:11" x14ac:dyDescent="0.15">
      <c r="A111" s="6" t="s">
        <v>13</v>
      </c>
      <c r="B111" s="13">
        <f t="shared" si="13"/>
        <v>1934</v>
      </c>
      <c r="C111" s="8">
        <v>1807.6227839999997</v>
      </c>
      <c r="D111" s="26">
        <f t="shared" si="12"/>
        <v>12583</v>
      </c>
      <c r="E111" s="16">
        <v>1500</v>
      </c>
      <c r="F111" s="28">
        <f t="shared" si="7"/>
        <v>12890.622783999999</v>
      </c>
      <c r="G111" s="16">
        <v>1500</v>
      </c>
      <c r="H111" s="16">
        <f t="shared" si="8"/>
        <v>0</v>
      </c>
      <c r="I111" s="26">
        <f t="shared" si="9"/>
        <v>12583</v>
      </c>
      <c r="J111" s="28">
        <f t="shared" si="10"/>
        <v>307.62278399999923</v>
      </c>
      <c r="K111" s="28">
        <f t="shared" si="11"/>
        <v>1807.6227839999992</v>
      </c>
    </row>
    <row r="112" spans="1:11" x14ac:dyDescent="0.15">
      <c r="A112" s="6" t="s">
        <v>14</v>
      </c>
      <c r="B112" s="13">
        <f t="shared" si="13"/>
        <v>1934</v>
      </c>
      <c r="C112" s="8">
        <v>1185.2628480000001</v>
      </c>
      <c r="D112" s="26">
        <f t="shared" si="12"/>
        <v>12583</v>
      </c>
      <c r="E112" s="16">
        <v>1500</v>
      </c>
      <c r="F112" s="28">
        <f t="shared" si="7"/>
        <v>12268.262848</v>
      </c>
      <c r="G112" s="16">
        <v>1500</v>
      </c>
      <c r="H112" s="16">
        <f t="shared" si="8"/>
        <v>0</v>
      </c>
      <c r="I112" s="26">
        <f t="shared" si="9"/>
        <v>12268.262848</v>
      </c>
      <c r="J112" s="28">
        <f t="shared" si="10"/>
        <v>0</v>
      </c>
      <c r="K112" s="28">
        <f t="shared" si="11"/>
        <v>1500</v>
      </c>
    </row>
    <row r="113" spans="1:11" x14ac:dyDescent="0.15">
      <c r="A113" s="6" t="s">
        <v>15</v>
      </c>
      <c r="B113" s="13">
        <f t="shared" si="13"/>
        <v>1934</v>
      </c>
      <c r="C113" s="8">
        <v>9352.202111999999</v>
      </c>
      <c r="D113" s="26">
        <f t="shared" si="12"/>
        <v>12268.262848</v>
      </c>
      <c r="E113" s="16">
        <v>1500</v>
      </c>
      <c r="F113" s="28">
        <f t="shared" si="7"/>
        <v>20120.464959999998</v>
      </c>
      <c r="G113" s="16">
        <v>1500</v>
      </c>
      <c r="H113" s="16">
        <f t="shared" si="8"/>
        <v>0</v>
      </c>
      <c r="I113" s="26">
        <f t="shared" si="9"/>
        <v>12583</v>
      </c>
      <c r="J113" s="28">
        <f t="shared" si="10"/>
        <v>7537.4649599999975</v>
      </c>
      <c r="K113" s="28">
        <f t="shared" si="11"/>
        <v>9037.4649599999975</v>
      </c>
    </row>
    <row r="114" spans="1:11" x14ac:dyDescent="0.15">
      <c r="A114" s="6" t="s">
        <v>16</v>
      </c>
      <c r="B114" s="13">
        <f t="shared" si="13"/>
        <v>1934</v>
      </c>
      <c r="C114" s="8">
        <v>697.32748800000013</v>
      </c>
      <c r="D114" s="26">
        <f t="shared" si="12"/>
        <v>12583</v>
      </c>
      <c r="E114" s="16">
        <v>1500</v>
      </c>
      <c r="F114" s="28">
        <f t="shared" si="7"/>
        <v>11780.327488000001</v>
      </c>
      <c r="G114" s="16">
        <v>1500</v>
      </c>
      <c r="H114" s="16">
        <f t="shared" si="8"/>
        <v>0</v>
      </c>
      <c r="I114" s="26">
        <f t="shared" si="9"/>
        <v>11780.327488000001</v>
      </c>
      <c r="J114" s="28">
        <f t="shared" si="10"/>
        <v>0</v>
      </c>
      <c r="K114" s="28">
        <f t="shared" si="11"/>
        <v>1500</v>
      </c>
    </row>
    <row r="115" spans="1:11" x14ac:dyDescent="0.15">
      <c r="A115" s="6" t="s">
        <v>17</v>
      </c>
      <c r="B115" s="13">
        <f t="shared" si="13"/>
        <v>1934</v>
      </c>
      <c r="C115" s="8">
        <v>4365.5673599999991</v>
      </c>
      <c r="D115" s="26">
        <f t="shared" si="12"/>
        <v>11780.327488000001</v>
      </c>
      <c r="E115" s="16">
        <v>1500</v>
      </c>
      <c r="F115" s="28">
        <f t="shared" si="7"/>
        <v>14645.894848</v>
      </c>
      <c r="G115" s="16">
        <v>1500</v>
      </c>
      <c r="H115" s="16">
        <f t="shared" si="8"/>
        <v>0</v>
      </c>
      <c r="I115" s="26">
        <f t="shared" si="9"/>
        <v>12583</v>
      </c>
      <c r="J115" s="28">
        <f t="shared" si="10"/>
        <v>2062.8948479999999</v>
      </c>
      <c r="K115" s="28">
        <f t="shared" si="11"/>
        <v>3562.8948479999999</v>
      </c>
    </row>
    <row r="116" spans="1:11" ht="14" thickBot="1" x14ac:dyDescent="0.2">
      <c r="A116" s="9" t="s">
        <v>18</v>
      </c>
      <c r="B116" s="14">
        <f t="shared" si="13"/>
        <v>1934</v>
      </c>
      <c r="C116" s="11">
        <v>5838.4212479999997</v>
      </c>
      <c r="D116" s="26">
        <f t="shared" si="12"/>
        <v>12583</v>
      </c>
      <c r="E116" s="16">
        <v>1500</v>
      </c>
      <c r="F116" s="28">
        <f t="shared" si="7"/>
        <v>16921.421247999999</v>
      </c>
      <c r="G116" s="16">
        <v>1500</v>
      </c>
      <c r="H116" s="16">
        <f t="shared" si="8"/>
        <v>0</v>
      </c>
      <c r="I116" s="26">
        <f t="shared" si="9"/>
        <v>12583</v>
      </c>
      <c r="J116" s="28">
        <f t="shared" si="10"/>
        <v>4338.4212479999987</v>
      </c>
      <c r="K116" s="28">
        <f t="shared" si="11"/>
        <v>5838.4212479999987</v>
      </c>
    </row>
    <row r="117" spans="1:11" x14ac:dyDescent="0.15">
      <c r="A117" s="3" t="s">
        <v>7</v>
      </c>
      <c r="B117" s="12">
        <f t="shared" si="13"/>
        <v>1935</v>
      </c>
      <c r="C117" s="5">
        <v>4792.7531519999993</v>
      </c>
      <c r="D117" s="26">
        <f t="shared" si="12"/>
        <v>12583</v>
      </c>
      <c r="E117" s="16">
        <v>1500</v>
      </c>
      <c r="F117" s="28">
        <f t="shared" si="7"/>
        <v>15875.753151999997</v>
      </c>
      <c r="G117" s="16">
        <v>1500</v>
      </c>
      <c r="H117" s="16">
        <f t="shared" si="8"/>
        <v>0</v>
      </c>
      <c r="I117" s="26">
        <f t="shared" si="9"/>
        <v>12583</v>
      </c>
      <c r="J117" s="28">
        <f t="shared" si="10"/>
        <v>3292.7531519999975</v>
      </c>
      <c r="K117" s="28">
        <f t="shared" si="11"/>
        <v>4792.7531519999975</v>
      </c>
    </row>
    <row r="118" spans="1:11" x14ac:dyDescent="0.15">
      <c r="A118" s="6" t="s">
        <v>8</v>
      </c>
      <c r="B118" s="13">
        <f t="shared" si="13"/>
        <v>1935</v>
      </c>
      <c r="C118" s="8">
        <v>3099.5205119999996</v>
      </c>
      <c r="D118" s="26">
        <f t="shared" si="12"/>
        <v>12583</v>
      </c>
      <c r="E118" s="16">
        <v>1500</v>
      </c>
      <c r="F118" s="28">
        <f t="shared" si="7"/>
        <v>14182.520511999999</v>
      </c>
      <c r="G118" s="16">
        <v>1500</v>
      </c>
      <c r="H118" s="16">
        <f t="shared" si="8"/>
        <v>0</v>
      </c>
      <c r="I118" s="26">
        <f t="shared" si="9"/>
        <v>12583</v>
      </c>
      <c r="J118" s="28">
        <f t="shared" si="10"/>
        <v>1599.5205119999991</v>
      </c>
      <c r="K118" s="28">
        <f t="shared" si="11"/>
        <v>3099.5205119999991</v>
      </c>
    </row>
    <row r="119" spans="1:11" x14ac:dyDescent="0.15">
      <c r="A119" s="6" t="s">
        <v>9</v>
      </c>
      <c r="B119" s="13">
        <f t="shared" si="13"/>
        <v>1935</v>
      </c>
      <c r="C119" s="8">
        <v>6495.0336000000007</v>
      </c>
      <c r="D119" s="26">
        <f t="shared" si="12"/>
        <v>12583</v>
      </c>
      <c r="E119" s="16">
        <v>1500</v>
      </c>
      <c r="F119" s="28">
        <f t="shared" si="7"/>
        <v>17578.033600000002</v>
      </c>
      <c r="G119" s="16">
        <v>1500</v>
      </c>
      <c r="H119" s="16">
        <f t="shared" si="8"/>
        <v>0</v>
      </c>
      <c r="I119" s="26">
        <f t="shared" si="9"/>
        <v>12583</v>
      </c>
      <c r="J119" s="28">
        <f t="shared" si="10"/>
        <v>4995.0336000000025</v>
      </c>
      <c r="K119" s="28">
        <f t="shared" si="11"/>
        <v>6495.0336000000025</v>
      </c>
    </row>
    <row r="120" spans="1:11" x14ac:dyDescent="0.15">
      <c r="A120" s="6" t="s">
        <v>10</v>
      </c>
      <c r="B120" s="13">
        <f t="shared" si="13"/>
        <v>1935</v>
      </c>
      <c r="C120" s="8">
        <v>10527.77088</v>
      </c>
      <c r="D120" s="26">
        <f t="shared" si="12"/>
        <v>12583</v>
      </c>
      <c r="E120" s="16">
        <v>1500</v>
      </c>
      <c r="F120" s="28">
        <f t="shared" si="7"/>
        <v>21610.77088</v>
      </c>
      <c r="G120" s="16">
        <v>1500</v>
      </c>
      <c r="H120" s="16">
        <f t="shared" si="8"/>
        <v>0</v>
      </c>
      <c r="I120" s="26">
        <f t="shared" si="9"/>
        <v>12583</v>
      </c>
      <c r="J120" s="28">
        <f t="shared" si="10"/>
        <v>9027.77088</v>
      </c>
      <c r="K120" s="28">
        <f t="shared" si="11"/>
        <v>10527.77088</v>
      </c>
    </row>
    <row r="121" spans="1:11" x14ac:dyDescent="0.15">
      <c r="A121" s="6" t="s">
        <v>11</v>
      </c>
      <c r="B121" s="13">
        <f t="shared" si="13"/>
        <v>1935</v>
      </c>
      <c r="C121" s="8">
        <v>2014.4298239999998</v>
      </c>
      <c r="D121" s="26">
        <f t="shared" si="12"/>
        <v>12583</v>
      </c>
      <c r="E121" s="16">
        <v>1500</v>
      </c>
      <c r="F121" s="28">
        <f t="shared" si="7"/>
        <v>13097.429823999999</v>
      </c>
      <c r="G121" s="16">
        <v>1500</v>
      </c>
      <c r="H121" s="16">
        <f t="shared" si="8"/>
        <v>0</v>
      </c>
      <c r="I121" s="26">
        <f t="shared" si="9"/>
        <v>12583</v>
      </c>
      <c r="J121" s="28">
        <f t="shared" si="10"/>
        <v>514.42982399999892</v>
      </c>
      <c r="K121" s="28">
        <f t="shared" si="11"/>
        <v>2014.4298239999989</v>
      </c>
    </row>
    <row r="122" spans="1:11" x14ac:dyDescent="0.15">
      <c r="A122" s="6" t="s">
        <v>12</v>
      </c>
      <c r="B122" s="13">
        <f t="shared" si="13"/>
        <v>1935</v>
      </c>
      <c r="C122" s="8">
        <v>524.77286399999991</v>
      </c>
      <c r="D122" s="26">
        <f t="shared" si="12"/>
        <v>12583</v>
      </c>
      <c r="E122" s="16">
        <v>1500</v>
      </c>
      <c r="F122" s="28">
        <f t="shared" si="7"/>
        <v>11607.772864</v>
      </c>
      <c r="G122" s="16">
        <v>1500</v>
      </c>
      <c r="H122" s="16">
        <f t="shared" si="8"/>
        <v>0</v>
      </c>
      <c r="I122" s="26">
        <f t="shared" si="9"/>
        <v>11607.772864</v>
      </c>
      <c r="J122" s="28">
        <f t="shared" si="10"/>
        <v>0</v>
      </c>
      <c r="K122" s="28">
        <f t="shared" si="11"/>
        <v>1500</v>
      </c>
    </row>
    <row r="123" spans="1:11" x14ac:dyDescent="0.15">
      <c r="A123" s="6" t="s">
        <v>13</v>
      </c>
      <c r="B123" s="13">
        <f t="shared" si="13"/>
        <v>1935</v>
      </c>
      <c r="C123" s="8">
        <v>851.78649599999994</v>
      </c>
      <c r="D123" s="26">
        <f t="shared" si="12"/>
        <v>11607.772864</v>
      </c>
      <c r="E123" s="16">
        <v>1500</v>
      </c>
      <c r="F123" s="28">
        <f t="shared" si="7"/>
        <v>10959.559360000001</v>
      </c>
      <c r="G123" s="16">
        <v>1500</v>
      </c>
      <c r="H123" s="16">
        <f t="shared" si="8"/>
        <v>0</v>
      </c>
      <c r="I123" s="26">
        <f t="shared" si="9"/>
        <v>10959.559360000001</v>
      </c>
      <c r="J123" s="28">
        <f t="shared" si="10"/>
        <v>0</v>
      </c>
      <c r="K123" s="28">
        <f t="shared" si="11"/>
        <v>1500</v>
      </c>
    </row>
    <row r="124" spans="1:11" x14ac:dyDescent="0.15">
      <c r="A124" s="6" t="s">
        <v>14</v>
      </c>
      <c r="B124" s="13">
        <f t="shared" si="13"/>
        <v>1935</v>
      </c>
      <c r="C124" s="8">
        <v>387.50469120000008</v>
      </c>
      <c r="D124" s="26">
        <f t="shared" si="12"/>
        <v>10959.559360000001</v>
      </c>
      <c r="E124" s="16">
        <v>1500</v>
      </c>
      <c r="F124" s="28">
        <f t="shared" si="7"/>
        <v>9847.0640512000009</v>
      </c>
      <c r="G124" s="16">
        <v>1500</v>
      </c>
      <c r="H124" s="16">
        <f t="shared" si="8"/>
        <v>0</v>
      </c>
      <c r="I124" s="26">
        <f t="shared" si="9"/>
        <v>9847.0640512000009</v>
      </c>
      <c r="J124" s="28">
        <f t="shared" si="10"/>
        <v>0</v>
      </c>
      <c r="K124" s="28">
        <f t="shared" si="11"/>
        <v>1500</v>
      </c>
    </row>
    <row r="125" spans="1:11" x14ac:dyDescent="0.15">
      <c r="A125" s="6" t="s">
        <v>15</v>
      </c>
      <c r="B125" s="13">
        <f t="shared" si="13"/>
        <v>1935</v>
      </c>
      <c r="C125" s="8">
        <v>1647.2180735999998</v>
      </c>
      <c r="D125" s="26">
        <f t="shared" si="12"/>
        <v>9847.0640512000009</v>
      </c>
      <c r="E125" s="16">
        <v>1500</v>
      </c>
      <c r="F125" s="28">
        <f t="shared" si="7"/>
        <v>9994.2821248</v>
      </c>
      <c r="G125" s="16">
        <v>1500</v>
      </c>
      <c r="H125" s="16">
        <f t="shared" si="8"/>
        <v>0</v>
      </c>
      <c r="I125" s="26">
        <f t="shared" si="9"/>
        <v>9994.2821248</v>
      </c>
      <c r="J125" s="28">
        <f t="shared" si="10"/>
        <v>0</v>
      </c>
      <c r="K125" s="28">
        <f t="shared" si="11"/>
        <v>1500</v>
      </c>
    </row>
    <row r="126" spans="1:11" x14ac:dyDescent="0.15">
      <c r="A126" s="6" t="s">
        <v>16</v>
      </c>
      <c r="B126" s="13">
        <f t="shared" si="13"/>
        <v>1935</v>
      </c>
      <c r="C126" s="8">
        <v>390.92993280000002</v>
      </c>
      <c r="D126" s="26">
        <f t="shared" si="12"/>
        <v>9994.2821248</v>
      </c>
      <c r="E126" s="16">
        <v>1500</v>
      </c>
      <c r="F126" s="28">
        <f t="shared" si="7"/>
        <v>8885.2120575999998</v>
      </c>
      <c r="G126" s="16">
        <v>1500</v>
      </c>
      <c r="H126" s="16">
        <f t="shared" si="8"/>
        <v>0</v>
      </c>
      <c r="I126" s="26">
        <f t="shared" si="9"/>
        <v>8885.2120575999998</v>
      </c>
      <c r="J126" s="28">
        <f t="shared" si="10"/>
        <v>0</v>
      </c>
      <c r="K126" s="28">
        <f t="shared" si="11"/>
        <v>1500</v>
      </c>
    </row>
    <row r="127" spans="1:11" x14ac:dyDescent="0.15">
      <c r="A127" s="6" t="s">
        <v>17</v>
      </c>
      <c r="B127" s="13">
        <f t="shared" si="13"/>
        <v>1935</v>
      </c>
      <c r="C127" s="8">
        <v>1898.1008640000002</v>
      </c>
      <c r="D127" s="26">
        <f t="shared" si="12"/>
        <v>8885.2120575999998</v>
      </c>
      <c r="E127" s="16">
        <v>1500</v>
      </c>
      <c r="F127" s="28">
        <f t="shared" si="7"/>
        <v>9283.3129215999998</v>
      </c>
      <c r="G127" s="16">
        <v>1500</v>
      </c>
      <c r="H127" s="16">
        <f t="shared" si="8"/>
        <v>0</v>
      </c>
      <c r="I127" s="26">
        <f t="shared" si="9"/>
        <v>9283.3129215999998</v>
      </c>
      <c r="J127" s="28">
        <f t="shared" si="10"/>
        <v>0</v>
      </c>
      <c r="K127" s="28">
        <f t="shared" si="11"/>
        <v>1500</v>
      </c>
    </row>
    <row r="128" spans="1:11" ht="14" thickBot="1" x14ac:dyDescent="0.2">
      <c r="A128" s="9" t="s">
        <v>18</v>
      </c>
      <c r="B128" s="14">
        <f t="shared" si="13"/>
        <v>1935</v>
      </c>
      <c r="C128" s="11">
        <v>2080.9958399999996</v>
      </c>
      <c r="D128" s="26">
        <f t="shared" si="12"/>
        <v>9283.3129215999998</v>
      </c>
      <c r="E128" s="16">
        <v>1500</v>
      </c>
      <c r="F128" s="28">
        <f t="shared" si="7"/>
        <v>9864.3087615999993</v>
      </c>
      <c r="G128" s="16">
        <v>1500</v>
      </c>
      <c r="H128" s="16">
        <f t="shared" si="8"/>
        <v>0</v>
      </c>
      <c r="I128" s="26">
        <f t="shared" si="9"/>
        <v>9864.3087615999993</v>
      </c>
      <c r="J128" s="28">
        <f t="shared" si="10"/>
        <v>0</v>
      </c>
      <c r="K128" s="28">
        <f t="shared" si="11"/>
        <v>1500</v>
      </c>
    </row>
    <row r="129" spans="1:11" x14ac:dyDescent="0.15">
      <c r="A129" s="3" t="s">
        <v>7</v>
      </c>
      <c r="B129" s="12">
        <f t="shared" si="13"/>
        <v>1936</v>
      </c>
      <c r="C129" s="5">
        <v>15247.495295999997</v>
      </c>
      <c r="D129" s="26">
        <f t="shared" si="12"/>
        <v>9864.3087615999993</v>
      </c>
      <c r="E129" s="16">
        <v>1500</v>
      </c>
      <c r="F129" s="28">
        <f t="shared" si="7"/>
        <v>23611.804057599998</v>
      </c>
      <c r="G129" s="16">
        <v>1500</v>
      </c>
      <c r="H129" s="16">
        <f t="shared" si="8"/>
        <v>0</v>
      </c>
      <c r="I129" s="26">
        <f t="shared" si="9"/>
        <v>12583</v>
      </c>
      <c r="J129" s="28">
        <f t="shared" si="10"/>
        <v>11028.804057599998</v>
      </c>
      <c r="K129" s="28">
        <f t="shared" si="11"/>
        <v>12528.804057599998</v>
      </c>
    </row>
    <row r="130" spans="1:11" x14ac:dyDescent="0.15">
      <c r="A130" s="6" t="s">
        <v>8</v>
      </c>
      <c r="B130" s="13">
        <f t="shared" si="13"/>
        <v>1936</v>
      </c>
      <c r="C130" s="8">
        <v>9149.9189759999972</v>
      </c>
      <c r="D130" s="26">
        <f t="shared" si="12"/>
        <v>12583</v>
      </c>
      <c r="E130" s="16">
        <v>1500</v>
      </c>
      <c r="F130" s="28">
        <f t="shared" si="7"/>
        <v>20232.918975999997</v>
      </c>
      <c r="G130" s="16">
        <v>1500</v>
      </c>
      <c r="H130" s="16">
        <f t="shared" si="8"/>
        <v>0</v>
      </c>
      <c r="I130" s="26">
        <f t="shared" si="9"/>
        <v>12583</v>
      </c>
      <c r="J130" s="28">
        <f t="shared" si="10"/>
        <v>7649.9189759999972</v>
      </c>
      <c r="K130" s="28">
        <f t="shared" si="11"/>
        <v>9149.9189759999972</v>
      </c>
    </row>
    <row r="131" spans="1:11" x14ac:dyDescent="0.15">
      <c r="A131" s="6" t="s">
        <v>9</v>
      </c>
      <c r="B131" s="13">
        <f t="shared" si="13"/>
        <v>1936</v>
      </c>
      <c r="C131" s="8">
        <v>9617.8199039999981</v>
      </c>
      <c r="D131" s="26">
        <f t="shared" si="12"/>
        <v>12583</v>
      </c>
      <c r="E131" s="16">
        <v>1500</v>
      </c>
      <c r="F131" s="28">
        <f t="shared" si="7"/>
        <v>20700.819903999996</v>
      </c>
      <c r="G131" s="16">
        <v>1500</v>
      </c>
      <c r="H131" s="16">
        <f t="shared" si="8"/>
        <v>0</v>
      </c>
      <c r="I131" s="26">
        <f t="shared" si="9"/>
        <v>12583</v>
      </c>
      <c r="J131" s="28">
        <f t="shared" si="10"/>
        <v>8117.8199039999963</v>
      </c>
      <c r="K131" s="28">
        <f t="shared" si="11"/>
        <v>9617.8199039999963</v>
      </c>
    </row>
    <row r="132" spans="1:11" x14ac:dyDescent="0.15">
      <c r="A132" s="6" t="s">
        <v>10</v>
      </c>
      <c r="B132" s="13">
        <f t="shared" si="13"/>
        <v>1936</v>
      </c>
      <c r="C132" s="8">
        <v>11856.506112000005</v>
      </c>
      <c r="D132" s="26">
        <f t="shared" si="12"/>
        <v>12583</v>
      </c>
      <c r="E132" s="16">
        <v>1500</v>
      </c>
      <c r="F132" s="28">
        <f t="shared" si="7"/>
        <v>22939.506112000003</v>
      </c>
      <c r="G132" s="16">
        <v>1500</v>
      </c>
      <c r="H132" s="16">
        <f t="shared" si="8"/>
        <v>0</v>
      </c>
      <c r="I132" s="26">
        <f t="shared" si="9"/>
        <v>12583</v>
      </c>
      <c r="J132" s="28">
        <f t="shared" si="10"/>
        <v>10356.506112000003</v>
      </c>
      <c r="K132" s="28">
        <f t="shared" si="11"/>
        <v>11856.506112000003</v>
      </c>
    </row>
    <row r="133" spans="1:11" x14ac:dyDescent="0.15">
      <c r="A133" s="6" t="s">
        <v>11</v>
      </c>
      <c r="B133" s="13">
        <f t="shared" si="13"/>
        <v>1936</v>
      </c>
      <c r="C133" s="8">
        <v>1013.3544959999999</v>
      </c>
      <c r="D133" s="26">
        <f t="shared" si="12"/>
        <v>12583</v>
      </c>
      <c r="E133" s="16">
        <v>1500</v>
      </c>
      <c r="F133" s="28">
        <f t="shared" si="7"/>
        <v>12096.354496</v>
      </c>
      <c r="G133" s="16">
        <v>1500</v>
      </c>
      <c r="H133" s="16">
        <f t="shared" si="8"/>
        <v>0</v>
      </c>
      <c r="I133" s="26">
        <f t="shared" si="9"/>
        <v>12096.354496</v>
      </c>
      <c r="J133" s="28">
        <f t="shared" si="10"/>
        <v>0</v>
      </c>
      <c r="K133" s="28">
        <f t="shared" si="11"/>
        <v>1500</v>
      </c>
    </row>
    <row r="134" spans="1:11" x14ac:dyDescent="0.15">
      <c r="A134" s="6" t="s">
        <v>12</v>
      </c>
      <c r="B134" s="13">
        <f t="shared" si="13"/>
        <v>1936</v>
      </c>
      <c r="C134" s="8">
        <v>1122.574464</v>
      </c>
      <c r="D134" s="26">
        <f t="shared" si="12"/>
        <v>12096.354496</v>
      </c>
      <c r="E134" s="16">
        <v>1500</v>
      </c>
      <c r="F134" s="28">
        <f t="shared" si="7"/>
        <v>11718.928959999999</v>
      </c>
      <c r="G134" s="16">
        <v>1500</v>
      </c>
      <c r="H134" s="16">
        <f t="shared" si="8"/>
        <v>0</v>
      </c>
      <c r="I134" s="26">
        <f t="shared" si="9"/>
        <v>11718.928959999999</v>
      </c>
      <c r="J134" s="28">
        <f t="shared" si="10"/>
        <v>0</v>
      </c>
      <c r="K134" s="28">
        <f t="shared" si="11"/>
        <v>1500</v>
      </c>
    </row>
    <row r="135" spans="1:11" x14ac:dyDescent="0.15">
      <c r="A135" s="6" t="s">
        <v>13</v>
      </c>
      <c r="B135" s="13">
        <f t="shared" si="13"/>
        <v>1936</v>
      </c>
      <c r="C135" s="8">
        <v>1981.4699519999995</v>
      </c>
      <c r="D135" s="26">
        <f t="shared" si="12"/>
        <v>11718.928959999999</v>
      </c>
      <c r="E135" s="16">
        <v>1500</v>
      </c>
      <c r="F135" s="28">
        <f t="shared" si="7"/>
        <v>12200.398911999999</v>
      </c>
      <c r="G135" s="16">
        <v>1500</v>
      </c>
      <c r="H135" s="16">
        <f t="shared" si="8"/>
        <v>0</v>
      </c>
      <c r="I135" s="26">
        <f t="shared" si="9"/>
        <v>12200.398911999999</v>
      </c>
      <c r="J135" s="28">
        <f t="shared" si="10"/>
        <v>0</v>
      </c>
      <c r="K135" s="28">
        <f t="shared" si="11"/>
        <v>1500</v>
      </c>
    </row>
    <row r="136" spans="1:11" x14ac:dyDescent="0.15">
      <c r="A136" s="6" t="s">
        <v>14</v>
      </c>
      <c r="B136" s="13">
        <f t="shared" si="13"/>
        <v>1936</v>
      </c>
      <c r="C136" s="8">
        <v>1156.8268799999996</v>
      </c>
      <c r="D136" s="26">
        <f t="shared" si="12"/>
        <v>12200.398911999999</v>
      </c>
      <c r="E136" s="16">
        <v>1500</v>
      </c>
      <c r="F136" s="28">
        <f t="shared" si="7"/>
        <v>11857.225791999997</v>
      </c>
      <c r="G136" s="16">
        <v>1500</v>
      </c>
      <c r="H136" s="16">
        <f t="shared" si="8"/>
        <v>0</v>
      </c>
      <c r="I136" s="26">
        <f t="shared" si="9"/>
        <v>11857.225791999997</v>
      </c>
      <c r="J136" s="28">
        <f t="shared" si="10"/>
        <v>0</v>
      </c>
      <c r="K136" s="28">
        <f t="shared" si="11"/>
        <v>1500</v>
      </c>
    </row>
    <row r="137" spans="1:11" x14ac:dyDescent="0.15">
      <c r="A137" s="6" t="s">
        <v>15</v>
      </c>
      <c r="B137" s="13">
        <f t="shared" si="13"/>
        <v>1936</v>
      </c>
      <c r="C137" s="8">
        <v>424.60070400000012</v>
      </c>
      <c r="D137" s="26">
        <f t="shared" si="12"/>
        <v>11857.225791999997</v>
      </c>
      <c r="E137" s="16">
        <v>1500</v>
      </c>
      <c r="F137" s="28">
        <f t="shared" si="7"/>
        <v>10781.826495999998</v>
      </c>
      <c r="G137" s="16">
        <v>1500</v>
      </c>
      <c r="H137" s="16">
        <f t="shared" si="8"/>
        <v>0</v>
      </c>
      <c r="I137" s="26">
        <f t="shared" si="9"/>
        <v>10781.826495999998</v>
      </c>
      <c r="J137" s="28">
        <f t="shared" si="10"/>
        <v>0</v>
      </c>
      <c r="K137" s="28">
        <f t="shared" si="11"/>
        <v>1500</v>
      </c>
    </row>
    <row r="138" spans="1:11" x14ac:dyDescent="0.15">
      <c r="A138" s="6" t="s">
        <v>16</v>
      </c>
      <c r="B138" s="13">
        <f t="shared" si="13"/>
        <v>1936</v>
      </c>
      <c r="C138" s="8">
        <v>854.37158399999998</v>
      </c>
      <c r="D138" s="26">
        <f t="shared" si="12"/>
        <v>10781.826495999998</v>
      </c>
      <c r="E138" s="16">
        <v>1500</v>
      </c>
      <c r="F138" s="28">
        <f t="shared" ref="F138:F201" si="14">IF((D138+C138-E138)&gt;0,(D138+C138-E138),0)</f>
        <v>10136.198079999998</v>
      </c>
      <c r="G138" s="16">
        <v>1500</v>
      </c>
      <c r="H138" s="16">
        <f t="shared" ref="H138:H201" si="15">IF(F138=0,1,0)</f>
        <v>0</v>
      </c>
      <c r="I138" s="26">
        <f t="shared" ref="I138:I201" si="16">IF(F138&gt;$E$2,$E$2,IF(F138&lt;0,0,F138))</f>
        <v>10136.198079999998</v>
      </c>
      <c r="J138" s="28">
        <f t="shared" ref="J138:J201" si="17">IF(F138&gt;$E$2,F138-$E$2,0)</f>
        <v>0</v>
      </c>
      <c r="K138" s="28">
        <f t="shared" ref="K138:K201" si="18">J138+G138</f>
        <v>1500</v>
      </c>
    </row>
    <row r="139" spans="1:11" x14ac:dyDescent="0.15">
      <c r="A139" s="6" t="s">
        <v>17</v>
      </c>
      <c r="B139" s="13">
        <f t="shared" si="13"/>
        <v>1936</v>
      </c>
      <c r="C139" s="8">
        <v>360.61977599999994</v>
      </c>
      <c r="D139" s="26">
        <f t="shared" ref="D139:D202" si="19">I138</f>
        <v>10136.198079999998</v>
      </c>
      <c r="E139" s="16">
        <v>1500</v>
      </c>
      <c r="F139" s="28">
        <f t="shared" si="14"/>
        <v>8996.8178559999978</v>
      </c>
      <c r="G139" s="16">
        <v>1500</v>
      </c>
      <c r="H139" s="16">
        <f t="shared" si="15"/>
        <v>0</v>
      </c>
      <c r="I139" s="26">
        <f t="shared" si="16"/>
        <v>8996.8178559999978</v>
      </c>
      <c r="J139" s="28">
        <f t="shared" si="17"/>
        <v>0</v>
      </c>
      <c r="K139" s="28">
        <f t="shared" si="18"/>
        <v>1500</v>
      </c>
    </row>
    <row r="140" spans="1:11" ht="14" thickBot="1" x14ac:dyDescent="0.2">
      <c r="A140" s="9" t="s">
        <v>18</v>
      </c>
      <c r="B140" s="14">
        <f t="shared" si="13"/>
        <v>1936</v>
      </c>
      <c r="C140" s="11">
        <v>3362.5532160000002</v>
      </c>
      <c r="D140" s="26">
        <f t="shared" si="19"/>
        <v>8996.8178559999978</v>
      </c>
      <c r="E140" s="16">
        <v>1500</v>
      </c>
      <c r="F140" s="28">
        <f t="shared" si="14"/>
        <v>10859.371071999998</v>
      </c>
      <c r="G140" s="16">
        <v>1500</v>
      </c>
      <c r="H140" s="16">
        <f t="shared" si="15"/>
        <v>0</v>
      </c>
      <c r="I140" s="26">
        <f t="shared" si="16"/>
        <v>10859.371071999998</v>
      </c>
      <c r="J140" s="28">
        <f t="shared" si="17"/>
        <v>0</v>
      </c>
      <c r="K140" s="28">
        <f t="shared" si="18"/>
        <v>1500</v>
      </c>
    </row>
    <row r="141" spans="1:11" x14ac:dyDescent="0.15">
      <c r="A141" s="3" t="s">
        <v>7</v>
      </c>
      <c r="B141" s="12">
        <f t="shared" si="13"/>
        <v>1937</v>
      </c>
      <c r="C141" s="5">
        <v>14583.773952000003</v>
      </c>
      <c r="D141" s="26">
        <f t="shared" si="19"/>
        <v>10859.371071999998</v>
      </c>
      <c r="E141" s="16">
        <v>1500</v>
      </c>
      <c r="F141" s="28">
        <f t="shared" si="14"/>
        <v>23943.145024000001</v>
      </c>
      <c r="G141" s="16">
        <v>1500</v>
      </c>
      <c r="H141" s="16">
        <f t="shared" si="15"/>
        <v>0</v>
      </c>
      <c r="I141" s="26">
        <f t="shared" si="16"/>
        <v>12583</v>
      </c>
      <c r="J141" s="28">
        <f t="shared" si="17"/>
        <v>11360.145024000001</v>
      </c>
      <c r="K141" s="28">
        <f t="shared" si="18"/>
        <v>12860.145024000001</v>
      </c>
    </row>
    <row r="142" spans="1:11" x14ac:dyDescent="0.15">
      <c r="A142" s="6" t="s">
        <v>8</v>
      </c>
      <c r="B142" s="13">
        <f t="shared" si="13"/>
        <v>1937</v>
      </c>
      <c r="C142" s="8">
        <v>4600.1640959999986</v>
      </c>
      <c r="D142" s="26">
        <f t="shared" si="19"/>
        <v>12583</v>
      </c>
      <c r="E142" s="16">
        <v>1500</v>
      </c>
      <c r="F142" s="28">
        <f t="shared" si="14"/>
        <v>15683.164096</v>
      </c>
      <c r="G142" s="16">
        <v>1500</v>
      </c>
      <c r="H142" s="16">
        <f t="shared" si="15"/>
        <v>0</v>
      </c>
      <c r="I142" s="26">
        <f t="shared" si="16"/>
        <v>12583</v>
      </c>
      <c r="J142" s="28">
        <f t="shared" si="17"/>
        <v>3100.1640960000004</v>
      </c>
      <c r="K142" s="28">
        <f t="shared" si="18"/>
        <v>4600.1640960000004</v>
      </c>
    </row>
    <row r="143" spans="1:11" x14ac:dyDescent="0.15">
      <c r="A143" s="6" t="s">
        <v>9</v>
      </c>
      <c r="B143" s="13">
        <f t="shared" si="13"/>
        <v>1937</v>
      </c>
      <c r="C143" s="8">
        <v>3035.5395840000001</v>
      </c>
      <c r="D143" s="26">
        <f t="shared" si="19"/>
        <v>12583</v>
      </c>
      <c r="E143" s="16">
        <v>1500</v>
      </c>
      <c r="F143" s="28">
        <f t="shared" si="14"/>
        <v>14118.539584</v>
      </c>
      <c r="G143" s="16">
        <v>1500</v>
      </c>
      <c r="H143" s="16">
        <f t="shared" si="15"/>
        <v>0</v>
      </c>
      <c r="I143" s="26">
        <f t="shared" si="16"/>
        <v>12583</v>
      </c>
      <c r="J143" s="28">
        <f t="shared" si="17"/>
        <v>1535.5395840000001</v>
      </c>
      <c r="K143" s="28">
        <f t="shared" si="18"/>
        <v>3035.5395840000001</v>
      </c>
    </row>
    <row r="144" spans="1:11" x14ac:dyDescent="0.15">
      <c r="A144" s="6" t="s">
        <v>10</v>
      </c>
      <c r="B144" s="13">
        <f t="shared" si="13"/>
        <v>1937</v>
      </c>
      <c r="C144" s="8">
        <v>9331.5214080000005</v>
      </c>
      <c r="D144" s="26">
        <f t="shared" si="19"/>
        <v>12583</v>
      </c>
      <c r="E144" s="16">
        <v>1500</v>
      </c>
      <c r="F144" s="28">
        <f t="shared" si="14"/>
        <v>20414.521408000001</v>
      </c>
      <c r="G144" s="16">
        <v>1500</v>
      </c>
      <c r="H144" s="16">
        <f t="shared" si="15"/>
        <v>0</v>
      </c>
      <c r="I144" s="26">
        <f t="shared" si="16"/>
        <v>12583</v>
      </c>
      <c r="J144" s="28">
        <f t="shared" si="17"/>
        <v>7831.5214080000005</v>
      </c>
      <c r="K144" s="28">
        <f t="shared" si="18"/>
        <v>9331.5214080000005</v>
      </c>
    </row>
    <row r="145" spans="1:11" x14ac:dyDescent="0.15">
      <c r="A145" s="6" t="s">
        <v>11</v>
      </c>
      <c r="B145" s="13">
        <f t="shared" si="13"/>
        <v>1937</v>
      </c>
      <c r="C145" s="8">
        <v>1693.2326399999997</v>
      </c>
      <c r="D145" s="26">
        <f t="shared" si="19"/>
        <v>12583</v>
      </c>
      <c r="E145" s="16">
        <v>1500</v>
      </c>
      <c r="F145" s="28">
        <f t="shared" si="14"/>
        <v>12776.23264</v>
      </c>
      <c r="G145" s="16">
        <v>1500</v>
      </c>
      <c r="H145" s="16">
        <f t="shared" si="15"/>
        <v>0</v>
      </c>
      <c r="I145" s="26">
        <f t="shared" si="16"/>
        <v>12583</v>
      </c>
      <c r="J145" s="28">
        <f t="shared" si="17"/>
        <v>193.23264000000017</v>
      </c>
      <c r="K145" s="28">
        <f t="shared" si="18"/>
        <v>1693.2326400000002</v>
      </c>
    </row>
    <row r="146" spans="1:11" x14ac:dyDescent="0.15">
      <c r="A146" s="6" t="s">
        <v>12</v>
      </c>
      <c r="B146" s="13">
        <f t="shared" si="13"/>
        <v>1937</v>
      </c>
      <c r="C146" s="8">
        <v>1863.2021759999998</v>
      </c>
      <c r="D146" s="26">
        <f t="shared" si="19"/>
        <v>12583</v>
      </c>
      <c r="E146" s="16">
        <v>1500</v>
      </c>
      <c r="F146" s="28">
        <f t="shared" si="14"/>
        <v>12946.202175999999</v>
      </c>
      <c r="G146" s="16">
        <v>1500</v>
      </c>
      <c r="H146" s="16">
        <f t="shared" si="15"/>
        <v>0</v>
      </c>
      <c r="I146" s="26">
        <f t="shared" si="16"/>
        <v>12583</v>
      </c>
      <c r="J146" s="28">
        <f t="shared" si="17"/>
        <v>363.20217599999887</v>
      </c>
      <c r="K146" s="28">
        <f t="shared" si="18"/>
        <v>1863.2021759999989</v>
      </c>
    </row>
    <row r="147" spans="1:11" x14ac:dyDescent="0.15">
      <c r="A147" s="6" t="s">
        <v>13</v>
      </c>
      <c r="B147" s="13">
        <f t="shared" si="13"/>
        <v>1937</v>
      </c>
      <c r="C147" s="8">
        <v>1532.3109119999997</v>
      </c>
      <c r="D147" s="26">
        <f t="shared" si="19"/>
        <v>12583</v>
      </c>
      <c r="E147" s="16">
        <v>1500</v>
      </c>
      <c r="F147" s="28">
        <f t="shared" si="14"/>
        <v>12615.310911999999</v>
      </c>
      <c r="G147" s="16">
        <v>1500</v>
      </c>
      <c r="H147" s="16">
        <f t="shared" si="15"/>
        <v>0</v>
      </c>
      <c r="I147" s="26">
        <f t="shared" si="16"/>
        <v>12583</v>
      </c>
      <c r="J147" s="28">
        <f t="shared" si="17"/>
        <v>32.310911999999007</v>
      </c>
      <c r="K147" s="28">
        <f t="shared" si="18"/>
        <v>1532.310911999999</v>
      </c>
    </row>
    <row r="148" spans="1:11" x14ac:dyDescent="0.15">
      <c r="A148" s="6" t="s">
        <v>14</v>
      </c>
      <c r="B148" s="13">
        <f t="shared" si="13"/>
        <v>1937</v>
      </c>
      <c r="C148" s="8">
        <v>3951.3070079999993</v>
      </c>
      <c r="D148" s="26">
        <f t="shared" si="19"/>
        <v>12583</v>
      </c>
      <c r="E148" s="16">
        <v>1500</v>
      </c>
      <c r="F148" s="28">
        <f t="shared" si="14"/>
        <v>15034.307008</v>
      </c>
      <c r="G148" s="16">
        <v>1500</v>
      </c>
      <c r="H148" s="16">
        <f t="shared" si="15"/>
        <v>0</v>
      </c>
      <c r="I148" s="26">
        <f t="shared" si="16"/>
        <v>12583</v>
      </c>
      <c r="J148" s="28">
        <f t="shared" si="17"/>
        <v>2451.3070079999998</v>
      </c>
      <c r="K148" s="28">
        <f t="shared" si="18"/>
        <v>3951.3070079999998</v>
      </c>
    </row>
    <row r="149" spans="1:11" x14ac:dyDescent="0.15">
      <c r="A149" s="6" t="s">
        <v>15</v>
      </c>
      <c r="B149" s="13">
        <f t="shared" si="13"/>
        <v>1937</v>
      </c>
      <c r="C149" s="8">
        <v>1581.4275839999993</v>
      </c>
      <c r="D149" s="26">
        <f t="shared" si="19"/>
        <v>12583</v>
      </c>
      <c r="E149" s="16">
        <v>1500</v>
      </c>
      <c r="F149" s="28">
        <f t="shared" si="14"/>
        <v>12664.427583999999</v>
      </c>
      <c r="G149" s="16">
        <v>1500</v>
      </c>
      <c r="H149" s="16">
        <f t="shared" si="15"/>
        <v>0</v>
      </c>
      <c r="I149" s="26">
        <f t="shared" si="16"/>
        <v>12583</v>
      </c>
      <c r="J149" s="28">
        <f t="shared" si="17"/>
        <v>81.427583999999115</v>
      </c>
      <c r="K149" s="28">
        <f t="shared" si="18"/>
        <v>1581.4275839999991</v>
      </c>
    </row>
    <row r="150" spans="1:11" x14ac:dyDescent="0.15">
      <c r="A150" s="6" t="s">
        <v>16</v>
      </c>
      <c r="B150" s="13">
        <f t="shared" si="13"/>
        <v>1937</v>
      </c>
      <c r="C150" s="8">
        <v>2093.92128</v>
      </c>
      <c r="D150" s="26">
        <f t="shared" si="19"/>
        <v>12583</v>
      </c>
      <c r="E150" s="16">
        <v>1500</v>
      </c>
      <c r="F150" s="28">
        <f t="shared" si="14"/>
        <v>13176.92128</v>
      </c>
      <c r="G150" s="16">
        <v>1500</v>
      </c>
      <c r="H150" s="16">
        <f t="shared" si="15"/>
        <v>0</v>
      </c>
      <c r="I150" s="26">
        <f t="shared" si="16"/>
        <v>12583</v>
      </c>
      <c r="J150" s="28">
        <f t="shared" si="17"/>
        <v>593.92128000000048</v>
      </c>
      <c r="K150" s="28">
        <f t="shared" si="18"/>
        <v>2093.9212800000005</v>
      </c>
    </row>
    <row r="151" spans="1:11" x14ac:dyDescent="0.15">
      <c r="A151" s="6" t="s">
        <v>17</v>
      </c>
      <c r="B151" s="13">
        <f t="shared" si="13"/>
        <v>1937</v>
      </c>
      <c r="C151" s="8">
        <v>1269.2782079999999</v>
      </c>
      <c r="D151" s="26">
        <f t="shared" si="19"/>
        <v>12583</v>
      </c>
      <c r="E151" s="16">
        <v>1500</v>
      </c>
      <c r="F151" s="28">
        <f t="shared" si="14"/>
        <v>12352.278208</v>
      </c>
      <c r="G151" s="16">
        <v>1500</v>
      </c>
      <c r="H151" s="16">
        <f t="shared" si="15"/>
        <v>0</v>
      </c>
      <c r="I151" s="26">
        <f t="shared" si="16"/>
        <v>12352.278208</v>
      </c>
      <c r="J151" s="28">
        <f t="shared" si="17"/>
        <v>0</v>
      </c>
      <c r="K151" s="28">
        <f t="shared" si="18"/>
        <v>1500</v>
      </c>
    </row>
    <row r="152" spans="1:11" ht="14" thickBot="1" x14ac:dyDescent="0.2">
      <c r="A152" s="9" t="s">
        <v>18</v>
      </c>
      <c r="B152" s="14">
        <f t="shared" si="13"/>
        <v>1937</v>
      </c>
      <c r="C152" s="11">
        <v>917.70623999999998</v>
      </c>
      <c r="D152" s="26">
        <f t="shared" si="19"/>
        <v>12352.278208</v>
      </c>
      <c r="E152" s="16">
        <v>1500</v>
      </c>
      <c r="F152" s="28">
        <f t="shared" si="14"/>
        <v>11769.984447999999</v>
      </c>
      <c r="G152" s="16">
        <v>1500</v>
      </c>
      <c r="H152" s="16">
        <f t="shared" si="15"/>
        <v>0</v>
      </c>
      <c r="I152" s="26">
        <f t="shared" si="16"/>
        <v>11769.984447999999</v>
      </c>
      <c r="J152" s="28">
        <f t="shared" si="17"/>
        <v>0</v>
      </c>
      <c r="K152" s="28">
        <f t="shared" si="18"/>
        <v>1500</v>
      </c>
    </row>
    <row r="153" spans="1:11" x14ac:dyDescent="0.15">
      <c r="A153" s="3" t="s">
        <v>7</v>
      </c>
      <c r="B153" s="12">
        <f t="shared" si="13"/>
        <v>1938</v>
      </c>
      <c r="C153" s="5">
        <v>4036.6149120000005</v>
      </c>
      <c r="D153" s="26">
        <f t="shared" si="19"/>
        <v>11769.984447999999</v>
      </c>
      <c r="E153" s="16">
        <v>1500</v>
      </c>
      <c r="F153" s="28">
        <f t="shared" si="14"/>
        <v>14306.59936</v>
      </c>
      <c r="G153" s="16">
        <v>1500</v>
      </c>
      <c r="H153" s="16">
        <f t="shared" si="15"/>
        <v>0</v>
      </c>
      <c r="I153" s="26">
        <f t="shared" si="16"/>
        <v>12583</v>
      </c>
      <c r="J153" s="28">
        <f t="shared" si="17"/>
        <v>1723.5993600000002</v>
      </c>
      <c r="K153" s="28">
        <f t="shared" si="18"/>
        <v>3223.5993600000002</v>
      </c>
    </row>
    <row r="154" spans="1:11" x14ac:dyDescent="0.15">
      <c r="A154" s="6" t="s">
        <v>8</v>
      </c>
      <c r="B154" s="13">
        <f t="shared" si="13"/>
        <v>1938</v>
      </c>
      <c r="C154" s="8">
        <v>1436.016384</v>
      </c>
      <c r="D154" s="26">
        <f t="shared" si="19"/>
        <v>12583</v>
      </c>
      <c r="E154" s="16">
        <v>1500</v>
      </c>
      <c r="F154" s="28">
        <f t="shared" si="14"/>
        <v>12519.016384</v>
      </c>
      <c r="G154" s="16">
        <v>1500</v>
      </c>
      <c r="H154" s="16">
        <f t="shared" si="15"/>
        <v>0</v>
      </c>
      <c r="I154" s="26">
        <f t="shared" si="16"/>
        <v>12519.016384</v>
      </c>
      <c r="J154" s="28">
        <f t="shared" si="17"/>
        <v>0</v>
      </c>
      <c r="K154" s="28">
        <f t="shared" si="18"/>
        <v>1500</v>
      </c>
    </row>
    <row r="155" spans="1:11" x14ac:dyDescent="0.15">
      <c r="A155" s="6" t="s">
        <v>9</v>
      </c>
      <c r="B155" s="13">
        <f t="shared" si="13"/>
        <v>1938</v>
      </c>
      <c r="C155" s="8">
        <v>2565.6998400000002</v>
      </c>
      <c r="D155" s="26">
        <f t="shared" si="19"/>
        <v>12519.016384</v>
      </c>
      <c r="E155" s="16">
        <v>1500</v>
      </c>
      <c r="F155" s="28">
        <f t="shared" si="14"/>
        <v>13584.716224</v>
      </c>
      <c r="G155" s="16">
        <v>1500</v>
      </c>
      <c r="H155" s="16">
        <f t="shared" si="15"/>
        <v>0</v>
      </c>
      <c r="I155" s="26">
        <f t="shared" si="16"/>
        <v>12583</v>
      </c>
      <c r="J155" s="28">
        <f t="shared" si="17"/>
        <v>1001.7162239999998</v>
      </c>
      <c r="K155" s="28">
        <f t="shared" si="18"/>
        <v>2501.7162239999998</v>
      </c>
    </row>
    <row r="156" spans="1:11" x14ac:dyDescent="0.15">
      <c r="A156" s="6" t="s">
        <v>10</v>
      </c>
      <c r="B156" s="13">
        <f t="shared" si="13"/>
        <v>1938</v>
      </c>
      <c r="C156" s="8">
        <v>2446.1395199999997</v>
      </c>
      <c r="D156" s="26">
        <f t="shared" si="19"/>
        <v>12583</v>
      </c>
      <c r="E156" s="16">
        <v>1500</v>
      </c>
      <c r="F156" s="28">
        <f t="shared" si="14"/>
        <v>13529.139520000001</v>
      </c>
      <c r="G156" s="16">
        <v>1500</v>
      </c>
      <c r="H156" s="16">
        <f t="shared" si="15"/>
        <v>0</v>
      </c>
      <c r="I156" s="26">
        <f t="shared" si="16"/>
        <v>12583</v>
      </c>
      <c r="J156" s="28">
        <f t="shared" si="17"/>
        <v>946.13952000000063</v>
      </c>
      <c r="K156" s="28">
        <f t="shared" si="18"/>
        <v>2446.1395200000006</v>
      </c>
    </row>
    <row r="157" spans="1:11" x14ac:dyDescent="0.15">
      <c r="A157" s="6" t="s">
        <v>11</v>
      </c>
      <c r="B157" s="13">
        <f t="shared" si="13"/>
        <v>1938</v>
      </c>
      <c r="C157" s="8">
        <v>693.44985599999984</v>
      </c>
      <c r="D157" s="26">
        <f t="shared" si="19"/>
        <v>12583</v>
      </c>
      <c r="E157" s="16">
        <v>1500</v>
      </c>
      <c r="F157" s="28">
        <f t="shared" si="14"/>
        <v>11776.449855999999</v>
      </c>
      <c r="G157" s="16">
        <v>1500</v>
      </c>
      <c r="H157" s="16">
        <f t="shared" si="15"/>
        <v>0</v>
      </c>
      <c r="I157" s="26">
        <f t="shared" si="16"/>
        <v>11776.449855999999</v>
      </c>
      <c r="J157" s="28">
        <f t="shared" si="17"/>
        <v>0</v>
      </c>
      <c r="K157" s="28">
        <f t="shared" si="18"/>
        <v>1500</v>
      </c>
    </row>
    <row r="158" spans="1:11" x14ac:dyDescent="0.15">
      <c r="A158" s="6" t="s">
        <v>12</v>
      </c>
      <c r="B158" s="13">
        <f t="shared" si="13"/>
        <v>1938</v>
      </c>
      <c r="C158" s="8">
        <v>10690.631423999999</v>
      </c>
      <c r="D158" s="26">
        <f t="shared" si="19"/>
        <v>11776.449855999999</v>
      </c>
      <c r="E158" s="16">
        <v>1500</v>
      </c>
      <c r="F158" s="28">
        <f t="shared" si="14"/>
        <v>20967.081279999999</v>
      </c>
      <c r="G158" s="16">
        <v>1500</v>
      </c>
      <c r="H158" s="16">
        <f t="shared" si="15"/>
        <v>0</v>
      </c>
      <c r="I158" s="26">
        <f t="shared" si="16"/>
        <v>12583</v>
      </c>
      <c r="J158" s="28">
        <f t="shared" si="17"/>
        <v>8384.0812799999985</v>
      </c>
      <c r="K158" s="28">
        <f t="shared" si="18"/>
        <v>9884.0812799999985</v>
      </c>
    </row>
    <row r="159" spans="1:11" x14ac:dyDescent="0.15">
      <c r="A159" s="6" t="s">
        <v>13</v>
      </c>
      <c r="B159" s="13">
        <f t="shared" si="13"/>
        <v>1938</v>
      </c>
      <c r="C159" s="8">
        <v>14492.003328000001</v>
      </c>
      <c r="D159" s="26">
        <f t="shared" si="19"/>
        <v>12583</v>
      </c>
      <c r="E159" s="16">
        <v>1500</v>
      </c>
      <c r="F159" s="28">
        <f t="shared" si="14"/>
        <v>25575.003327999999</v>
      </c>
      <c r="G159" s="16">
        <v>1500</v>
      </c>
      <c r="H159" s="16">
        <f t="shared" si="15"/>
        <v>0</v>
      </c>
      <c r="I159" s="26">
        <f t="shared" si="16"/>
        <v>12583</v>
      </c>
      <c r="J159" s="28">
        <f t="shared" si="17"/>
        <v>12992.003327999999</v>
      </c>
      <c r="K159" s="28">
        <f t="shared" si="18"/>
        <v>14492.003327999999</v>
      </c>
    </row>
    <row r="160" spans="1:11" x14ac:dyDescent="0.15">
      <c r="A160" s="6" t="s">
        <v>14</v>
      </c>
      <c r="B160" s="13">
        <f t="shared" si="13"/>
        <v>1938</v>
      </c>
      <c r="C160" s="8">
        <v>2026.7089920000003</v>
      </c>
      <c r="D160" s="26">
        <f t="shared" si="19"/>
        <v>12583</v>
      </c>
      <c r="E160" s="16">
        <v>1500</v>
      </c>
      <c r="F160" s="28">
        <f t="shared" si="14"/>
        <v>13109.708992</v>
      </c>
      <c r="G160" s="16">
        <v>1500</v>
      </c>
      <c r="H160" s="16">
        <f t="shared" si="15"/>
        <v>0</v>
      </c>
      <c r="I160" s="26">
        <f t="shared" si="16"/>
        <v>12583</v>
      </c>
      <c r="J160" s="28">
        <f t="shared" si="17"/>
        <v>526.70899199999985</v>
      </c>
      <c r="K160" s="28">
        <f t="shared" si="18"/>
        <v>2026.7089919999999</v>
      </c>
    </row>
    <row r="161" spans="1:11" x14ac:dyDescent="0.15">
      <c r="A161" s="6" t="s">
        <v>15</v>
      </c>
      <c r="B161" s="13">
        <f t="shared" si="13"/>
        <v>1938</v>
      </c>
      <c r="C161" s="8">
        <v>830.45951999999977</v>
      </c>
      <c r="D161" s="26">
        <f t="shared" si="19"/>
        <v>12583</v>
      </c>
      <c r="E161" s="16">
        <v>1500</v>
      </c>
      <c r="F161" s="28">
        <f t="shared" si="14"/>
        <v>11913.45952</v>
      </c>
      <c r="G161" s="16">
        <v>1500</v>
      </c>
      <c r="H161" s="16">
        <f t="shared" si="15"/>
        <v>0</v>
      </c>
      <c r="I161" s="26">
        <f t="shared" si="16"/>
        <v>11913.45952</v>
      </c>
      <c r="J161" s="28">
        <f t="shared" si="17"/>
        <v>0</v>
      </c>
      <c r="K161" s="28">
        <f t="shared" si="18"/>
        <v>1500</v>
      </c>
    </row>
    <row r="162" spans="1:11" x14ac:dyDescent="0.15">
      <c r="A162" s="6" t="s">
        <v>16</v>
      </c>
      <c r="B162" s="13">
        <f t="shared" si="13"/>
        <v>1938</v>
      </c>
      <c r="C162" s="8">
        <v>446.57395199999996</v>
      </c>
      <c r="D162" s="26">
        <f t="shared" si="19"/>
        <v>11913.45952</v>
      </c>
      <c r="E162" s="16">
        <v>1500</v>
      </c>
      <c r="F162" s="28">
        <f t="shared" si="14"/>
        <v>10860.033472000001</v>
      </c>
      <c r="G162" s="16">
        <v>1500</v>
      </c>
      <c r="H162" s="16">
        <f t="shared" si="15"/>
        <v>0</v>
      </c>
      <c r="I162" s="26">
        <f t="shared" si="16"/>
        <v>10860.033472000001</v>
      </c>
      <c r="J162" s="28">
        <f t="shared" si="17"/>
        <v>0</v>
      </c>
      <c r="K162" s="28">
        <f t="shared" si="18"/>
        <v>1500</v>
      </c>
    </row>
    <row r="163" spans="1:11" x14ac:dyDescent="0.15">
      <c r="A163" s="6" t="s">
        <v>17</v>
      </c>
      <c r="B163" s="13">
        <f t="shared" si="13"/>
        <v>1938</v>
      </c>
      <c r="C163" s="8">
        <v>2413.8259200000002</v>
      </c>
      <c r="D163" s="26">
        <f t="shared" si="19"/>
        <v>10860.033472000001</v>
      </c>
      <c r="E163" s="16">
        <v>1500</v>
      </c>
      <c r="F163" s="28">
        <f t="shared" si="14"/>
        <v>11773.859392000002</v>
      </c>
      <c r="G163" s="16">
        <v>1500</v>
      </c>
      <c r="H163" s="16">
        <f t="shared" si="15"/>
        <v>0</v>
      </c>
      <c r="I163" s="26">
        <f t="shared" si="16"/>
        <v>11773.859392000002</v>
      </c>
      <c r="J163" s="28">
        <f t="shared" si="17"/>
        <v>0</v>
      </c>
      <c r="K163" s="28">
        <f t="shared" si="18"/>
        <v>1500</v>
      </c>
    </row>
    <row r="164" spans="1:11" ht="14" thickBot="1" x14ac:dyDescent="0.2">
      <c r="A164" s="9" t="s">
        <v>18</v>
      </c>
      <c r="B164" s="14">
        <f t="shared" si="13"/>
        <v>1938</v>
      </c>
      <c r="C164" s="11">
        <v>3538.9854719999998</v>
      </c>
      <c r="D164" s="26">
        <f t="shared" si="19"/>
        <v>11773.859392000002</v>
      </c>
      <c r="E164" s="16">
        <v>1500</v>
      </c>
      <c r="F164" s="28">
        <f t="shared" si="14"/>
        <v>13812.844864000002</v>
      </c>
      <c r="G164" s="16">
        <v>1500</v>
      </c>
      <c r="H164" s="16">
        <f t="shared" si="15"/>
        <v>0</v>
      </c>
      <c r="I164" s="26">
        <f t="shared" si="16"/>
        <v>12583</v>
      </c>
      <c r="J164" s="28">
        <f t="shared" si="17"/>
        <v>1229.8448640000024</v>
      </c>
      <c r="K164" s="28">
        <f t="shared" si="18"/>
        <v>2729.8448640000024</v>
      </c>
    </row>
    <row r="165" spans="1:11" x14ac:dyDescent="0.15">
      <c r="A165" s="3" t="s">
        <v>7</v>
      </c>
      <c r="B165" s="12">
        <f t="shared" si="13"/>
        <v>1939</v>
      </c>
      <c r="C165" s="5">
        <v>3865.9991040000004</v>
      </c>
      <c r="D165" s="26">
        <f t="shared" si="19"/>
        <v>12583</v>
      </c>
      <c r="E165" s="16">
        <v>1500</v>
      </c>
      <c r="F165" s="28">
        <f t="shared" si="14"/>
        <v>14948.999104000002</v>
      </c>
      <c r="G165" s="16">
        <v>1500</v>
      </c>
      <c r="H165" s="16">
        <f t="shared" si="15"/>
        <v>0</v>
      </c>
      <c r="I165" s="26">
        <f t="shared" si="16"/>
        <v>12583</v>
      </c>
      <c r="J165" s="28">
        <f t="shared" si="17"/>
        <v>2365.9991040000023</v>
      </c>
      <c r="K165" s="28">
        <f t="shared" si="18"/>
        <v>3865.9991040000023</v>
      </c>
    </row>
    <row r="166" spans="1:11" x14ac:dyDescent="0.15">
      <c r="A166" s="6" t="s">
        <v>8</v>
      </c>
      <c r="B166" s="13">
        <f t="shared" si="13"/>
        <v>1939</v>
      </c>
      <c r="C166" s="8">
        <v>7684.1740800000016</v>
      </c>
      <c r="D166" s="26">
        <f t="shared" si="19"/>
        <v>12583</v>
      </c>
      <c r="E166" s="16">
        <v>1500</v>
      </c>
      <c r="F166" s="28">
        <f t="shared" si="14"/>
        <v>18767.174080000001</v>
      </c>
      <c r="G166" s="16">
        <v>1500</v>
      </c>
      <c r="H166" s="16">
        <f t="shared" si="15"/>
        <v>0</v>
      </c>
      <c r="I166" s="26">
        <f t="shared" si="16"/>
        <v>12583</v>
      </c>
      <c r="J166" s="28">
        <f t="shared" si="17"/>
        <v>6184.1740800000007</v>
      </c>
      <c r="K166" s="28">
        <f t="shared" si="18"/>
        <v>7684.1740800000007</v>
      </c>
    </row>
    <row r="167" spans="1:11" x14ac:dyDescent="0.15">
      <c r="A167" s="6" t="s">
        <v>9</v>
      </c>
      <c r="B167" s="13">
        <f t="shared" si="13"/>
        <v>1939</v>
      </c>
      <c r="C167" s="8">
        <v>8230.2739199999996</v>
      </c>
      <c r="D167" s="26">
        <f t="shared" si="19"/>
        <v>12583</v>
      </c>
      <c r="E167" s="16">
        <v>1500</v>
      </c>
      <c r="F167" s="28">
        <f t="shared" si="14"/>
        <v>19313.27392</v>
      </c>
      <c r="G167" s="16">
        <v>1500</v>
      </c>
      <c r="H167" s="16">
        <f t="shared" si="15"/>
        <v>0</v>
      </c>
      <c r="I167" s="26">
        <f t="shared" si="16"/>
        <v>12583</v>
      </c>
      <c r="J167" s="28">
        <f t="shared" si="17"/>
        <v>6730.2739199999996</v>
      </c>
      <c r="K167" s="28">
        <f t="shared" si="18"/>
        <v>8230.2739199999996</v>
      </c>
    </row>
    <row r="168" spans="1:11" x14ac:dyDescent="0.15">
      <c r="A168" s="6" t="s">
        <v>10</v>
      </c>
      <c r="B168" s="13">
        <f t="shared" si="13"/>
        <v>1939</v>
      </c>
      <c r="C168" s="8">
        <v>4079.2688639999997</v>
      </c>
      <c r="D168" s="26">
        <f t="shared" si="19"/>
        <v>12583</v>
      </c>
      <c r="E168" s="16">
        <v>1500</v>
      </c>
      <c r="F168" s="28">
        <f t="shared" si="14"/>
        <v>15162.268863999998</v>
      </c>
      <c r="G168" s="16">
        <v>1500</v>
      </c>
      <c r="H168" s="16">
        <f t="shared" si="15"/>
        <v>0</v>
      </c>
      <c r="I168" s="26">
        <f t="shared" si="16"/>
        <v>12583</v>
      </c>
      <c r="J168" s="28">
        <f t="shared" si="17"/>
        <v>2579.2688639999978</v>
      </c>
      <c r="K168" s="28">
        <f t="shared" si="18"/>
        <v>4079.2688639999978</v>
      </c>
    </row>
    <row r="169" spans="1:11" x14ac:dyDescent="0.15">
      <c r="A169" s="6" t="s">
        <v>11</v>
      </c>
      <c r="B169" s="13">
        <f t="shared" si="13"/>
        <v>1939</v>
      </c>
      <c r="C169" s="8">
        <v>4021.7506559999997</v>
      </c>
      <c r="D169" s="26">
        <f t="shared" si="19"/>
        <v>12583</v>
      </c>
      <c r="E169" s="16">
        <v>1500</v>
      </c>
      <c r="F169" s="28">
        <f t="shared" si="14"/>
        <v>15104.750656</v>
      </c>
      <c r="G169" s="16">
        <v>1500</v>
      </c>
      <c r="H169" s="16">
        <f t="shared" si="15"/>
        <v>0</v>
      </c>
      <c r="I169" s="26">
        <f t="shared" si="16"/>
        <v>12583</v>
      </c>
      <c r="J169" s="28">
        <f t="shared" si="17"/>
        <v>2521.7506560000002</v>
      </c>
      <c r="K169" s="28">
        <f t="shared" si="18"/>
        <v>4021.7506560000002</v>
      </c>
    </row>
    <row r="170" spans="1:11" x14ac:dyDescent="0.15">
      <c r="A170" s="6" t="s">
        <v>12</v>
      </c>
      <c r="B170" s="13">
        <f t="shared" si="13"/>
        <v>1939</v>
      </c>
      <c r="C170" s="8">
        <v>1452.173184</v>
      </c>
      <c r="D170" s="26">
        <f t="shared" si="19"/>
        <v>12583</v>
      </c>
      <c r="E170" s="16">
        <v>1500</v>
      </c>
      <c r="F170" s="28">
        <f t="shared" si="14"/>
        <v>12535.173183999999</v>
      </c>
      <c r="G170" s="16">
        <v>1500</v>
      </c>
      <c r="H170" s="16">
        <f t="shared" si="15"/>
        <v>0</v>
      </c>
      <c r="I170" s="26">
        <f t="shared" si="16"/>
        <v>12535.173183999999</v>
      </c>
      <c r="J170" s="28">
        <f t="shared" si="17"/>
        <v>0</v>
      </c>
      <c r="K170" s="28">
        <f t="shared" si="18"/>
        <v>1500</v>
      </c>
    </row>
    <row r="171" spans="1:11" x14ac:dyDescent="0.15">
      <c r="A171" s="6" t="s">
        <v>13</v>
      </c>
      <c r="B171" s="13">
        <f t="shared" si="13"/>
        <v>1939</v>
      </c>
      <c r="C171" s="8">
        <v>3481.4672639999999</v>
      </c>
      <c r="D171" s="26">
        <f t="shared" si="19"/>
        <v>12535.173183999999</v>
      </c>
      <c r="E171" s="16">
        <v>1500</v>
      </c>
      <c r="F171" s="28">
        <f t="shared" si="14"/>
        <v>14516.640447999998</v>
      </c>
      <c r="G171" s="16">
        <v>1500</v>
      </c>
      <c r="H171" s="16">
        <f t="shared" si="15"/>
        <v>0</v>
      </c>
      <c r="I171" s="26">
        <f t="shared" si="16"/>
        <v>12583</v>
      </c>
      <c r="J171" s="28">
        <f t="shared" si="17"/>
        <v>1933.6404479999983</v>
      </c>
      <c r="K171" s="28">
        <f t="shared" si="18"/>
        <v>3433.6404479999983</v>
      </c>
    </row>
    <row r="172" spans="1:11" x14ac:dyDescent="0.15">
      <c r="A172" s="6" t="s">
        <v>14</v>
      </c>
      <c r="B172" s="13">
        <f t="shared" si="13"/>
        <v>1939</v>
      </c>
      <c r="C172" s="8">
        <v>8627.7312000000002</v>
      </c>
      <c r="D172" s="26">
        <f t="shared" si="19"/>
        <v>12583</v>
      </c>
      <c r="E172" s="16">
        <v>1500</v>
      </c>
      <c r="F172" s="28">
        <f t="shared" si="14"/>
        <v>19710.731200000002</v>
      </c>
      <c r="G172" s="16">
        <v>1500</v>
      </c>
      <c r="H172" s="16">
        <f t="shared" si="15"/>
        <v>0</v>
      </c>
      <c r="I172" s="26">
        <f t="shared" si="16"/>
        <v>12583</v>
      </c>
      <c r="J172" s="28">
        <f t="shared" si="17"/>
        <v>7127.731200000002</v>
      </c>
      <c r="K172" s="28">
        <f t="shared" si="18"/>
        <v>8627.731200000002</v>
      </c>
    </row>
    <row r="173" spans="1:11" x14ac:dyDescent="0.15">
      <c r="A173" s="6" t="s">
        <v>15</v>
      </c>
      <c r="B173" s="13">
        <f t="shared" ref="B173:B236" si="20">B161+1</f>
        <v>1939</v>
      </c>
      <c r="C173" s="8">
        <v>1113.5266560000005</v>
      </c>
      <c r="D173" s="26">
        <f t="shared" si="19"/>
        <v>12583</v>
      </c>
      <c r="E173" s="16">
        <v>1500</v>
      </c>
      <c r="F173" s="28">
        <f t="shared" si="14"/>
        <v>12196.526656</v>
      </c>
      <c r="G173" s="16">
        <v>1500</v>
      </c>
      <c r="H173" s="16">
        <f t="shared" si="15"/>
        <v>0</v>
      </c>
      <c r="I173" s="26">
        <f t="shared" si="16"/>
        <v>12196.526656</v>
      </c>
      <c r="J173" s="28">
        <f t="shared" si="17"/>
        <v>0</v>
      </c>
      <c r="K173" s="28">
        <f t="shared" si="18"/>
        <v>1500</v>
      </c>
    </row>
    <row r="174" spans="1:11" x14ac:dyDescent="0.15">
      <c r="A174" s="6" t="s">
        <v>16</v>
      </c>
      <c r="B174" s="13">
        <f t="shared" si="20"/>
        <v>1939</v>
      </c>
      <c r="C174" s="8">
        <v>631.40774400000009</v>
      </c>
      <c r="D174" s="26">
        <f t="shared" si="19"/>
        <v>12196.526656</v>
      </c>
      <c r="E174" s="16">
        <v>1500</v>
      </c>
      <c r="F174" s="28">
        <f t="shared" si="14"/>
        <v>11327.9344</v>
      </c>
      <c r="G174" s="16">
        <v>1500</v>
      </c>
      <c r="H174" s="16">
        <f t="shared" si="15"/>
        <v>0</v>
      </c>
      <c r="I174" s="26">
        <f t="shared" si="16"/>
        <v>11327.9344</v>
      </c>
      <c r="J174" s="28">
        <f t="shared" si="17"/>
        <v>0</v>
      </c>
      <c r="K174" s="28">
        <f t="shared" si="18"/>
        <v>1500</v>
      </c>
    </row>
    <row r="175" spans="1:11" x14ac:dyDescent="0.15">
      <c r="A175" s="6" t="s">
        <v>17</v>
      </c>
      <c r="B175" s="13">
        <f t="shared" si="20"/>
        <v>1939</v>
      </c>
      <c r="C175" s="8">
        <v>769.06368000000009</v>
      </c>
      <c r="D175" s="26">
        <f t="shared" si="19"/>
        <v>11327.9344</v>
      </c>
      <c r="E175" s="16">
        <v>1500</v>
      </c>
      <c r="F175" s="28">
        <f t="shared" si="14"/>
        <v>10596.998079999999</v>
      </c>
      <c r="G175" s="16">
        <v>1500</v>
      </c>
      <c r="H175" s="16">
        <f t="shared" si="15"/>
        <v>0</v>
      </c>
      <c r="I175" s="26">
        <f t="shared" si="16"/>
        <v>10596.998079999999</v>
      </c>
      <c r="J175" s="28">
        <f t="shared" si="17"/>
        <v>0</v>
      </c>
      <c r="K175" s="28">
        <f t="shared" si="18"/>
        <v>1500</v>
      </c>
    </row>
    <row r="176" spans="1:11" ht="14" thickBot="1" x14ac:dyDescent="0.2">
      <c r="A176" s="9" t="s">
        <v>18</v>
      </c>
      <c r="B176" s="14">
        <f t="shared" si="20"/>
        <v>1939</v>
      </c>
      <c r="C176" s="11">
        <v>1056.6547199999998</v>
      </c>
      <c r="D176" s="26">
        <f t="shared" si="19"/>
        <v>10596.998079999999</v>
      </c>
      <c r="E176" s="16">
        <v>1500</v>
      </c>
      <c r="F176" s="28">
        <f t="shared" si="14"/>
        <v>10153.6528</v>
      </c>
      <c r="G176" s="16">
        <v>1500</v>
      </c>
      <c r="H176" s="16">
        <f t="shared" si="15"/>
        <v>0</v>
      </c>
      <c r="I176" s="26">
        <f t="shared" si="16"/>
        <v>10153.6528</v>
      </c>
      <c r="J176" s="28">
        <f t="shared" si="17"/>
        <v>0</v>
      </c>
      <c r="K176" s="28">
        <f t="shared" si="18"/>
        <v>1500</v>
      </c>
    </row>
    <row r="177" spans="1:11" x14ac:dyDescent="0.15">
      <c r="A177" s="3" t="s">
        <v>7</v>
      </c>
      <c r="B177" s="12">
        <f t="shared" si="20"/>
        <v>1940</v>
      </c>
      <c r="C177" s="5">
        <v>1533.6034560000001</v>
      </c>
      <c r="D177" s="26">
        <f t="shared" si="19"/>
        <v>10153.6528</v>
      </c>
      <c r="E177" s="16">
        <v>1500</v>
      </c>
      <c r="F177" s="28">
        <f t="shared" si="14"/>
        <v>10187.256256000001</v>
      </c>
      <c r="G177" s="16">
        <v>1500</v>
      </c>
      <c r="H177" s="16">
        <f t="shared" si="15"/>
        <v>0</v>
      </c>
      <c r="I177" s="26">
        <f t="shared" si="16"/>
        <v>10187.256256000001</v>
      </c>
      <c r="J177" s="28">
        <f t="shared" si="17"/>
        <v>0</v>
      </c>
      <c r="K177" s="28">
        <f t="shared" si="18"/>
        <v>1500</v>
      </c>
    </row>
    <row r="178" spans="1:11" x14ac:dyDescent="0.15">
      <c r="A178" s="6" t="s">
        <v>8</v>
      </c>
      <c r="B178" s="13">
        <f t="shared" si="20"/>
        <v>1940</v>
      </c>
      <c r="C178" s="8">
        <v>7241.4777600000007</v>
      </c>
      <c r="D178" s="26">
        <f t="shared" si="19"/>
        <v>10187.256256000001</v>
      </c>
      <c r="E178" s="16">
        <v>1500</v>
      </c>
      <c r="F178" s="28">
        <f t="shared" si="14"/>
        <v>15928.734016000002</v>
      </c>
      <c r="G178" s="16">
        <v>1500</v>
      </c>
      <c r="H178" s="16">
        <f t="shared" si="15"/>
        <v>0</v>
      </c>
      <c r="I178" s="26">
        <f t="shared" si="16"/>
        <v>12583</v>
      </c>
      <c r="J178" s="28">
        <f t="shared" si="17"/>
        <v>3345.7340160000022</v>
      </c>
      <c r="K178" s="28">
        <f t="shared" si="18"/>
        <v>4845.7340160000022</v>
      </c>
    </row>
    <row r="179" spans="1:11" x14ac:dyDescent="0.15">
      <c r="A179" s="6" t="s">
        <v>9</v>
      </c>
      <c r="B179" s="13">
        <f t="shared" si="20"/>
        <v>1940</v>
      </c>
      <c r="C179" s="8">
        <v>3324.4231680000003</v>
      </c>
      <c r="D179" s="26">
        <f t="shared" si="19"/>
        <v>12583</v>
      </c>
      <c r="E179" s="16">
        <v>1500</v>
      </c>
      <c r="F179" s="28">
        <f t="shared" si="14"/>
        <v>14407.423168000001</v>
      </c>
      <c r="G179" s="16">
        <v>1500</v>
      </c>
      <c r="H179" s="16">
        <f t="shared" si="15"/>
        <v>0</v>
      </c>
      <c r="I179" s="26">
        <f t="shared" si="16"/>
        <v>12583</v>
      </c>
      <c r="J179" s="28">
        <f t="shared" si="17"/>
        <v>1824.4231680000012</v>
      </c>
      <c r="K179" s="28">
        <f t="shared" si="18"/>
        <v>3324.4231680000012</v>
      </c>
    </row>
    <row r="180" spans="1:11" x14ac:dyDescent="0.15">
      <c r="A180" s="6" t="s">
        <v>10</v>
      </c>
      <c r="B180" s="13">
        <f t="shared" si="20"/>
        <v>1940</v>
      </c>
      <c r="C180" s="8">
        <v>2725.3290239999997</v>
      </c>
      <c r="D180" s="26">
        <f t="shared" si="19"/>
        <v>12583</v>
      </c>
      <c r="E180" s="16">
        <v>1500</v>
      </c>
      <c r="F180" s="28">
        <f t="shared" si="14"/>
        <v>13808.329023999999</v>
      </c>
      <c r="G180" s="16">
        <v>1500</v>
      </c>
      <c r="H180" s="16">
        <f t="shared" si="15"/>
        <v>0</v>
      </c>
      <c r="I180" s="26">
        <f t="shared" si="16"/>
        <v>12583</v>
      </c>
      <c r="J180" s="28">
        <f t="shared" si="17"/>
        <v>1225.3290239999988</v>
      </c>
      <c r="K180" s="28">
        <f t="shared" si="18"/>
        <v>2725.3290239999988</v>
      </c>
    </row>
    <row r="181" spans="1:11" x14ac:dyDescent="0.15">
      <c r="A181" s="6" t="s">
        <v>11</v>
      </c>
      <c r="B181" s="13">
        <f t="shared" si="20"/>
        <v>1940</v>
      </c>
      <c r="C181" s="8">
        <v>4870.3057919999992</v>
      </c>
      <c r="D181" s="26">
        <f t="shared" si="19"/>
        <v>12583</v>
      </c>
      <c r="E181" s="16">
        <v>1500</v>
      </c>
      <c r="F181" s="28">
        <f t="shared" si="14"/>
        <v>15953.305791999999</v>
      </c>
      <c r="G181" s="16">
        <v>1500</v>
      </c>
      <c r="H181" s="16">
        <f t="shared" si="15"/>
        <v>0</v>
      </c>
      <c r="I181" s="26">
        <f t="shared" si="16"/>
        <v>12583</v>
      </c>
      <c r="J181" s="28">
        <f t="shared" si="17"/>
        <v>3370.3057919999992</v>
      </c>
      <c r="K181" s="28">
        <f t="shared" si="18"/>
        <v>4870.3057919999992</v>
      </c>
    </row>
    <row r="182" spans="1:11" x14ac:dyDescent="0.15">
      <c r="A182" s="6" t="s">
        <v>12</v>
      </c>
      <c r="B182" s="13">
        <f t="shared" si="20"/>
        <v>1940</v>
      </c>
      <c r="C182" s="8">
        <v>3009.0424319999993</v>
      </c>
      <c r="D182" s="26">
        <f t="shared" si="19"/>
        <v>12583</v>
      </c>
      <c r="E182" s="16">
        <v>1500</v>
      </c>
      <c r="F182" s="28">
        <f t="shared" si="14"/>
        <v>14092.042431999998</v>
      </c>
      <c r="G182" s="16">
        <v>1500</v>
      </c>
      <c r="H182" s="16">
        <f t="shared" si="15"/>
        <v>0</v>
      </c>
      <c r="I182" s="26">
        <f t="shared" si="16"/>
        <v>12583</v>
      </c>
      <c r="J182" s="28">
        <f t="shared" si="17"/>
        <v>1509.0424319999984</v>
      </c>
      <c r="K182" s="28">
        <f t="shared" si="18"/>
        <v>3009.0424319999984</v>
      </c>
    </row>
    <row r="183" spans="1:11" x14ac:dyDescent="0.15">
      <c r="A183" s="6" t="s">
        <v>13</v>
      </c>
      <c r="B183" s="13">
        <f t="shared" si="20"/>
        <v>1940</v>
      </c>
      <c r="C183" s="8">
        <v>731.57990399999994</v>
      </c>
      <c r="D183" s="26">
        <f t="shared" si="19"/>
        <v>12583</v>
      </c>
      <c r="E183" s="16">
        <v>1500</v>
      </c>
      <c r="F183" s="28">
        <f t="shared" si="14"/>
        <v>11814.579904</v>
      </c>
      <c r="G183" s="16">
        <v>1500</v>
      </c>
      <c r="H183" s="16">
        <f t="shared" si="15"/>
        <v>0</v>
      </c>
      <c r="I183" s="26">
        <f t="shared" si="16"/>
        <v>11814.579904</v>
      </c>
      <c r="J183" s="28">
        <f t="shared" si="17"/>
        <v>0</v>
      </c>
      <c r="K183" s="28">
        <f t="shared" si="18"/>
        <v>1500</v>
      </c>
    </row>
    <row r="184" spans="1:11" x14ac:dyDescent="0.15">
      <c r="A184" s="6" t="s">
        <v>14</v>
      </c>
      <c r="B184" s="13">
        <f t="shared" si="20"/>
        <v>1940</v>
      </c>
      <c r="C184" s="8">
        <v>5807.4001919999992</v>
      </c>
      <c r="D184" s="26">
        <f t="shared" si="19"/>
        <v>11814.579904</v>
      </c>
      <c r="E184" s="16">
        <v>1500</v>
      </c>
      <c r="F184" s="28">
        <f t="shared" si="14"/>
        <v>16121.980095999999</v>
      </c>
      <c r="G184" s="16">
        <v>1500</v>
      </c>
      <c r="H184" s="16">
        <f t="shared" si="15"/>
        <v>0</v>
      </c>
      <c r="I184" s="26">
        <f t="shared" si="16"/>
        <v>12583</v>
      </c>
      <c r="J184" s="28">
        <f t="shared" si="17"/>
        <v>3538.9800959999993</v>
      </c>
      <c r="K184" s="28">
        <f t="shared" si="18"/>
        <v>5038.9800959999993</v>
      </c>
    </row>
    <row r="185" spans="1:11" x14ac:dyDescent="0.15">
      <c r="A185" s="6" t="s">
        <v>15</v>
      </c>
      <c r="B185" s="13">
        <f t="shared" si="20"/>
        <v>1940</v>
      </c>
      <c r="C185" s="8">
        <v>590.69260800000006</v>
      </c>
      <c r="D185" s="26">
        <f t="shared" si="19"/>
        <v>12583</v>
      </c>
      <c r="E185" s="16">
        <v>1500</v>
      </c>
      <c r="F185" s="28">
        <f t="shared" si="14"/>
        <v>11673.692607999999</v>
      </c>
      <c r="G185" s="16">
        <v>1500</v>
      </c>
      <c r="H185" s="16">
        <f t="shared" si="15"/>
        <v>0</v>
      </c>
      <c r="I185" s="26">
        <f t="shared" si="16"/>
        <v>11673.692607999999</v>
      </c>
      <c r="J185" s="28">
        <f t="shared" si="17"/>
        <v>0</v>
      </c>
      <c r="K185" s="28">
        <f t="shared" si="18"/>
        <v>1500</v>
      </c>
    </row>
    <row r="186" spans="1:11" x14ac:dyDescent="0.15">
      <c r="A186" s="6" t="s">
        <v>16</v>
      </c>
      <c r="B186" s="13">
        <f t="shared" si="20"/>
        <v>1940</v>
      </c>
      <c r="C186" s="8">
        <v>229.03879679999997</v>
      </c>
      <c r="D186" s="26">
        <f t="shared" si="19"/>
        <v>11673.692607999999</v>
      </c>
      <c r="E186" s="16">
        <v>1500</v>
      </c>
      <c r="F186" s="28">
        <f t="shared" si="14"/>
        <v>10402.731404799999</v>
      </c>
      <c r="G186" s="16">
        <v>1500</v>
      </c>
      <c r="H186" s="16">
        <f t="shared" si="15"/>
        <v>0</v>
      </c>
      <c r="I186" s="26">
        <f t="shared" si="16"/>
        <v>10402.731404799999</v>
      </c>
      <c r="J186" s="28">
        <f t="shared" si="17"/>
        <v>0</v>
      </c>
      <c r="K186" s="28">
        <f t="shared" si="18"/>
        <v>1500</v>
      </c>
    </row>
    <row r="187" spans="1:11" x14ac:dyDescent="0.15">
      <c r="A187" s="6" t="s">
        <v>17</v>
      </c>
      <c r="B187" s="13">
        <f t="shared" si="20"/>
        <v>1940</v>
      </c>
      <c r="C187" s="8">
        <v>4677.0704640000004</v>
      </c>
      <c r="D187" s="26">
        <f t="shared" si="19"/>
        <v>10402.731404799999</v>
      </c>
      <c r="E187" s="16">
        <v>1500</v>
      </c>
      <c r="F187" s="28">
        <f t="shared" si="14"/>
        <v>13579.801868799999</v>
      </c>
      <c r="G187" s="16">
        <v>1500</v>
      </c>
      <c r="H187" s="16">
        <f t="shared" si="15"/>
        <v>0</v>
      </c>
      <c r="I187" s="26">
        <f t="shared" si="16"/>
        <v>12583</v>
      </c>
      <c r="J187" s="28">
        <f t="shared" si="17"/>
        <v>996.80186879999928</v>
      </c>
      <c r="K187" s="28">
        <f t="shared" si="18"/>
        <v>2496.8018687999993</v>
      </c>
    </row>
    <row r="188" spans="1:11" ht="14" thickBot="1" x14ac:dyDescent="0.2">
      <c r="A188" s="9" t="s">
        <v>18</v>
      </c>
      <c r="B188" s="14">
        <f t="shared" si="20"/>
        <v>1940</v>
      </c>
      <c r="C188" s="11">
        <v>2260.6594559999999</v>
      </c>
      <c r="D188" s="26">
        <f t="shared" si="19"/>
        <v>12583</v>
      </c>
      <c r="E188" s="16">
        <v>1500</v>
      </c>
      <c r="F188" s="28">
        <f t="shared" si="14"/>
        <v>13343.659455999999</v>
      </c>
      <c r="G188" s="16">
        <v>1500</v>
      </c>
      <c r="H188" s="16">
        <f t="shared" si="15"/>
        <v>0</v>
      </c>
      <c r="I188" s="26">
        <f t="shared" si="16"/>
        <v>12583</v>
      </c>
      <c r="J188" s="28">
        <f t="shared" si="17"/>
        <v>760.65945599999941</v>
      </c>
      <c r="K188" s="28">
        <f t="shared" si="18"/>
        <v>2260.6594559999994</v>
      </c>
    </row>
    <row r="189" spans="1:11" x14ac:dyDescent="0.15">
      <c r="A189" s="3" t="s">
        <v>7</v>
      </c>
      <c r="B189" s="12">
        <f t="shared" si="20"/>
        <v>1941</v>
      </c>
      <c r="C189" s="5">
        <v>3023.260416000001</v>
      </c>
      <c r="D189" s="26">
        <f t="shared" si="19"/>
        <v>12583</v>
      </c>
      <c r="E189" s="16">
        <v>1500</v>
      </c>
      <c r="F189" s="28">
        <f t="shared" si="14"/>
        <v>14106.260416000001</v>
      </c>
      <c r="G189" s="16">
        <v>1500</v>
      </c>
      <c r="H189" s="16">
        <f t="shared" si="15"/>
        <v>0</v>
      </c>
      <c r="I189" s="26">
        <f t="shared" si="16"/>
        <v>12583</v>
      </c>
      <c r="J189" s="28">
        <f t="shared" si="17"/>
        <v>1523.260416000001</v>
      </c>
      <c r="K189" s="28">
        <f t="shared" si="18"/>
        <v>3023.260416000001</v>
      </c>
    </row>
    <row r="190" spans="1:11" x14ac:dyDescent="0.15">
      <c r="A190" s="6" t="s">
        <v>8</v>
      </c>
      <c r="B190" s="13">
        <f t="shared" si="20"/>
        <v>1941</v>
      </c>
      <c r="C190" s="8">
        <v>1445.0641919999996</v>
      </c>
      <c r="D190" s="26">
        <f t="shared" si="19"/>
        <v>12583</v>
      </c>
      <c r="E190" s="16">
        <v>1500</v>
      </c>
      <c r="F190" s="28">
        <f t="shared" si="14"/>
        <v>12528.064192</v>
      </c>
      <c r="G190" s="16">
        <v>1500</v>
      </c>
      <c r="H190" s="16">
        <f t="shared" si="15"/>
        <v>0</v>
      </c>
      <c r="I190" s="26">
        <f t="shared" si="16"/>
        <v>12528.064192</v>
      </c>
      <c r="J190" s="28">
        <f t="shared" si="17"/>
        <v>0</v>
      </c>
      <c r="K190" s="28">
        <f t="shared" si="18"/>
        <v>1500</v>
      </c>
    </row>
    <row r="191" spans="1:11" x14ac:dyDescent="0.15">
      <c r="A191" s="6" t="s">
        <v>9</v>
      </c>
      <c r="B191" s="13">
        <f t="shared" si="20"/>
        <v>1941</v>
      </c>
      <c r="C191" s="8">
        <v>3406.4997119999994</v>
      </c>
      <c r="D191" s="26">
        <f t="shared" si="19"/>
        <v>12528.064192</v>
      </c>
      <c r="E191" s="16">
        <v>1500</v>
      </c>
      <c r="F191" s="28">
        <f t="shared" si="14"/>
        <v>14434.563903999999</v>
      </c>
      <c r="G191" s="16">
        <v>1500</v>
      </c>
      <c r="H191" s="16">
        <f t="shared" si="15"/>
        <v>0</v>
      </c>
      <c r="I191" s="26">
        <f t="shared" si="16"/>
        <v>12583</v>
      </c>
      <c r="J191" s="28">
        <f t="shared" si="17"/>
        <v>1851.5639039999987</v>
      </c>
      <c r="K191" s="28">
        <f t="shared" si="18"/>
        <v>3351.5639039999987</v>
      </c>
    </row>
    <row r="192" spans="1:11" x14ac:dyDescent="0.15">
      <c r="A192" s="6" t="s">
        <v>10</v>
      </c>
      <c r="B192" s="13">
        <f t="shared" si="20"/>
        <v>1941</v>
      </c>
      <c r="C192" s="8">
        <v>2623.2180480000002</v>
      </c>
      <c r="D192" s="26">
        <f t="shared" si="19"/>
        <v>12583</v>
      </c>
      <c r="E192" s="16">
        <v>1500</v>
      </c>
      <c r="F192" s="28">
        <f t="shared" si="14"/>
        <v>13706.218048000001</v>
      </c>
      <c r="G192" s="16">
        <v>1500</v>
      </c>
      <c r="H192" s="16">
        <f t="shared" si="15"/>
        <v>0</v>
      </c>
      <c r="I192" s="26">
        <f t="shared" si="16"/>
        <v>12583</v>
      </c>
      <c r="J192" s="28">
        <f t="shared" si="17"/>
        <v>1123.2180480000006</v>
      </c>
      <c r="K192" s="28">
        <f t="shared" si="18"/>
        <v>2623.2180480000006</v>
      </c>
    </row>
    <row r="193" spans="1:11" x14ac:dyDescent="0.15">
      <c r="A193" s="6" t="s">
        <v>11</v>
      </c>
      <c r="B193" s="13">
        <f t="shared" si="20"/>
        <v>1941</v>
      </c>
      <c r="C193" s="8">
        <v>539.63711999999998</v>
      </c>
      <c r="D193" s="26">
        <f t="shared" si="19"/>
        <v>12583</v>
      </c>
      <c r="E193" s="16">
        <v>1500</v>
      </c>
      <c r="F193" s="28">
        <f t="shared" si="14"/>
        <v>11622.637119999999</v>
      </c>
      <c r="G193" s="16">
        <v>1500</v>
      </c>
      <c r="H193" s="16">
        <f t="shared" si="15"/>
        <v>0</v>
      </c>
      <c r="I193" s="26">
        <f t="shared" si="16"/>
        <v>11622.637119999999</v>
      </c>
      <c r="J193" s="28">
        <f t="shared" si="17"/>
        <v>0</v>
      </c>
      <c r="K193" s="28">
        <f t="shared" si="18"/>
        <v>1500</v>
      </c>
    </row>
    <row r="194" spans="1:11" x14ac:dyDescent="0.15">
      <c r="A194" s="6" t="s">
        <v>12</v>
      </c>
      <c r="B194" s="13">
        <f t="shared" si="20"/>
        <v>1941</v>
      </c>
      <c r="C194" s="8">
        <v>561.22260479999989</v>
      </c>
      <c r="D194" s="26">
        <f t="shared" si="19"/>
        <v>11622.637119999999</v>
      </c>
      <c r="E194" s="16">
        <v>1500</v>
      </c>
      <c r="F194" s="28">
        <f t="shared" si="14"/>
        <v>10683.859724799999</v>
      </c>
      <c r="G194" s="16">
        <v>1500</v>
      </c>
      <c r="H194" s="16">
        <f t="shared" si="15"/>
        <v>0</v>
      </c>
      <c r="I194" s="26">
        <f t="shared" si="16"/>
        <v>10683.859724799999</v>
      </c>
      <c r="J194" s="28">
        <f t="shared" si="17"/>
        <v>0</v>
      </c>
      <c r="K194" s="28">
        <f t="shared" si="18"/>
        <v>1500</v>
      </c>
    </row>
    <row r="195" spans="1:11" x14ac:dyDescent="0.15">
      <c r="A195" s="6" t="s">
        <v>13</v>
      </c>
      <c r="B195" s="13">
        <f t="shared" si="20"/>
        <v>1941</v>
      </c>
      <c r="C195" s="8">
        <v>636.57791999999984</v>
      </c>
      <c r="D195" s="26">
        <f t="shared" si="19"/>
        <v>10683.859724799999</v>
      </c>
      <c r="E195" s="16">
        <v>1500</v>
      </c>
      <c r="F195" s="28">
        <f t="shared" si="14"/>
        <v>9820.4376447999985</v>
      </c>
      <c r="G195" s="16">
        <v>1500</v>
      </c>
      <c r="H195" s="16">
        <f t="shared" si="15"/>
        <v>0</v>
      </c>
      <c r="I195" s="26">
        <f t="shared" si="16"/>
        <v>9820.4376447999985</v>
      </c>
      <c r="J195" s="28">
        <f t="shared" si="17"/>
        <v>0</v>
      </c>
      <c r="K195" s="28">
        <f t="shared" si="18"/>
        <v>1500</v>
      </c>
    </row>
    <row r="196" spans="1:11" x14ac:dyDescent="0.15">
      <c r="A196" s="6" t="s">
        <v>14</v>
      </c>
      <c r="B196" s="13">
        <f t="shared" si="20"/>
        <v>1941</v>
      </c>
      <c r="C196" s="8">
        <v>180.63302399999998</v>
      </c>
      <c r="D196" s="26">
        <f t="shared" si="19"/>
        <v>9820.4376447999985</v>
      </c>
      <c r="E196" s="16">
        <v>1500</v>
      </c>
      <c r="F196" s="28">
        <f t="shared" si="14"/>
        <v>8501.0706687999991</v>
      </c>
      <c r="G196" s="16">
        <v>1500</v>
      </c>
      <c r="H196" s="16">
        <f t="shared" si="15"/>
        <v>0</v>
      </c>
      <c r="I196" s="26">
        <f t="shared" si="16"/>
        <v>8501.0706687999991</v>
      </c>
      <c r="J196" s="28">
        <f t="shared" si="17"/>
        <v>0</v>
      </c>
      <c r="K196" s="28">
        <f t="shared" si="18"/>
        <v>1500</v>
      </c>
    </row>
    <row r="197" spans="1:11" x14ac:dyDescent="0.15">
      <c r="A197" s="6" t="s">
        <v>15</v>
      </c>
      <c r="B197" s="13">
        <f t="shared" si="20"/>
        <v>1941</v>
      </c>
      <c r="C197" s="8">
        <v>279.31875839999998</v>
      </c>
      <c r="D197" s="26">
        <f t="shared" si="19"/>
        <v>8501.0706687999991</v>
      </c>
      <c r="E197" s="16">
        <v>1500</v>
      </c>
      <c r="F197" s="28">
        <f t="shared" si="14"/>
        <v>7280.3894271999998</v>
      </c>
      <c r="G197" s="16">
        <v>1500</v>
      </c>
      <c r="H197" s="16">
        <f t="shared" si="15"/>
        <v>0</v>
      </c>
      <c r="I197" s="26">
        <f t="shared" si="16"/>
        <v>7280.3894271999998</v>
      </c>
      <c r="J197" s="28">
        <f t="shared" si="17"/>
        <v>0</v>
      </c>
      <c r="K197" s="28">
        <f t="shared" si="18"/>
        <v>1500</v>
      </c>
    </row>
    <row r="198" spans="1:11" x14ac:dyDescent="0.15">
      <c r="A198" s="6" t="s">
        <v>16</v>
      </c>
      <c r="B198" s="13">
        <f t="shared" si="20"/>
        <v>1941</v>
      </c>
      <c r="C198" s="8">
        <v>24.881471999999999</v>
      </c>
      <c r="D198" s="26">
        <f t="shared" si="19"/>
        <v>7280.3894271999998</v>
      </c>
      <c r="E198" s="16">
        <v>1500</v>
      </c>
      <c r="F198" s="28">
        <f t="shared" si="14"/>
        <v>5805.2708991999998</v>
      </c>
      <c r="G198" s="16">
        <v>1500</v>
      </c>
      <c r="H198" s="16">
        <f t="shared" si="15"/>
        <v>0</v>
      </c>
      <c r="I198" s="26">
        <f t="shared" si="16"/>
        <v>5805.2708991999998</v>
      </c>
      <c r="J198" s="28">
        <f t="shared" si="17"/>
        <v>0</v>
      </c>
      <c r="K198" s="28">
        <f t="shared" si="18"/>
        <v>1500</v>
      </c>
    </row>
    <row r="199" spans="1:11" x14ac:dyDescent="0.15">
      <c r="A199" s="6" t="s">
        <v>17</v>
      </c>
      <c r="B199" s="13">
        <f t="shared" si="20"/>
        <v>1941</v>
      </c>
      <c r="C199" s="8">
        <v>19.323532799999992</v>
      </c>
      <c r="D199" s="26">
        <f t="shared" si="19"/>
        <v>5805.2708991999998</v>
      </c>
      <c r="E199" s="16">
        <v>1500</v>
      </c>
      <c r="F199" s="28">
        <f t="shared" si="14"/>
        <v>4324.5944319999999</v>
      </c>
      <c r="G199" s="16">
        <v>1500</v>
      </c>
      <c r="H199" s="16">
        <f t="shared" si="15"/>
        <v>0</v>
      </c>
      <c r="I199" s="26">
        <f t="shared" si="16"/>
        <v>4324.5944319999999</v>
      </c>
      <c r="J199" s="28">
        <f t="shared" si="17"/>
        <v>0</v>
      </c>
      <c r="K199" s="28">
        <f t="shared" si="18"/>
        <v>1500</v>
      </c>
    </row>
    <row r="200" spans="1:11" ht="14" thickBot="1" x14ac:dyDescent="0.2">
      <c r="A200" s="9" t="s">
        <v>18</v>
      </c>
      <c r="B200" s="14">
        <f t="shared" si="20"/>
        <v>1941</v>
      </c>
      <c r="C200" s="11">
        <v>83.562969599999988</v>
      </c>
      <c r="D200" s="26">
        <f t="shared" si="19"/>
        <v>4324.5944319999999</v>
      </c>
      <c r="E200" s="16">
        <v>1500</v>
      </c>
      <c r="F200" s="28">
        <f t="shared" si="14"/>
        <v>2908.1574015999995</v>
      </c>
      <c r="G200" s="16">
        <v>1500</v>
      </c>
      <c r="H200" s="16">
        <f t="shared" si="15"/>
        <v>0</v>
      </c>
      <c r="I200" s="26">
        <f t="shared" si="16"/>
        <v>2908.1574015999995</v>
      </c>
      <c r="J200" s="28">
        <f t="shared" si="17"/>
        <v>0</v>
      </c>
      <c r="K200" s="28">
        <f t="shared" si="18"/>
        <v>1500</v>
      </c>
    </row>
    <row r="201" spans="1:11" x14ac:dyDescent="0.15">
      <c r="A201" s="3" t="s">
        <v>7</v>
      </c>
      <c r="B201" s="12">
        <f t="shared" si="20"/>
        <v>1942</v>
      </c>
      <c r="C201" s="5">
        <v>134.35994879999998</v>
      </c>
      <c r="D201" s="26">
        <f t="shared" si="19"/>
        <v>2908.1574015999995</v>
      </c>
      <c r="E201" s="16">
        <v>1500</v>
      </c>
      <c r="F201" s="28">
        <f t="shared" si="14"/>
        <v>1542.5173503999995</v>
      </c>
      <c r="G201" s="16">
        <v>1500</v>
      </c>
      <c r="H201" s="16">
        <f t="shared" si="15"/>
        <v>0</v>
      </c>
      <c r="I201" s="26">
        <f t="shared" si="16"/>
        <v>1542.5173503999995</v>
      </c>
      <c r="J201" s="28">
        <f t="shared" si="17"/>
        <v>0</v>
      </c>
      <c r="K201" s="28">
        <f t="shared" si="18"/>
        <v>1500</v>
      </c>
    </row>
    <row r="202" spans="1:11" x14ac:dyDescent="0.15">
      <c r="A202" s="6" t="s">
        <v>8</v>
      </c>
      <c r="B202" s="13">
        <f t="shared" si="20"/>
        <v>1942</v>
      </c>
      <c r="C202" s="8">
        <v>1193.2766207999998</v>
      </c>
      <c r="D202" s="26">
        <f t="shared" si="19"/>
        <v>1542.5173503999995</v>
      </c>
      <c r="E202" s="16">
        <v>1500</v>
      </c>
      <c r="F202" s="28">
        <f t="shared" ref="F202:F265" si="21">IF((D202+C202-E202)&gt;0,(D202+C202-E202),0)</f>
        <v>1235.7939711999993</v>
      </c>
      <c r="G202" s="16">
        <v>1500</v>
      </c>
      <c r="H202" s="16">
        <f t="shared" ref="H202:H265" si="22">IF(F202=0,1,0)</f>
        <v>0</v>
      </c>
      <c r="I202" s="26">
        <f t="shared" ref="I202:I265" si="23">IF(F202&gt;$E$2,$E$2,IF(F202&lt;0,0,F202))</f>
        <v>1235.7939711999993</v>
      </c>
      <c r="J202" s="28">
        <f t="shared" ref="J202:J265" si="24">IF(F202&gt;$E$2,F202-$E$2,0)</f>
        <v>0</v>
      </c>
      <c r="K202" s="28">
        <f t="shared" ref="K202:K265" si="25">J202+G202</f>
        <v>1500</v>
      </c>
    </row>
    <row r="203" spans="1:11" x14ac:dyDescent="0.15">
      <c r="A203" s="6" t="s">
        <v>9</v>
      </c>
      <c r="B203" s="13">
        <f t="shared" si="20"/>
        <v>1942</v>
      </c>
      <c r="C203" s="8">
        <v>2978.0213759999997</v>
      </c>
      <c r="D203" s="26">
        <f t="shared" ref="D203:D266" si="26">I202</f>
        <v>1235.7939711999993</v>
      </c>
      <c r="E203" s="16">
        <v>1500</v>
      </c>
      <c r="F203" s="28">
        <f t="shared" si="21"/>
        <v>2713.8153471999995</v>
      </c>
      <c r="G203" s="16">
        <v>1500</v>
      </c>
      <c r="H203" s="16">
        <f t="shared" si="22"/>
        <v>0</v>
      </c>
      <c r="I203" s="26">
        <f t="shared" si="23"/>
        <v>2713.8153471999995</v>
      </c>
      <c r="J203" s="28">
        <f t="shared" si="24"/>
        <v>0</v>
      </c>
      <c r="K203" s="28">
        <f t="shared" si="25"/>
        <v>1500</v>
      </c>
    </row>
    <row r="204" spans="1:11" x14ac:dyDescent="0.15">
      <c r="A204" s="6" t="s">
        <v>10</v>
      </c>
      <c r="B204" s="13">
        <f t="shared" si="20"/>
        <v>1942</v>
      </c>
      <c r="C204" s="8">
        <v>602.97177599999986</v>
      </c>
      <c r="D204" s="26">
        <f t="shared" si="26"/>
        <v>2713.8153471999995</v>
      </c>
      <c r="E204" s="16">
        <v>1500</v>
      </c>
      <c r="F204" s="28">
        <f t="shared" si="21"/>
        <v>1816.7871231999993</v>
      </c>
      <c r="G204" s="16">
        <v>1500</v>
      </c>
      <c r="H204" s="16">
        <f t="shared" si="22"/>
        <v>0</v>
      </c>
      <c r="I204" s="26">
        <f t="shared" si="23"/>
        <v>1816.7871231999993</v>
      </c>
      <c r="J204" s="28">
        <f t="shared" si="24"/>
        <v>0</v>
      </c>
      <c r="K204" s="28">
        <f t="shared" si="25"/>
        <v>1500</v>
      </c>
    </row>
    <row r="205" spans="1:11" x14ac:dyDescent="0.15">
      <c r="A205" s="6" t="s">
        <v>11</v>
      </c>
      <c r="B205" s="13">
        <f t="shared" si="20"/>
        <v>1942</v>
      </c>
      <c r="C205" s="8">
        <v>4270.5653759999996</v>
      </c>
      <c r="D205" s="26">
        <f t="shared" si="26"/>
        <v>1816.7871231999993</v>
      </c>
      <c r="E205" s="16">
        <v>1500</v>
      </c>
      <c r="F205" s="28">
        <f t="shared" si="21"/>
        <v>4587.3524991999984</v>
      </c>
      <c r="G205" s="16">
        <v>1500</v>
      </c>
      <c r="H205" s="16">
        <f t="shared" si="22"/>
        <v>0</v>
      </c>
      <c r="I205" s="26">
        <f t="shared" si="23"/>
        <v>4587.3524991999984</v>
      </c>
      <c r="J205" s="28">
        <f t="shared" si="24"/>
        <v>0</v>
      </c>
      <c r="K205" s="28">
        <f t="shared" si="25"/>
        <v>1500</v>
      </c>
    </row>
    <row r="206" spans="1:11" x14ac:dyDescent="0.15">
      <c r="A206" s="6" t="s">
        <v>12</v>
      </c>
      <c r="B206" s="13">
        <f t="shared" si="20"/>
        <v>1942</v>
      </c>
      <c r="C206" s="8">
        <v>805.90118400000017</v>
      </c>
      <c r="D206" s="26">
        <f t="shared" si="26"/>
        <v>4587.3524991999984</v>
      </c>
      <c r="E206" s="16">
        <v>1500</v>
      </c>
      <c r="F206" s="28">
        <f t="shared" si="21"/>
        <v>3893.2536831999987</v>
      </c>
      <c r="G206" s="16">
        <v>1500</v>
      </c>
      <c r="H206" s="16">
        <f t="shared" si="22"/>
        <v>0</v>
      </c>
      <c r="I206" s="26">
        <f t="shared" si="23"/>
        <v>3893.2536831999987</v>
      </c>
      <c r="J206" s="28">
        <f t="shared" si="24"/>
        <v>0</v>
      </c>
      <c r="K206" s="28">
        <f t="shared" si="25"/>
        <v>1500</v>
      </c>
    </row>
    <row r="207" spans="1:11" x14ac:dyDescent="0.15">
      <c r="A207" s="6" t="s">
        <v>13</v>
      </c>
      <c r="B207" s="13">
        <f t="shared" si="20"/>
        <v>1942</v>
      </c>
      <c r="C207" s="8">
        <v>997.19769600000006</v>
      </c>
      <c r="D207" s="26">
        <f t="shared" si="26"/>
        <v>3893.2536831999987</v>
      </c>
      <c r="E207" s="16">
        <v>1500</v>
      </c>
      <c r="F207" s="28">
        <f t="shared" si="21"/>
        <v>3390.4513791999989</v>
      </c>
      <c r="G207" s="16">
        <v>1500</v>
      </c>
      <c r="H207" s="16">
        <f t="shared" si="22"/>
        <v>0</v>
      </c>
      <c r="I207" s="26">
        <f t="shared" si="23"/>
        <v>3390.4513791999989</v>
      </c>
      <c r="J207" s="28">
        <f t="shared" si="24"/>
        <v>0</v>
      </c>
      <c r="K207" s="28">
        <f t="shared" si="25"/>
        <v>1500</v>
      </c>
    </row>
    <row r="208" spans="1:11" x14ac:dyDescent="0.15">
      <c r="A208" s="6" t="s">
        <v>14</v>
      </c>
      <c r="B208" s="13">
        <f t="shared" si="20"/>
        <v>1942</v>
      </c>
      <c r="C208" s="8">
        <v>3235.8839040000003</v>
      </c>
      <c r="D208" s="26">
        <f t="shared" si="26"/>
        <v>3390.4513791999989</v>
      </c>
      <c r="E208" s="16">
        <v>1500</v>
      </c>
      <c r="F208" s="28">
        <f t="shared" si="21"/>
        <v>5126.3352831999991</v>
      </c>
      <c r="G208" s="16">
        <v>1500</v>
      </c>
      <c r="H208" s="16">
        <f t="shared" si="22"/>
        <v>0</v>
      </c>
      <c r="I208" s="26">
        <f t="shared" si="23"/>
        <v>5126.3352831999991</v>
      </c>
      <c r="J208" s="28">
        <f t="shared" si="24"/>
        <v>0</v>
      </c>
      <c r="K208" s="28">
        <f t="shared" si="25"/>
        <v>1500</v>
      </c>
    </row>
    <row r="209" spans="1:11" x14ac:dyDescent="0.15">
      <c r="A209" s="6" t="s">
        <v>15</v>
      </c>
      <c r="B209" s="13">
        <f t="shared" si="20"/>
        <v>1942</v>
      </c>
      <c r="C209" s="8">
        <v>1232.2468224000002</v>
      </c>
      <c r="D209" s="26">
        <f t="shared" si="26"/>
        <v>5126.3352831999991</v>
      </c>
      <c r="E209" s="16">
        <v>1500</v>
      </c>
      <c r="F209" s="28">
        <f t="shared" si="21"/>
        <v>4858.5821055999995</v>
      </c>
      <c r="G209" s="16">
        <v>1500</v>
      </c>
      <c r="H209" s="16">
        <f t="shared" si="22"/>
        <v>0</v>
      </c>
      <c r="I209" s="26">
        <f t="shared" si="23"/>
        <v>4858.5821055999995</v>
      </c>
      <c r="J209" s="28">
        <f t="shared" si="24"/>
        <v>0</v>
      </c>
      <c r="K209" s="28">
        <f t="shared" si="25"/>
        <v>1500</v>
      </c>
    </row>
    <row r="210" spans="1:11" x14ac:dyDescent="0.15">
      <c r="A210" s="6" t="s">
        <v>16</v>
      </c>
      <c r="B210" s="13">
        <f t="shared" si="20"/>
        <v>1942</v>
      </c>
      <c r="C210" s="8">
        <v>5655.526272000001</v>
      </c>
      <c r="D210" s="26">
        <f t="shared" si="26"/>
        <v>4858.5821055999995</v>
      </c>
      <c r="E210" s="16">
        <v>1500</v>
      </c>
      <c r="F210" s="28">
        <f t="shared" si="21"/>
        <v>9014.1083776000014</v>
      </c>
      <c r="G210" s="16">
        <v>1500</v>
      </c>
      <c r="H210" s="16">
        <f t="shared" si="22"/>
        <v>0</v>
      </c>
      <c r="I210" s="26">
        <f t="shared" si="23"/>
        <v>9014.1083776000014</v>
      </c>
      <c r="J210" s="28">
        <f t="shared" si="24"/>
        <v>0</v>
      </c>
      <c r="K210" s="28">
        <f t="shared" si="25"/>
        <v>1500</v>
      </c>
    </row>
    <row r="211" spans="1:11" x14ac:dyDescent="0.15">
      <c r="A211" s="6" t="s">
        <v>17</v>
      </c>
      <c r="B211" s="13">
        <f t="shared" si="20"/>
        <v>1942</v>
      </c>
      <c r="C211" s="8">
        <v>3423.3027840000004</v>
      </c>
      <c r="D211" s="26">
        <f t="shared" si="26"/>
        <v>9014.1083776000014</v>
      </c>
      <c r="E211" s="16">
        <v>1500</v>
      </c>
      <c r="F211" s="28">
        <f t="shared" si="21"/>
        <v>10937.411161600001</v>
      </c>
      <c r="G211" s="16">
        <v>1500</v>
      </c>
      <c r="H211" s="16">
        <f t="shared" si="22"/>
        <v>0</v>
      </c>
      <c r="I211" s="26">
        <f t="shared" si="23"/>
        <v>10937.411161600001</v>
      </c>
      <c r="J211" s="28">
        <f t="shared" si="24"/>
        <v>0</v>
      </c>
      <c r="K211" s="28">
        <f t="shared" si="25"/>
        <v>1500</v>
      </c>
    </row>
    <row r="212" spans="1:11" ht="14" thickBot="1" x14ac:dyDescent="0.2">
      <c r="A212" s="9" t="s">
        <v>18</v>
      </c>
      <c r="B212" s="14">
        <f t="shared" si="20"/>
        <v>1942</v>
      </c>
      <c r="C212" s="11">
        <v>5698.8264960000006</v>
      </c>
      <c r="D212" s="26">
        <f t="shared" si="26"/>
        <v>10937.411161600001</v>
      </c>
      <c r="E212" s="16">
        <v>1500</v>
      </c>
      <c r="F212" s="28">
        <f t="shared" si="21"/>
        <v>15136.237657600002</v>
      </c>
      <c r="G212" s="16">
        <v>1500</v>
      </c>
      <c r="H212" s="16">
        <f t="shared" si="22"/>
        <v>0</v>
      </c>
      <c r="I212" s="26">
        <f t="shared" si="23"/>
        <v>12583</v>
      </c>
      <c r="J212" s="28">
        <f t="shared" si="24"/>
        <v>2553.2376576000024</v>
      </c>
      <c r="K212" s="28">
        <f t="shared" si="25"/>
        <v>4053.2376576000024</v>
      </c>
    </row>
    <row r="213" spans="1:11" x14ac:dyDescent="0.15">
      <c r="A213" s="3" t="s">
        <v>7</v>
      </c>
      <c r="B213" s="12">
        <f t="shared" si="20"/>
        <v>1943</v>
      </c>
      <c r="C213" s="5">
        <v>5482.3253759999989</v>
      </c>
      <c r="D213" s="26">
        <f t="shared" si="26"/>
        <v>12583</v>
      </c>
      <c r="E213" s="16">
        <v>1500</v>
      </c>
      <c r="F213" s="28">
        <f t="shared" si="21"/>
        <v>16565.325376000001</v>
      </c>
      <c r="G213" s="16">
        <v>1500</v>
      </c>
      <c r="H213" s="16">
        <f t="shared" si="22"/>
        <v>0</v>
      </c>
      <c r="I213" s="26">
        <f t="shared" si="23"/>
        <v>12583</v>
      </c>
      <c r="J213" s="28">
        <f t="shared" si="24"/>
        <v>3982.3253760000007</v>
      </c>
      <c r="K213" s="28">
        <f t="shared" si="25"/>
        <v>5482.3253760000007</v>
      </c>
    </row>
    <row r="214" spans="1:11" x14ac:dyDescent="0.15">
      <c r="A214" s="6" t="s">
        <v>8</v>
      </c>
      <c r="B214" s="13">
        <f t="shared" si="20"/>
        <v>1943</v>
      </c>
      <c r="C214" s="8">
        <v>5786.0732159999989</v>
      </c>
      <c r="D214" s="26">
        <f t="shared" si="26"/>
        <v>12583</v>
      </c>
      <c r="E214" s="16">
        <v>1500</v>
      </c>
      <c r="F214" s="28">
        <f t="shared" si="21"/>
        <v>16869.073215999997</v>
      </c>
      <c r="G214" s="16">
        <v>1500</v>
      </c>
      <c r="H214" s="16">
        <f t="shared" si="22"/>
        <v>0</v>
      </c>
      <c r="I214" s="26">
        <f t="shared" si="23"/>
        <v>12583</v>
      </c>
      <c r="J214" s="28">
        <f t="shared" si="24"/>
        <v>4286.073215999997</v>
      </c>
      <c r="K214" s="28">
        <f t="shared" si="25"/>
        <v>5786.073215999997</v>
      </c>
    </row>
    <row r="215" spans="1:11" x14ac:dyDescent="0.15">
      <c r="A215" s="6" t="s">
        <v>9</v>
      </c>
      <c r="B215" s="13">
        <f t="shared" si="20"/>
        <v>1943</v>
      </c>
      <c r="C215" s="8">
        <v>5318.1722879999998</v>
      </c>
      <c r="D215" s="26">
        <f t="shared" si="26"/>
        <v>12583</v>
      </c>
      <c r="E215" s="16">
        <v>1500</v>
      </c>
      <c r="F215" s="28">
        <f t="shared" si="21"/>
        <v>16401.172288000002</v>
      </c>
      <c r="G215" s="16">
        <v>1500</v>
      </c>
      <c r="H215" s="16">
        <f t="shared" si="22"/>
        <v>0</v>
      </c>
      <c r="I215" s="26">
        <f t="shared" si="23"/>
        <v>12583</v>
      </c>
      <c r="J215" s="28">
        <f t="shared" si="24"/>
        <v>3818.1722880000016</v>
      </c>
      <c r="K215" s="28">
        <f t="shared" si="25"/>
        <v>5318.1722880000016</v>
      </c>
    </row>
    <row r="216" spans="1:11" x14ac:dyDescent="0.15">
      <c r="A216" s="6" t="s">
        <v>10</v>
      </c>
      <c r="B216" s="13">
        <f t="shared" si="20"/>
        <v>1943</v>
      </c>
      <c r="C216" s="8">
        <v>3783.2762879999996</v>
      </c>
      <c r="D216" s="26">
        <f t="shared" si="26"/>
        <v>12583</v>
      </c>
      <c r="E216" s="16">
        <v>1500</v>
      </c>
      <c r="F216" s="28">
        <f t="shared" si="21"/>
        <v>14866.276287999999</v>
      </c>
      <c r="G216" s="16">
        <v>1500</v>
      </c>
      <c r="H216" s="16">
        <f t="shared" si="22"/>
        <v>0</v>
      </c>
      <c r="I216" s="26">
        <f t="shared" si="23"/>
        <v>12583</v>
      </c>
      <c r="J216" s="28">
        <f t="shared" si="24"/>
        <v>2283.2762879999991</v>
      </c>
      <c r="K216" s="28">
        <f t="shared" si="25"/>
        <v>3783.2762879999991</v>
      </c>
    </row>
    <row r="217" spans="1:11" x14ac:dyDescent="0.15">
      <c r="A217" s="6" t="s">
        <v>11</v>
      </c>
      <c r="B217" s="13">
        <f t="shared" si="20"/>
        <v>1943</v>
      </c>
      <c r="C217" s="8">
        <v>1230.5018879999998</v>
      </c>
      <c r="D217" s="26">
        <f t="shared" si="26"/>
        <v>12583</v>
      </c>
      <c r="E217" s="16">
        <v>1500</v>
      </c>
      <c r="F217" s="28">
        <f t="shared" si="21"/>
        <v>12313.501887999999</v>
      </c>
      <c r="G217" s="16">
        <v>1500</v>
      </c>
      <c r="H217" s="16">
        <f t="shared" si="22"/>
        <v>0</v>
      </c>
      <c r="I217" s="26">
        <f t="shared" si="23"/>
        <v>12313.501887999999</v>
      </c>
      <c r="J217" s="28">
        <f t="shared" si="24"/>
        <v>0</v>
      </c>
      <c r="K217" s="28">
        <f t="shared" si="25"/>
        <v>1500</v>
      </c>
    </row>
    <row r="218" spans="1:11" x14ac:dyDescent="0.15">
      <c r="A218" s="6" t="s">
        <v>12</v>
      </c>
      <c r="B218" s="13">
        <f t="shared" si="20"/>
        <v>1943</v>
      </c>
      <c r="C218" s="8">
        <v>760.01587200000006</v>
      </c>
      <c r="D218" s="26">
        <f t="shared" si="26"/>
        <v>12313.501887999999</v>
      </c>
      <c r="E218" s="16">
        <v>1500</v>
      </c>
      <c r="F218" s="28">
        <f t="shared" si="21"/>
        <v>11573.517759999999</v>
      </c>
      <c r="G218" s="16">
        <v>1500</v>
      </c>
      <c r="H218" s="16">
        <f t="shared" si="22"/>
        <v>0</v>
      </c>
      <c r="I218" s="26">
        <f t="shared" si="23"/>
        <v>11573.517759999999</v>
      </c>
      <c r="J218" s="28">
        <f t="shared" si="24"/>
        <v>0</v>
      </c>
      <c r="K218" s="28">
        <f t="shared" si="25"/>
        <v>1500</v>
      </c>
    </row>
    <row r="219" spans="1:11" x14ac:dyDescent="0.15">
      <c r="A219" s="6" t="s">
        <v>13</v>
      </c>
      <c r="B219" s="13">
        <f t="shared" si="20"/>
        <v>1943</v>
      </c>
      <c r="C219" s="8">
        <v>1005.4699775999997</v>
      </c>
      <c r="D219" s="26">
        <f t="shared" si="26"/>
        <v>11573.517759999999</v>
      </c>
      <c r="E219" s="16">
        <v>1500</v>
      </c>
      <c r="F219" s="28">
        <f t="shared" si="21"/>
        <v>11078.987737599999</v>
      </c>
      <c r="G219" s="16">
        <v>1500</v>
      </c>
      <c r="H219" s="16">
        <f t="shared" si="22"/>
        <v>0</v>
      </c>
      <c r="I219" s="26">
        <f t="shared" si="23"/>
        <v>11078.987737599999</v>
      </c>
      <c r="J219" s="28">
        <f t="shared" si="24"/>
        <v>0</v>
      </c>
      <c r="K219" s="28">
        <f t="shared" si="25"/>
        <v>1500</v>
      </c>
    </row>
    <row r="220" spans="1:11" x14ac:dyDescent="0.15">
      <c r="A220" s="6" t="s">
        <v>14</v>
      </c>
      <c r="B220" s="13">
        <f t="shared" si="20"/>
        <v>1943</v>
      </c>
      <c r="C220" s="8">
        <v>103.4681472</v>
      </c>
      <c r="D220" s="26">
        <f t="shared" si="26"/>
        <v>11078.987737599999</v>
      </c>
      <c r="E220" s="16">
        <v>1500</v>
      </c>
      <c r="F220" s="28">
        <f t="shared" si="21"/>
        <v>9682.4558847999979</v>
      </c>
      <c r="G220" s="16">
        <v>1500</v>
      </c>
      <c r="H220" s="16">
        <f t="shared" si="22"/>
        <v>0</v>
      </c>
      <c r="I220" s="26">
        <f t="shared" si="23"/>
        <v>9682.4558847999979</v>
      </c>
      <c r="J220" s="28">
        <f t="shared" si="24"/>
        <v>0</v>
      </c>
      <c r="K220" s="28">
        <f t="shared" si="25"/>
        <v>1500</v>
      </c>
    </row>
    <row r="221" spans="1:11" x14ac:dyDescent="0.15">
      <c r="A221" s="6" t="s">
        <v>15</v>
      </c>
      <c r="B221" s="13">
        <f t="shared" si="20"/>
        <v>1943</v>
      </c>
      <c r="C221" s="8">
        <v>161.89113599999999</v>
      </c>
      <c r="D221" s="26">
        <f t="shared" si="26"/>
        <v>9682.4558847999979</v>
      </c>
      <c r="E221" s="16">
        <v>1500</v>
      </c>
      <c r="F221" s="28">
        <f t="shared" si="21"/>
        <v>8344.3470207999981</v>
      </c>
      <c r="G221" s="16">
        <v>1500</v>
      </c>
      <c r="H221" s="16">
        <f t="shared" si="22"/>
        <v>0</v>
      </c>
      <c r="I221" s="26">
        <f t="shared" si="23"/>
        <v>8344.3470207999981</v>
      </c>
      <c r="J221" s="28">
        <f t="shared" si="24"/>
        <v>0</v>
      </c>
      <c r="K221" s="28">
        <f t="shared" si="25"/>
        <v>1500</v>
      </c>
    </row>
    <row r="222" spans="1:11" x14ac:dyDescent="0.15">
      <c r="A222" s="6" t="s">
        <v>16</v>
      </c>
      <c r="B222" s="13">
        <f t="shared" si="20"/>
        <v>1943</v>
      </c>
      <c r="C222" s="8">
        <v>47.759500799999991</v>
      </c>
      <c r="D222" s="26">
        <f t="shared" si="26"/>
        <v>8344.3470207999981</v>
      </c>
      <c r="E222" s="16">
        <v>1500</v>
      </c>
      <c r="F222" s="28">
        <f t="shared" si="21"/>
        <v>6892.1065215999988</v>
      </c>
      <c r="G222" s="16">
        <v>1500</v>
      </c>
      <c r="H222" s="16">
        <f t="shared" si="22"/>
        <v>0</v>
      </c>
      <c r="I222" s="26">
        <f t="shared" si="23"/>
        <v>6892.1065215999988</v>
      </c>
      <c r="J222" s="28">
        <f t="shared" si="24"/>
        <v>0</v>
      </c>
      <c r="K222" s="28">
        <f t="shared" si="25"/>
        <v>1500</v>
      </c>
    </row>
    <row r="223" spans="1:11" x14ac:dyDescent="0.15">
      <c r="A223" s="6" t="s">
        <v>17</v>
      </c>
      <c r="B223" s="13">
        <f t="shared" si="20"/>
        <v>1943</v>
      </c>
      <c r="C223" s="8">
        <v>75.355315199999993</v>
      </c>
      <c r="D223" s="26">
        <f t="shared" si="26"/>
        <v>6892.1065215999988</v>
      </c>
      <c r="E223" s="16">
        <v>1500</v>
      </c>
      <c r="F223" s="28">
        <f t="shared" si="21"/>
        <v>5467.4618367999992</v>
      </c>
      <c r="G223" s="16">
        <v>1500</v>
      </c>
      <c r="H223" s="16">
        <f t="shared" si="22"/>
        <v>0</v>
      </c>
      <c r="I223" s="26">
        <f t="shared" si="23"/>
        <v>5467.4618367999992</v>
      </c>
      <c r="J223" s="28">
        <f t="shared" si="24"/>
        <v>0</v>
      </c>
      <c r="K223" s="28">
        <f t="shared" si="25"/>
        <v>1500</v>
      </c>
    </row>
    <row r="224" spans="1:11" ht="14" thickBot="1" x14ac:dyDescent="0.2">
      <c r="A224" s="9" t="s">
        <v>18</v>
      </c>
      <c r="B224" s="14">
        <f t="shared" si="20"/>
        <v>1943</v>
      </c>
      <c r="C224" s="11">
        <v>253.7263872</v>
      </c>
      <c r="D224" s="26">
        <f t="shared" si="26"/>
        <v>5467.4618367999992</v>
      </c>
      <c r="E224" s="16">
        <v>1500</v>
      </c>
      <c r="F224" s="28">
        <f t="shared" si="21"/>
        <v>4221.1882239999995</v>
      </c>
      <c r="G224" s="16">
        <v>1500</v>
      </c>
      <c r="H224" s="16">
        <f t="shared" si="22"/>
        <v>0</v>
      </c>
      <c r="I224" s="26">
        <f t="shared" si="23"/>
        <v>4221.1882239999995</v>
      </c>
      <c r="J224" s="28">
        <f t="shared" si="24"/>
        <v>0</v>
      </c>
      <c r="K224" s="28">
        <f t="shared" si="25"/>
        <v>1500</v>
      </c>
    </row>
    <row r="225" spans="1:11" x14ac:dyDescent="0.15">
      <c r="A225" s="3" t="s">
        <v>7</v>
      </c>
      <c r="B225" s="12">
        <f t="shared" si="20"/>
        <v>1944</v>
      </c>
      <c r="C225" s="5">
        <v>2392.4989439999995</v>
      </c>
      <c r="D225" s="26">
        <f t="shared" si="26"/>
        <v>4221.1882239999995</v>
      </c>
      <c r="E225" s="16">
        <v>1500</v>
      </c>
      <c r="F225" s="28">
        <f t="shared" si="21"/>
        <v>5113.6871679999986</v>
      </c>
      <c r="G225" s="16">
        <v>1500</v>
      </c>
      <c r="H225" s="16">
        <f t="shared" si="22"/>
        <v>0</v>
      </c>
      <c r="I225" s="26">
        <f t="shared" si="23"/>
        <v>5113.6871679999986</v>
      </c>
      <c r="J225" s="28">
        <f t="shared" si="24"/>
        <v>0</v>
      </c>
      <c r="K225" s="28">
        <f t="shared" si="25"/>
        <v>1500</v>
      </c>
    </row>
    <row r="226" spans="1:11" x14ac:dyDescent="0.15">
      <c r="A226" s="6" t="s">
        <v>8</v>
      </c>
      <c r="B226" s="13">
        <f t="shared" si="20"/>
        <v>1944</v>
      </c>
      <c r="C226" s="8">
        <v>4323.5596800000003</v>
      </c>
      <c r="D226" s="26">
        <f t="shared" si="26"/>
        <v>5113.6871679999986</v>
      </c>
      <c r="E226" s="16">
        <v>1500</v>
      </c>
      <c r="F226" s="28">
        <f t="shared" si="21"/>
        <v>7937.2468479999989</v>
      </c>
      <c r="G226" s="16">
        <v>1500</v>
      </c>
      <c r="H226" s="16">
        <f t="shared" si="22"/>
        <v>0</v>
      </c>
      <c r="I226" s="26">
        <f t="shared" si="23"/>
        <v>7937.2468479999989</v>
      </c>
      <c r="J226" s="28">
        <f t="shared" si="24"/>
        <v>0</v>
      </c>
      <c r="K226" s="28">
        <f t="shared" si="25"/>
        <v>1500</v>
      </c>
    </row>
    <row r="227" spans="1:11" x14ac:dyDescent="0.15">
      <c r="A227" s="6" t="s">
        <v>9</v>
      </c>
      <c r="B227" s="13">
        <f t="shared" si="20"/>
        <v>1944</v>
      </c>
      <c r="C227" s="8">
        <v>7588.5258240000003</v>
      </c>
      <c r="D227" s="26">
        <f t="shared" si="26"/>
        <v>7937.2468479999989</v>
      </c>
      <c r="E227" s="16">
        <v>1500</v>
      </c>
      <c r="F227" s="28">
        <f t="shared" si="21"/>
        <v>14025.772671999999</v>
      </c>
      <c r="G227" s="16">
        <v>1500</v>
      </c>
      <c r="H227" s="16">
        <f t="shared" si="22"/>
        <v>0</v>
      </c>
      <c r="I227" s="26">
        <f t="shared" si="23"/>
        <v>12583</v>
      </c>
      <c r="J227" s="28">
        <f t="shared" si="24"/>
        <v>1442.7726719999991</v>
      </c>
      <c r="K227" s="28">
        <f t="shared" si="25"/>
        <v>2942.7726719999991</v>
      </c>
    </row>
    <row r="228" spans="1:11" x14ac:dyDescent="0.15">
      <c r="A228" s="6" t="s">
        <v>10</v>
      </c>
      <c r="B228" s="13">
        <f t="shared" si="20"/>
        <v>1944</v>
      </c>
      <c r="C228" s="8">
        <v>7339.0648320000009</v>
      </c>
      <c r="D228" s="26">
        <f t="shared" si="26"/>
        <v>12583</v>
      </c>
      <c r="E228" s="16">
        <v>1500</v>
      </c>
      <c r="F228" s="28">
        <f t="shared" si="21"/>
        <v>18422.064832</v>
      </c>
      <c r="G228" s="16">
        <v>1500</v>
      </c>
      <c r="H228" s="16">
        <f t="shared" si="22"/>
        <v>0</v>
      </c>
      <c r="I228" s="26">
        <f t="shared" si="23"/>
        <v>12583</v>
      </c>
      <c r="J228" s="28">
        <f t="shared" si="24"/>
        <v>5839.064832</v>
      </c>
      <c r="K228" s="28">
        <f t="shared" si="25"/>
        <v>7339.064832</v>
      </c>
    </row>
    <row r="229" spans="1:11" x14ac:dyDescent="0.15">
      <c r="A229" s="6" t="s">
        <v>11</v>
      </c>
      <c r="B229" s="13">
        <f t="shared" si="20"/>
        <v>1944</v>
      </c>
      <c r="C229" s="8">
        <v>2003.4432000000002</v>
      </c>
      <c r="D229" s="26">
        <f t="shared" si="26"/>
        <v>12583</v>
      </c>
      <c r="E229" s="16">
        <v>1500</v>
      </c>
      <c r="F229" s="28">
        <f t="shared" si="21"/>
        <v>13086.4432</v>
      </c>
      <c r="G229" s="16">
        <v>1500</v>
      </c>
      <c r="H229" s="16">
        <f t="shared" si="22"/>
        <v>0</v>
      </c>
      <c r="I229" s="26">
        <f t="shared" si="23"/>
        <v>12583</v>
      </c>
      <c r="J229" s="28">
        <f t="shared" si="24"/>
        <v>503.44319999999971</v>
      </c>
      <c r="K229" s="28">
        <f t="shared" si="25"/>
        <v>2003.4431999999997</v>
      </c>
    </row>
    <row r="230" spans="1:11" x14ac:dyDescent="0.15">
      <c r="A230" s="6" t="s">
        <v>12</v>
      </c>
      <c r="B230" s="13">
        <f t="shared" si="20"/>
        <v>1944</v>
      </c>
      <c r="C230" s="8">
        <v>527.35795199999984</v>
      </c>
      <c r="D230" s="26">
        <f t="shared" si="26"/>
        <v>12583</v>
      </c>
      <c r="E230" s="16">
        <v>1500</v>
      </c>
      <c r="F230" s="28">
        <f t="shared" si="21"/>
        <v>11610.357952</v>
      </c>
      <c r="G230" s="16">
        <v>1500</v>
      </c>
      <c r="H230" s="16">
        <f t="shared" si="22"/>
        <v>0</v>
      </c>
      <c r="I230" s="26">
        <f t="shared" si="23"/>
        <v>11610.357952</v>
      </c>
      <c r="J230" s="28">
        <f t="shared" si="24"/>
        <v>0</v>
      </c>
      <c r="K230" s="28">
        <f t="shared" si="25"/>
        <v>1500</v>
      </c>
    </row>
    <row r="231" spans="1:11" x14ac:dyDescent="0.15">
      <c r="A231" s="6" t="s">
        <v>13</v>
      </c>
      <c r="B231" s="13">
        <f t="shared" si="20"/>
        <v>1944</v>
      </c>
      <c r="C231" s="8">
        <v>902.7127296000001</v>
      </c>
      <c r="D231" s="26">
        <f t="shared" si="26"/>
        <v>11610.357952</v>
      </c>
      <c r="E231" s="16">
        <v>1500</v>
      </c>
      <c r="F231" s="28">
        <f t="shared" si="21"/>
        <v>11013.0706816</v>
      </c>
      <c r="G231" s="16">
        <v>1500</v>
      </c>
      <c r="H231" s="16">
        <f t="shared" si="22"/>
        <v>0</v>
      </c>
      <c r="I231" s="26">
        <f t="shared" si="23"/>
        <v>11013.0706816</v>
      </c>
      <c r="J231" s="28">
        <f t="shared" si="24"/>
        <v>0</v>
      </c>
      <c r="K231" s="28">
        <f t="shared" si="25"/>
        <v>1500</v>
      </c>
    </row>
    <row r="232" spans="1:11" x14ac:dyDescent="0.15">
      <c r="A232" s="6" t="s">
        <v>14</v>
      </c>
      <c r="B232" s="13">
        <f t="shared" si="20"/>
        <v>1944</v>
      </c>
      <c r="C232" s="8">
        <v>862.83774719999963</v>
      </c>
      <c r="D232" s="26">
        <f t="shared" si="26"/>
        <v>11013.0706816</v>
      </c>
      <c r="E232" s="16">
        <v>1500</v>
      </c>
      <c r="F232" s="28">
        <f t="shared" si="21"/>
        <v>10375.908428799999</v>
      </c>
      <c r="G232" s="16">
        <v>1500</v>
      </c>
      <c r="H232" s="16">
        <f t="shared" si="22"/>
        <v>0</v>
      </c>
      <c r="I232" s="26">
        <f t="shared" si="23"/>
        <v>10375.908428799999</v>
      </c>
      <c r="J232" s="28">
        <f t="shared" si="24"/>
        <v>0</v>
      </c>
      <c r="K232" s="28">
        <f t="shared" si="25"/>
        <v>1500</v>
      </c>
    </row>
    <row r="233" spans="1:11" x14ac:dyDescent="0.15">
      <c r="A233" s="6" t="s">
        <v>15</v>
      </c>
      <c r="B233" s="13">
        <f t="shared" si="20"/>
        <v>1944</v>
      </c>
      <c r="C233" s="8">
        <v>9247.0536575999977</v>
      </c>
      <c r="D233" s="26">
        <f t="shared" si="26"/>
        <v>10375.908428799999</v>
      </c>
      <c r="E233" s="16">
        <v>1500</v>
      </c>
      <c r="F233" s="28">
        <f t="shared" si="21"/>
        <v>18122.962086399995</v>
      </c>
      <c r="G233" s="16">
        <v>1500</v>
      </c>
      <c r="H233" s="16">
        <f t="shared" si="22"/>
        <v>0</v>
      </c>
      <c r="I233" s="26">
        <f t="shared" si="23"/>
        <v>12583</v>
      </c>
      <c r="J233" s="28">
        <f t="shared" si="24"/>
        <v>5539.9620863999953</v>
      </c>
      <c r="K233" s="28">
        <f t="shared" si="25"/>
        <v>7039.9620863999953</v>
      </c>
    </row>
    <row r="234" spans="1:11" x14ac:dyDescent="0.15">
      <c r="A234" s="6" t="s">
        <v>16</v>
      </c>
      <c r="B234" s="13">
        <f t="shared" si="20"/>
        <v>1944</v>
      </c>
      <c r="C234" s="8">
        <v>3085.9487999999997</v>
      </c>
      <c r="D234" s="26">
        <f t="shared" si="26"/>
        <v>12583</v>
      </c>
      <c r="E234" s="16">
        <v>1500</v>
      </c>
      <c r="F234" s="28">
        <f t="shared" si="21"/>
        <v>14168.9488</v>
      </c>
      <c r="G234" s="16">
        <v>1500</v>
      </c>
      <c r="H234" s="16">
        <f t="shared" si="22"/>
        <v>0</v>
      </c>
      <c r="I234" s="26">
        <f t="shared" si="23"/>
        <v>12583</v>
      </c>
      <c r="J234" s="28">
        <f t="shared" si="24"/>
        <v>1585.9488000000001</v>
      </c>
      <c r="K234" s="28">
        <f t="shared" si="25"/>
        <v>3085.9488000000001</v>
      </c>
    </row>
    <row r="235" spans="1:11" x14ac:dyDescent="0.15">
      <c r="A235" s="6" t="s">
        <v>17</v>
      </c>
      <c r="B235" s="13">
        <f t="shared" si="20"/>
        <v>1944</v>
      </c>
      <c r="C235" s="8">
        <v>2907.5777279999998</v>
      </c>
      <c r="D235" s="26">
        <f t="shared" si="26"/>
        <v>12583</v>
      </c>
      <c r="E235" s="16">
        <v>1500</v>
      </c>
      <c r="F235" s="28">
        <f t="shared" si="21"/>
        <v>13990.577728</v>
      </c>
      <c r="G235" s="16">
        <v>1500</v>
      </c>
      <c r="H235" s="16">
        <f t="shared" si="22"/>
        <v>0</v>
      </c>
      <c r="I235" s="26">
        <f t="shared" si="23"/>
        <v>12583</v>
      </c>
      <c r="J235" s="28">
        <f t="shared" si="24"/>
        <v>1407.5777280000002</v>
      </c>
      <c r="K235" s="28">
        <f t="shared" si="25"/>
        <v>2907.5777280000002</v>
      </c>
    </row>
    <row r="236" spans="1:11" ht="14" thickBot="1" x14ac:dyDescent="0.2">
      <c r="A236" s="9" t="s">
        <v>18</v>
      </c>
      <c r="B236" s="14">
        <f t="shared" si="20"/>
        <v>1944</v>
      </c>
      <c r="C236" s="11">
        <v>3310.2051839999999</v>
      </c>
      <c r="D236" s="26">
        <f t="shared" si="26"/>
        <v>12583</v>
      </c>
      <c r="E236" s="16">
        <v>1500</v>
      </c>
      <c r="F236" s="28">
        <f t="shared" si="21"/>
        <v>14393.205184</v>
      </c>
      <c r="G236" s="16">
        <v>1500</v>
      </c>
      <c r="H236" s="16">
        <f t="shared" si="22"/>
        <v>0</v>
      </c>
      <c r="I236" s="26">
        <f t="shared" si="23"/>
        <v>12583</v>
      </c>
      <c r="J236" s="28">
        <f t="shared" si="24"/>
        <v>1810.2051840000004</v>
      </c>
      <c r="K236" s="28">
        <f t="shared" si="25"/>
        <v>3310.2051840000004</v>
      </c>
    </row>
    <row r="237" spans="1:11" x14ac:dyDescent="0.15">
      <c r="A237" s="3" t="s">
        <v>7</v>
      </c>
      <c r="B237" s="12">
        <f t="shared" ref="B237:B300" si="27">B225+1</f>
        <v>1945</v>
      </c>
      <c r="C237" s="5">
        <v>3295.9871999999991</v>
      </c>
      <c r="D237" s="26">
        <f t="shared" si="26"/>
        <v>12583</v>
      </c>
      <c r="E237" s="16">
        <v>1500</v>
      </c>
      <c r="F237" s="28">
        <f t="shared" si="21"/>
        <v>14378.9872</v>
      </c>
      <c r="G237" s="16">
        <v>1500</v>
      </c>
      <c r="H237" s="16">
        <f t="shared" si="22"/>
        <v>0</v>
      </c>
      <c r="I237" s="26">
        <f t="shared" si="23"/>
        <v>12583</v>
      </c>
      <c r="J237" s="28">
        <f t="shared" si="24"/>
        <v>1795.9871999999996</v>
      </c>
      <c r="K237" s="28">
        <f t="shared" si="25"/>
        <v>3295.9871999999996</v>
      </c>
    </row>
    <row r="238" spans="1:11" x14ac:dyDescent="0.15">
      <c r="A238" s="6" t="s">
        <v>8</v>
      </c>
      <c r="B238" s="13">
        <f t="shared" si="27"/>
        <v>1945</v>
      </c>
      <c r="C238" s="8">
        <v>7457.9788799999988</v>
      </c>
      <c r="D238" s="26">
        <f t="shared" si="26"/>
        <v>12583</v>
      </c>
      <c r="E238" s="16">
        <v>1500</v>
      </c>
      <c r="F238" s="28">
        <f t="shared" si="21"/>
        <v>18540.978879999999</v>
      </c>
      <c r="G238" s="16">
        <v>1500</v>
      </c>
      <c r="H238" s="16">
        <f t="shared" si="22"/>
        <v>0</v>
      </c>
      <c r="I238" s="26">
        <f t="shared" si="23"/>
        <v>12583</v>
      </c>
      <c r="J238" s="28">
        <f t="shared" si="24"/>
        <v>5957.9788799999988</v>
      </c>
      <c r="K238" s="28">
        <f t="shared" si="25"/>
        <v>7457.9788799999988</v>
      </c>
    </row>
    <row r="239" spans="1:11" x14ac:dyDescent="0.15">
      <c r="A239" s="6" t="s">
        <v>9</v>
      </c>
      <c r="B239" s="13">
        <f t="shared" si="27"/>
        <v>1945</v>
      </c>
      <c r="C239" s="8">
        <v>2697.5393280000003</v>
      </c>
      <c r="D239" s="26">
        <f t="shared" si="26"/>
        <v>12583</v>
      </c>
      <c r="E239" s="16">
        <v>1500</v>
      </c>
      <c r="F239" s="28">
        <f t="shared" si="21"/>
        <v>13780.539328000001</v>
      </c>
      <c r="G239" s="16">
        <v>1500</v>
      </c>
      <c r="H239" s="16">
        <f t="shared" si="22"/>
        <v>0</v>
      </c>
      <c r="I239" s="26">
        <f t="shared" si="23"/>
        <v>12583</v>
      </c>
      <c r="J239" s="28">
        <f t="shared" si="24"/>
        <v>1197.5393280000008</v>
      </c>
      <c r="K239" s="28">
        <f t="shared" si="25"/>
        <v>2697.5393280000008</v>
      </c>
    </row>
    <row r="240" spans="1:11" x14ac:dyDescent="0.15">
      <c r="A240" s="6" t="s">
        <v>10</v>
      </c>
      <c r="B240" s="13">
        <f t="shared" si="27"/>
        <v>1945</v>
      </c>
      <c r="C240" s="8">
        <v>1989.8714879999995</v>
      </c>
      <c r="D240" s="26">
        <f t="shared" si="26"/>
        <v>12583</v>
      </c>
      <c r="E240" s="16">
        <v>1500</v>
      </c>
      <c r="F240" s="28">
        <f t="shared" si="21"/>
        <v>13072.871487999999</v>
      </c>
      <c r="G240" s="16">
        <v>1500</v>
      </c>
      <c r="H240" s="16">
        <f t="shared" si="22"/>
        <v>0</v>
      </c>
      <c r="I240" s="26">
        <f t="shared" si="23"/>
        <v>12583</v>
      </c>
      <c r="J240" s="28">
        <f t="shared" si="24"/>
        <v>489.87148799999886</v>
      </c>
      <c r="K240" s="28">
        <f t="shared" si="25"/>
        <v>1989.8714879999989</v>
      </c>
    </row>
    <row r="241" spans="1:11" x14ac:dyDescent="0.15">
      <c r="A241" s="6" t="s">
        <v>11</v>
      </c>
      <c r="B241" s="13">
        <f t="shared" si="27"/>
        <v>1945</v>
      </c>
      <c r="C241" s="8">
        <v>1403.7027840000001</v>
      </c>
      <c r="D241" s="26">
        <f t="shared" si="26"/>
        <v>12583</v>
      </c>
      <c r="E241" s="16">
        <v>1500</v>
      </c>
      <c r="F241" s="28">
        <f t="shared" si="21"/>
        <v>12486.702784000001</v>
      </c>
      <c r="G241" s="16">
        <v>1500</v>
      </c>
      <c r="H241" s="16">
        <f t="shared" si="22"/>
        <v>0</v>
      </c>
      <c r="I241" s="26">
        <f t="shared" si="23"/>
        <v>12486.702784000001</v>
      </c>
      <c r="J241" s="28">
        <f t="shared" si="24"/>
        <v>0</v>
      </c>
      <c r="K241" s="28">
        <f t="shared" si="25"/>
        <v>1500</v>
      </c>
    </row>
    <row r="242" spans="1:11" x14ac:dyDescent="0.15">
      <c r="A242" s="6" t="s">
        <v>12</v>
      </c>
      <c r="B242" s="13">
        <f t="shared" si="27"/>
        <v>1945</v>
      </c>
      <c r="C242" s="8">
        <v>1085.0906880000002</v>
      </c>
      <c r="D242" s="26">
        <f t="shared" si="26"/>
        <v>12486.702784000001</v>
      </c>
      <c r="E242" s="16">
        <v>1500</v>
      </c>
      <c r="F242" s="28">
        <f t="shared" si="21"/>
        <v>12071.793472000001</v>
      </c>
      <c r="G242" s="16">
        <v>1500</v>
      </c>
      <c r="H242" s="16">
        <f t="shared" si="22"/>
        <v>0</v>
      </c>
      <c r="I242" s="26">
        <f t="shared" si="23"/>
        <v>12071.793472000001</v>
      </c>
      <c r="J242" s="28">
        <f t="shared" si="24"/>
        <v>0</v>
      </c>
      <c r="K242" s="28">
        <f t="shared" si="25"/>
        <v>1500</v>
      </c>
    </row>
    <row r="243" spans="1:11" x14ac:dyDescent="0.15">
      <c r="A243" s="6" t="s">
        <v>13</v>
      </c>
      <c r="B243" s="13">
        <f t="shared" si="27"/>
        <v>1945</v>
      </c>
      <c r="C243" s="8">
        <v>5461.6446720000004</v>
      </c>
      <c r="D243" s="26">
        <f t="shared" si="26"/>
        <v>12071.793472000001</v>
      </c>
      <c r="E243" s="16">
        <v>1500</v>
      </c>
      <c r="F243" s="28">
        <f t="shared" si="21"/>
        <v>16033.438144</v>
      </c>
      <c r="G243" s="16">
        <v>1500</v>
      </c>
      <c r="H243" s="16">
        <f t="shared" si="22"/>
        <v>0</v>
      </c>
      <c r="I243" s="26">
        <f t="shared" si="23"/>
        <v>12583</v>
      </c>
      <c r="J243" s="28">
        <f t="shared" si="24"/>
        <v>3450.4381439999997</v>
      </c>
      <c r="K243" s="28">
        <f t="shared" si="25"/>
        <v>4950.4381439999997</v>
      </c>
    </row>
    <row r="244" spans="1:11" x14ac:dyDescent="0.15">
      <c r="A244" s="6" t="s">
        <v>14</v>
      </c>
      <c r="B244" s="13">
        <f t="shared" si="27"/>
        <v>1945</v>
      </c>
      <c r="C244" s="8">
        <v>2709.8184959999999</v>
      </c>
      <c r="D244" s="26">
        <f t="shared" si="26"/>
        <v>12583</v>
      </c>
      <c r="E244" s="16">
        <v>1500</v>
      </c>
      <c r="F244" s="28">
        <f t="shared" si="21"/>
        <v>13792.818496</v>
      </c>
      <c r="G244" s="16">
        <v>1500</v>
      </c>
      <c r="H244" s="16">
        <f t="shared" si="22"/>
        <v>0</v>
      </c>
      <c r="I244" s="26">
        <f t="shared" si="23"/>
        <v>12583</v>
      </c>
      <c r="J244" s="28">
        <f t="shared" si="24"/>
        <v>1209.8184959999999</v>
      </c>
      <c r="K244" s="28">
        <f t="shared" si="25"/>
        <v>2709.8184959999999</v>
      </c>
    </row>
    <row r="245" spans="1:11" x14ac:dyDescent="0.15">
      <c r="A245" s="6" t="s">
        <v>15</v>
      </c>
      <c r="B245" s="13">
        <f t="shared" si="27"/>
        <v>1945</v>
      </c>
      <c r="C245" s="8">
        <v>12551.894784</v>
      </c>
      <c r="D245" s="26">
        <f t="shared" si="26"/>
        <v>12583</v>
      </c>
      <c r="E245" s="16">
        <v>1500</v>
      </c>
      <c r="F245" s="28">
        <f t="shared" si="21"/>
        <v>23634.894784</v>
      </c>
      <c r="G245" s="16">
        <v>1500</v>
      </c>
      <c r="H245" s="16">
        <f t="shared" si="22"/>
        <v>0</v>
      </c>
      <c r="I245" s="26">
        <f t="shared" si="23"/>
        <v>12583</v>
      </c>
      <c r="J245" s="28">
        <f t="shared" si="24"/>
        <v>11051.894784</v>
      </c>
      <c r="K245" s="28">
        <f t="shared" si="25"/>
        <v>12551.894784</v>
      </c>
    </row>
    <row r="246" spans="1:11" x14ac:dyDescent="0.15">
      <c r="A246" s="6" t="s">
        <v>16</v>
      </c>
      <c r="B246" s="13">
        <f t="shared" si="27"/>
        <v>1945</v>
      </c>
      <c r="C246" s="8">
        <v>1139.377536</v>
      </c>
      <c r="D246" s="26">
        <f t="shared" si="26"/>
        <v>12583</v>
      </c>
      <c r="E246" s="16">
        <v>1500</v>
      </c>
      <c r="F246" s="28">
        <f t="shared" si="21"/>
        <v>12222.377536</v>
      </c>
      <c r="G246" s="16">
        <v>1500</v>
      </c>
      <c r="H246" s="16">
        <f t="shared" si="22"/>
        <v>0</v>
      </c>
      <c r="I246" s="26">
        <f t="shared" si="23"/>
        <v>12222.377536</v>
      </c>
      <c r="J246" s="28">
        <f t="shared" si="24"/>
        <v>0</v>
      </c>
      <c r="K246" s="28">
        <f t="shared" si="25"/>
        <v>1500</v>
      </c>
    </row>
    <row r="247" spans="1:11" x14ac:dyDescent="0.15">
      <c r="A247" s="6" t="s">
        <v>17</v>
      </c>
      <c r="B247" s="13">
        <f t="shared" si="27"/>
        <v>1945</v>
      </c>
      <c r="C247" s="8">
        <v>833.04460800000004</v>
      </c>
      <c r="D247" s="26">
        <f t="shared" si="26"/>
        <v>12222.377536</v>
      </c>
      <c r="E247" s="16">
        <v>1500</v>
      </c>
      <c r="F247" s="28">
        <f t="shared" si="21"/>
        <v>11555.422144</v>
      </c>
      <c r="G247" s="16">
        <v>1500</v>
      </c>
      <c r="H247" s="16">
        <f t="shared" si="22"/>
        <v>0</v>
      </c>
      <c r="I247" s="26">
        <f t="shared" si="23"/>
        <v>11555.422144</v>
      </c>
      <c r="J247" s="28">
        <f t="shared" si="24"/>
        <v>0</v>
      </c>
      <c r="K247" s="28">
        <f t="shared" si="25"/>
        <v>1500</v>
      </c>
    </row>
    <row r="248" spans="1:11" ht="14" thickBot="1" x14ac:dyDescent="0.2">
      <c r="A248" s="9" t="s">
        <v>18</v>
      </c>
      <c r="B248" s="14">
        <f t="shared" si="27"/>
        <v>1945</v>
      </c>
      <c r="C248" s="11">
        <v>7174.2654719999991</v>
      </c>
      <c r="D248" s="26">
        <f t="shared" si="26"/>
        <v>11555.422144</v>
      </c>
      <c r="E248" s="16">
        <v>1500</v>
      </c>
      <c r="F248" s="28">
        <f t="shared" si="21"/>
        <v>17229.687615999999</v>
      </c>
      <c r="G248" s="16">
        <v>1500</v>
      </c>
      <c r="H248" s="16">
        <f t="shared" si="22"/>
        <v>0</v>
      </c>
      <c r="I248" s="26">
        <f t="shared" si="23"/>
        <v>12583</v>
      </c>
      <c r="J248" s="28">
        <f t="shared" si="24"/>
        <v>4646.6876159999993</v>
      </c>
      <c r="K248" s="28">
        <f t="shared" si="25"/>
        <v>6146.6876159999993</v>
      </c>
    </row>
    <row r="249" spans="1:11" x14ac:dyDescent="0.15">
      <c r="A249" s="3" t="s">
        <v>7</v>
      </c>
      <c r="B249" s="12">
        <f t="shared" si="27"/>
        <v>1946</v>
      </c>
      <c r="C249" s="5">
        <v>6048.4596479999982</v>
      </c>
      <c r="D249" s="26">
        <f t="shared" si="26"/>
        <v>12583</v>
      </c>
      <c r="E249" s="16">
        <v>1500</v>
      </c>
      <c r="F249" s="28">
        <f t="shared" si="21"/>
        <v>17131.459647999996</v>
      </c>
      <c r="G249" s="16">
        <v>1500</v>
      </c>
      <c r="H249" s="16">
        <f t="shared" si="22"/>
        <v>0</v>
      </c>
      <c r="I249" s="26">
        <f t="shared" si="23"/>
        <v>12583</v>
      </c>
      <c r="J249" s="28">
        <f t="shared" si="24"/>
        <v>4548.4596479999964</v>
      </c>
      <c r="K249" s="28">
        <f t="shared" si="25"/>
        <v>6048.4596479999964</v>
      </c>
    </row>
    <row r="250" spans="1:11" x14ac:dyDescent="0.15">
      <c r="A250" s="6" t="s">
        <v>8</v>
      </c>
      <c r="B250" s="13">
        <f t="shared" si="27"/>
        <v>1946</v>
      </c>
      <c r="C250" s="8">
        <v>6513.1292159999975</v>
      </c>
      <c r="D250" s="26">
        <f t="shared" si="26"/>
        <v>12583</v>
      </c>
      <c r="E250" s="16">
        <v>1500</v>
      </c>
      <c r="F250" s="28">
        <f t="shared" si="21"/>
        <v>17596.129215999998</v>
      </c>
      <c r="G250" s="16">
        <v>1500</v>
      </c>
      <c r="H250" s="16">
        <f t="shared" si="22"/>
        <v>0</v>
      </c>
      <c r="I250" s="26">
        <f t="shared" si="23"/>
        <v>12583</v>
      </c>
      <c r="J250" s="28">
        <f t="shared" si="24"/>
        <v>5013.1292159999975</v>
      </c>
      <c r="K250" s="28">
        <f t="shared" si="25"/>
        <v>6513.1292159999975</v>
      </c>
    </row>
    <row r="251" spans="1:11" x14ac:dyDescent="0.15">
      <c r="A251" s="6" t="s">
        <v>9</v>
      </c>
      <c r="B251" s="13">
        <f t="shared" si="27"/>
        <v>1946</v>
      </c>
      <c r="C251" s="8">
        <v>2185.0456319999998</v>
      </c>
      <c r="D251" s="26">
        <f t="shared" si="26"/>
        <v>12583</v>
      </c>
      <c r="E251" s="16">
        <v>1500</v>
      </c>
      <c r="F251" s="28">
        <f t="shared" si="21"/>
        <v>13268.045631999999</v>
      </c>
      <c r="G251" s="16">
        <v>1500</v>
      </c>
      <c r="H251" s="16">
        <f t="shared" si="22"/>
        <v>0</v>
      </c>
      <c r="I251" s="26">
        <f t="shared" si="23"/>
        <v>12583</v>
      </c>
      <c r="J251" s="28">
        <f t="shared" si="24"/>
        <v>685.04563199999939</v>
      </c>
      <c r="K251" s="28">
        <f t="shared" si="25"/>
        <v>2185.0456319999994</v>
      </c>
    </row>
    <row r="252" spans="1:11" x14ac:dyDescent="0.15">
      <c r="A252" s="6" t="s">
        <v>10</v>
      </c>
      <c r="B252" s="13">
        <f t="shared" si="27"/>
        <v>1946</v>
      </c>
      <c r="C252" s="8">
        <v>1465.0986240000002</v>
      </c>
      <c r="D252" s="26">
        <f t="shared" si="26"/>
        <v>12583</v>
      </c>
      <c r="E252" s="16">
        <v>1500</v>
      </c>
      <c r="F252" s="28">
        <f t="shared" si="21"/>
        <v>12548.098624</v>
      </c>
      <c r="G252" s="16">
        <v>1500</v>
      </c>
      <c r="H252" s="16">
        <f t="shared" si="22"/>
        <v>0</v>
      </c>
      <c r="I252" s="26">
        <f t="shared" si="23"/>
        <v>12548.098624</v>
      </c>
      <c r="J252" s="28">
        <f t="shared" si="24"/>
        <v>0</v>
      </c>
      <c r="K252" s="28">
        <f t="shared" si="25"/>
        <v>1500</v>
      </c>
    </row>
    <row r="253" spans="1:11" x14ac:dyDescent="0.15">
      <c r="A253" s="6" t="s">
        <v>11</v>
      </c>
      <c r="B253" s="13">
        <f t="shared" si="27"/>
        <v>1946</v>
      </c>
      <c r="C253" s="8">
        <v>1766.9076480000001</v>
      </c>
      <c r="D253" s="26">
        <f t="shared" si="26"/>
        <v>12548.098624</v>
      </c>
      <c r="E253" s="16">
        <v>1500</v>
      </c>
      <c r="F253" s="28">
        <f t="shared" si="21"/>
        <v>12815.006272000001</v>
      </c>
      <c r="G253" s="16">
        <v>1500</v>
      </c>
      <c r="H253" s="16">
        <f t="shared" si="22"/>
        <v>0</v>
      </c>
      <c r="I253" s="26">
        <f t="shared" si="23"/>
        <v>12583</v>
      </c>
      <c r="J253" s="28">
        <f t="shared" si="24"/>
        <v>232.00627200000054</v>
      </c>
      <c r="K253" s="28">
        <f t="shared" si="25"/>
        <v>1732.0062720000005</v>
      </c>
    </row>
    <row r="254" spans="1:11" x14ac:dyDescent="0.15">
      <c r="A254" s="6" t="s">
        <v>12</v>
      </c>
      <c r="B254" s="13">
        <f t="shared" si="27"/>
        <v>1946</v>
      </c>
      <c r="C254" s="8">
        <v>685.04831999999988</v>
      </c>
      <c r="D254" s="26">
        <f t="shared" si="26"/>
        <v>12583</v>
      </c>
      <c r="E254" s="16">
        <v>1500</v>
      </c>
      <c r="F254" s="28">
        <f t="shared" si="21"/>
        <v>11768.04832</v>
      </c>
      <c r="G254" s="16">
        <v>1500</v>
      </c>
      <c r="H254" s="16">
        <f t="shared" si="22"/>
        <v>0</v>
      </c>
      <c r="I254" s="26">
        <f t="shared" si="23"/>
        <v>11768.04832</v>
      </c>
      <c r="J254" s="28">
        <f t="shared" si="24"/>
        <v>0</v>
      </c>
      <c r="K254" s="28">
        <f t="shared" si="25"/>
        <v>1500</v>
      </c>
    </row>
    <row r="255" spans="1:11" x14ac:dyDescent="0.15">
      <c r="A255" s="6" t="s">
        <v>13</v>
      </c>
      <c r="B255" s="13">
        <f t="shared" si="27"/>
        <v>1946</v>
      </c>
      <c r="C255" s="8">
        <v>2355.0151680000008</v>
      </c>
      <c r="D255" s="26">
        <f t="shared" si="26"/>
        <v>11768.04832</v>
      </c>
      <c r="E255" s="16">
        <v>1500</v>
      </c>
      <c r="F255" s="28">
        <f t="shared" si="21"/>
        <v>12623.063488</v>
      </c>
      <c r="G255" s="16">
        <v>1500</v>
      </c>
      <c r="H255" s="16">
        <f t="shared" si="22"/>
        <v>0</v>
      </c>
      <c r="I255" s="26">
        <f t="shared" si="23"/>
        <v>12583</v>
      </c>
      <c r="J255" s="28">
        <f t="shared" si="24"/>
        <v>40.063487999999779</v>
      </c>
      <c r="K255" s="28">
        <f t="shared" si="25"/>
        <v>1540.0634879999998</v>
      </c>
    </row>
    <row r="256" spans="1:11" x14ac:dyDescent="0.15">
      <c r="A256" s="6" t="s">
        <v>14</v>
      </c>
      <c r="B256" s="13">
        <f t="shared" si="27"/>
        <v>1946</v>
      </c>
      <c r="C256" s="8">
        <v>278.67248639999991</v>
      </c>
      <c r="D256" s="26">
        <f t="shared" si="26"/>
        <v>12583</v>
      </c>
      <c r="E256" s="16">
        <v>1500</v>
      </c>
      <c r="F256" s="28">
        <f t="shared" si="21"/>
        <v>11361.672486400001</v>
      </c>
      <c r="G256" s="16">
        <v>1500</v>
      </c>
      <c r="H256" s="16">
        <f t="shared" si="22"/>
        <v>0</v>
      </c>
      <c r="I256" s="26">
        <f t="shared" si="23"/>
        <v>11361.672486400001</v>
      </c>
      <c r="J256" s="28">
        <f t="shared" si="24"/>
        <v>0</v>
      </c>
      <c r="K256" s="28">
        <f t="shared" si="25"/>
        <v>1500</v>
      </c>
    </row>
    <row r="257" spans="1:11" x14ac:dyDescent="0.15">
      <c r="A257" s="6" t="s">
        <v>15</v>
      </c>
      <c r="B257" s="13">
        <f t="shared" si="27"/>
        <v>1946</v>
      </c>
      <c r="C257" s="8">
        <v>271.49886719999995</v>
      </c>
      <c r="D257" s="26">
        <f t="shared" si="26"/>
        <v>11361.672486400001</v>
      </c>
      <c r="E257" s="16">
        <v>1500</v>
      </c>
      <c r="F257" s="28">
        <f t="shared" si="21"/>
        <v>10133.171353600001</v>
      </c>
      <c r="G257" s="16">
        <v>1500</v>
      </c>
      <c r="H257" s="16">
        <f t="shared" si="22"/>
        <v>0</v>
      </c>
      <c r="I257" s="26">
        <f t="shared" si="23"/>
        <v>10133.171353600001</v>
      </c>
      <c r="J257" s="28">
        <f t="shared" si="24"/>
        <v>0</v>
      </c>
      <c r="K257" s="28">
        <f t="shared" si="25"/>
        <v>1500</v>
      </c>
    </row>
    <row r="258" spans="1:11" x14ac:dyDescent="0.15">
      <c r="A258" s="6" t="s">
        <v>16</v>
      </c>
      <c r="B258" s="13">
        <f t="shared" si="27"/>
        <v>1946</v>
      </c>
      <c r="C258" s="8">
        <v>426.86265600000007</v>
      </c>
      <c r="D258" s="26">
        <f t="shared" si="26"/>
        <v>10133.171353600001</v>
      </c>
      <c r="E258" s="16">
        <v>1500</v>
      </c>
      <c r="F258" s="28">
        <f t="shared" si="21"/>
        <v>9060.0340096</v>
      </c>
      <c r="G258" s="16">
        <v>1500</v>
      </c>
      <c r="H258" s="16">
        <f t="shared" si="22"/>
        <v>0</v>
      </c>
      <c r="I258" s="26">
        <f t="shared" si="23"/>
        <v>9060.0340096</v>
      </c>
      <c r="J258" s="28">
        <f t="shared" si="24"/>
        <v>0</v>
      </c>
      <c r="K258" s="28">
        <f t="shared" si="25"/>
        <v>1500</v>
      </c>
    </row>
    <row r="259" spans="1:11" x14ac:dyDescent="0.15">
      <c r="A259" s="6" t="s">
        <v>17</v>
      </c>
      <c r="B259" s="13">
        <f t="shared" si="27"/>
        <v>1946</v>
      </c>
      <c r="C259" s="8">
        <v>758.07705599999986</v>
      </c>
      <c r="D259" s="26">
        <f t="shared" si="26"/>
        <v>9060.0340096</v>
      </c>
      <c r="E259" s="16">
        <v>1500</v>
      </c>
      <c r="F259" s="28">
        <f t="shared" si="21"/>
        <v>8318.1110656000001</v>
      </c>
      <c r="G259" s="16">
        <v>1500</v>
      </c>
      <c r="H259" s="16">
        <f t="shared" si="22"/>
        <v>0</v>
      </c>
      <c r="I259" s="26">
        <f t="shared" si="23"/>
        <v>8318.1110656000001</v>
      </c>
      <c r="J259" s="28">
        <f t="shared" si="24"/>
        <v>0</v>
      </c>
      <c r="K259" s="28">
        <f t="shared" si="25"/>
        <v>1500</v>
      </c>
    </row>
    <row r="260" spans="1:11" ht="14" thickBot="1" x14ac:dyDescent="0.2">
      <c r="A260" s="9" t="s">
        <v>18</v>
      </c>
      <c r="B260" s="14">
        <f t="shared" si="27"/>
        <v>1946</v>
      </c>
      <c r="C260" s="11">
        <v>646.27199999999993</v>
      </c>
      <c r="D260" s="26">
        <f t="shared" si="26"/>
        <v>8318.1110656000001</v>
      </c>
      <c r="E260" s="16">
        <v>1500</v>
      </c>
      <c r="F260" s="28">
        <f t="shared" si="21"/>
        <v>7464.3830655999991</v>
      </c>
      <c r="G260" s="16">
        <v>1500</v>
      </c>
      <c r="H260" s="16">
        <f t="shared" si="22"/>
        <v>0</v>
      </c>
      <c r="I260" s="26">
        <f t="shared" si="23"/>
        <v>7464.3830655999991</v>
      </c>
      <c r="J260" s="28">
        <f t="shared" si="24"/>
        <v>0</v>
      </c>
      <c r="K260" s="28">
        <f t="shared" si="25"/>
        <v>1500</v>
      </c>
    </row>
    <row r="261" spans="1:11" x14ac:dyDescent="0.15">
      <c r="A261" s="3" t="s">
        <v>7</v>
      </c>
      <c r="B261" s="12">
        <f t="shared" si="27"/>
        <v>1947</v>
      </c>
      <c r="C261" s="5">
        <v>5670.390527999999</v>
      </c>
      <c r="D261" s="26">
        <f t="shared" si="26"/>
        <v>7464.3830655999991</v>
      </c>
      <c r="E261" s="16">
        <v>1500</v>
      </c>
      <c r="F261" s="28">
        <f t="shared" si="21"/>
        <v>11634.773593599999</v>
      </c>
      <c r="G261" s="16">
        <v>1500</v>
      </c>
      <c r="H261" s="16">
        <f t="shared" si="22"/>
        <v>0</v>
      </c>
      <c r="I261" s="26">
        <f t="shared" si="23"/>
        <v>11634.773593599999</v>
      </c>
      <c r="J261" s="28">
        <f t="shared" si="24"/>
        <v>0</v>
      </c>
      <c r="K261" s="28">
        <f t="shared" si="25"/>
        <v>1500</v>
      </c>
    </row>
    <row r="262" spans="1:11" x14ac:dyDescent="0.15">
      <c r="A262" s="6" t="s">
        <v>8</v>
      </c>
      <c r="B262" s="13">
        <f t="shared" si="27"/>
        <v>1947</v>
      </c>
      <c r="C262" s="8">
        <v>1273.1558400000001</v>
      </c>
      <c r="D262" s="26">
        <f t="shared" si="26"/>
        <v>11634.773593599999</v>
      </c>
      <c r="E262" s="16">
        <v>1500</v>
      </c>
      <c r="F262" s="28">
        <f t="shared" si="21"/>
        <v>11407.929433599998</v>
      </c>
      <c r="G262" s="16">
        <v>1500</v>
      </c>
      <c r="H262" s="16">
        <f t="shared" si="22"/>
        <v>0</v>
      </c>
      <c r="I262" s="26">
        <f t="shared" si="23"/>
        <v>11407.929433599998</v>
      </c>
      <c r="J262" s="28">
        <f t="shared" si="24"/>
        <v>0</v>
      </c>
      <c r="K262" s="28">
        <f t="shared" si="25"/>
        <v>1500</v>
      </c>
    </row>
    <row r="263" spans="1:11" x14ac:dyDescent="0.15">
      <c r="A263" s="6" t="s">
        <v>9</v>
      </c>
      <c r="B263" s="13">
        <f t="shared" si="27"/>
        <v>1947</v>
      </c>
      <c r="C263" s="8">
        <v>3467.8955519999995</v>
      </c>
      <c r="D263" s="26">
        <f t="shared" si="26"/>
        <v>11407.929433599998</v>
      </c>
      <c r="E263" s="16">
        <v>1500</v>
      </c>
      <c r="F263" s="28">
        <f t="shared" si="21"/>
        <v>13375.824985599998</v>
      </c>
      <c r="G263" s="16">
        <v>1500</v>
      </c>
      <c r="H263" s="16">
        <f t="shared" si="22"/>
        <v>0</v>
      </c>
      <c r="I263" s="26">
        <f t="shared" si="23"/>
        <v>12583</v>
      </c>
      <c r="J263" s="28">
        <f t="shared" si="24"/>
        <v>792.8249855999984</v>
      </c>
      <c r="K263" s="28">
        <f t="shared" si="25"/>
        <v>2292.8249855999984</v>
      </c>
    </row>
    <row r="264" spans="1:11" x14ac:dyDescent="0.15">
      <c r="A264" s="6" t="s">
        <v>10</v>
      </c>
      <c r="B264" s="13">
        <f t="shared" si="27"/>
        <v>1947</v>
      </c>
      <c r="C264" s="8">
        <v>2289.741696</v>
      </c>
      <c r="D264" s="26">
        <f t="shared" si="26"/>
        <v>12583</v>
      </c>
      <c r="E264" s="16">
        <v>1500</v>
      </c>
      <c r="F264" s="28">
        <f t="shared" si="21"/>
        <v>13372.741696000001</v>
      </c>
      <c r="G264" s="16">
        <v>1500</v>
      </c>
      <c r="H264" s="16">
        <f t="shared" si="22"/>
        <v>0</v>
      </c>
      <c r="I264" s="26">
        <f t="shared" si="23"/>
        <v>12583</v>
      </c>
      <c r="J264" s="28">
        <f t="shared" si="24"/>
        <v>789.74169600000096</v>
      </c>
      <c r="K264" s="28">
        <f t="shared" si="25"/>
        <v>2289.741696000001</v>
      </c>
    </row>
    <row r="265" spans="1:11" x14ac:dyDescent="0.15">
      <c r="A265" s="6" t="s">
        <v>11</v>
      </c>
      <c r="B265" s="13">
        <f t="shared" si="27"/>
        <v>1947</v>
      </c>
      <c r="C265" s="8">
        <v>879.57619199999988</v>
      </c>
      <c r="D265" s="26">
        <f t="shared" si="26"/>
        <v>12583</v>
      </c>
      <c r="E265" s="16">
        <v>1500</v>
      </c>
      <c r="F265" s="28">
        <f t="shared" si="21"/>
        <v>11962.576192</v>
      </c>
      <c r="G265" s="16">
        <v>1500</v>
      </c>
      <c r="H265" s="16">
        <f t="shared" si="22"/>
        <v>0</v>
      </c>
      <c r="I265" s="26">
        <f t="shared" si="23"/>
        <v>11962.576192</v>
      </c>
      <c r="J265" s="28">
        <f t="shared" si="24"/>
        <v>0</v>
      </c>
      <c r="K265" s="28">
        <f t="shared" si="25"/>
        <v>1500</v>
      </c>
    </row>
    <row r="266" spans="1:11" x14ac:dyDescent="0.15">
      <c r="A266" s="6" t="s">
        <v>12</v>
      </c>
      <c r="B266" s="13">
        <f t="shared" si="27"/>
        <v>1947</v>
      </c>
      <c r="C266" s="8">
        <v>443.34259199999997</v>
      </c>
      <c r="D266" s="26">
        <f t="shared" si="26"/>
        <v>11962.576192</v>
      </c>
      <c r="E266" s="16">
        <v>1500</v>
      </c>
      <c r="F266" s="28">
        <f t="shared" ref="F266:F329" si="28">IF((D266+C266-E266)&gt;0,(D266+C266-E266),0)</f>
        <v>10905.918784000001</v>
      </c>
      <c r="G266" s="16">
        <v>1500</v>
      </c>
      <c r="H266" s="16">
        <f t="shared" ref="H266:H329" si="29">IF(F266=0,1,0)</f>
        <v>0</v>
      </c>
      <c r="I266" s="26">
        <f t="shared" ref="I266:I329" si="30">IF(F266&gt;$E$2,$E$2,IF(F266&lt;0,0,F266))</f>
        <v>10905.918784000001</v>
      </c>
      <c r="J266" s="28">
        <f t="shared" ref="J266:J329" si="31">IF(F266&gt;$E$2,F266-$E$2,0)</f>
        <v>0</v>
      </c>
      <c r="K266" s="28">
        <f t="shared" ref="K266:K329" si="32">J266+G266</f>
        <v>1500</v>
      </c>
    </row>
    <row r="267" spans="1:11" x14ac:dyDescent="0.15">
      <c r="A267" s="6" t="s">
        <v>13</v>
      </c>
      <c r="B267" s="13">
        <f t="shared" si="27"/>
        <v>1947</v>
      </c>
      <c r="C267" s="8">
        <v>331.21440000000001</v>
      </c>
      <c r="D267" s="26">
        <f t="shared" ref="D267:D330" si="33">I266</f>
        <v>10905.918784000001</v>
      </c>
      <c r="E267" s="16">
        <v>1500</v>
      </c>
      <c r="F267" s="28">
        <f t="shared" si="28"/>
        <v>9737.1331840000021</v>
      </c>
      <c r="G267" s="16">
        <v>1500</v>
      </c>
      <c r="H267" s="16">
        <f t="shared" si="29"/>
        <v>0</v>
      </c>
      <c r="I267" s="26">
        <f t="shared" si="30"/>
        <v>9737.1331840000021</v>
      </c>
      <c r="J267" s="28">
        <f t="shared" si="31"/>
        <v>0</v>
      </c>
      <c r="K267" s="28">
        <f t="shared" si="32"/>
        <v>1500</v>
      </c>
    </row>
    <row r="268" spans="1:11" x14ac:dyDescent="0.15">
      <c r="A268" s="6" t="s">
        <v>14</v>
      </c>
      <c r="B268" s="13">
        <f t="shared" si="27"/>
        <v>1947</v>
      </c>
      <c r="C268" s="8">
        <v>654.22114559999989</v>
      </c>
      <c r="D268" s="26">
        <f t="shared" si="33"/>
        <v>9737.1331840000021</v>
      </c>
      <c r="E268" s="16">
        <v>1500</v>
      </c>
      <c r="F268" s="28">
        <f t="shared" si="28"/>
        <v>8891.3543296000025</v>
      </c>
      <c r="G268" s="16">
        <v>1500</v>
      </c>
      <c r="H268" s="16">
        <f t="shared" si="29"/>
        <v>0</v>
      </c>
      <c r="I268" s="26">
        <f t="shared" si="30"/>
        <v>8891.3543296000025</v>
      </c>
      <c r="J268" s="28">
        <f t="shared" si="31"/>
        <v>0</v>
      </c>
      <c r="K268" s="28">
        <f t="shared" si="32"/>
        <v>1500</v>
      </c>
    </row>
    <row r="269" spans="1:11" x14ac:dyDescent="0.15">
      <c r="A269" s="6" t="s">
        <v>15</v>
      </c>
      <c r="B269" s="13">
        <f t="shared" si="27"/>
        <v>1947</v>
      </c>
      <c r="C269" s="8">
        <v>1577.6145791999998</v>
      </c>
      <c r="D269" s="26">
        <f t="shared" si="33"/>
        <v>8891.3543296000025</v>
      </c>
      <c r="E269" s="16">
        <v>1500</v>
      </c>
      <c r="F269" s="28">
        <f t="shared" si="28"/>
        <v>8968.9689088000014</v>
      </c>
      <c r="G269" s="16">
        <v>1500</v>
      </c>
      <c r="H269" s="16">
        <f t="shared" si="29"/>
        <v>0</v>
      </c>
      <c r="I269" s="26">
        <f t="shared" si="30"/>
        <v>8968.9689088000014</v>
      </c>
      <c r="J269" s="28">
        <f t="shared" si="31"/>
        <v>0</v>
      </c>
      <c r="K269" s="28">
        <f t="shared" si="32"/>
        <v>1500</v>
      </c>
    </row>
    <row r="270" spans="1:11" x14ac:dyDescent="0.15">
      <c r="A270" s="6" t="s">
        <v>16</v>
      </c>
      <c r="B270" s="13">
        <f t="shared" si="27"/>
        <v>1947</v>
      </c>
      <c r="C270" s="8">
        <v>1129.0371839999998</v>
      </c>
      <c r="D270" s="26">
        <f t="shared" si="33"/>
        <v>8968.9689088000014</v>
      </c>
      <c r="E270" s="16">
        <v>1500</v>
      </c>
      <c r="F270" s="28">
        <f t="shared" si="28"/>
        <v>8598.0060928000021</v>
      </c>
      <c r="G270" s="16">
        <v>1500</v>
      </c>
      <c r="H270" s="16">
        <f t="shared" si="29"/>
        <v>0</v>
      </c>
      <c r="I270" s="26">
        <f t="shared" si="30"/>
        <v>8598.0060928000021</v>
      </c>
      <c r="J270" s="28">
        <f t="shared" si="31"/>
        <v>0</v>
      </c>
      <c r="K270" s="28">
        <f t="shared" si="32"/>
        <v>1500</v>
      </c>
    </row>
    <row r="271" spans="1:11" x14ac:dyDescent="0.15">
      <c r="A271" s="6" t="s">
        <v>17</v>
      </c>
      <c r="B271" s="13">
        <f t="shared" si="27"/>
        <v>1947</v>
      </c>
      <c r="C271" s="8">
        <v>7658.9694719999998</v>
      </c>
      <c r="D271" s="26">
        <f t="shared" si="33"/>
        <v>8598.0060928000021</v>
      </c>
      <c r="E271" s="16">
        <v>1500</v>
      </c>
      <c r="F271" s="28">
        <f t="shared" si="28"/>
        <v>14756.975564800003</v>
      </c>
      <c r="G271" s="16">
        <v>1500</v>
      </c>
      <c r="H271" s="16">
        <f t="shared" si="29"/>
        <v>0</v>
      </c>
      <c r="I271" s="26">
        <f t="shared" si="30"/>
        <v>12583</v>
      </c>
      <c r="J271" s="28">
        <f t="shared" si="31"/>
        <v>2173.9755648000028</v>
      </c>
      <c r="K271" s="28">
        <f t="shared" si="32"/>
        <v>3673.9755648000028</v>
      </c>
    </row>
    <row r="272" spans="1:11" ht="14" thickBot="1" x14ac:dyDescent="0.2">
      <c r="A272" s="9" t="s">
        <v>18</v>
      </c>
      <c r="B272" s="14">
        <f t="shared" si="27"/>
        <v>1947</v>
      </c>
      <c r="C272" s="11">
        <v>1774.6629119999998</v>
      </c>
      <c r="D272" s="26">
        <f t="shared" si="33"/>
        <v>12583</v>
      </c>
      <c r="E272" s="16">
        <v>1500</v>
      </c>
      <c r="F272" s="28">
        <f t="shared" si="28"/>
        <v>12857.662912</v>
      </c>
      <c r="G272" s="16">
        <v>1500</v>
      </c>
      <c r="H272" s="16">
        <f t="shared" si="29"/>
        <v>0</v>
      </c>
      <c r="I272" s="26">
        <f t="shared" si="30"/>
        <v>12583</v>
      </c>
      <c r="J272" s="28">
        <f t="shared" si="31"/>
        <v>274.66291199999978</v>
      </c>
      <c r="K272" s="28">
        <f t="shared" si="32"/>
        <v>1774.6629119999998</v>
      </c>
    </row>
    <row r="273" spans="1:11" x14ac:dyDescent="0.15">
      <c r="A273" s="3" t="s">
        <v>7</v>
      </c>
      <c r="B273" s="12">
        <f t="shared" si="27"/>
        <v>1948</v>
      </c>
      <c r="C273" s="5">
        <v>3458.2014720000002</v>
      </c>
      <c r="D273" s="26">
        <f t="shared" si="33"/>
        <v>12583</v>
      </c>
      <c r="E273" s="16">
        <v>1500</v>
      </c>
      <c r="F273" s="28">
        <f t="shared" si="28"/>
        <v>14541.201472000001</v>
      </c>
      <c r="G273" s="16">
        <v>1500</v>
      </c>
      <c r="H273" s="16">
        <f t="shared" si="29"/>
        <v>0</v>
      </c>
      <c r="I273" s="26">
        <f t="shared" si="30"/>
        <v>12583</v>
      </c>
      <c r="J273" s="28">
        <f t="shared" si="31"/>
        <v>1958.2014720000006</v>
      </c>
      <c r="K273" s="28">
        <f t="shared" si="32"/>
        <v>3458.2014720000006</v>
      </c>
    </row>
    <row r="274" spans="1:11" x14ac:dyDescent="0.15">
      <c r="A274" s="6" t="s">
        <v>8</v>
      </c>
      <c r="B274" s="13">
        <f t="shared" si="27"/>
        <v>1948</v>
      </c>
      <c r="C274" s="8">
        <v>10125.789695999998</v>
      </c>
      <c r="D274" s="26">
        <f t="shared" si="33"/>
        <v>12583</v>
      </c>
      <c r="E274" s="16">
        <v>1500</v>
      </c>
      <c r="F274" s="28">
        <f t="shared" si="28"/>
        <v>21208.789696</v>
      </c>
      <c r="G274" s="16">
        <v>1500</v>
      </c>
      <c r="H274" s="16">
        <f t="shared" si="29"/>
        <v>0</v>
      </c>
      <c r="I274" s="26">
        <f t="shared" si="30"/>
        <v>12583</v>
      </c>
      <c r="J274" s="28">
        <f t="shared" si="31"/>
        <v>8625.7896959999998</v>
      </c>
      <c r="K274" s="28">
        <f t="shared" si="32"/>
        <v>10125.789696</v>
      </c>
    </row>
    <row r="275" spans="1:11" x14ac:dyDescent="0.15">
      <c r="A275" s="6" t="s">
        <v>9</v>
      </c>
      <c r="B275" s="13">
        <f t="shared" si="27"/>
        <v>1948</v>
      </c>
      <c r="C275" s="8">
        <v>5821.6181759999999</v>
      </c>
      <c r="D275" s="26">
        <f t="shared" si="33"/>
        <v>12583</v>
      </c>
      <c r="E275" s="16">
        <v>1500</v>
      </c>
      <c r="F275" s="28">
        <f t="shared" si="28"/>
        <v>16904.618176</v>
      </c>
      <c r="G275" s="16">
        <v>1500</v>
      </c>
      <c r="H275" s="16">
        <f t="shared" si="29"/>
        <v>0</v>
      </c>
      <c r="I275" s="26">
        <f t="shared" si="30"/>
        <v>12583</v>
      </c>
      <c r="J275" s="28">
        <f t="shared" si="31"/>
        <v>4321.6181759999999</v>
      </c>
      <c r="K275" s="28">
        <f t="shared" si="32"/>
        <v>5821.6181759999999</v>
      </c>
    </row>
    <row r="276" spans="1:11" x14ac:dyDescent="0.15">
      <c r="A276" s="6" t="s">
        <v>10</v>
      </c>
      <c r="B276" s="13">
        <f t="shared" si="27"/>
        <v>1948</v>
      </c>
      <c r="C276" s="8">
        <v>5070.0038400000003</v>
      </c>
      <c r="D276" s="26">
        <f t="shared" si="33"/>
        <v>12583</v>
      </c>
      <c r="E276" s="16">
        <v>1500</v>
      </c>
      <c r="F276" s="28">
        <f t="shared" si="28"/>
        <v>16153.003840000001</v>
      </c>
      <c r="G276" s="16">
        <v>1500</v>
      </c>
      <c r="H276" s="16">
        <f t="shared" si="29"/>
        <v>0</v>
      </c>
      <c r="I276" s="26">
        <f t="shared" si="30"/>
        <v>12583</v>
      </c>
      <c r="J276" s="28">
        <f t="shared" si="31"/>
        <v>3570.0038400000012</v>
      </c>
      <c r="K276" s="28">
        <f t="shared" si="32"/>
        <v>5070.0038400000012</v>
      </c>
    </row>
    <row r="277" spans="1:11" x14ac:dyDescent="0.15">
      <c r="A277" s="6" t="s">
        <v>11</v>
      </c>
      <c r="B277" s="13">
        <f t="shared" si="27"/>
        <v>1948</v>
      </c>
      <c r="C277" s="8">
        <v>3974.5727999999995</v>
      </c>
      <c r="D277" s="26">
        <f t="shared" si="33"/>
        <v>12583</v>
      </c>
      <c r="E277" s="16">
        <v>1500</v>
      </c>
      <c r="F277" s="28">
        <f t="shared" si="28"/>
        <v>15057.572799999998</v>
      </c>
      <c r="G277" s="16">
        <v>1500</v>
      </c>
      <c r="H277" s="16">
        <f t="shared" si="29"/>
        <v>0</v>
      </c>
      <c r="I277" s="26">
        <f t="shared" si="30"/>
        <v>12583</v>
      </c>
      <c r="J277" s="28">
        <f t="shared" si="31"/>
        <v>2474.5727999999981</v>
      </c>
      <c r="K277" s="28">
        <f t="shared" si="32"/>
        <v>3974.5727999999981</v>
      </c>
    </row>
    <row r="278" spans="1:11" x14ac:dyDescent="0.15">
      <c r="A278" s="6" t="s">
        <v>12</v>
      </c>
      <c r="B278" s="13">
        <f t="shared" si="27"/>
        <v>1948</v>
      </c>
      <c r="C278" s="8">
        <v>1415.9819519999999</v>
      </c>
      <c r="D278" s="26">
        <f t="shared" si="33"/>
        <v>12583</v>
      </c>
      <c r="E278" s="16">
        <v>1500</v>
      </c>
      <c r="F278" s="28">
        <f t="shared" si="28"/>
        <v>12498.981952</v>
      </c>
      <c r="G278" s="16">
        <v>1500</v>
      </c>
      <c r="H278" s="16">
        <f t="shared" si="29"/>
        <v>0</v>
      </c>
      <c r="I278" s="26">
        <f t="shared" si="30"/>
        <v>12498.981952</v>
      </c>
      <c r="J278" s="28">
        <f t="shared" si="31"/>
        <v>0</v>
      </c>
      <c r="K278" s="28">
        <f t="shared" si="32"/>
        <v>1500</v>
      </c>
    </row>
    <row r="279" spans="1:11" x14ac:dyDescent="0.15">
      <c r="A279" s="6" t="s">
        <v>13</v>
      </c>
      <c r="B279" s="13">
        <f t="shared" si="27"/>
        <v>1948</v>
      </c>
      <c r="C279" s="8">
        <v>1155.5343359999999</v>
      </c>
      <c r="D279" s="26">
        <f t="shared" si="33"/>
        <v>12498.981952</v>
      </c>
      <c r="E279" s="16">
        <v>1500</v>
      </c>
      <c r="F279" s="28">
        <f t="shared" si="28"/>
        <v>12154.516288000001</v>
      </c>
      <c r="G279" s="16">
        <v>1500</v>
      </c>
      <c r="H279" s="16">
        <f t="shared" si="29"/>
        <v>0</v>
      </c>
      <c r="I279" s="26">
        <f t="shared" si="30"/>
        <v>12154.516288000001</v>
      </c>
      <c r="J279" s="28">
        <f t="shared" si="31"/>
        <v>0</v>
      </c>
      <c r="K279" s="28">
        <f t="shared" si="32"/>
        <v>1500</v>
      </c>
    </row>
    <row r="280" spans="1:11" x14ac:dyDescent="0.15">
      <c r="A280" s="6" t="s">
        <v>14</v>
      </c>
      <c r="B280" s="13">
        <f t="shared" si="27"/>
        <v>1948</v>
      </c>
      <c r="C280" s="8">
        <v>1039.2053759999997</v>
      </c>
      <c r="D280" s="26">
        <f t="shared" si="33"/>
        <v>12154.516288000001</v>
      </c>
      <c r="E280" s="16">
        <v>1500</v>
      </c>
      <c r="F280" s="28">
        <f t="shared" si="28"/>
        <v>11693.721664000001</v>
      </c>
      <c r="G280" s="16">
        <v>1500</v>
      </c>
      <c r="H280" s="16">
        <f t="shared" si="29"/>
        <v>0</v>
      </c>
      <c r="I280" s="26">
        <f t="shared" si="30"/>
        <v>11693.721664000001</v>
      </c>
      <c r="J280" s="28">
        <f t="shared" si="31"/>
        <v>0</v>
      </c>
      <c r="K280" s="28">
        <f t="shared" si="32"/>
        <v>1500</v>
      </c>
    </row>
    <row r="281" spans="1:11" x14ac:dyDescent="0.15">
      <c r="A281" s="6" t="s">
        <v>15</v>
      </c>
      <c r="B281" s="13">
        <f t="shared" si="27"/>
        <v>1948</v>
      </c>
      <c r="C281" s="8">
        <v>766.02620159999992</v>
      </c>
      <c r="D281" s="26">
        <f t="shared" si="33"/>
        <v>11693.721664000001</v>
      </c>
      <c r="E281" s="16">
        <v>1500</v>
      </c>
      <c r="F281" s="28">
        <f t="shared" si="28"/>
        <v>10959.7478656</v>
      </c>
      <c r="G281" s="16">
        <v>1500</v>
      </c>
      <c r="H281" s="16">
        <f t="shared" si="29"/>
        <v>0</v>
      </c>
      <c r="I281" s="26">
        <f t="shared" si="30"/>
        <v>10959.7478656</v>
      </c>
      <c r="J281" s="28">
        <f t="shared" si="31"/>
        <v>0</v>
      </c>
      <c r="K281" s="28">
        <f t="shared" si="32"/>
        <v>1500</v>
      </c>
    </row>
    <row r="282" spans="1:11" x14ac:dyDescent="0.15">
      <c r="A282" s="6" t="s">
        <v>16</v>
      </c>
      <c r="B282" s="13">
        <f t="shared" si="27"/>
        <v>1948</v>
      </c>
      <c r="C282" s="8">
        <v>2353.076352</v>
      </c>
      <c r="D282" s="26">
        <f t="shared" si="33"/>
        <v>10959.7478656</v>
      </c>
      <c r="E282" s="16">
        <v>1500</v>
      </c>
      <c r="F282" s="28">
        <f t="shared" si="28"/>
        <v>11812.8242176</v>
      </c>
      <c r="G282" s="16">
        <v>1500</v>
      </c>
      <c r="H282" s="16">
        <f t="shared" si="29"/>
        <v>0</v>
      </c>
      <c r="I282" s="26">
        <f t="shared" si="30"/>
        <v>11812.8242176</v>
      </c>
      <c r="J282" s="28">
        <f t="shared" si="31"/>
        <v>0</v>
      </c>
      <c r="K282" s="28">
        <f t="shared" si="32"/>
        <v>1500</v>
      </c>
    </row>
    <row r="283" spans="1:11" x14ac:dyDescent="0.15">
      <c r="A283" s="6" t="s">
        <v>17</v>
      </c>
      <c r="B283" s="13">
        <f t="shared" si="27"/>
        <v>1948</v>
      </c>
      <c r="C283" s="8">
        <v>8473.2721919999985</v>
      </c>
      <c r="D283" s="26">
        <f t="shared" si="33"/>
        <v>11812.8242176</v>
      </c>
      <c r="E283" s="16">
        <v>1500</v>
      </c>
      <c r="F283" s="28">
        <f t="shared" si="28"/>
        <v>18786.096409599999</v>
      </c>
      <c r="G283" s="16">
        <v>1500</v>
      </c>
      <c r="H283" s="16">
        <f t="shared" si="29"/>
        <v>0</v>
      </c>
      <c r="I283" s="26">
        <f t="shared" si="30"/>
        <v>12583</v>
      </c>
      <c r="J283" s="28">
        <f t="shared" si="31"/>
        <v>6203.0964095999989</v>
      </c>
      <c r="K283" s="28">
        <f t="shared" si="32"/>
        <v>7703.0964095999989</v>
      </c>
    </row>
    <row r="284" spans="1:11" ht="14" thickBot="1" x14ac:dyDescent="0.2">
      <c r="A284" s="9" t="s">
        <v>18</v>
      </c>
      <c r="B284" s="14">
        <f t="shared" si="27"/>
        <v>1948</v>
      </c>
      <c r="C284" s="11">
        <v>7413.3861119999992</v>
      </c>
      <c r="D284" s="26">
        <f t="shared" si="33"/>
        <v>12583</v>
      </c>
      <c r="E284" s="16">
        <v>1500</v>
      </c>
      <c r="F284" s="28">
        <f t="shared" si="28"/>
        <v>18496.386112</v>
      </c>
      <c r="G284" s="16">
        <v>1500</v>
      </c>
      <c r="H284" s="16">
        <f t="shared" si="29"/>
        <v>0</v>
      </c>
      <c r="I284" s="26">
        <f t="shared" si="30"/>
        <v>12583</v>
      </c>
      <c r="J284" s="28">
        <f t="shared" si="31"/>
        <v>5913.3861120000001</v>
      </c>
      <c r="K284" s="28">
        <f t="shared" si="32"/>
        <v>7413.3861120000001</v>
      </c>
    </row>
    <row r="285" spans="1:11" x14ac:dyDescent="0.15">
      <c r="A285" s="3" t="s">
        <v>7</v>
      </c>
      <c r="B285" s="12">
        <f t="shared" si="27"/>
        <v>1949</v>
      </c>
      <c r="C285" s="5">
        <v>4923.3000960000008</v>
      </c>
      <c r="D285" s="26">
        <f t="shared" si="33"/>
        <v>12583</v>
      </c>
      <c r="E285" s="16">
        <v>1500</v>
      </c>
      <c r="F285" s="28">
        <f t="shared" si="28"/>
        <v>16006.300095999999</v>
      </c>
      <c r="G285" s="16">
        <v>1500</v>
      </c>
      <c r="H285" s="16">
        <f t="shared" si="29"/>
        <v>0</v>
      </c>
      <c r="I285" s="26">
        <f t="shared" si="30"/>
        <v>12583</v>
      </c>
      <c r="J285" s="28">
        <f t="shared" si="31"/>
        <v>3423.300095999999</v>
      </c>
      <c r="K285" s="28">
        <f t="shared" si="32"/>
        <v>4923.300095999999</v>
      </c>
    </row>
    <row r="286" spans="1:11" x14ac:dyDescent="0.15">
      <c r="A286" s="6" t="s">
        <v>8</v>
      </c>
      <c r="B286" s="13">
        <f t="shared" si="27"/>
        <v>1949</v>
      </c>
      <c r="C286" s="8">
        <v>5976.0771839999998</v>
      </c>
      <c r="D286" s="26">
        <f t="shared" si="33"/>
        <v>12583</v>
      </c>
      <c r="E286" s="16">
        <v>1500</v>
      </c>
      <c r="F286" s="28">
        <f t="shared" si="28"/>
        <v>17059.077184000002</v>
      </c>
      <c r="G286" s="16">
        <v>1500</v>
      </c>
      <c r="H286" s="16">
        <f t="shared" si="29"/>
        <v>0</v>
      </c>
      <c r="I286" s="26">
        <f t="shared" si="30"/>
        <v>12583</v>
      </c>
      <c r="J286" s="28">
        <f t="shared" si="31"/>
        <v>4476.0771840000016</v>
      </c>
      <c r="K286" s="28">
        <f t="shared" si="32"/>
        <v>5976.0771840000016</v>
      </c>
    </row>
    <row r="287" spans="1:11" x14ac:dyDescent="0.15">
      <c r="A287" s="6" t="s">
        <v>9</v>
      </c>
      <c r="B287" s="13">
        <f t="shared" si="27"/>
        <v>1949</v>
      </c>
      <c r="C287" s="8">
        <v>3336.0560639999999</v>
      </c>
      <c r="D287" s="26">
        <f t="shared" si="33"/>
        <v>12583</v>
      </c>
      <c r="E287" s="16">
        <v>1500</v>
      </c>
      <c r="F287" s="28">
        <f t="shared" si="28"/>
        <v>14419.056064</v>
      </c>
      <c r="G287" s="16">
        <v>1500</v>
      </c>
      <c r="H287" s="16">
        <f t="shared" si="29"/>
        <v>0</v>
      </c>
      <c r="I287" s="26">
        <f t="shared" si="30"/>
        <v>12583</v>
      </c>
      <c r="J287" s="28">
        <f t="shared" si="31"/>
        <v>1836.0560640000003</v>
      </c>
      <c r="K287" s="28">
        <f t="shared" si="32"/>
        <v>3336.0560640000003</v>
      </c>
    </row>
    <row r="288" spans="1:11" x14ac:dyDescent="0.15">
      <c r="A288" s="6" t="s">
        <v>10</v>
      </c>
      <c r="B288" s="13">
        <f t="shared" si="27"/>
        <v>1949</v>
      </c>
      <c r="C288" s="8">
        <v>3197.1075840000008</v>
      </c>
      <c r="D288" s="26">
        <f t="shared" si="33"/>
        <v>12583</v>
      </c>
      <c r="E288" s="16">
        <v>1500</v>
      </c>
      <c r="F288" s="28">
        <f t="shared" si="28"/>
        <v>14280.107584000001</v>
      </c>
      <c r="G288" s="16">
        <v>1500</v>
      </c>
      <c r="H288" s="16">
        <f t="shared" si="29"/>
        <v>0</v>
      </c>
      <c r="I288" s="26">
        <f t="shared" si="30"/>
        <v>12583</v>
      </c>
      <c r="J288" s="28">
        <f t="shared" si="31"/>
        <v>1697.1075840000012</v>
      </c>
      <c r="K288" s="28">
        <f t="shared" si="32"/>
        <v>3197.1075840000012</v>
      </c>
    </row>
    <row r="289" spans="1:11" x14ac:dyDescent="0.15">
      <c r="A289" s="6" t="s">
        <v>11</v>
      </c>
      <c r="B289" s="13">
        <f t="shared" si="27"/>
        <v>1949</v>
      </c>
      <c r="C289" s="8">
        <v>3276.5990399999996</v>
      </c>
      <c r="D289" s="26">
        <f t="shared" si="33"/>
        <v>12583</v>
      </c>
      <c r="E289" s="16">
        <v>1500</v>
      </c>
      <c r="F289" s="28">
        <f t="shared" si="28"/>
        <v>14359.599039999999</v>
      </c>
      <c r="G289" s="16">
        <v>1500</v>
      </c>
      <c r="H289" s="16">
        <f t="shared" si="29"/>
        <v>0</v>
      </c>
      <c r="I289" s="26">
        <f t="shared" si="30"/>
        <v>12583</v>
      </c>
      <c r="J289" s="28">
        <f t="shared" si="31"/>
        <v>1776.5990399999991</v>
      </c>
      <c r="K289" s="28">
        <f t="shared" si="32"/>
        <v>3276.5990399999991</v>
      </c>
    </row>
    <row r="290" spans="1:11" x14ac:dyDescent="0.15">
      <c r="A290" s="6" t="s">
        <v>12</v>
      </c>
      <c r="B290" s="13">
        <f t="shared" si="27"/>
        <v>1949</v>
      </c>
      <c r="C290" s="8">
        <v>557.73273599999993</v>
      </c>
      <c r="D290" s="26">
        <f t="shared" si="33"/>
        <v>12583</v>
      </c>
      <c r="E290" s="16">
        <v>1500</v>
      </c>
      <c r="F290" s="28">
        <f t="shared" si="28"/>
        <v>11640.732736</v>
      </c>
      <c r="G290" s="16">
        <v>1500</v>
      </c>
      <c r="H290" s="16">
        <f t="shared" si="29"/>
        <v>0</v>
      </c>
      <c r="I290" s="26">
        <f t="shared" si="30"/>
        <v>11640.732736</v>
      </c>
      <c r="J290" s="28">
        <f t="shared" si="31"/>
        <v>0</v>
      </c>
      <c r="K290" s="28">
        <f t="shared" si="32"/>
        <v>1500</v>
      </c>
    </row>
    <row r="291" spans="1:11" x14ac:dyDescent="0.15">
      <c r="A291" s="6" t="s">
        <v>13</v>
      </c>
      <c r="B291" s="13">
        <f t="shared" si="27"/>
        <v>1949</v>
      </c>
      <c r="C291" s="8">
        <v>1090.2608639999999</v>
      </c>
      <c r="D291" s="26">
        <f t="shared" si="33"/>
        <v>11640.732736</v>
      </c>
      <c r="E291" s="16">
        <v>1500</v>
      </c>
      <c r="F291" s="28">
        <f t="shared" si="28"/>
        <v>11230.9936</v>
      </c>
      <c r="G291" s="16">
        <v>1500</v>
      </c>
      <c r="H291" s="16">
        <f t="shared" si="29"/>
        <v>0</v>
      </c>
      <c r="I291" s="26">
        <f t="shared" si="30"/>
        <v>11230.9936</v>
      </c>
      <c r="J291" s="28">
        <f t="shared" si="31"/>
        <v>0</v>
      </c>
      <c r="K291" s="28">
        <f t="shared" si="32"/>
        <v>1500</v>
      </c>
    </row>
    <row r="292" spans="1:11" x14ac:dyDescent="0.15">
      <c r="A292" s="6" t="s">
        <v>14</v>
      </c>
      <c r="B292" s="13">
        <f t="shared" si="27"/>
        <v>1949</v>
      </c>
      <c r="C292" s="8">
        <v>1770.7852800000003</v>
      </c>
      <c r="D292" s="26">
        <f t="shared" si="33"/>
        <v>11230.9936</v>
      </c>
      <c r="E292" s="16">
        <v>1500</v>
      </c>
      <c r="F292" s="28">
        <f t="shared" si="28"/>
        <v>11501.77888</v>
      </c>
      <c r="G292" s="16">
        <v>1500</v>
      </c>
      <c r="H292" s="16">
        <f t="shared" si="29"/>
        <v>0</v>
      </c>
      <c r="I292" s="26">
        <f t="shared" si="30"/>
        <v>11501.77888</v>
      </c>
      <c r="J292" s="28">
        <f t="shared" si="31"/>
        <v>0</v>
      </c>
      <c r="K292" s="28">
        <f t="shared" si="32"/>
        <v>1500</v>
      </c>
    </row>
    <row r="293" spans="1:11" x14ac:dyDescent="0.15">
      <c r="A293" s="6" t="s">
        <v>15</v>
      </c>
      <c r="B293" s="13">
        <f t="shared" si="27"/>
        <v>1949</v>
      </c>
      <c r="C293" s="8">
        <v>859.54175999999995</v>
      </c>
      <c r="D293" s="26">
        <f t="shared" si="33"/>
        <v>11501.77888</v>
      </c>
      <c r="E293" s="16">
        <v>1500</v>
      </c>
      <c r="F293" s="28">
        <f t="shared" si="28"/>
        <v>10861.32064</v>
      </c>
      <c r="G293" s="16">
        <v>1500</v>
      </c>
      <c r="H293" s="16">
        <f t="shared" si="29"/>
        <v>0</v>
      </c>
      <c r="I293" s="26">
        <f t="shared" si="30"/>
        <v>10861.32064</v>
      </c>
      <c r="J293" s="28">
        <f t="shared" si="31"/>
        <v>0</v>
      </c>
      <c r="K293" s="28">
        <f t="shared" si="32"/>
        <v>1500</v>
      </c>
    </row>
    <row r="294" spans="1:11" x14ac:dyDescent="0.15">
      <c r="A294" s="6" t="s">
        <v>16</v>
      </c>
      <c r="B294" s="13">
        <f t="shared" si="27"/>
        <v>1949</v>
      </c>
      <c r="C294" s="8">
        <v>1936.2309119999998</v>
      </c>
      <c r="D294" s="26">
        <f t="shared" si="33"/>
        <v>10861.32064</v>
      </c>
      <c r="E294" s="16">
        <v>1500</v>
      </c>
      <c r="F294" s="28">
        <f t="shared" si="28"/>
        <v>11297.551551999999</v>
      </c>
      <c r="G294" s="16">
        <v>1500</v>
      </c>
      <c r="H294" s="16">
        <f t="shared" si="29"/>
        <v>0</v>
      </c>
      <c r="I294" s="26">
        <f t="shared" si="30"/>
        <v>11297.551551999999</v>
      </c>
      <c r="J294" s="28">
        <f t="shared" si="31"/>
        <v>0</v>
      </c>
      <c r="K294" s="28">
        <f t="shared" si="32"/>
        <v>1500</v>
      </c>
    </row>
    <row r="295" spans="1:11" x14ac:dyDescent="0.15">
      <c r="A295" s="6" t="s">
        <v>17</v>
      </c>
      <c r="B295" s="13">
        <f t="shared" si="27"/>
        <v>1949</v>
      </c>
      <c r="C295" s="8">
        <v>2814.5145600000001</v>
      </c>
      <c r="D295" s="26">
        <f t="shared" si="33"/>
        <v>11297.551551999999</v>
      </c>
      <c r="E295" s="16">
        <v>1500</v>
      </c>
      <c r="F295" s="28">
        <f t="shared" si="28"/>
        <v>12612.066111999999</v>
      </c>
      <c r="G295" s="16">
        <v>1500</v>
      </c>
      <c r="H295" s="16">
        <f t="shared" si="29"/>
        <v>0</v>
      </c>
      <c r="I295" s="26">
        <f t="shared" si="30"/>
        <v>12583</v>
      </c>
      <c r="J295" s="28">
        <f t="shared" si="31"/>
        <v>29.066111999998611</v>
      </c>
      <c r="K295" s="28">
        <f t="shared" si="32"/>
        <v>1529.0661119999986</v>
      </c>
    </row>
    <row r="296" spans="1:11" ht="14" thickBot="1" x14ac:dyDescent="0.2">
      <c r="A296" s="9" t="s">
        <v>18</v>
      </c>
      <c r="B296" s="14">
        <f t="shared" si="27"/>
        <v>1949</v>
      </c>
      <c r="C296" s="11">
        <v>1547.8214399999997</v>
      </c>
      <c r="D296" s="26">
        <f t="shared" si="33"/>
        <v>12583</v>
      </c>
      <c r="E296" s="16">
        <v>1500</v>
      </c>
      <c r="F296" s="28">
        <f t="shared" si="28"/>
        <v>12630.82144</v>
      </c>
      <c r="G296" s="16">
        <v>1500</v>
      </c>
      <c r="H296" s="16">
        <f t="shared" si="29"/>
        <v>0</v>
      </c>
      <c r="I296" s="26">
        <f t="shared" si="30"/>
        <v>12583</v>
      </c>
      <c r="J296" s="28">
        <f t="shared" si="31"/>
        <v>47.821439999999711</v>
      </c>
      <c r="K296" s="28">
        <f t="shared" si="32"/>
        <v>1547.8214399999997</v>
      </c>
    </row>
    <row r="297" spans="1:11" x14ac:dyDescent="0.15">
      <c r="A297" s="3" t="s">
        <v>7</v>
      </c>
      <c r="B297" s="12">
        <f t="shared" si="27"/>
        <v>1950</v>
      </c>
      <c r="C297" s="5">
        <v>2081.642112</v>
      </c>
      <c r="D297" s="26">
        <f t="shared" si="33"/>
        <v>12583</v>
      </c>
      <c r="E297" s="16">
        <v>1500</v>
      </c>
      <c r="F297" s="28">
        <f t="shared" si="28"/>
        <v>13164.642112</v>
      </c>
      <c r="G297" s="16">
        <v>1500</v>
      </c>
      <c r="H297" s="16">
        <f t="shared" si="29"/>
        <v>0</v>
      </c>
      <c r="I297" s="26">
        <f t="shared" si="30"/>
        <v>12583</v>
      </c>
      <c r="J297" s="28">
        <f t="shared" si="31"/>
        <v>581.64211199999954</v>
      </c>
      <c r="K297" s="28">
        <f t="shared" si="32"/>
        <v>2081.6421119999995</v>
      </c>
    </row>
    <row r="298" spans="1:11" x14ac:dyDescent="0.15">
      <c r="A298" s="6" t="s">
        <v>8</v>
      </c>
      <c r="B298" s="13">
        <f t="shared" si="27"/>
        <v>1950</v>
      </c>
      <c r="C298" s="8">
        <v>2002.796928</v>
      </c>
      <c r="D298" s="26">
        <f t="shared" si="33"/>
        <v>12583</v>
      </c>
      <c r="E298" s="16">
        <v>1500</v>
      </c>
      <c r="F298" s="28">
        <f t="shared" si="28"/>
        <v>13085.796928</v>
      </c>
      <c r="G298" s="16">
        <v>1500</v>
      </c>
      <c r="H298" s="16">
        <f t="shared" si="29"/>
        <v>0</v>
      </c>
      <c r="I298" s="26">
        <f t="shared" si="30"/>
        <v>12583</v>
      </c>
      <c r="J298" s="28">
        <f t="shared" si="31"/>
        <v>502.79692799999975</v>
      </c>
      <c r="K298" s="28">
        <f t="shared" si="32"/>
        <v>2002.7969279999998</v>
      </c>
    </row>
    <row r="299" spans="1:11" x14ac:dyDescent="0.15">
      <c r="A299" s="6" t="s">
        <v>9</v>
      </c>
      <c r="B299" s="13">
        <f t="shared" si="27"/>
        <v>1950</v>
      </c>
      <c r="C299" s="8">
        <v>2592.8432640000005</v>
      </c>
      <c r="D299" s="26">
        <f t="shared" si="33"/>
        <v>12583</v>
      </c>
      <c r="E299" s="16">
        <v>1500</v>
      </c>
      <c r="F299" s="28">
        <f t="shared" si="28"/>
        <v>13675.843264000001</v>
      </c>
      <c r="G299" s="16">
        <v>1500</v>
      </c>
      <c r="H299" s="16">
        <f t="shared" si="29"/>
        <v>0</v>
      </c>
      <c r="I299" s="26">
        <f t="shared" si="30"/>
        <v>12583</v>
      </c>
      <c r="J299" s="28">
        <f t="shared" si="31"/>
        <v>1092.843264000001</v>
      </c>
      <c r="K299" s="28">
        <f t="shared" si="32"/>
        <v>2592.843264000001</v>
      </c>
    </row>
    <row r="300" spans="1:11" x14ac:dyDescent="0.15">
      <c r="A300" s="6" t="s">
        <v>10</v>
      </c>
      <c r="B300" s="13">
        <f t="shared" si="27"/>
        <v>1950</v>
      </c>
      <c r="C300" s="8">
        <v>1039.8516480000001</v>
      </c>
      <c r="D300" s="26">
        <f t="shared" si="33"/>
        <v>12583</v>
      </c>
      <c r="E300" s="16">
        <v>1500</v>
      </c>
      <c r="F300" s="28">
        <f t="shared" si="28"/>
        <v>12122.851648</v>
      </c>
      <c r="G300" s="16">
        <v>1500</v>
      </c>
      <c r="H300" s="16">
        <f t="shared" si="29"/>
        <v>0</v>
      </c>
      <c r="I300" s="26">
        <f t="shared" si="30"/>
        <v>12122.851648</v>
      </c>
      <c r="J300" s="28">
        <f t="shared" si="31"/>
        <v>0</v>
      </c>
      <c r="K300" s="28">
        <f t="shared" si="32"/>
        <v>1500</v>
      </c>
    </row>
    <row r="301" spans="1:11" x14ac:dyDescent="0.15">
      <c r="A301" s="6" t="s">
        <v>11</v>
      </c>
      <c r="B301" s="13">
        <f t="shared" ref="B301:B364" si="34">B289+1</f>
        <v>1950</v>
      </c>
      <c r="C301" s="8">
        <v>2205.0800640000002</v>
      </c>
      <c r="D301" s="26">
        <f t="shared" si="33"/>
        <v>12122.851648</v>
      </c>
      <c r="E301" s="16">
        <v>1500</v>
      </c>
      <c r="F301" s="28">
        <f t="shared" si="28"/>
        <v>12827.931712</v>
      </c>
      <c r="G301" s="16">
        <v>1500</v>
      </c>
      <c r="H301" s="16">
        <f t="shared" si="29"/>
        <v>0</v>
      </c>
      <c r="I301" s="26">
        <f t="shared" si="30"/>
        <v>12583</v>
      </c>
      <c r="J301" s="28">
        <f t="shared" si="31"/>
        <v>244.93171199999961</v>
      </c>
      <c r="K301" s="28">
        <f t="shared" si="32"/>
        <v>1744.9317119999996</v>
      </c>
    </row>
    <row r="302" spans="1:11" x14ac:dyDescent="0.15">
      <c r="A302" s="6" t="s">
        <v>12</v>
      </c>
      <c r="B302" s="13">
        <f t="shared" si="34"/>
        <v>1950</v>
      </c>
      <c r="C302" s="8">
        <v>3042.0023040000001</v>
      </c>
      <c r="D302" s="26">
        <f t="shared" si="33"/>
        <v>12583</v>
      </c>
      <c r="E302" s="16">
        <v>1500</v>
      </c>
      <c r="F302" s="28">
        <f t="shared" si="28"/>
        <v>14125.002304</v>
      </c>
      <c r="G302" s="16">
        <v>1500</v>
      </c>
      <c r="H302" s="16">
        <f t="shared" si="29"/>
        <v>0</v>
      </c>
      <c r="I302" s="26">
        <f t="shared" si="30"/>
        <v>12583</v>
      </c>
      <c r="J302" s="28">
        <f t="shared" si="31"/>
        <v>1542.0023039999996</v>
      </c>
      <c r="K302" s="28">
        <f t="shared" si="32"/>
        <v>3042.0023039999996</v>
      </c>
    </row>
    <row r="303" spans="1:11" x14ac:dyDescent="0.15">
      <c r="A303" s="6" t="s">
        <v>13</v>
      </c>
      <c r="B303" s="13">
        <f t="shared" si="34"/>
        <v>1950</v>
      </c>
      <c r="C303" s="8">
        <v>3127.9564799999998</v>
      </c>
      <c r="D303" s="26">
        <f t="shared" si="33"/>
        <v>12583</v>
      </c>
      <c r="E303" s="16">
        <v>1500</v>
      </c>
      <c r="F303" s="28">
        <f t="shared" si="28"/>
        <v>14210.956480000001</v>
      </c>
      <c r="G303" s="16">
        <v>1500</v>
      </c>
      <c r="H303" s="16">
        <f t="shared" si="29"/>
        <v>0</v>
      </c>
      <c r="I303" s="26">
        <f t="shared" si="30"/>
        <v>12583</v>
      </c>
      <c r="J303" s="28">
        <f t="shared" si="31"/>
        <v>1627.9564800000007</v>
      </c>
      <c r="K303" s="28">
        <f t="shared" si="32"/>
        <v>3127.9564800000007</v>
      </c>
    </row>
    <row r="304" spans="1:11" x14ac:dyDescent="0.15">
      <c r="A304" s="6" t="s">
        <v>14</v>
      </c>
      <c r="B304" s="13">
        <f t="shared" si="34"/>
        <v>1950</v>
      </c>
      <c r="C304" s="8">
        <v>851.14022400000022</v>
      </c>
      <c r="D304" s="26">
        <f t="shared" si="33"/>
        <v>12583</v>
      </c>
      <c r="E304" s="16">
        <v>1500</v>
      </c>
      <c r="F304" s="28">
        <f t="shared" si="28"/>
        <v>11934.140224000001</v>
      </c>
      <c r="G304" s="16">
        <v>1500</v>
      </c>
      <c r="H304" s="16">
        <f t="shared" si="29"/>
        <v>0</v>
      </c>
      <c r="I304" s="26">
        <f t="shared" si="30"/>
        <v>11934.140224000001</v>
      </c>
      <c r="J304" s="28">
        <f t="shared" si="31"/>
        <v>0</v>
      </c>
      <c r="K304" s="28">
        <f t="shared" si="32"/>
        <v>1500</v>
      </c>
    </row>
    <row r="305" spans="1:11" x14ac:dyDescent="0.15">
      <c r="A305" s="6" t="s">
        <v>15</v>
      </c>
      <c r="B305" s="13">
        <f t="shared" si="34"/>
        <v>1950</v>
      </c>
      <c r="C305" s="8">
        <v>722.98448639999992</v>
      </c>
      <c r="D305" s="26">
        <f t="shared" si="33"/>
        <v>11934.140224000001</v>
      </c>
      <c r="E305" s="16">
        <v>1500</v>
      </c>
      <c r="F305" s="28">
        <f t="shared" si="28"/>
        <v>11157.124710400001</v>
      </c>
      <c r="G305" s="16">
        <v>1500</v>
      </c>
      <c r="H305" s="16">
        <f t="shared" si="29"/>
        <v>0</v>
      </c>
      <c r="I305" s="26">
        <f t="shared" si="30"/>
        <v>11157.124710400001</v>
      </c>
      <c r="J305" s="28">
        <f t="shared" si="31"/>
        <v>0</v>
      </c>
      <c r="K305" s="28">
        <f t="shared" si="32"/>
        <v>1500</v>
      </c>
    </row>
    <row r="306" spans="1:11" x14ac:dyDescent="0.15">
      <c r="A306" s="6" t="s">
        <v>16</v>
      </c>
      <c r="B306" s="13">
        <f t="shared" si="34"/>
        <v>1950</v>
      </c>
      <c r="C306" s="8">
        <v>592.63142399999981</v>
      </c>
      <c r="D306" s="26">
        <f t="shared" si="33"/>
        <v>11157.124710400001</v>
      </c>
      <c r="E306" s="16">
        <v>1500</v>
      </c>
      <c r="F306" s="28">
        <f t="shared" si="28"/>
        <v>10249.756134400001</v>
      </c>
      <c r="G306" s="16">
        <v>1500</v>
      </c>
      <c r="H306" s="16">
        <f t="shared" si="29"/>
        <v>0</v>
      </c>
      <c r="I306" s="26">
        <f t="shared" si="30"/>
        <v>10249.756134400001</v>
      </c>
      <c r="J306" s="28">
        <f t="shared" si="31"/>
        <v>0</v>
      </c>
      <c r="K306" s="28">
        <f t="shared" si="32"/>
        <v>1500</v>
      </c>
    </row>
    <row r="307" spans="1:11" x14ac:dyDescent="0.15">
      <c r="A307" s="6" t="s">
        <v>17</v>
      </c>
      <c r="B307" s="13">
        <f t="shared" si="34"/>
        <v>1950</v>
      </c>
      <c r="C307" s="8">
        <v>430.41715199999999</v>
      </c>
      <c r="D307" s="26">
        <f t="shared" si="33"/>
        <v>10249.756134400001</v>
      </c>
      <c r="E307" s="16">
        <v>1500</v>
      </c>
      <c r="F307" s="28">
        <f t="shared" si="28"/>
        <v>9180.1732864000005</v>
      </c>
      <c r="G307" s="16">
        <v>1500</v>
      </c>
      <c r="H307" s="16">
        <f t="shared" si="29"/>
        <v>0</v>
      </c>
      <c r="I307" s="26">
        <f t="shared" si="30"/>
        <v>9180.1732864000005</v>
      </c>
      <c r="J307" s="28">
        <f t="shared" si="31"/>
        <v>0</v>
      </c>
      <c r="K307" s="28">
        <f t="shared" si="32"/>
        <v>1500</v>
      </c>
    </row>
    <row r="308" spans="1:11" ht="14" thickBot="1" x14ac:dyDescent="0.2">
      <c r="A308" s="9" t="s">
        <v>18</v>
      </c>
      <c r="B308" s="14">
        <f t="shared" si="34"/>
        <v>1950</v>
      </c>
      <c r="C308" s="11">
        <v>2126.8811519999999</v>
      </c>
      <c r="D308" s="26">
        <f t="shared" si="33"/>
        <v>9180.1732864000005</v>
      </c>
      <c r="E308" s="16">
        <v>1500</v>
      </c>
      <c r="F308" s="28">
        <f t="shared" si="28"/>
        <v>9807.0544384000004</v>
      </c>
      <c r="G308" s="16">
        <v>1500</v>
      </c>
      <c r="H308" s="16">
        <f t="shared" si="29"/>
        <v>0</v>
      </c>
      <c r="I308" s="26">
        <f t="shared" si="30"/>
        <v>9807.0544384000004</v>
      </c>
      <c r="J308" s="28">
        <f t="shared" si="31"/>
        <v>0</v>
      </c>
      <c r="K308" s="28">
        <f t="shared" si="32"/>
        <v>1500</v>
      </c>
    </row>
    <row r="309" spans="1:11" x14ac:dyDescent="0.15">
      <c r="A309" s="3" t="s">
        <v>7</v>
      </c>
      <c r="B309" s="12">
        <f t="shared" si="34"/>
        <v>1951</v>
      </c>
      <c r="C309" s="5">
        <v>1235.6720639999999</v>
      </c>
      <c r="D309" s="26">
        <f t="shared" si="33"/>
        <v>9807.0544384000004</v>
      </c>
      <c r="E309" s="16">
        <v>1500</v>
      </c>
      <c r="F309" s="28">
        <f t="shared" si="28"/>
        <v>9542.7265024000008</v>
      </c>
      <c r="G309" s="16">
        <v>1500</v>
      </c>
      <c r="H309" s="16">
        <f t="shared" si="29"/>
        <v>0</v>
      </c>
      <c r="I309" s="26">
        <f t="shared" si="30"/>
        <v>9542.7265024000008</v>
      </c>
      <c r="J309" s="28">
        <f t="shared" si="31"/>
        <v>0</v>
      </c>
      <c r="K309" s="28">
        <f t="shared" si="32"/>
        <v>1500</v>
      </c>
    </row>
    <row r="310" spans="1:11" x14ac:dyDescent="0.15">
      <c r="A310" s="6" t="s">
        <v>8</v>
      </c>
      <c r="B310" s="13">
        <f t="shared" si="34"/>
        <v>1951</v>
      </c>
      <c r="C310" s="8">
        <v>2225.7607680000001</v>
      </c>
      <c r="D310" s="26">
        <f t="shared" si="33"/>
        <v>9542.7265024000008</v>
      </c>
      <c r="E310" s="16">
        <v>1500</v>
      </c>
      <c r="F310" s="28">
        <f t="shared" si="28"/>
        <v>10268.487270400001</v>
      </c>
      <c r="G310" s="16">
        <v>1500</v>
      </c>
      <c r="H310" s="16">
        <f t="shared" si="29"/>
        <v>0</v>
      </c>
      <c r="I310" s="26">
        <f t="shared" si="30"/>
        <v>10268.487270400001</v>
      </c>
      <c r="J310" s="28">
        <f t="shared" si="31"/>
        <v>0</v>
      </c>
      <c r="K310" s="28">
        <f t="shared" si="32"/>
        <v>1500</v>
      </c>
    </row>
    <row r="311" spans="1:11" x14ac:dyDescent="0.15">
      <c r="A311" s="6" t="s">
        <v>9</v>
      </c>
      <c r="B311" s="13">
        <f t="shared" si="34"/>
        <v>1951</v>
      </c>
      <c r="C311" s="8">
        <v>3637.2188160000001</v>
      </c>
      <c r="D311" s="26">
        <f t="shared" si="33"/>
        <v>10268.487270400001</v>
      </c>
      <c r="E311" s="16">
        <v>1500</v>
      </c>
      <c r="F311" s="28">
        <f t="shared" si="28"/>
        <v>12405.706086400001</v>
      </c>
      <c r="G311" s="16">
        <v>1500</v>
      </c>
      <c r="H311" s="16">
        <f t="shared" si="29"/>
        <v>0</v>
      </c>
      <c r="I311" s="26">
        <f t="shared" si="30"/>
        <v>12405.706086400001</v>
      </c>
      <c r="J311" s="28">
        <f t="shared" si="31"/>
        <v>0</v>
      </c>
      <c r="K311" s="28">
        <f t="shared" si="32"/>
        <v>1500</v>
      </c>
    </row>
    <row r="312" spans="1:11" x14ac:dyDescent="0.15">
      <c r="A312" s="6" t="s">
        <v>10</v>
      </c>
      <c r="B312" s="13">
        <f t="shared" si="34"/>
        <v>1951</v>
      </c>
      <c r="C312" s="8">
        <v>5090.0382719999989</v>
      </c>
      <c r="D312" s="26">
        <f t="shared" si="33"/>
        <v>12405.706086400001</v>
      </c>
      <c r="E312" s="16">
        <v>1500</v>
      </c>
      <c r="F312" s="28">
        <f t="shared" si="28"/>
        <v>15995.744358399999</v>
      </c>
      <c r="G312" s="16">
        <v>1500</v>
      </c>
      <c r="H312" s="16">
        <f t="shared" si="29"/>
        <v>0</v>
      </c>
      <c r="I312" s="26">
        <f t="shared" si="30"/>
        <v>12583</v>
      </c>
      <c r="J312" s="28">
        <f t="shared" si="31"/>
        <v>3412.7443583999993</v>
      </c>
      <c r="K312" s="28">
        <f t="shared" si="32"/>
        <v>4912.7443583999993</v>
      </c>
    </row>
    <row r="313" spans="1:11" x14ac:dyDescent="0.15">
      <c r="A313" s="6" t="s">
        <v>11</v>
      </c>
      <c r="B313" s="13">
        <f t="shared" si="34"/>
        <v>1951</v>
      </c>
      <c r="C313" s="8">
        <v>809.77881599999989</v>
      </c>
      <c r="D313" s="26">
        <f t="shared" si="33"/>
        <v>12583</v>
      </c>
      <c r="E313" s="16">
        <v>1500</v>
      </c>
      <c r="F313" s="28">
        <f t="shared" si="28"/>
        <v>11892.778816</v>
      </c>
      <c r="G313" s="16">
        <v>1500</v>
      </c>
      <c r="H313" s="16">
        <f t="shared" si="29"/>
        <v>0</v>
      </c>
      <c r="I313" s="26">
        <f t="shared" si="30"/>
        <v>11892.778816</v>
      </c>
      <c r="J313" s="28">
        <f t="shared" si="31"/>
        <v>0</v>
      </c>
      <c r="K313" s="28">
        <f t="shared" si="32"/>
        <v>1500</v>
      </c>
    </row>
    <row r="314" spans="1:11" x14ac:dyDescent="0.15">
      <c r="A314" s="6" t="s">
        <v>12</v>
      </c>
      <c r="B314" s="13">
        <f t="shared" si="34"/>
        <v>1951</v>
      </c>
      <c r="C314" s="8">
        <v>2231.5772160000001</v>
      </c>
      <c r="D314" s="26">
        <f t="shared" si="33"/>
        <v>11892.778816</v>
      </c>
      <c r="E314" s="16">
        <v>1500</v>
      </c>
      <c r="F314" s="28">
        <f t="shared" si="28"/>
        <v>12624.356032</v>
      </c>
      <c r="G314" s="16">
        <v>1500</v>
      </c>
      <c r="H314" s="16">
        <f t="shared" si="29"/>
        <v>0</v>
      </c>
      <c r="I314" s="26">
        <f t="shared" si="30"/>
        <v>12583</v>
      </c>
      <c r="J314" s="28">
        <f t="shared" si="31"/>
        <v>41.356031999999686</v>
      </c>
      <c r="K314" s="28">
        <f t="shared" si="32"/>
        <v>1541.3560319999997</v>
      </c>
    </row>
    <row r="315" spans="1:11" x14ac:dyDescent="0.15">
      <c r="A315" s="6" t="s">
        <v>13</v>
      </c>
      <c r="B315" s="13">
        <f t="shared" si="34"/>
        <v>1951</v>
      </c>
      <c r="C315" s="8">
        <v>1075.396608</v>
      </c>
      <c r="D315" s="26">
        <f t="shared" si="33"/>
        <v>12583</v>
      </c>
      <c r="E315" s="16">
        <v>1500</v>
      </c>
      <c r="F315" s="28">
        <f t="shared" si="28"/>
        <v>12158.396607999999</v>
      </c>
      <c r="G315" s="16">
        <v>1500</v>
      </c>
      <c r="H315" s="16">
        <f t="shared" si="29"/>
        <v>0</v>
      </c>
      <c r="I315" s="26">
        <f t="shared" si="30"/>
        <v>12158.396607999999</v>
      </c>
      <c r="J315" s="28">
        <f t="shared" si="31"/>
        <v>0</v>
      </c>
      <c r="K315" s="28">
        <f t="shared" si="32"/>
        <v>1500</v>
      </c>
    </row>
    <row r="316" spans="1:11" x14ac:dyDescent="0.15">
      <c r="A316" s="6" t="s">
        <v>14</v>
      </c>
      <c r="B316" s="13">
        <f t="shared" si="34"/>
        <v>1951</v>
      </c>
      <c r="C316" s="8">
        <v>246.16500480000002</v>
      </c>
      <c r="D316" s="26">
        <f t="shared" si="33"/>
        <v>12158.396607999999</v>
      </c>
      <c r="E316" s="16">
        <v>1500</v>
      </c>
      <c r="F316" s="28">
        <f t="shared" si="28"/>
        <v>10904.561612799998</v>
      </c>
      <c r="G316" s="16">
        <v>1500</v>
      </c>
      <c r="H316" s="16">
        <f t="shared" si="29"/>
        <v>0</v>
      </c>
      <c r="I316" s="26">
        <f t="shared" si="30"/>
        <v>10904.561612799998</v>
      </c>
      <c r="J316" s="28">
        <f t="shared" si="31"/>
        <v>0</v>
      </c>
      <c r="K316" s="28">
        <f t="shared" si="32"/>
        <v>1500</v>
      </c>
    </row>
    <row r="317" spans="1:11" x14ac:dyDescent="0.15">
      <c r="A317" s="6" t="s">
        <v>15</v>
      </c>
      <c r="B317" s="13">
        <f t="shared" si="34"/>
        <v>1951</v>
      </c>
      <c r="C317" s="8">
        <v>100.94768639999999</v>
      </c>
      <c r="D317" s="26">
        <f t="shared" si="33"/>
        <v>10904.561612799998</v>
      </c>
      <c r="E317" s="16">
        <v>1500</v>
      </c>
      <c r="F317" s="28">
        <f t="shared" si="28"/>
        <v>9505.5092991999991</v>
      </c>
      <c r="G317" s="16">
        <v>1500</v>
      </c>
      <c r="H317" s="16">
        <f t="shared" si="29"/>
        <v>0</v>
      </c>
      <c r="I317" s="26">
        <f t="shared" si="30"/>
        <v>9505.5092991999991</v>
      </c>
      <c r="J317" s="28">
        <f t="shared" si="31"/>
        <v>0</v>
      </c>
      <c r="K317" s="28">
        <f t="shared" si="32"/>
        <v>1500</v>
      </c>
    </row>
    <row r="318" spans="1:11" x14ac:dyDescent="0.15">
      <c r="A318" s="6" t="s">
        <v>16</v>
      </c>
      <c r="B318" s="13">
        <f t="shared" si="34"/>
        <v>1951</v>
      </c>
      <c r="C318" s="8">
        <v>59.586278399999998</v>
      </c>
      <c r="D318" s="26">
        <f t="shared" si="33"/>
        <v>9505.5092991999991</v>
      </c>
      <c r="E318" s="16">
        <v>1500</v>
      </c>
      <c r="F318" s="28">
        <f t="shared" si="28"/>
        <v>8065.0955775999992</v>
      </c>
      <c r="G318" s="16">
        <v>1500</v>
      </c>
      <c r="H318" s="16">
        <f t="shared" si="29"/>
        <v>0</v>
      </c>
      <c r="I318" s="26">
        <f t="shared" si="30"/>
        <v>8065.0955775999992</v>
      </c>
      <c r="J318" s="28">
        <f t="shared" si="31"/>
        <v>0</v>
      </c>
      <c r="K318" s="28">
        <f t="shared" si="32"/>
        <v>1500</v>
      </c>
    </row>
    <row r="319" spans="1:11" x14ac:dyDescent="0.15">
      <c r="A319" s="6" t="s">
        <v>17</v>
      </c>
      <c r="B319" s="13">
        <f t="shared" si="34"/>
        <v>1951</v>
      </c>
      <c r="C319" s="8">
        <v>193.10607360000006</v>
      </c>
      <c r="D319" s="26">
        <f t="shared" si="33"/>
        <v>8065.0955775999992</v>
      </c>
      <c r="E319" s="16">
        <v>1500</v>
      </c>
      <c r="F319" s="28">
        <f t="shared" si="28"/>
        <v>6758.2016511999991</v>
      </c>
      <c r="G319" s="16">
        <v>1500</v>
      </c>
      <c r="H319" s="16">
        <f t="shared" si="29"/>
        <v>0</v>
      </c>
      <c r="I319" s="26">
        <f t="shared" si="30"/>
        <v>6758.2016511999991</v>
      </c>
      <c r="J319" s="28">
        <f t="shared" si="31"/>
        <v>0</v>
      </c>
      <c r="K319" s="28">
        <f t="shared" si="32"/>
        <v>1500</v>
      </c>
    </row>
    <row r="320" spans="1:11" ht="14" thickBot="1" x14ac:dyDescent="0.2">
      <c r="A320" s="9" t="s">
        <v>18</v>
      </c>
      <c r="B320" s="14">
        <f t="shared" si="34"/>
        <v>1951</v>
      </c>
      <c r="C320" s="11">
        <v>3792.9057407999994</v>
      </c>
      <c r="D320" s="26">
        <f t="shared" si="33"/>
        <v>6758.2016511999991</v>
      </c>
      <c r="E320" s="16">
        <v>1500</v>
      </c>
      <c r="F320" s="28">
        <f t="shared" si="28"/>
        <v>9051.1073919999981</v>
      </c>
      <c r="G320" s="16">
        <v>1500</v>
      </c>
      <c r="H320" s="16">
        <f t="shared" si="29"/>
        <v>0</v>
      </c>
      <c r="I320" s="26">
        <f t="shared" si="30"/>
        <v>9051.1073919999981</v>
      </c>
      <c r="J320" s="28">
        <f t="shared" si="31"/>
        <v>0</v>
      </c>
      <c r="K320" s="28">
        <f t="shared" si="32"/>
        <v>1500</v>
      </c>
    </row>
    <row r="321" spans="1:11" x14ac:dyDescent="0.15">
      <c r="A321" s="3" t="s">
        <v>7</v>
      </c>
      <c r="B321" s="12">
        <f t="shared" si="34"/>
        <v>1952</v>
      </c>
      <c r="C321" s="5">
        <v>5252.2525439999999</v>
      </c>
      <c r="D321" s="26">
        <f t="shared" si="33"/>
        <v>9051.1073919999981</v>
      </c>
      <c r="E321" s="16">
        <v>1500</v>
      </c>
      <c r="F321" s="28">
        <f t="shared" si="28"/>
        <v>12803.359935999997</v>
      </c>
      <c r="G321" s="16">
        <v>1500</v>
      </c>
      <c r="H321" s="16">
        <f t="shared" si="29"/>
        <v>0</v>
      </c>
      <c r="I321" s="26">
        <f t="shared" si="30"/>
        <v>12583</v>
      </c>
      <c r="J321" s="28">
        <f t="shared" si="31"/>
        <v>220.35993599999711</v>
      </c>
      <c r="K321" s="28">
        <f t="shared" si="32"/>
        <v>1720.3599359999971</v>
      </c>
    </row>
    <row r="322" spans="1:11" x14ac:dyDescent="0.15">
      <c r="A322" s="6" t="s">
        <v>8</v>
      </c>
      <c r="B322" s="13">
        <f t="shared" si="34"/>
        <v>1952</v>
      </c>
      <c r="C322" s="8">
        <v>4683.5331839999999</v>
      </c>
      <c r="D322" s="26">
        <f t="shared" si="33"/>
        <v>12583</v>
      </c>
      <c r="E322" s="16">
        <v>1500</v>
      </c>
      <c r="F322" s="28">
        <f t="shared" si="28"/>
        <v>15766.533184</v>
      </c>
      <c r="G322" s="16">
        <v>1500</v>
      </c>
      <c r="H322" s="16">
        <f t="shared" si="29"/>
        <v>0</v>
      </c>
      <c r="I322" s="26">
        <f t="shared" si="30"/>
        <v>12583</v>
      </c>
      <c r="J322" s="28">
        <f t="shared" si="31"/>
        <v>3183.5331839999999</v>
      </c>
      <c r="K322" s="28">
        <f t="shared" si="32"/>
        <v>4683.5331839999999</v>
      </c>
    </row>
    <row r="323" spans="1:11" x14ac:dyDescent="0.15">
      <c r="A323" s="6" t="s">
        <v>9</v>
      </c>
      <c r="B323" s="13">
        <f t="shared" si="34"/>
        <v>1952</v>
      </c>
      <c r="C323" s="8">
        <v>11255.473151999995</v>
      </c>
      <c r="D323" s="26">
        <f t="shared" si="33"/>
        <v>12583</v>
      </c>
      <c r="E323" s="16">
        <v>1500</v>
      </c>
      <c r="F323" s="28">
        <f t="shared" si="28"/>
        <v>22338.473151999995</v>
      </c>
      <c r="G323" s="16">
        <v>1500</v>
      </c>
      <c r="H323" s="16">
        <f t="shared" si="29"/>
        <v>0</v>
      </c>
      <c r="I323" s="26">
        <f t="shared" si="30"/>
        <v>12583</v>
      </c>
      <c r="J323" s="28">
        <f t="shared" si="31"/>
        <v>9755.473151999995</v>
      </c>
      <c r="K323" s="28">
        <f t="shared" si="32"/>
        <v>11255.473151999995</v>
      </c>
    </row>
    <row r="324" spans="1:11" x14ac:dyDescent="0.15">
      <c r="A324" s="6" t="s">
        <v>10</v>
      </c>
      <c r="B324" s="13">
        <f t="shared" si="34"/>
        <v>1952</v>
      </c>
      <c r="C324" s="8">
        <v>3959.7085439999996</v>
      </c>
      <c r="D324" s="26">
        <f t="shared" si="33"/>
        <v>12583</v>
      </c>
      <c r="E324" s="16">
        <v>1500</v>
      </c>
      <c r="F324" s="28">
        <f t="shared" si="28"/>
        <v>15042.708544000001</v>
      </c>
      <c r="G324" s="16">
        <v>1500</v>
      </c>
      <c r="H324" s="16">
        <f t="shared" si="29"/>
        <v>0</v>
      </c>
      <c r="I324" s="26">
        <f t="shared" si="30"/>
        <v>12583</v>
      </c>
      <c r="J324" s="28">
        <f t="shared" si="31"/>
        <v>2459.708544000001</v>
      </c>
      <c r="K324" s="28">
        <f t="shared" si="32"/>
        <v>3959.708544000001</v>
      </c>
    </row>
    <row r="325" spans="1:11" x14ac:dyDescent="0.15">
      <c r="A325" s="6" t="s">
        <v>11</v>
      </c>
      <c r="B325" s="13">
        <f t="shared" si="34"/>
        <v>1952</v>
      </c>
      <c r="C325" s="8">
        <v>2048.6822400000005</v>
      </c>
      <c r="D325" s="26">
        <f t="shared" si="33"/>
        <v>12583</v>
      </c>
      <c r="E325" s="16">
        <v>1500</v>
      </c>
      <c r="F325" s="28">
        <f t="shared" si="28"/>
        <v>13131.68224</v>
      </c>
      <c r="G325" s="16">
        <v>1500</v>
      </c>
      <c r="H325" s="16">
        <f t="shared" si="29"/>
        <v>0</v>
      </c>
      <c r="I325" s="26">
        <f t="shared" si="30"/>
        <v>12583</v>
      </c>
      <c r="J325" s="28">
        <f t="shared" si="31"/>
        <v>548.68224000000009</v>
      </c>
      <c r="K325" s="28">
        <f t="shared" si="32"/>
        <v>2048.6822400000001</v>
      </c>
    </row>
    <row r="326" spans="1:11" x14ac:dyDescent="0.15">
      <c r="A326" s="6" t="s">
        <v>12</v>
      </c>
      <c r="B326" s="13">
        <f t="shared" si="34"/>
        <v>1952</v>
      </c>
      <c r="C326" s="8">
        <v>812.36390399999993</v>
      </c>
      <c r="D326" s="26">
        <f t="shared" si="33"/>
        <v>12583</v>
      </c>
      <c r="E326" s="16">
        <v>1500</v>
      </c>
      <c r="F326" s="28">
        <f t="shared" si="28"/>
        <v>11895.363904</v>
      </c>
      <c r="G326" s="16">
        <v>1500</v>
      </c>
      <c r="H326" s="16">
        <f t="shared" si="29"/>
        <v>0</v>
      </c>
      <c r="I326" s="26">
        <f t="shared" si="30"/>
        <v>11895.363904</v>
      </c>
      <c r="J326" s="28">
        <f t="shared" si="31"/>
        <v>0</v>
      </c>
      <c r="K326" s="28">
        <f t="shared" si="32"/>
        <v>1500</v>
      </c>
    </row>
    <row r="327" spans="1:11" x14ac:dyDescent="0.15">
      <c r="A327" s="6" t="s">
        <v>13</v>
      </c>
      <c r="B327" s="13">
        <f t="shared" si="34"/>
        <v>1952</v>
      </c>
      <c r="C327" s="8">
        <v>2455.8335999999995</v>
      </c>
      <c r="D327" s="26">
        <f t="shared" si="33"/>
        <v>11895.363904</v>
      </c>
      <c r="E327" s="16">
        <v>1500</v>
      </c>
      <c r="F327" s="28">
        <f t="shared" si="28"/>
        <v>12851.197504</v>
      </c>
      <c r="G327" s="16">
        <v>1500</v>
      </c>
      <c r="H327" s="16">
        <f t="shared" si="29"/>
        <v>0</v>
      </c>
      <c r="I327" s="26">
        <f t="shared" si="30"/>
        <v>12583</v>
      </c>
      <c r="J327" s="28">
        <f t="shared" si="31"/>
        <v>268.19750399999975</v>
      </c>
      <c r="K327" s="28">
        <f t="shared" si="32"/>
        <v>1768.1975039999998</v>
      </c>
    </row>
    <row r="328" spans="1:11" x14ac:dyDescent="0.15">
      <c r="A328" s="6" t="s">
        <v>14</v>
      </c>
      <c r="B328" s="13">
        <f t="shared" si="34"/>
        <v>1952</v>
      </c>
      <c r="C328" s="8">
        <v>4026.2745599999989</v>
      </c>
      <c r="D328" s="26">
        <f t="shared" si="33"/>
        <v>12583</v>
      </c>
      <c r="E328" s="16">
        <v>1500</v>
      </c>
      <c r="F328" s="28">
        <f t="shared" si="28"/>
        <v>15109.274559999998</v>
      </c>
      <c r="G328" s="16">
        <v>1500</v>
      </c>
      <c r="H328" s="16">
        <f t="shared" si="29"/>
        <v>0</v>
      </c>
      <c r="I328" s="26">
        <f t="shared" si="30"/>
        <v>12583</v>
      </c>
      <c r="J328" s="28">
        <f t="shared" si="31"/>
        <v>2526.274559999998</v>
      </c>
      <c r="K328" s="28">
        <f t="shared" si="32"/>
        <v>4026.274559999998</v>
      </c>
    </row>
    <row r="329" spans="1:11" x14ac:dyDescent="0.15">
      <c r="A329" s="6" t="s">
        <v>15</v>
      </c>
      <c r="B329" s="13">
        <f t="shared" si="34"/>
        <v>1952</v>
      </c>
      <c r="C329" s="8">
        <v>3862.7677439999989</v>
      </c>
      <c r="D329" s="26">
        <f t="shared" si="33"/>
        <v>12583</v>
      </c>
      <c r="E329" s="16">
        <v>1500</v>
      </c>
      <c r="F329" s="28">
        <f t="shared" si="28"/>
        <v>14945.767743999997</v>
      </c>
      <c r="G329" s="16">
        <v>1500</v>
      </c>
      <c r="H329" s="16">
        <f t="shared" si="29"/>
        <v>0</v>
      </c>
      <c r="I329" s="26">
        <f t="shared" si="30"/>
        <v>12583</v>
      </c>
      <c r="J329" s="28">
        <f t="shared" si="31"/>
        <v>2362.767743999997</v>
      </c>
      <c r="K329" s="28">
        <f t="shared" si="32"/>
        <v>3862.767743999997</v>
      </c>
    </row>
    <row r="330" spans="1:11" x14ac:dyDescent="0.15">
      <c r="A330" s="6" t="s">
        <v>16</v>
      </c>
      <c r="B330" s="13">
        <f t="shared" si="34"/>
        <v>1952</v>
      </c>
      <c r="C330" s="8">
        <v>498.92198399999995</v>
      </c>
      <c r="D330" s="26">
        <f t="shared" si="33"/>
        <v>12583</v>
      </c>
      <c r="E330" s="16">
        <v>1500</v>
      </c>
      <c r="F330" s="28">
        <f t="shared" ref="F330:F393" si="35">IF((D330+C330-E330)&gt;0,(D330+C330-E330),0)</f>
        <v>11581.921984000001</v>
      </c>
      <c r="G330" s="16">
        <v>1500</v>
      </c>
      <c r="H330" s="16">
        <f t="shared" ref="H330:H393" si="36">IF(F330=0,1,0)</f>
        <v>0</v>
      </c>
      <c r="I330" s="26">
        <f t="shared" ref="I330:I393" si="37">IF(F330&gt;$E$2,$E$2,IF(F330&lt;0,0,F330))</f>
        <v>11581.921984000001</v>
      </c>
      <c r="J330" s="28">
        <f t="shared" ref="J330:J393" si="38">IF(F330&gt;$E$2,F330-$E$2,0)</f>
        <v>0</v>
      </c>
      <c r="K330" s="28">
        <f t="shared" ref="K330:K393" si="39">J330+G330</f>
        <v>1500</v>
      </c>
    </row>
    <row r="331" spans="1:11" x14ac:dyDescent="0.15">
      <c r="A331" s="6" t="s">
        <v>17</v>
      </c>
      <c r="B331" s="13">
        <f t="shared" si="34"/>
        <v>1952</v>
      </c>
      <c r="C331" s="8">
        <v>6914.4641279999987</v>
      </c>
      <c r="D331" s="26">
        <f t="shared" ref="D331:D394" si="40">I330</f>
        <v>11581.921984000001</v>
      </c>
      <c r="E331" s="16">
        <v>1500</v>
      </c>
      <c r="F331" s="28">
        <f t="shared" si="35"/>
        <v>16996.386112</v>
      </c>
      <c r="G331" s="16">
        <v>1500</v>
      </c>
      <c r="H331" s="16">
        <f t="shared" si="36"/>
        <v>0</v>
      </c>
      <c r="I331" s="26">
        <f t="shared" si="37"/>
        <v>12583</v>
      </c>
      <c r="J331" s="28">
        <f t="shared" si="38"/>
        <v>4413.3861120000001</v>
      </c>
      <c r="K331" s="28">
        <f t="shared" si="39"/>
        <v>5913.3861120000001</v>
      </c>
    </row>
    <row r="332" spans="1:11" ht="14" thickBot="1" x14ac:dyDescent="0.2">
      <c r="A332" s="9" t="s">
        <v>18</v>
      </c>
      <c r="B332" s="14">
        <f t="shared" si="34"/>
        <v>1952</v>
      </c>
      <c r="C332" s="11">
        <v>2966.3884799999996</v>
      </c>
      <c r="D332" s="26">
        <f t="shared" si="40"/>
        <v>12583</v>
      </c>
      <c r="E332" s="16">
        <v>1500</v>
      </c>
      <c r="F332" s="28">
        <f t="shared" si="35"/>
        <v>14049.38848</v>
      </c>
      <c r="G332" s="16">
        <v>1500</v>
      </c>
      <c r="H332" s="16">
        <f t="shared" si="36"/>
        <v>0</v>
      </c>
      <c r="I332" s="26">
        <f t="shared" si="37"/>
        <v>12583</v>
      </c>
      <c r="J332" s="28">
        <f t="shared" si="38"/>
        <v>1466.3884799999996</v>
      </c>
      <c r="K332" s="28">
        <f t="shared" si="39"/>
        <v>2966.3884799999996</v>
      </c>
    </row>
    <row r="333" spans="1:11" x14ac:dyDescent="0.15">
      <c r="A333" s="3" t="s">
        <v>7</v>
      </c>
      <c r="B333" s="12">
        <f t="shared" si="34"/>
        <v>1953</v>
      </c>
      <c r="C333" s="5">
        <v>7408.2159359999996</v>
      </c>
      <c r="D333" s="26">
        <f t="shared" si="40"/>
        <v>12583</v>
      </c>
      <c r="E333" s="16">
        <v>1500</v>
      </c>
      <c r="F333" s="28">
        <f t="shared" si="35"/>
        <v>18491.215936000001</v>
      </c>
      <c r="G333" s="16">
        <v>1500</v>
      </c>
      <c r="H333" s="16">
        <f t="shared" si="36"/>
        <v>0</v>
      </c>
      <c r="I333" s="26">
        <f t="shared" si="37"/>
        <v>12583</v>
      </c>
      <c r="J333" s="28">
        <f t="shared" si="38"/>
        <v>5908.2159360000005</v>
      </c>
      <c r="K333" s="28">
        <f t="shared" si="39"/>
        <v>7408.2159360000005</v>
      </c>
    </row>
    <row r="334" spans="1:11" x14ac:dyDescent="0.15">
      <c r="A334" s="6" t="s">
        <v>8</v>
      </c>
      <c r="B334" s="13">
        <f t="shared" si="34"/>
        <v>1953</v>
      </c>
      <c r="C334" s="8">
        <v>6384.5210879999995</v>
      </c>
      <c r="D334" s="26">
        <f t="shared" si="40"/>
        <v>12583</v>
      </c>
      <c r="E334" s="16">
        <v>1500</v>
      </c>
      <c r="F334" s="28">
        <f t="shared" si="35"/>
        <v>17467.521088000001</v>
      </c>
      <c r="G334" s="16">
        <v>1500</v>
      </c>
      <c r="H334" s="16">
        <f t="shared" si="36"/>
        <v>0</v>
      </c>
      <c r="I334" s="26">
        <f t="shared" si="37"/>
        <v>12583</v>
      </c>
      <c r="J334" s="28">
        <f t="shared" si="38"/>
        <v>4884.5210880000013</v>
      </c>
      <c r="K334" s="28">
        <f t="shared" si="39"/>
        <v>6384.5210880000013</v>
      </c>
    </row>
    <row r="335" spans="1:11" x14ac:dyDescent="0.15">
      <c r="A335" s="6" t="s">
        <v>9</v>
      </c>
      <c r="B335" s="13">
        <f t="shared" si="34"/>
        <v>1953</v>
      </c>
      <c r="C335" s="8">
        <v>8711.1002879999996</v>
      </c>
      <c r="D335" s="26">
        <f t="shared" si="40"/>
        <v>12583</v>
      </c>
      <c r="E335" s="16">
        <v>1500</v>
      </c>
      <c r="F335" s="28">
        <f t="shared" si="35"/>
        <v>19794.100288000001</v>
      </c>
      <c r="G335" s="16">
        <v>1500</v>
      </c>
      <c r="H335" s="16">
        <f t="shared" si="36"/>
        <v>0</v>
      </c>
      <c r="I335" s="26">
        <f t="shared" si="37"/>
        <v>12583</v>
      </c>
      <c r="J335" s="28">
        <f t="shared" si="38"/>
        <v>7211.1002880000015</v>
      </c>
      <c r="K335" s="28">
        <f t="shared" si="39"/>
        <v>8711.1002880000015</v>
      </c>
    </row>
    <row r="336" spans="1:11" x14ac:dyDescent="0.15">
      <c r="A336" s="6" t="s">
        <v>10</v>
      </c>
      <c r="B336" s="13">
        <f t="shared" si="34"/>
        <v>1953</v>
      </c>
      <c r="C336" s="8">
        <v>3296.6334719999991</v>
      </c>
      <c r="D336" s="26">
        <f t="shared" si="40"/>
        <v>12583</v>
      </c>
      <c r="E336" s="16">
        <v>1500</v>
      </c>
      <c r="F336" s="28">
        <f t="shared" si="35"/>
        <v>14379.633472</v>
      </c>
      <c r="G336" s="16">
        <v>1500</v>
      </c>
      <c r="H336" s="16">
        <f t="shared" si="36"/>
        <v>0</v>
      </c>
      <c r="I336" s="26">
        <f t="shared" si="37"/>
        <v>12583</v>
      </c>
      <c r="J336" s="28">
        <f t="shared" si="38"/>
        <v>1796.6334719999995</v>
      </c>
      <c r="K336" s="28">
        <f t="shared" si="39"/>
        <v>3296.6334719999995</v>
      </c>
    </row>
    <row r="337" spans="1:11" x14ac:dyDescent="0.15">
      <c r="A337" s="6" t="s">
        <v>11</v>
      </c>
      <c r="B337" s="13">
        <f t="shared" si="34"/>
        <v>1953</v>
      </c>
      <c r="C337" s="8">
        <v>1116.1117439999998</v>
      </c>
      <c r="D337" s="26">
        <f t="shared" si="40"/>
        <v>12583</v>
      </c>
      <c r="E337" s="16">
        <v>1500</v>
      </c>
      <c r="F337" s="28">
        <f t="shared" si="35"/>
        <v>12199.111744</v>
      </c>
      <c r="G337" s="16">
        <v>1500</v>
      </c>
      <c r="H337" s="16">
        <f t="shared" si="36"/>
        <v>0</v>
      </c>
      <c r="I337" s="26">
        <f t="shared" si="37"/>
        <v>12199.111744</v>
      </c>
      <c r="J337" s="28">
        <f t="shared" si="38"/>
        <v>0</v>
      </c>
      <c r="K337" s="28">
        <f t="shared" si="39"/>
        <v>1500</v>
      </c>
    </row>
    <row r="338" spans="1:11" x14ac:dyDescent="0.15">
      <c r="A338" s="6" t="s">
        <v>12</v>
      </c>
      <c r="B338" s="13">
        <f t="shared" si="34"/>
        <v>1953</v>
      </c>
      <c r="C338" s="8">
        <v>4151.651327999999</v>
      </c>
      <c r="D338" s="26">
        <f t="shared" si="40"/>
        <v>12199.111744</v>
      </c>
      <c r="E338" s="16">
        <v>1500</v>
      </c>
      <c r="F338" s="28">
        <f t="shared" si="35"/>
        <v>14850.763071999998</v>
      </c>
      <c r="G338" s="16">
        <v>1500</v>
      </c>
      <c r="H338" s="16">
        <f t="shared" si="36"/>
        <v>0</v>
      </c>
      <c r="I338" s="26">
        <f t="shared" si="37"/>
        <v>12583</v>
      </c>
      <c r="J338" s="28">
        <f t="shared" si="38"/>
        <v>2267.7630719999979</v>
      </c>
      <c r="K338" s="28">
        <f t="shared" si="39"/>
        <v>3767.7630719999979</v>
      </c>
    </row>
    <row r="339" spans="1:11" x14ac:dyDescent="0.15">
      <c r="A339" s="6" t="s">
        <v>13</v>
      </c>
      <c r="B339" s="13">
        <f t="shared" si="34"/>
        <v>1953</v>
      </c>
      <c r="C339" s="8">
        <v>539.05547519999982</v>
      </c>
      <c r="D339" s="26">
        <f t="shared" si="40"/>
        <v>12583</v>
      </c>
      <c r="E339" s="16">
        <v>1500</v>
      </c>
      <c r="F339" s="28">
        <f t="shared" si="35"/>
        <v>11622.055475199999</v>
      </c>
      <c r="G339" s="16">
        <v>1500</v>
      </c>
      <c r="H339" s="16">
        <f t="shared" si="36"/>
        <v>0</v>
      </c>
      <c r="I339" s="26">
        <f t="shared" si="37"/>
        <v>11622.055475199999</v>
      </c>
      <c r="J339" s="28">
        <f t="shared" si="38"/>
        <v>0</v>
      </c>
      <c r="K339" s="28">
        <f t="shared" si="39"/>
        <v>1500</v>
      </c>
    </row>
    <row r="340" spans="1:11" x14ac:dyDescent="0.15">
      <c r="A340" s="6" t="s">
        <v>14</v>
      </c>
      <c r="B340" s="13">
        <f t="shared" si="34"/>
        <v>1953</v>
      </c>
      <c r="C340" s="8">
        <v>96.229900799999996</v>
      </c>
      <c r="D340" s="26">
        <f t="shared" si="40"/>
        <v>11622.055475199999</v>
      </c>
      <c r="E340" s="16">
        <v>1500</v>
      </c>
      <c r="F340" s="28">
        <f t="shared" si="35"/>
        <v>10218.285376</v>
      </c>
      <c r="G340" s="16">
        <v>1500</v>
      </c>
      <c r="H340" s="16">
        <f t="shared" si="36"/>
        <v>0</v>
      </c>
      <c r="I340" s="26">
        <f t="shared" si="37"/>
        <v>10218.285376</v>
      </c>
      <c r="J340" s="28">
        <f t="shared" si="38"/>
        <v>0</v>
      </c>
      <c r="K340" s="28">
        <f t="shared" si="39"/>
        <v>1500</v>
      </c>
    </row>
    <row r="341" spans="1:11" x14ac:dyDescent="0.15">
      <c r="A341" s="6" t="s">
        <v>15</v>
      </c>
      <c r="B341" s="13">
        <f t="shared" si="34"/>
        <v>1953</v>
      </c>
      <c r="C341" s="8">
        <v>60.038668799999989</v>
      </c>
      <c r="D341" s="26">
        <f t="shared" si="40"/>
        <v>10218.285376</v>
      </c>
      <c r="E341" s="16">
        <v>1500</v>
      </c>
      <c r="F341" s="28">
        <f t="shared" si="35"/>
        <v>8778.3240447999997</v>
      </c>
      <c r="G341" s="16">
        <v>1500</v>
      </c>
      <c r="H341" s="16">
        <f t="shared" si="36"/>
        <v>0</v>
      </c>
      <c r="I341" s="26">
        <f t="shared" si="37"/>
        <v>8778.3240447999997</v>
      </c>
      <c r="J341" s="28">
        <f t="shared" si="38"/>
        <v>0</v>
      </c>
      <c r="K341" s="28">
        <f t="shared" si="39"/>
        <v>1500</v>
      </c>
    </row>
    <row r="342" spans="1:11" x14ac:dyDescent="0.15">
      <c r="A342" s="6" t="s">
        <v>16</v>
      </c>
      <c r="B342" s="13">
        <f t="shared" si="34"/>
        <v>1953</v>
      </c>
      <c r="C342" s="8">
        <v>53.188185599999983</v>
      </c>
      <c r="D342" s="26">
        <f t="shared" si="40"/>
        <v>8778.3240447999997</v>
      </c>
      <c r="E342" s="16">
        <v>1500</v>
      </c>
      <c r="F342" s="28">
        <f t="shared" si="35"/>
        <v>7331.5122303999997</v>
      </c>
      <c r="G342" s="16">
        <v>1500</v>
      </c>
      <c r="H342" s="16">
        <f t="shared" si="36"/>
        <v>0</v>
      </c>
      <c r="I342" s="26">
        <f t="shared" si="37"/>
        <v>7331.5122303999997</v>
      </c>
      <c r="J342" s="28">
        <f t="shared" si="38"/>
        <v>0</v>
      </c>
      <c r="K342" s="28">
        <f t="shared" si="39"/>
        <v>1500</v>
      </c>
    </row>
    <row r="343" spans="1:11" x14ac:dyDescent="0.15">
      <c r="A343" s="6" t="s">
        <v>17</v>
      </c>
      <c r="B343" s="13">
        <f t="shared" si="34"/>
        <v>1953</v>
      </c>
      <c r="C343" s="8">
        <v>40.004236799999994</v>
      </c>
      <c r="D343" s="26">
        <f t="shared" si="40"/>
        <v>7331.5122303999997</v>
      </c>
      <c r="E343" s="16">
        <v>1500</v>
      </c>
      <c r="F343" s="28">
        <f t="shared" si="35"/>
        <v>5871.5164672000001</v>
      </c>
      <c r="G343" s="16">
        <v>1500</v>
      </c>
      <c r="H343" s="16">
        <f t="shared" si="36"/>
        <v>0</v>
      </c>
      <c r="I343" s="26">
        <f t="shared" si="37"/>
        <v>5871.5164672000001</v>
      </c>
      <c r="J343" s="28">
        <f t="shared" si="38"/>
        <v>0</v>
      </c>
      <c r="K343" s="28">
        <f t="shared" si="39"/>
        <v>1500</v>
      </c>
    </row>
    <row r="344" spans="1:11" ht="14" thickBot="1" x14ac:dyDescent="0.2">
      <c r="A344" s="9" t="s">
        <v>18</v>
      </c>
      <c r="B344" s="14">
        <f t="shared" si="34"/>
        <v>1953</v>
      </c>
      <c r="C344" s="11">
        <v>504.02753280000002</v>
      </c>
      <c r="D344" s="26">
        <f t="shared" si="40"/>
        <v>5871.5164672000001</v>
      </c>
      <c r="E344" s="16">
        <v>1500</v>
      </c>
      <c r="F344" s="28">
        <f t="shared" si="35"/>
        <v>4875.5439999999999</v>
      </c>
      <c r="G344" s="16">
        <v>1500</v>
      </c>
      <c r="H344" s="16">
        <f t="shared" si="36"/>
        <v>0</v>
      </c>
      <c r="I344" s="26">
        <f t="shared" si="37"/>
        <v>4875.5439999999999</v>
      </c>
      <c r="J344" s="28">
        <f t="shared" si="38"/>
        <v>0</v>
      </c>
      <c r="K344" s="28">
        <f t="shared" si="39"/>
        <v>1500</v>
      </c>
    </row>
    <row r="345" spans="1:11" x14ac:dyDescent="0.15">
      <c r="A345" s="3" t="s">
        <v>7</v>
      </c>
      <c r="B345" s="12">
        <f t="shared" si="34"/>
        <v>1954</v>
      </c>
      <c r="C345" s="5">
        <v>5097.5350271999996</v>
      </c>
      <c r="D345" s="26">
        <f t="shared" si="40"/>
        <v>4875.5439999999999</v>
      </c>
      <c r="E345" s="16">
        <v>1500</v>
      </c>
      <c r="F345" s="28">
        <f t="shared" si="35"/>
        <v>8473.0790271999995</v>
      </c>
      <c r="G345" s="16">
        <v>1500</v>
      </c>
      <c r="H345" s="16">
        <f t="shared" si="36"/>
        <v>0</v>
      </c>
      <c r="I345" s="26">
        <f t="shared" si="37"/>
        <v>8473.0790271999995</v>
      </c>
      <c r="J345" s="28">
        <f t="shared" si="38"/>
        <v>0</v>
      </c>
      <c r="K345" s="28">
        <f t="shared" si="39"/>
        <v>1500</v>
      </c>
    </row>
    <row r="346" spans="1:11" x14ac:dyDescent="0.15">
      <c r="A346" s="6" t="s">
        <v>8</v>
      </c>
      <c r="B346" s="13">
        <f t="shared" si="34"/>
        <v>1954</v>
      </c>
      <c r="C346" s="8">
        <v>1175.5687680000001</v>
      </c>
      <c r="D346" s="26">
        <f t="shared" si="40"/>
        <v>8473.0790271999995</v>
      </c>
      <c r="E346" s="16">
        <v>1500</v>
      </c>
      <c r="F346" s="28">
        <f t="shared" si="35"/>
        <v>8148.6477951999987</v>
      </c>
      <c r="G346" s="16">
        <v>1500</v>
      </c>
      <c r="H346" s="16">
        <f t="shared" si="36"/>
        <v>0</v>
      </c>
      <c r="I346" s="26">
        <f t="shared" si="37"/>
        <v>8148.6477951999987</v>
      </c>
      <c r="J346" s="28">
        <f t="shared" si="38"/>
        <v>0</v>
      </c>
      <c r="K346" s="28">
        <f t="shared" si="39"/>
        <v>1500</v>
      </c>
    </row>
    <row r="347" spans="1:11" x14ac:dyDescent="0.15">
      <c r="A347" s="6" t="s">
        <v>9</v>
      </c>
      <c r="B347" s="13">
        <f t="shared" si="34"/>
        <v>1954</v>
      </c>
      <c r="C347" s="8">
        <v>5919.2052480000011</v>
      </c>
      <c r="D347" s="26">
        <f t="shared" si="40"/>
        <v>8148.6477951999987</v>
      </c>
      <c r="E347" s="16">
        <v>1500</v>
      </c>
      <c r="F347" s="28">
        <f t="shared" si="35"/>
        <v>12567.853043200001</v>
      </c>
      <c r="G347" s="16">
        <v>1500</v>
      </c>
      <c r="H347" s="16">
        <f t="shared" si="36"/>
        <v>0</v>
      </c>
      <c r="I347" s="26">
        <f t="shared" si="37"/>
        <v>12567.853043200001</v>
      </c>
      <c r="J347" s="28">
        <f t="shared" si="38"/>
        <v>0</v>
      </c>
      <c r="K347" s="28">
        <f t="shared" si="39"/>
        <v>1500</v>
      </c>
    </row>
    <row r="348" spans="1:11" x14ac:dyDescent="0.15">
      <c r="A348" s="6" t="s">
        <v>10</v>
      </c>
      <c r="B348" s="13">
        <f t="shared" si="34"/>
        <v>1954</v>
      </c>
      <c r="C348" s="8">
        <v>2866.8625919999995</v>
      </c>
      <c r="D348" s="26">
        <f t="shared" si="40"/>
        <v>12567.853043200001</v>
      </c>
      <c r="E348" s="16">
        <v>1500</v>
      </c>
      <c r="F348" s="28">
        <f t="shared" si="35"/>
        <v>13934.7156352</v>
      </c>
      <c r="G348" s="16">
        <v>1500</v>
      </c>
      <c r="H348" s="16">
        <f t="shared" si="36"/>
        <v>0</v>
      </c>
      <c r="I348" s="26">
        <f t="shared" si="37"/>
        <v>12583</v>
      </c>
      <c r="J348" s="28">
        <f t="shared" si="38"/>
        <v>1351.7156352000002</v>
      </c>
      <c r="K348" s="28">
        <f t="shared" si="39"/>
        <v>2851.7156352000002</v>
      </c>
    </row>
    <row r="349" spans="1:11" x14ac:dyDescent="0.15">
      <c r="A349" s="6" t="s">
        <v>11</v>
      </c>
      <c r="B349" s="13">
        <f t="shared" si="34"/>
        <v>1954</v>
      </c>
      <c r="C349" s="8">
        <v>1449.588096</v>
      </c>
      <c r="D349" s="26">
        <f t="shared" si="40"/>
        <v>12583</v>
      </c>
      <c r="E349" s="16">
        <v>1500</v>
      </c>
      <c r="F349" s="28">
        <f t="shared" si="35"/>
        <v>12532.588095999999</v>
      </c>
      <c r="G349" s="16">
        <v>1500</v>
      </c>
      <c r="H349" s="16">
        <f t="shared" si="36"/>
        <v>0</v>
      </c>
      <c r="I349" s="26">
        <f t="shared" si="37"/>
        <v>12532.588095999999</v>
      </c>
      <c r="J349" s="28">
        <f t="shared" si="38"/>
        <v>0</v>
      </c>
      <c r="K349" s="28">
        <f t="shared" si="39"/>
        <v>1500</v>
      </c>
    </row>
    <row r="350" spans="1:11" x14ac:dyDescent="0.15">
      <c r="A350" s="6" t="s">
        <v>12</v>
      </c>
      <c r="B350" s="13">
        <f t="shared" si="34"/>
        <v>1954</v>
      </c>
      <c r="C350" s="8">
        <v>1204.6510080000003</v>
      </c>
      <c r="D350" s="26">
        <f t="shared" si="40"/>
        <v>12532.588095999999</v>
      </c>
      <c r="E350" s="16">
        <v>1500</v>
      </c>
      <c r="F350" s="28">
        <f t="shared" si="35"/>
        <v>12237.239104</v>
      </c>
      <c r="G350" s="16">
        <v>1500</v>
      </c>
      <c r="H350" s="16">
        <f t="shared" si="36"/>
        <v>0</v>
      </c>
      <c r="I350" s="26">
        <f t="shared" si="37"/>
        <v>12237.239104</v>
      </c>
      <c r="J350" s="28">
        <f t="shared" si="38"/>
        <v>0</v>
      </c>
      <c r="K350" s="28">
        <f t="shared" si="39"/>
        <v>1500</v>
      </c>
    </row>
    <row r="351" spans="1:11" x14ac:dyDescent="0.15">
      <c r="A351" s="6" t="s">
        <v>13</v>
      </c>
      <c r="B351" s="13">
        <f t="shared" si="34"/>
        <v>1954</v>
      </c>
      <c r="C351" s="8">
        <v>717.81431039999995</v>
      </c>
      <c r="D351" s="26">
        <f t="shared" si="40"/>
        <v>12237.239104</v>
      </c>
      <c r="E351" s="16">
        <v>1500</v>
      </c>
      <c r="F351" s="28">
        <f t="shared" si="35"/>
        <v>11455.053414399999</v>
      </c>
      <c r="G351" s="16">
        <v>1500</v>
      </c>
      <c r="H351" s="16">
        <f t="shared" si="36"/>
        <v>0</v>
      </c>
      <c r="I351" s="26">
        <f t="shared" si="37"/>
        <v>11455.053414399999</v>
      </c>
      <c r="J351" s="28">
        <f t="shared" si="38"/>
        <v>0</v>
      </c>
      <c r="K351" s="28">
        <f t="shared" si="39"/>
        <v>1500</v>
      </c>
    </row>
    <row r="352" spans="1:11" x14ac:dyDescent="0.15">
      <c r="A352" s="6" t="s">
        <v>14</v>
      </c>
      <c r="B352" s="13">
        <f t="shared" si="34"/>
        <v>1954</v>
      </c>
      <c r="C352" s="8">
        <v>187.93589759999998</v>
      </c>
      <c r="D352" s="26">
        <f t="shared" si="40"/>
        <v>11455.053414399999</v>
      </c>
      <c r="E352" s="16">
        <v>1500</v>
      </c>
      <c r="F352" s="28">
        <f t="shared" si="35"/>
        <v>10142.989312</v>
      </c>
      <c r="G352" s="16">
        <v>1500</v>
      </c>
      <c r="H352" s="16">
        <f t="shared" si="36"/>
        <v>0</v>
      </c>
      <c r="I352" s="26">
        <f t="shared" si="37"/>
        <v>10142.989312</v>
      </c>
      <c r="J352" s="28">
        <f t="shared" si="38"/>
        <v>0</v>
      </c>
      <c r="K352" s="28">
        <f t="shared" si="39"/>
        <v>1500</v>
      </c>
    </row>
    <row r="353" spans="1:11" x14ac:dyDescent="0.15">
      <c r="A353" s="6" t="s">
        <v>15</v>
      </c>
      <c r="B353" s="13">
        <f t="shared" si="34"/>
        <v>1954</v>
      </c>
      <c r="C353" s="8">
        <v>20.486822399999987</v>
      </c>
      <c r="D353" s="26">
        <f t="shared" si="40"/>
        <v>10142.989312</v>
      </c>
      <c r="E353" s="16">
        <v>1500</v>
      </c>
      <c r="F353" s="28">
        <f t="shared" si="35"/>
        <v>8663.4761343999999</v>
      </c>
      <c r="G353" s="16">
        <v>1500</v>
      </c>
      <c r="H353" s="16">
        <f t="shared" si="36"/>
        <v>0</v>
      </c>
      <c r="I353" s="26">
        <f t="shared" si="37"/>
        <v>8663.4761343999999</v>
      </c>
      <c r="J353" s="28">
        <f t="shared" si="38"/>
        <v>0</v>
      </c>
      <c r="K353" s="28">
        <f t="shared" si="39"/>
        <v>1500</v>
      </c>
    </row>
    <row r="354" spans="1:11" x14ac:dyDescent="0.15">
      <c r="A354" s="6" t="s">
        <v>16</v>
      </c>
      <c r="B354" s="13">
        <f t="shared" si="34"/>
        <v>1954</v>
      </c>
      <c r="C354" s="8">
        <v>676.90529279999976</v>
      </c>
      <c r="D354" s="26">
        <f t="shared" si="40"/>
        <v>8663.4761343999999</v>
      </c>
      <c r="E354" s="16">
        <v>1500</v>
      </c>
      <c r="F354" s="28">
        <f t="shared" si="35"/>
        <v>7840.3814272</v>
      </c>
      <c r="G354" s="16">
        <v>1500</v>
      </c>
      <c r="H354" s="16">
        <f t="shared" si="36"/>
        <v>0</v>
      </c>
      <c r="I354" s="26">
        <f t="shared" si="37"/>
        <v>7840.3814272</v>
      </c>
      <c r="J354" s="28">
        <f t="shared" si="38"/>
        <v>0</v>
      </c>
      <c r="K354" s="28">
        <f t="shared" si="39"/>
        <v>1500</v>
      </c>
    </row>
    <row r="355" spans="1:11" x14ac:dyDescent="0.15">
      <c r="A355" s="6" t="s">
        <v>17</v>
      </c>
      <c r="B355" s="13">
        <f t="shared" si="34"/>
        <v>1954</v>
      </c>
      <c r="C355" s="8">
        <v>586.42721279999989</v>
      </c>
      <c r="D355" s="26">
        <f t="shared" si="40"/>
        <v>7840.3814272</v>
      </c>
      <c r="E355" s="16">
        <v>1500</v>
      </c>
      <c r="F355" s="28">
        <f t="shared" si="35"/>
        <v>6926.8086399999993</v>
      </c>
      <c r="G355" s="16">
        <v>1500</v>
      </c>
      <c r="H355" s="16">
        <f t="shared" si="36"/>
        <v>0</v>
      </c>
      <c r="I355" s="26">
        <f t="shared" si="37"/>
        <v>6926.8086399999993</v>
      </c>
      <c r="J355" s="28">
        <f t="shared" si="38"/>
        <v>0</v>
      </c>
      <c r="K355" s="28">
        <f t="shared" si="39"/>
        <v>1500</v>
      </c>
    </row>
    <row r="356" spans="1:11" ht="14" thickBot="1" x14ac:dyDescent="0.2">
      <c r="A356" s="9" t="s">
        <v>18</v>
      </c>
      <c r="B356" s="14">
        <f t="shared" si="34"/>
        <v>1954</v>
      </c>
      <c r="C356" s="11">
        <v>1750.7508479999999</v>
      </c>
      <c r="D356" s="26">
        <f t="shared" si="40"/>
        <v>6926.8086399999993</v>
      </c>
      <c r="E356" s="16">
        <v>1500</v>
      </c>
      <c r="F356" s="28">
        <f t="shared" si="35"/>
        <v>7177.559487999999</v>
      </c>
      <c r="G356" s="16">
        <v>1500</v>
      </c>
      <c r="H356" s="16">
        <f t="shared" si="36"/>
        <v>0</v>
      </c>
      <c r="I356" s="26">
        <f t="shared" si="37"/>
        <v>7177.559487999999</v>
      </c>
      <c r="J356" s="28">
        <f t="shared" si="38"/>
        <v>0</v>
      </c>
      <c r="K356" s="28">
        <f t="shared" si="39"/>
        <v>1500</v>
      </c>
    </row>
    <row r="357" spans="1:11" x14ac:dyDescent="0.15">
      <c r="A357" s="3" t="s">
        <v>7</v>
      </c>
      <c r="B357" s="12">
        <f t="shared" si="34"/>
        <v>1955</v>
      </c>
      <c r="C357" s="5">
        <v>904.78080000000023</v>
      </c>
      <c r="D357" s="26">
        <f t="shared" si="40"/>
        <v>7177.559487999999</v>
      </c>
      <c r="E357" s="16">
        <v>1500</v>
      </c>
      <c r="F357" s="28">
        <f t="shared" si="35"/>
        <v>6582.3402879999994</v>
      </c>
      <c r="G357" s="16">
        <v>1500</v>
      </c>
      <c r="H357" s="16">
        <f t="shared" si="36"/>
        <v>0</v>
      </c>
      <c r="I357" s="26">
        <f t="shared" si="37"/>
        <v>6582.3402879999994</v>
      </c>
      <c r="J357" s="28">
        <f t="shared" si="38"/>
        <v>0</v>
      </c>
      <c r="K357" s="28">
        <f t="shared" si="39"/>
        <v>1500</v>
      </c>
    </row>
    <row r="358" spans="1:11" x14ac:dyDescent="0.15">
      <c r="A358" s="6" t="s">
        <v>8</v>
      </c>
      <c r="B358" s="13">
        <f t="shared" si="34"/>
        <v>1955</v>
      </c>
      <c r="C358" s="8">
        <v>3544.8019199999999</v>
      </c>
      <c r="D358" s="26">
        <f t="shared" si="40"/>
        <v>6582.3402879999994</v>
      </c>
      <c r="E358" s="16">
        <v>1500</v>
      </c>
      <c r="F358" s="28">
        <f t="shared" si="35"/>
        <v>8627.1422079999993</v>
      </c>
      <c r="G358" s="16">
        <v>1500</v>
      </c>
      <c r="H358" s="16">
        <f t="shared" si="36"/>
        <v>0</v>
      </c>
      <c r="I358" s="26">
        <f t="shared" si="37"/>
        <v>8627.1422079999993</v>
      </c>
      <c r="J358" s="28">
        <f t="shared" si="38"/>
        <v>0</v>
      </c>
      <c r="K358" s="28">
        <f t="shared" si="39"/>
        <v>1500</v>
      </c>
    </row>
    <row r="359" spans="1:11" x14ac:dyDescent="0.15">
      <c r="A359" s="6" t="s">
        <v>9</v>
      </c>
      <c r="B359" s="13">
        <f t="shared" si="34"/>
        <v>1955</v>
      </c>
      <c r="C359" s="8">
        <v>5645.8321919999998</v>
      </c>
      <c r="D359" s="26">
        <f t="shared" si="40"/>
        <v>8627.1422079999993</v>
      </c>
      <c r="E359" s="16">
        <v>1500</v>
      </c>
      <c r="F359" s="28">
        <f t="shared" si="35"/>
        <v>12772.974399999999</v>
      </c>
      <c r="G359" s="16">
        <v>1500</v>
      </c>
      <c r="H359" s="16">
        <f t="shared" si="36"/>
        <v>0</v>
      </c>
      <c r="I359" s="26">
        <f t="shared" si="37"/>
        <v>12583</v>
      </c>
      <c r="J359" s="28">
        <f t="shared" si="38"/>
        <v>189.97439999999915</v>
      </c>
      <c r="K359" s="28">
        <f t="shared" si="39"/>
        <v>1689.9743999999992</v>
      </c>
    </row>
    <row r="360" spans="1:11" x14ac:dyDescent="0.15">
      <c r="A360" s="6" t="s">
        <v>10</v>
      </c>
      <c r="B360" s="13">
        <f t="shared" si="34"/>
        <v>1955</v>
      </c>
      <c r="C360" s="8">
        <v>3845.3183999999997</v>
      </c>
      <c r="D360" s="26">
        <f t="shared" si="40"/>
        <v>12583</v>
      </c>
      <c r="E360" s="16">
        <v>1500</v>
      </c>
      <c r="F360" s="28">
        <f t="shared" si="35"/>
        <v>14928.3184</v>
      </c>
      <c r="G360" s="16">
        <v>1500</v>
      </c>
      <c r="H360" s="16">
        <f t="shared" si="36"/>
        <v>0</v>
      </c>
      <c r="I360" s="26">
        <f t="shared" si="37"/>
        <v>12583</v>
      </c>
      <c r="J360" s="28">
        <f t="shared" si="38"/>
        <v>2345.3184000000001</v>
      </c>
      <c r="K360" s="28">
        <f t="shared" si="39"/>
        <v>3845.3184000000001</v>
      </c>
    </row>
    <row r="361" spans="1:11" x14ac:dyDescent="0.15">
      <c r="A361" s="6" t="s">
        <v>11</v>
      </c>
      <c r="B361" s="13">
        <f t="shared" si="34"/>
        <v>1955</v>
      </c>
      <c r="C361" s="8">
        <v>1498.0584959999999</v>
      </c>
      <c r="D361" s="26">
        <f t="shared" si="40"/>
        <v>12583</v>
      </c>
      <c r="E361" s="16">
        <v>1500</v>
      </c>
      <c r="F361" s="28">
        <f t="shared" si="35"/>
        <v>12581.058496</v>
      </c>
      <c r="G361" s="16">
        <v>1500</v>
      </c>
      <c r="H361" s="16">
        <f t="shared" si="36"/>
        <v>0</v>
      </c>
      <c r="I361" s="26">
        <f t="shared" si="37"/>
        <v>12581.058496</v>
      </c>
      <c r="J361" s="28">
        <f t="shared" si="38"/>
        <v>0</v>
      </c>
      <c r="K361" s="28">
        <f t="shared" si="39"/>
        <v>1500</v>
      </c>
    </row>
    <row r="362" spans="1:11" x14ac:dyDescent="0.15">
      <c r="A362" s="6" t="s">
        <v>12</v>
      </c>
      <c r="B362" s="13">
        <f t="shared" si="34"/>
        <v>1955</v>
      </c>
      <c r="C362" s="8">
        <v>425.89324799999991</v>
      </c>
      <c r="D362" s="26">
        <f t="shared" si="40"/>
        <v>12581.058496</v>
      </c>
      <c r="E362" s="16">
        <v>1500</v>
      </c>
      <c r="F362" s="28">
        <f t="shared" si="35"/>
        <v>11506.951744</v>
      </c>
      <c r="G362" s="16">
        <v>1500</v>
      </c>
      <c r="H362" s="16">
        <f t="shared" si="36"/>
        <v>0</v>
      </c>
      <c r="I362" s="26">
        <f t="shared" si="37"/>
        <v>11506.951744</v>
      </c>
      <c r="J362" s="28">
        <f t="shared" si="38"/>
        <v>0</v>
      </c>
      <c r="K362" s="28">
        <f t="shared" si="39"/>
        <v>1500</v>
      </c>
    </row>
    <row r="363" spans="1:11" x14ac:dyDescent="0.15">
      <c r="A363" s="6" t="s">
        <v>13</v>
      </c>
      <c r="B363" s="13">
        <f t="shared" si="34"/>
        <v>1955</v>
      </c>
      <c r="C363" s="8">
        <v>4427.6094719999992</v>
      </c>
      <c r="D363" s="26">
        <f t="shared" si="40"/>
        <v>11506.951744</v>
      </c>
      <c r="E363" s="16">
        <v>1500</v>
      </c>
      <c r="F363" s="28">
        <f t="shared" si="35"/>
        <v>14434.561215999998</v>
      </c>
      <c r="G363" s="16">
        <v>1500</v>
      </c>
      <c r="H363" s="16">
        <f t="shared" si="36"/>
        <v>0</v>
      </c>
      <c r="I363" s="26">
        <f t="shared" si="37"/>
        <v>12583</v>
      </c>
      <c r="J363" s="28">
        <f t="shared" si="38"/>
        <v>1851.5612159999982</v>
      </c>
      <c r="K363" s="28">
        <f t="shared" si="39"/>
        <v>3351.5612159999982</v>
      </c>
    </row>
    <row r="364" spans="1:11" x14ac:dyDescent="0.15">
      <c r="A364" s="6" t="s">
        <v>14</v>
      </c>
      <c r="B364" s="13">
        <f t="shared" si="34"/>
        <v>1955</v>
      </c>
      <c r="C364" s="8">
        <v>8418.9853439999988</v>
      </c>
      <c r="D364" s="26">
        <f t="shared" si="40"/>
        <v>12583</v>
      </c>
      <c r="E364" s="16">
        <v>1500</v>
      </c>
      <c r="F364" s="28">
        <f t="shared" si="35"/>
        <v>19501.985344000001</v>
      </c>
      <c r="G364" s="16">
        <v>1500</v>
      </c>
      <c r="H364" s="16">
        <f t="shared" si="36"/>
        <v>0</v>
      </c>
      <c r="I364" s="26">
        <f t="shared" si="37"/>
        <v>12583</v>
      </c>
      <c r="J364" s="28">
        <f t="shared" si="38"/>
        <v>6918.9853440000006</v>
      </c>
      <c r="K364" s="28">
        <f t="shared" si="39"/>
        <v>8418.9853440000006</v>
      </c>
    </row>
    <row r="365" spans="1:11" x14ac:dyDescent="0.15">
      <c r="A365" s="6" t="s">
        <v>15</v>
      </c>
      <c r="B365" s="13">
        <f t="shared" ref="B365:B428" si="41">B353+1</f>
        <v>1955</v>
      </c>
      <c r="C365" s="8">
        <v>957.77510399999971</v>
      </c>
      <c r="D365" s="26">
        <f t="shared" si="40"/>
        <v>12583</v>
      </c>
      <c r="E365" s="16">
        <v>1500</v>
      </c>
      <c r="F365" s="28">
        <f t="shared" si="35"/>
        <v>12040.775104</v>
      </c>
      <c r="G365" s="16">
        <v>1500</v>
      </c>
      <c r="H365" s="16">
        <f t="shared" si="36"/>
        <v>0</v>
      </c>
      <c r="I365" s="26">
        <f t="shared" si="37"/>
        <v>12040.775104</v>
      </c>
      <c r="J365" s="28">
        <f t="shared" si="38"/>
        <v>0</v>
      </c>
      <c r="K365" s="28">
        <f t="shared" si="39"/>
        <v>1500</v>
      </c>
    </row>
    <row r="366" spans="1:11" x14ac:dyDescent="0.15">
      <c r="A366" s="6" t="s">
        <v>16</v>
      </c>
      <c r="B366" s="13">
        <f t="shared" si="41"/>
        <v>1955</v>
      </c>
      <c r="C366" s="8">
        <v>4842.5160960000012</v>
      </c>
      <c r="D366" s="26">
        <f t="shared" si="40"/>
        <v>12040.775104</v>
      </c>
      <c r="E366" s="16">
        <v>1500</v>
      </c>
      <c r="F366" s="28">
        <f t="shared" si="35"/>
        <v>15383.2912</v>
      </c>
      <c r="G366" s="16">
        <v>1500</v>
      </c>
      <c r="H366" s="16">
        <f t="shared" si="36"/>
        <v>0</v>
      </c>
      <c r="I366" s="26">
        <f t="shared" si="37"/>
        <v>12583</v>
      </c>
      <c r="J366" s="28">
        <f t="shared" si="38"/>
        <v>2800.2911999999997</v>
      </c>
      <c r="K366" s="28">
        <f t="shared" si="39"/>
        <v>4300.2911999999997</v>
      </c>
    </row>
    <row r="367" spans="1:11" x14ac:dyDescent="0.15">
      <c r="A367" s="6" t="s">
        <v>17</v>
      </c>
      <c r="B367" s="13">
        <f t="shared" si="41"/>
        <v>1955</v>
      </c>
      <c r="C367" s="8">
        <v>940.9720319999999</v>
      </c>
      <c r="D367" s="26">
        <f t="shared" si="40"/>
        <v>12583</v>
      </c>
      <c r="E367" s="16">
        <v>1500</v>
      </c>
      <c r="F367" s="28">
        <f t="shared" si="35"/>
        <v>12023.972032</v>
      </c>
      <c r="G367" s="16">
        <v>1500</v>
      </c>
      <c r="H367" s="16">
        <f t="shared" si="36"/>
        <v>0</v>
      </c>
      <c r="I367" s="26">
        <f t="shared" si="37"/>
        <v>12023.972032</v>
      </c>
      <c r="J367" s="28">
        <f t="shared" si="38"/>
        <v>0</v>
      </c>
      <c r="K367" s="28">
        <f t="shared" si="39"/>
        <v>1500</v>
      </c>
    </row>
    <row r="368" spans="1:11" ht="14" thickBot="1" x14ac:dyDescent="0.2">
      <c r="A368" s="9" t="s">
        <v>18</v>
      </c>
      <c r="B368" s="14">
        <f t="shared" si="41"/>
        <v>1955</v>
      </c>
      <c r="C368" s="11">
        <v>670.83033599999987</v>
      </c>
      <c r="D368" s="26">
        <f t="shared" si="40"/>
        <v>12023.972032</v>
      </c>
      <c r="E368" s="16">
        <v>1500</v>
      </c>
      <c r="F368" s="28">
        <f t="shared" si="35"/>
        <v>11194.802367999999</v>
      </c>
      <c r="G368" s="16">
        <v>1500</v>
      </c>
      <c r="H368" s="16">
        <f t="shared" si="36"/>
        <v>0</v>
      </c>
      <c r="I368" s="26">
        <f t="shared" si="37"/>
        <v>11194.802367999999</v>
      </c>
      <c r="J368" s="28">
        <f t="shared" si="38"/>
        <v>0</v>
      </c>
      <c r="K368" s="28">
        <f t="shared" si="39"/>
        <v>1500</v>
      </c>
    </row>
    <row r="369" spans="1:11" x14ac:dyDescent="0.15">
      <c r="A369" s="3" t="s">
        <v>7</v>
      </c>
      <c r="B369" s="12">
        <f t="shared" si="41"/>
        <v>1956</v>
      </c>
      <c r="C369" s="5">
        <v>575.82835199999988</v>
      </c>
      <c r="D369" s="26">
        <f t="shared" si="40"/>
        <v>11194.802367999999</v>
      </c>
      <c r="E369" s="16">
        <v>1500</v>
      </c>
      <c r="F369" s="28">
        <f t="shared" si="35"/>
        <v>10270.630719999999</v>
      </c>
      <c r="G369" s="16">
        <v>1500</v>
      </c>
      <c r="H369" s="16">
        <f t="shared" si="36"/>
        <v>0</v>
      </c>
      <c r="I369" s="26">
        <f t="shared" si="37"/>
        <v>10270.630719999999</v>
      </c>
      <c r="J369" s="28">
        <f t="shared" si="38"/>
        <v>0</v>
      </c>
      <c r="K369" s="28">
        <f t="shared" si="39"/>
        <v>1500</v>
      </c>
    </row>
    <row r="370" spans="1:11" x14ac:dyDescent="0.15">
      <c r="A370" s="6" t="s">
        <v>8</v>
      </c>
      <c r="B370" s="13">
        <f t="shared" si="41"/>
        <v>1956</v>
      </c>
      <c r="C370" s="8">
        <v>5177.2849919999981</v>
      </c>
      <c r="D370" s="26">
        <f t="shared" si="40"/>
        <v>10270.630719999999</v>
      </c>
      <c r="E370" s="16">
        <v>1500</v>
      </c>
      <c r="F370" s="28">
        <f t="shared" si="35"/>
        <v>13947.915711999998</v>
      </c>
      <c r="G370" s="16">
        <v>1500</v>
      </c>
      <c r="H370" s="16">
        <f t="shared" si="36"/>
        <v>0</v>
      </c>
      <c r="I370" s="26">
        <f t="shared" si="37"/>
        <v>12583</v>
      </c>
      <c r="J370" s="28">
        <f t="shared" si="38"/>
        <v>1364.9157119999982</v>
      </c>
      <c r="K370" s="28">
        <f t="shared" si="39"/>
        <v>2864.9157119999982</v>
      </c>
    </row>
    <row r="371" spans="1:11" x14ac:dyDescent="0.15">
      <c r="A371" s="6" t="s">
        <v>9</v>
      </c>
      <c r="B371" s="13">
        <f t="shared" si="41"/>
        <v>1956</v>
      </c>
      <c r="C371" s="8">
        <v>2848.1207039999995</v>
      </c>
      <c r="D371" s="26">
        <f t="shared" si="40"/>
        <v>12583</v>
      </c>
      <c r="E371" s="16">
        <v>1500</v>
      </c>
      <c r="F371" s="28">
        <f t="shared" si="35"/>
        <v>13931.120703999999</v>
      </c>
      <c r="G371" s="16">
        <v>1500</v>
      </c>
      <c r="H371" s="16">
        <f t="shared" si="36"/>
        <v>0</v>
      </c>
      <c r="I371" s="26">
        <f t="shared" si="37"/>
        <v>12583</v>
      </c>
      <c r="J371" s="28">
        <f t="shared" si="38"/>
        <v>1348.120703999999</v>
      </c>
      <c r="K371" s="28">
        <f t="shared" si="39"/>
        <v>2848.120703999999</v>
      </c>
    </row>
    <row r="372" spans="1:11" x14ac:dyDescent="0.15">
      <c r="A372" s="6" t="s">
        <v>10</v>
      </c>
      <c r="B372" s="13">
        <f t="shared" si="41"/>
        <v>1956</v>
      </c>
      <c r="C372" s="8">
        <v>4618.2597119999991</v>
      </c>
      <c r="D372" s="26">
        <f t="shared" si="40"/>
        <v>12583</v>
      </c>
      <c r="E372" s="16">
        <v>1500</v>
      </c>
      <c r="F372" s="28">
        <f t="shared" si="35"/>
        <v>15701.259711999999</v>
      </c>
      <c r="G372" s="16">
        <v>1500</v>
      </c>
      <c r="H372" s="16">
        <f t="shared" si="36"/>
        <v>0</v>
      </c>
      <c r="I372" s="26">
        <f t="shared" si="37"/>
        <v>12583</v>
      </c>
      <c r="J372" s="28">
        <f t="shared" si="38"/>
        <v>3118.2597119999991</v>
      </c>
      <c r="K372" s="28">
        <f t="shared" si="39"/>
        <v>4618.2597119999991</v>
      </c>
    </row>
    <row r="373" spans="1:11" x14ac:dyDescent="0.15">
      <c r="A373" s="6" t="s">
        <v>11</v>
      </c>
      <c r="B373" s="13">
        <f t="shared" si="41"/>
        <v>1956</v>
      </c>
      <c r="C373" s="8">
        <v>3876.3394559999992</v>
      </c>
      <c r="D373" s="26">
        <f t="shared" si="40"/>
        <v>12583</v>
      </c>
      <c r="E373" s="16">
        <v>1500</v>
      </c>
      <c r="F373" s="28">
        <f t="shared" si="35"/>
        <v>14959.339455999998</v>
      </c>
      <c r="G373" s="16">
        <v>1500</v>
      </c>
      <c r="H373" s="16">
        <f t="shared" si="36"/>
        <v>0</v>
      </c>
      <c r="I373" s="26">
        <f t="shared" si="37"/>
        <v>12583</v>
      </c>
      <c r="J373" s="28">
        <f t="shared" si="38"/>
        <v>2376.3394559999979</v>
      </c>
      <c r="K373" s="28">
        <f t="shared" si="39"/>
        <v>3876.3394559999979</v>
      </c>
    </row>
    <row r="374" spans="1:11" x14ac:dyDescent="0.15">
      <c r="A374" s="6" t="s">
        <v>12</v>
      </c>
      <c r="B374" s="13">
        <f t="shared" si="41"/>
        <v>1956</v>
      </c>
      <c r="C374" s="8">
        <v>984.27225599999986</v>
      </c>
      <c r="D374" s="26">
        <f t="shared" si="40"/>
        <v>12583</v>
      </c>
      <c r="E374" s="16">
        <v>1500</v>
      </c>
      <c r="F374" s="28">
        <f t="shared" si="35"/>
        <v>12067.272256</v>
      </c>
      <c r="G374" s="16">
        <v>1500</v>
      </c>
      <c r="H374" s="16">
        <f t="shared" si="36"/>
        <v>0</v>
      </c>
      <c r="I374" s="26">
        <f t="shared" si="37"/>
        <v>12067.272256</v>
      </c>
      <c r="J374" s="28">
        <f t="shared" si="38"/>
        <v>0</v>
      </c>
      <c r="K374" s="28">
        <f t="shared" si="39"/>
        <v>1500</v>
      </c>
    </row>
    <row r="375" spans="1:11" x14ac:dyDescent="0.15">
      <c r="A375" s="6" t="s">
        <v>13</v>
      </c>
      <c r="B375" s="13">
        <f t="shared" si="41"/>
        <v>1956</v>
      </c>
      <c r="C375" s="8">
        <v>569.68876799999998</v>
      </c>
      <c r="D375" s="26">
        <f t="shared" si="40"/>
        <v>12067.272256</v>
      </c>
      <c r="E375" s="16">
        <v>1500</v>
      </c>
      <c r="F375" s="28">
        <f t="shared" si="35"/>
        <v>11136.961024</v>
      </c>
      <c r="G375" s="16">
        <v>1500</v>
      </c>
      <c r="H375" s="16">
        <f t="shared" si="36"/>
        <v>0</v>
      </c>
      <c r="I375" s="26">
        <f t="shared" si="37"/>
        <v>11136.961024</v>
      </c>
      <c r="J375" s="28">
        <f t="shared" si="38"/>
        <v>0</v>
      </c>
      <c r="K375" s="28">
        <f t="shared" si="39"/>
        <v>1500</v>
      </c>
    </row>
    <row r="376" spans="1:11" x14ac:dyDescent="0.15">
      <c r="A376" s="6" t="s">
        <v>14</v>
      </c>
      <c r="B376" s="13">
        <f t="shared" si="41"/>
        <v>1956</v>
      </c>
      <c r="C376" s="8">
        <v>639.68002560000002</v>
      </c>
      <c r="D376" s="26">
        <f t="shared" si="40"/>
        <v>11136.961024</v>
      </c>
      <c r="E376" s="16">
        <v>1500</v>
      </c>
      <c r="F376" s="28">
        <f t="shared" si="35"/>
        <v>10276.641049600001</v>
      </c>
      <c r="G376" s="16">
        <v>1500</v>
      </c>
      <c r="H376" s="16">
        <f t="shared" si="36"/>
        <v>0</v>
      </c>
      <c r="I376" s="26">
        <f t="shared" si="37"/>
        <v>10276.641049600001</v>
      </c>
      <c r="J376" s="28">
        <f t="shared" si="38"/>
        <v>0</v>
      </c>
      <c r="K376" s="28">
        <f t="shared" si="39"/>
        <v>1500</v>
      </c>
    </row>
    <row r="377" spans="1:11" x14ac:dyDescent="0.15">
      <c r="A377" s="6" t="s">
        <v>15</v>
      </c>
      <c r="B377" s="13">
        <f t="shared" si="41"/>
        <v>1956</v>
      </c>
      <c r="C377" s="8">
        <v>548.03865600000006</v>
      </c>
      <c r="D377" s="26">
        <f t="shared" si="40"/>
        <v>10276.641049600001</v>
      </c>
      <c r="E377" s="16">
        <v>1500</v>
      </c>
      <c r="F377" s="28">
        <f t="shared" si="35"/>
        <v>9324.6797056000014</v>
      </c>
      <c r="G377" s="16">
        <v>1500</v>
      </c>
      <c r="H377" s="16">
        <f t="shared" si="36"/>
        <v>0</v>
      </c>
      <c r="I377" s="26">
        <f t="shared" si="37"/>
        <v>9324.6797056000014</v>
      </c>
      <c r="J377" s="28">
        <f t="shared" si="38"/>
        <v>0</v>
      </c>
      <c r="K377" s="28">
        <f t="shared" si="39"/>
        <v>1500</v>
      </c>
    </row>
    <row r="378" spans="1:11" x14ac:dyDescent="0.15">
      <c r="A378" s="6" t="s">
        <v>16</v>
      </c>
      <c r="B378" s="13">
        <f t="shared" si="41"/>
        <v>1956</v>
      </c>
      <c r="C378" s="8">
        <v>1326.3440255999999</v>
      </c>
      <c r="D378" s="26">
        <f t="shared" si="40"/>
        <v>9324.6797056000014</v>
      </c>
      <c r="E378" s="16">
        <v>1500</v>
      </c>
      <c r="F378" s="28">
        <f t="shared" si="35"/>
        <v>9151.0237312000008</v>
      </c>
      <c r="G378" s="16">
        <v>1500</v>
      </c>
      <c r="H378" s="16">
        <f t="shared" si="36"/>
        <v>0</v>
      </c>
      <c r="I378" s="26">
        <f t="shared" si="37"/>
        <v>9151.0237312000008</v>
      </c>
      <c r="J378" s="28">
        <f t="shared" si="38"/>
        <v>0</v>
      </c>
      <c r="K378" s="28">
        <f t="shared" si="39"/>
        <v>1500</v>
      </c>
    </row>
    <row r="379" spans="1:11" x14ac:dyDescent="0.15">
      <c r="A379" s="6" t="s">
        <v>17</v>
      </c>
      <c r="B379" s="13">
        <f t="shared" si="41"/>
        <v>1956</v>
      </c>
      <c r="C379" s="8">
        <v>1123.220736</v>
      </c>
      <c r="D379" s="26">
        <f t="shared" si="40"/>
        <v>9151.0237312000008</v>
      </c>
      <c r="E379" s="16">
        <v>1500</v>
      </c>
      <c r="F379" s="28">
        <f t="shared" si="35"/>
        <v>8774.2444672000001</v>
      </c>
      <c r="G379" s="16">
        <v>1500</v>
      </c>
      <c r="H379" s="16">
        <f t="shared" si="36"/>
        <v>0</v>
      </c>
      <c r="I379" s="26">
        <f t="shared" si="37"/>
        <v>8774.2444672000001</v>
      </c>
      <c r="J379" s="28">
        <f t="shared" si="38"/>
        <v>0</v>
      </c>
      <c r="K379" s="28">
        <f t="shared" si="39"/>
        <v>1500</v>
      </c>
    </row>
    <row r="380" spans="1:11" ht="14" thickBot="1" x14ac:dyDescent="0.2">
      <c r="A380" s="9" t="s">
        <v>18</v>
      </c>
      <c r="B380" s="14">
        <f t="shared" si="41"/>
        <v>1956</v>
      </c>
      <c r="C380" s="11">
        <v>1985.9938560000005</v>
      </c>
      <c r="D380" s="26">
        <f t="shared" si="40"/>
        <v>8774.2444672000001</v>
      </c>
      <c r="E380" s="16">
        <v>1500</v>
      </c>
      <c r="F380" s="28">
        <f t="shared" si="35"/>
        <v>9260.2383232000011</v>
      </c>
      <c r="G380" s="16">
        <v>1500</v>
      </c>
      <c r="H380" s="16">
        <f t="shared" si="36"/>
        <v>0</v>
      </c>
      <c r="I380" s="26">
        <f t="shared" si="37"/>
        <v>9260.2383232000011</v>
      </c>
      <c r="J380" s="28">
        <f t="shared" si="38"/>
        <v>0</v>
      </c>
      <c r="K380" s="28">
        <f t="shared" si="39"/>
        <v>1500</v>
      </c>
    </row>
    <row r="381" spans="1:11" x14ac:dyDescent="0.15">
      <c r="A381" s="3" t="s">
        <v>7</v>
      </c>
      <c r="B381" s="12">
        <f t="shared" si="41"/>
        <v>1957</v>
      </c>
      <c r="C381" s="5">
        <v>2713.6961279999996</v>
      </c>
      <c r="D381" s="26">
        <f t="shared" si="40"/>
        <v>9260.2383232000011</v>
      </c>
      <c r="E381" s="16">
        <v>1500</v>
      </c>
      <c r="F381" s="28">
        <f t="shared" si="35"/>
        <v>10473.934451200001</v>
      </c>
      <c r="G381" s="16">
        <v>1500</v>
      </c>
      <c r="H381" s="16">
        <f t="shared" si="36"/>
        <v>0</v>
      </c>
      <c r="I381" s="26">
        <f t="shared" si="37"/>
        <v>10473.934451200001</v>
      </c>
      <c r="J381" s="28">
        <f t="shared" si="38"/>
        <v>0</v>
      </c>
      <c r="K381" s="28">
        <f t="shared" si="39"/>
        <v>1500</v>
      </c>
    </row>
    <row r="382" spans="1:11" x14ac:dyDescent="0.15">
      <c r="A382" s="6" t="s">
        <v>8</v>
      </c>
      <c r="B382" s="13">
        <f t="shared" si="41"/>
        <v>1957</v>
      </c>
      <c r="C382" s="8">
        <v>8278.7443200000016</v>
      </c>
      <c r="D382" s="26">
        <f t="shared" si="40"/>
        <v>10473.934451200001</v>
      </c>
      <c r="E382" s="16">
        <v>1500</v>
      </c>
      <c r="F382" s="28">
        <f t="shared" si="35"/>
        <v>17252.6787712</v>
      </c>
      <c r="G382" s="16">
        <v>1500</v>
      </c>
      <c r="H382" s="16">
        <f t="shared" si="36"/>
        <v>0</v>
      </c>
      <c r="I382" s="26">
        <f t="shared" si="37"/>
        <v>12583</v>
      </c>
      <c r="J382" s="28">
        <f t="shared" si="38"/>
        <v>4669.6787712000005</v>
      </c>
      <c r="K382" s="28">
        <f t="shared" si="39"/>
        <v>6169.6787712000005</v>
      </c>
    </row>
    <row r="383" spans="1:11" x14ac:dyDescent="0.15">
      <c r="A383" s="6" t="s">
        <v>9</v>
      </c>
      <c r="B383" s="13">
        <f t="shared" si="41"/>
        <v>1957</v>
      </c>
      <c r="C383" s="8">
        <v>4275.0892799999992</v>
      </c>
      <c r="D383" s="26">
        <f t="shared" si="40"/>
        <v>12583</v>
      </c>
      <c r="E383" s="16">
        <v>1500</v>
      </c>
      <c r="F383" s="28">
        <f t="shared" si="35"/>
        <v>15358.08928</v>
      </c>
      <c r="G383" s="16">
        <v>1500</v>
      </c>
      <c r="H383" s="16">
        <f t="shared" si="36"/>
        <v>0</v>
      </c>
      <c r="I383" s="26">
        <f t="shared" si="37"/>
        <v>12583</v>
      </c>
      <c r="J383" s="28">
        <f t="shared" si="38"/>
        <v>2775.0892800000001</v>
      </c>
      <c r="K383" s="28">
        <f t="shared" si="39"/>
        <v>4275.0892800000001</v>
      </c>
    </row>
    <row r="384" spans="1:11" x14ac:dyDescent="0.15">
      <c r="A384" s="6" t="s">
        <v>10</v>
      </c>
      <c r="B384" s="13">
        <f t="shared" si="41"/>
        <v>1957</v>
      </c>
      <c r="C384" s="8">
        <v>4457.3379839999998</v>
      </c>
      <c r="D384" s="26">
        <f t="shared" si="40"/>
        <v>12583</v>
      </c>
      <c r="E384" s="16">
        <v>1500</v>
      </c>
      <c r="F384" s="28">
        <f t="shared" si="35"/>
        <v>15540.337983999998</v>
      </c>
      <c r="G384" s="16">
        <v>1500</v>
      </c>
      <c r="H384" s="16">
        <f t="shared" si="36"/>
        <v>0</v>
      </c>
      <c r="I384" s="26">
        <f t="shared" si="37"/>
        <v>12583</v>
      </c>
      <c r="J384" s="28">
        <f t="shared" si="38"/>
        <v>2957.337983999998</v>
      </c>
      <c r="K384" s="28">
        <f t="shared" si="39"/>
        <v>4457.337983999998</v>
      </c>
    </row>
    <row r="385" spans="1:11" x14ac:dyDescent="0.15">
      <c r="A385" s="6" t="s">
        <v>11</v>
      </c>
      <c r="B385" s="13">
        <f t="shared" si="41"/>
        <v>1957</v>
      </c>
      <c r="C385" s="8">
        <v>969.4079999999999</v>
      </c>
      <c r="D385" s="26">
        <f t="shared" si="40"/>
        <v>12583</v>
      </c>
      <c r="E385" s="16">
        <v>1500</v>
      </c>
      <c r="F385" s="28">
        <f t="shared" si="35"/>
        <v>12052.407999999999</v>
      </c>
      <c r="G385" s="16">
        <v>1500</v>
      </c>
      <c r="H385" s="16">
        <f t="shared" si="36"/>
        <v>0</v>
      </c>
      <c r="I385" s="26">
        <f t="shared" si="37"/>
        <v>12052.407999999999</v>
      </c>
      <c r="J385" s="28">
        <f t="shared" si="38"/>
        <v>0</v>
      </c>
      <c r="K385" s="28">
        <f t="shared" si="39"/>
        <v>1500</v>
      </c>
    </row>
    <row r="386" spans="1:11" x14ac:dyDescent="0.15">
      <c r="A386" s="6" t="s">
        <v>12</v>
      </c>
      <c r="B386" s="13">
        <f t="shared" si="41"/>
        <v>1957</v>
      </c>
      <c r="C386" s="8">
        <v>798.792192</v>
      </c>
      <c r="D386" s="26">
        <f t="shared" si="40"/>
        <v>12052.407999999999</v>
      </c>
      <c r="E386" s="16">
        <v>1500</v>
      </c>
      <c r="F386" s="28">
        <f t="shared" si="35"/>
        <v>11351.200192</v>
      </c>
      <c r="G386" s="16">
        <v>1500</v>
      </c>
      <c r="H386" s="16">
        <f t="shared" si="36"/>
        <v>0</v>
      </c>
      <c r="I386" s="26">
        <f t="shared" si="37"/>
        <v>11351.200192</v>
      </c>
      <c r="J386" s="28">
        <f t="shared" si="38"/>
        <v>0</v>
      </c>
      <c r="K386" s="28">
        <f t="shared" si="39"/>
        <v>1500</v>
      </c>
    </row>
    <row r="387" spans="1:11" x14ac:dyDescent="0.15">
      <c r="A387" s="6" t="s">
        <v>13</v>
      </c>
      <c r="B387" s="13">
        <f t="shared" si="41"/>
        <v>1957</v>
      </c>
      <c r="C387" s="8">
        <v>220.63726080000001</v>
      </c>
      <c r="D387" s="26">
        <f t="shared" si="40"/>
        <v>11351.200192</v>
      </c>
      <c r="E387" s="16">
        <v>1500</v>
      </c>
      <c r="F387" s="28">
        <f t="shared" si="35"/>
        <v>10071.8374528</v>
      </c>
      <c r="G387" s="16">
        <v>1500</v>
      </c>
      <c r="H387" s="16">
        <f t="shared" si="36"/>
        <v>0</v>
      </c>
      <c r="I387" s="26">
        <f t="shared" si="37"/>
        <v>10071.8374528</v>
      </c>
      <c r="J387" s="28">
        <f t="shared" si="38"/>
        <v>0</v>
      </c>
      <c r="K387" s="28">
        <f t="shared" si="39"/>
        <v>1500</v>
      </c>
    </row>
    <row r="388" spans="1:11" x14ac:dyDescent="0.15">
      <c r="A388" s="6" t="s">
        <v>14</v>
      </c>
      <c r="B388" s="13">
        <f t="shared" si="41"/>
        <v>1957</v>
      </c>
      <c r="C388" s="8">
        <v>990.21795839999993</v>
      </c>
      <c r="D388" s="26">
        <f t="shared" si="40"/>
        <v>10071.8374528</v>
      </c>
      <c r="E388" s="16">
        <v>1500</v>
      </c>
      <c r="F388" s="28">
        <f t="shared" si="35"/>
        <v>9562.0554112000009</v>
      </c>
      <c r="G388" s="16">
        <v>1500</v>
      </c>
      <c r="H388" s="16">
        <f t="shared" si="36"/>
        <v>0</v>
      </c>
      <c r="I388" s="26">
        <f t="shared" si="37"/>
        <v>9562.0554112000009</v>
      </c>
      <c r="J388" s="28">
        <f t="shared" si="38"/>
        <v>0</v>
      </c>
      <c r="K388" s="28">
        <f t="shared" si="39"/>
        <v>1500</v>
      </c>
    </row>
    <row r="389" spans="1:11" x14ac:dyDescent="0.15">
      <c r="A389" s="6" t="s">
        <v>15</v>
      </c>
      <c r="B389" s="13">
        <f t="shared" si="41"/>
        <v>1957</v>
      </c>
      <c r="C389" s="8">
        <v>386.01826559999995</v>
      </c>
      <c r="D389" s="26">
        <f t="shared" si="40"/>
        <v>9562.0554112000009</v>
      </c>
      <c r="E389" s="16">
        <v>1500</v>
      </c>
      <c r="F389" s="28">
        <f t="shared" si="35"/>
        <v>8448.0736768000006</v>
      </c>
      <c r="G389" s="16">
        <v>1500</v>
      </c>
      <c r="H389" s="16">
        <f t="shared" si="36"/>
        <v>0</v>
      </c>
      <c r="I389" s="26">
        <f t="shared" si="37"/>
        <v>8448.0736768000006</v>
      </c>
      <c r="J389" s="28">
        <f t="shared" si="38"/>
        <v>0</v>
      </c>
      <c r="K389" s="28">
        <f t="shared" si="39"/>
        <v>1500</v>
      </c>
    </row>
    <row r="390" spans="1:11" x14ac:dyDescent="0.15">
      <c r="A390" s="6" t="s">
        <v>16</v>
      </c>
      <c r="B390" s="13">
        <f t="shared" si="41"/>
        <v>1957</v>
      </c>
      <c r="C390" s="8">
        <v>537.31054079999956</v>
      </c>
      <c r="D390" s="26">
        <f t="shared" si="40"/>
        <v>8448.0736768000006</v>
      </c>
      <c r="E390" s="16">
        <v>1500</v>
      </c>
      <c r="F390" s="28">
        <f t="shared" si="35"/>
        <v>7485.3842175999998</v>
      </c>
      <c r="G390" s="16">
        <v>1500</v>
      </c>
      <c r="H390" s="16">
        <f t="shared" si="36"/>
        <v>0</v>
      </c>
      <c r="I390" s="26">
        <f t="shared" si="37"/>
        <v>7485.3842175999998</v>
      </c>
      <c r="J390" s="28">
        <f t="shared" si="38"/>
        <v>0</v>
      </c>
      <c r="K390" s="28">
        <f t="shared" si="39"/>
        <v>1500</v>
      </c>
    </row>
    <row r="391" spans="1:11" x14ac:dyDescent="0.15">
      <c r="A391" s="6" t="s">
        <v>17</v>
      </c>
      <c r="B391" s="13">
        <f t="shared" si="41"/>
        <v>1957</v>
      </c>
      <c r="C391" s="8">
        <v>3459.4940159999996</v>
      </c>
      <c r="D391" s="26">
        <f t="shared" si="40"/>
        <v>7485.3842175999998</v>
      </c>
      <c r="E391" s="16">
        <v>1500</v>
      </c>
      <c r="F391" s="28">
        <f t="shared" si="35"/>
        <v>9444.8782336000004</v>
      </c>
      <c r="G391" s="16">
        <v>1500</v>
      </c>
      <c r="H391" s="16">
        <f t="shared" si="36"/>
        <v>0</v>
      </c>
      <c r="I391" s="26">
        <f t="shared" si="37"/>
        <v>9444.8782336000004</v>
      </c>
      <c r="J391" s="28">
        <f t="shared" si="38"/>
        <v>0</v>
      </c>
      <c r="K391" s="28">
        <f t="shared" si="39"/>
        <v>1500</v>
      </c>
    </row>
    <row r="392" spans="1:11" ht="14" thickBot="1" x14ac:dyDescent="0.2">
      <c r="A392" s="9" t="s">
        <v>18</v>
      </c>
      <c r="B392" s="14">
        <f t="shared" si="41"/>
        <v>1957</v>
      </c>
      <c r="C392" s="11">
        <v>3612.6604799999986</v>
      </c>
      <c r="D392" s="26">
        <f t="shared" si="40"/>
        <v>9444.8782336000004</v>
      </c>
      <c r="E392" s="16">
        <v>1500</v>
      </c>
      <c r="F392" s="28">
        <f t="shared" si="35"/>
        <v>11557.538713599999</v>
      </c>
      <c r="G392" s="16">
        <v>1500</v>
      </c>
      <c r="H392" s="16">
        <f t="shared" si="36"/>
        <v>0</v>
      </c>
      <c r="I392" s="26">
        <f t="shared" si="37"/>
        <v>11557.538713599999</v>
      </c>
      <c r="J392" s="28">
        <f t="shared" si="38"/>
        <v>0</v>
      </c>
      <c r="K392" s="28">
        <f t="shared" si="39"/>
        <v>1500</v>
      </c>
    </row>
    <row r="393" spans="1:11" x14ac:dyDescent="0.15">
      <c r="A393" s="3" t="s">
        <v>7</v>
      </c>
      <c r="B393" s="12">
        <f t="shared" si="41"/>
        <v>1958</v>
      </c>
      <c r="C393" s="5">
        <v>6549.9667200000004</v>
      </c>
      <c r="D393" s="26">
        <f t="shared" si="40"/>
        <v>11557.538713599999</v>
      </c>
      <c r="E393" s="16">
        <v>1500</v>
      </c>
      <c r="F393" s="28">
        <f t="shared" si="35"/>
        <v>16607.505433599999</v>
      </c>
      <c r="G393" s="16">
        <v>1500</v>
      </c>
      <c r="H393" s="16">
        <f t="shared" si="36"/>
        <v>0</v>
      </c>
      <c r="I393" s="26">
        <f t="shared" si="37"/>
        <v>12583</v>
      </c>
      <c r="J393" s="28">
        <f t="shared" si="38"/>
        <v>4024.5054335999994</v>
      </c>
      <c r="K393" s="28">
        <f t="shared" si="39"/>
        <v>5524.5054335999994</v>
      </c>
    </row>
    <row r="394" spans="1:11" x14ac:dyDescent="0.15">
      <c r="A394" s="6" t="s">
        <v>8</v>
      </c>
      <c r="B394" s="13">
        <f t="shared" si="41"/>
        <v>1958</v>
      </c>
      <c r="C394" s="8">
        <v>4775.9500799999996</v>
      </c>
      <c r="D394" s="26">
        <f t="shared" si="40"/>
        <v>12583</v>
      </c>
      <c r="E394" s="16">
        <v>1500</v>
      </c>
      <c r="F394" s="28">
        <f t="shared" ref="F394:F457" si="42">IF((D394+C394-E394)&gt;0,(D394+C394-E394),0)</f>
        <v>15858.950079999999</v>
      </c>
      <c r="G394" s="16">
        <v>1500</v>
      </c>
      <c r="H394" s="16">
        <f t="shared" ref="H394:H457" si="43">IF(F394=0,1,0)</f>
        <v>0</v>
      </c>
      <c r="I394" s="26">
        <f t="shared" ref="I394:I457" si="44">IF(F394&gt;$E$2,$E$2,IF(F394&lt;0,0,F394))</f>
        <v>12583</v>
      </c>
      <c r="J394" s="28">
        <f t="shared" ref="J394:J457" si="45">IF(F394&gt;$E$2,F394-$E$2,0)</f>
        <v>3275.9500799999987</v>
      </c>
      <c r="K394" s="28">
        <f t="shared" ref="K394:K457" si="46">J394+G394</f>
        <v>4775.9500799999987</v>
      </c>
    </row>
    <row r="395" spans="1:11" x14ac:dyDescent="0.15">
      <c r="A395" s="6" t="s">
        <v>9</v>
      </c>
      <c r="B395" s="13">
        <f t="shared" si="41"/>
        <v>1958</v>
      </c>
      <c r="C395" s="8">
        <v>4037.9074559999995</v>
      </c>
      <c r="D395" s="26">
        <f t="shared" ref="D395:D458" si="47">I394</f>
        <v>12583</v>
      </c>
      <c r="E395" s="16">
        <v>1500</v>
      </c>
      <c r="F395" s="28">
        <f t="shared" si="42"/>
        <v>15120.907456000001</v>
      </c>
      <c r="G395" s="16">
        <v>1500</v>
      </c>
      <c r="H395" s="16">
        <f t="shared" si="43"/>
        <v>0</v>
      </c>
      <c r="I395" s="26">
        <f t="shared" si="44"/>
        <v>12583</v>
      </c>
      <c r="J395" s="28">
        <f t="shared" si="45"/>
        <v>2537.9074560000008</v>
      </c>
      <c r="K395" s="28">
        <f t="shared" si="46"/>
        <v>4037.9074560000008</v>
      </c>
    </row>
    <row r="396" spans="1:11" x14ac:dyDescent="0.15">
      <c r="A396" s="6" t="s">
        <v>10</v>
      </c>
      <c r="B396" s="13">
        <f t="shared" si="41"/>
        <v>1958</v>
      </c>
      <c r="C396" s="8">
        <v>7346.1738240000004</v>
      </c>
      <c r="D396" s="26">
        <f t="shared" si="47"/>
        <v>12583</v>
      </c>
      <c r="E396" s="16">
        <v>1500</v>
      </c>
      <c r="F396" s="28">
        <f t="shared" si="42"/>
        <v>18429.173824000001</v>
      </c>
      <c r="G396" s="16">
        <v>1500</v>
      </c>
      <c r="H396" s="16">
        <f t="shared" si="43"/>
        <v>0</v>
      </c>
      <c r="I396" s="26">
        <f t="shared" si="44"/>
        <v>12583</v>
      </c>
      <c r="J396" s="28">
        <f t="shared" si="45"/>
        <v>5846.1738240000013</v>
      </c>
      <c r="K396" s="28">
        <f t="shared" si="46"/>
        <v>7346.1738240000013</v>
      </c>
    </row>
    <row r="397" spans="1:11" x14ac:dyDescent="0.15">
      <c r="A397" s="6" t="s">
        <v>11</v>
      </c>
      <c r="B397" s="13">
        <f t="shared" si="41"/>
        <v>1958</v>
      </c>
      <c r="C397" s="8">
        <v>4328.7298559999981</v>
      </c>
      <c r="D397" s="26">
        <f t="shared" si="47"/>
        <v>12583</v>
      </c>
      <c r="E397" s="16">
        <v>1500</v>
      </c>
      <c r="F397" s="28">
        <f t="shared" si="42"/>
        <v>15411.729855999998</v>
      </c>
      <c r="G397" s="16">
        <v>1500</v>
      </c>
      <c r="H397" s="16">
        <f t="shared" si="43"/>
        <v>0</v>
      </c>
      <c r="I397" s="26">
        <f t="shared" si="44"/>
        <v>12583</v>
      </c>
      <c r="J397" s="28">
        <f t="shared" si="45"/>
        <v>2828.7298559999981</v>
      </c>
      <c r="K397" s="28">
        <f t="shared" si="46"/>
        <v>4328.7298559999981</v>
      </c>
    </row>
    <row r="398" spans="1:11" x14ac:dyDescent="0.15">
      <c r="A398" s="6" t="s">
        <v>12</v>
      </c>
      <c r="B398" s="13">
        <f t="shared" si="41"/>
        <v>1958</v>
      </c>
      <c r="C398" s="8">
        <v>997.84396800000025</v>
      </c>
      <c r="D398" s="26">
        <f t="shared" si="47"/>
        <v>12583</v>
      </c>
      <c r="E398" s="16">
        <v>1500</v>
      </c>
      <c r="F398" s="28">
        <f t="shared" si="42"/>
        <v>12080.843968000001</v>
      </c>
      <c r="G398" s="16">
        <v>1500</v>
      </c>
      <c r="H398" s="16">
        <f t="shared" si="43"/>
        <v>0</v>
      </c>
      <c r="I398" s="26">
        <f t="shared" si="44"/>
        <v>12080.843968000001</v>
      </c>
      <c r="J398" s="28">
        <f t="shared" si="45"/>
        <v>0</v>
      </c>
      <c r="K398" s="28">
        <f t="shared" si="46"/>
        <v>1500</v>
      </c>
    </row>
    <row r="399" spans="1:11" x14ac:dyDescent="0.15">
      <c r="A399" s="6" t="s">
        <v>13</v>
      </c>
      <c r="B399" s="13">
        <f t="shared" si="41"/>
        <v>1958</v>
      </c>
      <c r="C399" s="8">
        <v>1641.5308799999996</v>
      </c>
      <c r="D399" s="26">
        <f t="shared" si="47"/>
        <v>12080.843968000001</v>
      </c>
      <c r="E399" s="16">
        <v>1500</v>
      </c>
      <c r="F399" s="28">
        <f t="shared" si="42"/>
        <v>12222.374848000001</v>
      </c>
      <c r="G399" s="16">
        <v>1500</v>
      </c>
      <c r="H399" s="16">
        <f t="shared" si="43"/>
        <v>0</v>
      </c>
      <c r="I399" s="26">
        <f t="shared" si="44"/>
        <v>12222.374848000001</v>
      </c>
      <c r="J399" s="28">
        <f t="shared" si="45"/>
        <v>0</v>
      </c>
      <c r="K399" s="28">
        <f t="shared" si="46"/>
        <v>1500</v>
      </c>
    </row>
    <row r="400" spans="1:11" x14ac:dyDescent="0.15">
      <c r="A400" s="6" t="s">
        <v>14</v>
      </c>
      <c r="B400" s="13">
        <f t="shared" si="41"/>
        <v>1958</v>
      </c>
      <c r="C400" s="8">
        <v>1363.6339199999998</v>
      </c>
      <c r="D400" s="26">
        <f t="shared" si="47"/>
        <v>12222.374848000001</v>
      </c>
      <c r="E400" s="16">
        <v>1500</v>
      </c>
      <c r="F400" s="28">
        <f t="shared" si="42"/>
        <v>12086.008768000002</v>
      </c>
      <c r="G400" s="16">
        <v>1500</v>
      </c>
      <c r="H400" s="16">
        <f t="shared" si="43"/>
        <v>0</v>
      </c>
      <c r="I400" s="26">
        <f t="shared" si="44"/>
        <v>12086.008768000002</v>
      </c>
      <c r="J400" s="28">
        <f t="shared" si="45"/>
        <v>0</v>
      </c>
      <c r="K400" s="28">
        <f t="shared" si="46"/>
        <v>1500</v>
      </c>
    </row>
    <row r="401" spans="1:11" x14ac:dyDescent="0.15">
      <c r="A401" s="6" t="s">
        <v>15</v>
      </c>
      <c r="B401" s="13">
        <f t="shared" si="41"/>
        <v>1958</v>
      </c>
      <c r="C401" s="8">
        <v>190.0685952</v>
      </c>
      <c r="D401" s="26">
        <f t="shared" si="47"/>
        <v>12086.008768000002</v>
      </c>
      <c r="E401" s="16">
        <v>1500</v>
      </c>
      <c r="F401" s="28">
        <f t="shared" si="42"/>
        <v>10776.077363200002</v>
      </c>
      <c r="G401" s="16">
        <v>1500</v>
      </c>
      <c r="H401" s="16">
        <f t="shared" si="43"/>
        <v>0</v>
      </c>
      <c r="I401" s="26">
        <f t="shared" si="44"/>
        <v>10776.077363200002</v>
      </c>
      <c r="J401" s="28">
        <f t="shared" si="45"/>
        <v>0</v>
      </c>
      <c r="K401" s="28">
        <f t="shared" si="46"/>
        <v>1500</v>
      </c>
    </row>
    <row r="402" spans="1:11" x14ac:dyDescent="0.15">
      <c r="A402" s="6" t="s">
        <v>16</v>
      </c>
      <c r="B402" s="13">
        <f t="shared" si="41"/>
        <v>1958</v>
      </c>
      <c r="C402" s="8">
        <v>204.54508799999994</v>
      </c>
      <c r="D402" s="26">
        <f t="shared" si="47"/>
        <v>10776.077363200002</v>
      </c>
      <c r="E402" s="16">
        <v>1500</v>
      </c>
      <c r="F402" s="28">
        <f t="shared" si="42"/>
        <v>9480.6224512000026</v>
      </c>
      <c r="G402" s="16">
        <v>1500</v>
      </c>
      <c r="H402" s="16">
        <f t="shared" si="43"/>
        <v>0</v>
      </c>
      <c r="I402" s="26">
        <f t="shared" si="44"/>
        <v>9480.6224512000026</v>
      </c>
      <c r="J402" s="28">
        <f t="shared" si="45"/>
        <v>0</v>
      </c>
      <c r="K402" s="28">
        <f t="shared" si="46"/>
        <v>1500</v>
      </c>
    </row>
    <row r="403" spans="1:11" x14ac:dyDescent="0.15">
      <c r="A403" s="6" t="s">
        <v>17</v>
      </c>
      <c r="B403" s="13">
        <f t="shared" si="41"/>
        <v>1958</v>
      </c>
      <c r="C403" s="8">
        <v>252.17533440000005</v>
      </c>
      <c r="D403" s="26">
        <f t="shared" si="47"/>
        <v>9480.6224512000026</v>
      </c>
      <c r="E403" s="16">
        <v>1500</v>
      </c>
      <c r="F403" s="28">
        <f t="shared" si="42"/>
        <v>8232.7977856000034</v>
      </c>
      <c r="G403" s="16">
        <v>1500</v>
      </c>
      <c r="H403" s="16">
        <f t="shared" si="43"/>
        <v>0</v>
      </c>
      <c r="I403" s="26">
        <f t="shared" si="44"/>
        <v>8232.7977856000034</v>
      </c>
      <c r="J403" s="28">
        <f t="shared" si="45"/>
        <v>0</v>
      </c>
      <c r="K403" s="28">
        <f t="shared" si="46"/>
        <v>1500</v>
      </c>
    </row>
    <row r="404" spans="1:11" ht="14" thickBot="1" x14ac:dyDescent="0.2">
      <c r="A404" s="9" t="s">
        <v>18</v>
      </c>
      <c r="B404" s="14">
        <f t="shared" si="41"/>
        <v>1958</v>
      </c>
      <c r="C404" s="11">
        <v>4783.0590719999991</v>
      </c>
      <c r="D404" s="26">
        <f t="shared" si="47"/>
        <v>8232.7977856000034</v>
      </c>
      <c r="E404" s="16">
        <v>1500</v>
      </c>
      <c r="F404" s="28">
        <f t="shared" si="42"/>
        <v>11515.856857600003</v>
      </c>
      <c r="G404" s="16">
        <v>1500</v>
      </c>
      <c r="H404" s="16">
        <f t="shared" si="43"/>
        <v>0</v>
      </c>
      <c r="I404" s="26">
        <f t="shared" si="44"/>
        <v>11515.856857600003</v>
      </c>
      <c r="J404" s="28">
        <f t="shared" si="45"/>
        <v>0</v>
      </c>
      <c r="K404" s="28">
        <f t="shared" si="46"/>
        <v>1500</v>
      </c>
    </row>
    <row r="405" spans="1:11" x14ac:dyDescent="0.15">
      <c r="A405" s="3" t="s">
        <v>7</v>
      </c>
      <c r="B405" s="12">
        <f t="shared" si="41"/>
        <v>1959</v>
      </c>
      <c r="C405" s="5">
        <v>2661.9943680000001</v>
      </c>
      <c r="D405" s="26">
        <f t="shared" si="47"/>
        <v>11515.856857600003</v>
      </c>
      <c r="E405" s="16">
        <v>1500</v>
      </c>
      <c r="F405" s="28">
        <f t="shared" si="42"/>
        <v>12677.851225600003</v>
      </c>
      <c r="G405" s="16">
        <v>1500</v>
      </c>
      <c r="H405" s="16">
        <f t="shared" si="43"/>
        <v>0</v>
      </c>
      <c r="I405" s="26">
        <f t="shared" si="44"/>
        <v>12583</v>
      </c>
      <c r="J405" s="28">
        <f t="shared" si="45"/>
        <v>94.85122560000309</v>
      </c>
      <c r="K405" s="28">
        <f t="shared" si="46"/>
        <v>1594.8512256000031</v>
      </c>
    </row>
    <row r="406" spans="1:11" x14ac:dyDescent="0.15">
      <c r="A406" s="6" t="s">
        <v>8</v>
      </c>
      <c r="B406" s="13">
        <f t="shared" si="41"/>
        <v>1959</v>
      </c>
      <c r="C406" s="8">
        <v>3897.6664319999995</v>
      </c>
      <c r="D406" s="26">
        <f t="shared" si="47"/>
        <v>12583</v>
      </c>
      <c r="E406" s="16">
        <v>1500</v>
      </c>
      <c r="F406" s="28">
        <f t="shared" si="42"/>
        <v>14980.666431999998</v>
      </c>
      <c r="G406" s="16">
        <v>1500</v>
      </c>
      <c r="H406" s="16">
        <f t="shared" si="43"/>
        <v>0</v>
      </c>
      <c r="I406" s="26">
        <f t="shared" si="44"/>
        <v>12583</v>
      </c>
      <c r="J406" s="28">
        <f t="shared" si="45"/>
        <v>2397.6664319999982</v>
      </c>
      <c r="K406" s="28">
        <f t="shared" si="46"/>
        <v>3897.6664319999982</v>
      </c>
    </row>
    <row r="407" spans="1:11" x14ac:dyDescent="0.15">
      <c r="A407" s="6" t="s">
        <v>9</v>
      </c>
      <c r="B407" s="13">
        <f t="shared" si="41"/>
        <v>1959</v>
      </c>
      <c r="C407" s="8">
        <v>2916.625536</v>
      </c>
      <c r="D407" s="26">
        <f t="shared" si="47"/>
        <v>12583</v>
      </c>
      <c r="E407" s="16">
        <v>1500</v>
      </c>
      <c r="F407" s="28">
        <f t="shared" si="42"/>
        <v>13999.625536</v>
      </c>
      <c r="G407" s="16">
        <v>1500</v>
      </c>
      <c r="H407" s="16">
        <f t="shared" si="43"/>
        <v>0</v>
      </c>
      <c r="I407" s="26">
        <f t="shared" si="44"/>
        <v>12583</v>
      </c>
      <c r="J407" s="28">
        <f t="shared" si="45"/>
        <v>1416.6255359999996</v>
      </c>
      <c r="K407" s="28">
        <f t="shared" si="46"/>
        <v>2916.6255359999996</v>
      </c>
    </row>
    <row r="408" spans="1:11" x14ac:dyDescent="0.15">
      <c r="A408" s="6" t="s">
        <v>10</v>
      </c>
      <c r="B408" s="13">
        <f t="shared" si="41"/>
        <v>1959</v>
      </c>
      <c r="C408" s="8">
        <v>5512.0538879999995</v>
      </c>
      <c r="D408" s="26">
        <f t="shared" si="47"/>
        <v>12583</v>
      </c>
      <c r="E408" s="16">
        <v>1500</v>
      </c>
      <c r="F408" s="28">
        <f t="shared" si="42"/>
        <v>16595.053887999999</v>
      </c>
      <c r="G408" s="16">
        <v>1500</v>
      </c>
      <c r="H408" s="16">
        <f t="shared" si="43"/>
        <v>0</v>
      </c>
      <c r="I408" s="26">
        <f t="shared" si="44"/>
        <v>12583</v>
      </c>
      <c r="J408" s="28">
        <f t="shared" si="45"/>
        <v>4012.0538879999986</v>
      </c>
      <c r="K408" s="28">
        <f t="shared" si="46"/>
        <v>5512.0538879999986</v>
      </c>
    </row>
    <row r="409" spans="1:11" x14ac:dyDescent="0.15">
      <c r="A409" s="6" t="s">
        <v>11</v>
      </c>
      <c r="B409" s="13">
        <f t="shared" si="41"/>
        <v>1959</v>
      </c>
      <c r="C409" s="8">
        <v>1087.6757759999998</v>
      </c>
      <c r="D409" s="26">
        <f t="shared" si="47"/>
        <v>12583</v>
      </c>
      <c r="E409" s="16">
        <v>1500</v>
      </c>
      <c r="F409" s="28">
        <f t="shared" si="42"/>
        <v>12170.675776</v>
      </c>
      <c r="G409" s="16">
        <v>1500</v>
      </c>
      <c r="H409" s="16">
        <f t="shared" si="43"/>
        <v>0</v>
      </c>
      <c r="I409" s="26">
        <f t="shared" si="44"/>
        <v>12170.675776</v>
      </c>
      <c r="J409" s="28">
        <f t="shared" si="45"/>
        <v>0</v>
      </c>
      <c r="K409" s="28">
        <f t="shared" si="46"/>
        <v>1500</v>
      </c>
    </row>
    <row r="410" spans="1:11" x14ac:dyDescent="0.15">
      <c r="A410" s="6" t="s">
        <v>12</v>
      </c>
      <c r="B410" s="13">
        <f t="shared" si="41"/>
        <v>1959</v>
      </c>
      <c r="C410" s="8">
        <v>3458.2014720000002</v>
      </c>
      <c r="D410" s="26">
        <f t="shared" si="47"/>
        <v>12170.675776</v>
      </c>
      <c r="E410" s="16">
        <v>1500</v>
      </c>
      <c r="F410" s="28">
        <f t="shared" si="42"/>
        <v>14128.877248000001</v>
      </c>
      <c r="G410" s="16">
        <v>1500</v>
      </c>
      <c r="H410" s="16">
        <f t="shared" si="43"/>
        <v>0</v>
      </c>
      <c r="I410" s="26">
        <f t="shared" si="44"/>
        <v>12583</v>
      </c>
      <c r="J410" s="28">
        <f t="shared" si="45"/>
        <v>1545.8772480000007</v>
      </c>
      <c r="K410" s="28">
        <f t="shared" si="46"/>
        <v>3045.8772480000007</v>
      </c>
    </row>
    <row r="411" spans="1:11" x14ac:dyDescent="0.15">
      <c r="A411" s="6" t="s">
        <v>13</v>
      </c>
      <c r="B411" s="13">
        <f t="shared" si="41"/>
        <v>1959</v>
      </c>
      <c r="C411" s="8">
        <v>1237.61088</v>
      </c>
      <c r="D411" s="26">
        <f t="shared" si="47"/>
        <v>12583</v>
      </c>
      <c r="E411" s="16">
        <v>1500</v>
      </c>
      <c r="F411" s="28">
        <f t="shared" si="42"/>
        <v>12320.61088</v>
      </c>
      <c r="G411" s="16">
        <v>1500</v>
      </c>
      <c r="H411" s="16">
        <f t="shared" si="43"/>
        <v>0</v>
      </c>
      <c r="I411" s="26">
        <f t="shared" si="44"/>
        <v>12320.61088</v>
      </c>
      <c r="J411" s="28">
        <f t="shared" si="45"/>
        <v>0</v>
      </c>
      <c r="K411" s="28">
        <f t="shared" si="46"/>
        <v>1500</v>
      </c>
    </row>
    <row r="412" spans="1:11" x14ac:dyDescent="0.15">
      <c r="A412" s="6" t="s">
        <v>14</v>
      </c>
      <c r="B412" s="13">
        <f t="shared" si="41"/>
        <v>1959</v>
      </c>
      <c r="C412" s="8">
        <v>779.92104959999983</v>
      </c>
      <c r="D412" s="26">
        <f t="shared" si="47"/>
        <v>12320.61088</v>
      </c>
      <c r="E412" s="16">
        <v>1500</v>
      </c>
      <c r="F412" s="28">
        <f t="shared" si="42"/>
        <v>11600.5319296</v>
      </c>
      <c r="G412" s="16">
        <v>1500</v>
      </c>
      <c r="H412" s="16">
        <f t="shared" si="43"/>
        <v>0</v>
      </c>
      <c r="I412" s="26">
        <f t="shared" si="44"/>
        <v>11600.5319296</v>
      </c>
      <c r="J412" s="28">
        <f t="shared" si="45"/>
        <v>0</v>
      </c>
      <c r="K412" s="28">
        <f t="shared" si="46"/>
        <v>1500</v>
      </c>
    </row>
    <row r="413" spans="1:11" x14ac:dyDescent="0.15">
      <c r="A413" s="6" t="s">
        <v>15</v>
      </c>
      <c r="B413" s="13">
        <f t="shared" si="41"/>
        <v>1959</v>
      </c>
      <c r="C413" s="8">
        <v>650.79590400000006</v>
      </c>
      <c r="D413" s="26">
        <f t="shared" si="47"/>
        <v>11600.5319296</v>
      </c>
      <c r="E413" s="16">
        <v>1500</v>
      </c>
      <c r="F413" s="28">
        <f t="shared" si="42"/>
        <v>10751.3278336</v>
      </c>
      <c r="G413" s="16">
        <v>1500</v>
      </c>
      <c r="H413" s="16">
        <f t="shared" si="43"/>
        <v>0</v>
      </c>
      <c r="I413" s="26">
        <f t="shared" si="44"/>
        <v>10751.3278336</v>
      </c>
      <c r="J413" s="28">
        <f t="shared" si="45"/>
        <v>0</v>
      </c>
      <c r="K413" s="28">
        <f t="shared" si="46"/>
        <v>1500</v>
      </c>
    </row>
    <row r="414" spans="1:11" x14ac:dyDescent="0.15">
      <c r="A414" s="6" t="s">
        <v>16</v>
      </c>
      <c r="B414" s="13">
        <f t="shared" si="41"/>
        <v>1959</v>
      </c>
      <c r="C414" s="8">
        <v>4486.4202239999995</v>
      </c>
      <c r="D414" s="26">
        <f t="shared" si="47"/>
        <v>10751.3278336</v>
      </c>
      <c r="E414" s="16">
        <v>1500</v>
      </c>
      <c r="F414" s="28">
        <f t="shared" si="42"/>
        <v>13737.7480576</v>
      </c>
      <c r="G414" s="16">
        <v>1500</v>
      </c>
      <c r="H414" s="16">
        <f t="shared" si="43"/>
        <v>0</v>
      </c>
      <c r="I414" s="26">
        <f t="shared" si="44"/>
        <v>12583</v>
      </c>
      <c r="J414" s="28">
        <f t="shared" si="45"/>
        <v>1154.7480575999998</v>
      </c>
      <c r="K414" s="28">
        <f t="shared" si="46"/>
        <v>2654.7480575999998</v>
      </c>
    </row>
    <row r="415" spans="1:11" x14ac:dyDescent="0.15">
      <c r="A415" s="6" t="s">
        <v>17</v>
      </c>
      <c r="B415" s="13">
        <f t="shared" si="41"/>
        <v>1959</v>
      </c>
      <c r="C415" s="8">
        <v>3832.3929599999997</v>
      </c>
      <c r="D415" s="26">
        <f t="shared" si="47"/>
        <v>12583</v>
      </c>
      <c r="E415" s="16">
        <v>1500</v>
      </c>
      <c r="F415" s="28">
        <f t="shared" si="42"/>
        <v>14915.392960000001</v>
      </c>
      <c r="G415" s="16">
        <v>1500</v>
      </c>
      <c r="H415" s="16">
        <f t="shared" si="43"/>
        <v>0</v>
      </c>
      <c r="I415" s="26">
        <f t="shared" si="44"/>
        <v>12583</v>
      </c>
      <c r="J415" s="28">
        <f t="shared" si="45"/>
        <v>2332.392960000001</v>
      </c>
      <c r="K415" s="28">
        <f t="shared" si="46"/>
        <v>3832.392960000001</v>
      </c>
    </row>
    <row r="416" spans="1:11" ht="14" thickBot="1" x14ac:dyDescent="0.2">
      <c r="A416" s="9" t="s">
        <v>18</v>
      </c>
      <c r="B416" s="14">
        <f t="shared" si="41"/>
        <v>1959</v>
      </c>
      <c r="C416" s="11">
        <v>4854.1489920000004</v>
      </c>
      <c r="D416" s="26">
        <f t="shared" si="47"/>
        <v>12583</v>
      </c>
      <c r="E416" s="16">
        <v>1500</v>
      </c>
      <c r="F416" s="28">
        <f t="shared" si="42"/>
        <v>15937.148992000002</v>
      </c>
      <c r="G416" s="16">
        <v>1500</v>
      </c>
      <c r="H416" s="16">
        <f t="shared" si="43"/>
        <v>0</v>
      </c>
      <c r="I416" s="26">
        <f t="shared" si="44"/>
        <v>12583</v>
      </c>
      <c r="J416" s="28">
        <f t="shared" si="45"/>
        <v>3354.1489920000022</v>
      </c>
      <c r="K416" s="28">
        <f t="shared" si="46"/>
        <v>4854.1489920000022</v>
      </c>
    </row>
    <row r="417" spans="1:11" x14ac:dyDescent="0.15">
      <c r="A417" s="3" t="s">
        <v>7</v>
      </c>
      <c r="B417" s="12">
        <f t="shared" si="41"/>
        <v>1960</v>
      </c>
      <c r="C417" s="5">
        <v>4533.5980799999988</v>
      </c>
      <c r="D417" s="26">
        <f t="shared" si="47"/>
        <v>12583</v>
      </c>
      <c r="E417" s="16">
        <v>1500</v>
      </c>
      <c r="F417" s="28">
        <f t="shared" si="42"/>
        <v>15616.59808</v>
      </c>
      <c r="G417" s="16">
        <v>1500</v>
      </c>
      <c r="H417" s="16">
        <f t="shared" si="43"/>
        <v>0</v>
      </c>
      <c r="I417" s="26">
        <f t="shared" si="44"/>
        <v>12583</v>
      </c>
      <c r="J417" s="28">
        <f t="shared" si="45"/>
        <v>3033.5980799999998</v>
      </c>
      <c r="K417" s="28">
        <f t="shared" si="46"/>
        <v>4533.5980799999998</v>
      </c>
    </row>
    <row r="418" spans="1:11" x14ac:dyDescent="0.15">
      <c r="A418" s="6" t="s">
        <v>8</v>
      </c>
      <c r="B418" s="13">
        <f t="shared" si="41"/>
        <v>1960</v>
      </c>
      <c r="C418" s="8">
        <v>12334.747392000001</v>
      </c>
      <c r="D418" s="26">
        <f t="shared" si="47"/>
        <v>12583</v>
      </c>
      <c r="E418" s="16">
        <v>1500</v>
      </c>
      <c r="F418" s="28">
        <f t="shared" si="42"/>
        <v>23417.747392000001</v>
      </c>
      <c r="G418" s="16">
        <v>1500</v>
      </c>
      <c r="H418" s="16">
        <f t="shared" si="43"/>
        <v>0</v>
      </c>
      <c r="I418" s="26">
        <f t="shared" si="44"/>
        <v>12583</v>
      </c>
      <c r="J418" s="28">
        <f t="shared" si="45"/>
        <v>10834.747392000001</v>
      </c>
      <c r="K418" s="28">
        <f t="shared" si="46"/>
        <v>12334.747392000001</v>
      </c>
    </row>
    <row r="419" spans="1:11" x14ac:dyDescent="0.15">
      <c r="A419" s="6" t="s">
        <v>9</v>
      </c>
      <c r="B419" s="13">
        <f t="shared" si="41"/>
        <v>1960</v>
      </c>
      <c r="C419" s="8">
        <v>8056.4267519999994</v>
      </c>
      <c r="D419" s="26">
        <f t="shared" si="47"/>
        <v>12583</v>
      </c>
      <c r="E419" s="16">
        <v>1500</v>
      </c>
      <c r="F419" s="28">
        <f t="shared" si="42"/>
        <v>19139.426751999999</v>
      </c>
      <c r="G419" s="16">
        <v>1500</v>
      </c>
      <c r="H419" s="16">
        <f t="shared" si="43"/>
        <v>0</v>
      </c>
      <c r="I419" s="26">
        <f t="shared" si="44"/>
        <v>12583</v>
      </c>
      <c r="J419" s="28">
        <f t="shared" si="45"/>
        <v>6556.4267519999994</v>
      </c>
      <c r="K419" s="28">
        <f t="shared" si="46"/>
        <v>8056.4267519999994</v>
      </c>
    </row>
    <row r="420" spans="1:11" x14ac:dyDescent="0.15">
      <c r="A420" s="6" t="s">
        <v>10</v>
      </c>
      <c r="B420" s="13">
        <f t="shared" si="41"/>
        <v>1960</v>
      </c>
      <c r="C420" s="8">
        <v>6865.9937279999986</v>
      </c>
      <c r="D420" s="26">
        <f t="shared" si="47"/>
        <v>12583</v>
      </c>
      <c r="E420" s="16">
        <v>1500</v>
      </c>
      <c r="F420" s="28">
        <f t="shared" si="42"/>
        <v>17948.993727999998</v>
      </c>
      <c r="G420" s="16">
        <v>1500</v>
      </c>
      <c r="H420" s="16">
        <f t="shared" si="43"/>
        <v>0</v>
      </c>
      <c r="I420" s="26">
        <f t="shared" si="44"/>
        <v>12583</v>
      </c>
      <c r="J420" s="28">
        <f t="shared" si="45"/>
        <v>5365.9937279999976</v>
      </c>
      <c r="K420" s="28">
        <f t="shared" si="46"/>
        <v>6865.9937279999976</v>
      </c>
    </row>
    <row r="421" spans="1:11" x14ac:dyDescent="0.15">
      <c r="A421" s="6" t="s">
        <v>11</v>
      </c>
      <c r="B421" s="13">
        <f t="shared" si="41"/>
        <v>1960</v>
      </c>
      <c r="C421" s="8">
        <v>3658.5457919999999</v>
      </c>
      <c r="D421" s="26">
        <f t="shared" si="47"/>
        <v>12583</v>
      </c>
      <c r="E421" s="16">
        <v>1500</v>
      </c>
      <c r="F421" s="28">
        <f t="shared" si="42"/>
        <v>14741.545792000001</v>
      </c>
      <c r="G421" s="16">
        <v>1500</v>
      </c>
      <c r="H421" s="16">
        <f t="shared" si="43"/>
        <v>0</v>
      </c>
      <c r="I421" s="26">
        <f t="shared" si="44"/>
        <v>12583</v>
      </c>
      <c r="J421" s="28">
        <f t="shared" si="45"/>
        <v>2158.5457920000008</v>
      </c>
      <c r="K421" s="28">
        <f t="shared" si="46"/>
        <v>3658.5457920000008</v>
      </c>
    </row>
    <row r="422" spans="1:11" x14ac:dyDescent="0.15">
      <c r="A422" s="6" t="s">
        <v>12</v>
      </c>
      <c r="B422" s="13">
        <f t="shared" si="41"/>
        <v>1960</v>
      </c>
      <c r="C422" s="8">
        <v>755.49196799999993</v>
      </c>
      <c r="D422" s="26">
        <f t="shared" si="47"/>
        <v>12583</v>
      </c>
      <c r="E422" s="16">
        <v>1500</v>
      </c>
      <c r="F422" s="28">
        <f t="shared" si="42"/>
        <v>11838.491968</v>
      </c>
      <c r="G422" s="16">
        <v>1500</v>
      </c>
      <c r="H422" s="16">
        <f t="shared" si="43"/>
        <v>0</v>
      </c>
      <c r="I422" s="26">
        <f t="shared" si="44"/>
        <v>11838.491968</v>
      </c>
      <c r="J422" s="28">
        <f t="shared" si="45"/>
        <v>0</v>
      </c>
      <c r="K422" s="28">
        <f t="shared" si="46"/>
        <v>1500</v>
      </c>
    </row>
    <row r="423" spans="1:11" x14ac:dyDescent="0.15">
      <c r="A423" s="6" t="s">
        <v>13</v>
      </c>
      <c r="B423" s="13">
        <f t="shared" si="41"/>
        <v>1960</v>
      </c>
      <c r="C423" s="8">
        <v>748.25372159999995</v>
      </c>
      <c r="D423" s="26">
        <f t="shared" si="47"/>
        <v>11838.491968</v>
      </c>
      <c r="E423" s="16">
        <v>1500</v>
      </c>
      <c r="F423" s="28">
        <f t="shared" si="42"/>
        <v>11086.7456896</v>
      </c>
      <c r="G423" s="16">
        <v>1500</v>
      </c>
      <c r="H423" s="16">
        <f t="shared" si="43"/>
        <v>0</v>
      </c>
      <c r="I423" s="26">
        <f t="shared" si="44"/>
        <v>11086.7456896</v>
      </c>
      <c r="J423" s="28">
        <f t="shared" si="45"/>
        <v>0</v>
      </c>
      <c r="K423" s="28">
        <f t="shared" si="46"/>
        <v>1500</v>
      </c>
    </row>
    <row r="424" spans="1:11" x14ac:dyDescent="0.15">
      <c r="A424" s="6" t="s">
        <v>14</v>
      </c>
      <c r="B424" s="13">
        <f t="shared" si="41"/>
        <v>1960</v>
      </c>
      <c r="C424" s="8">
        <v>2079.7032959999997</v>
      </c>
      <c r="D424" s="26">
        <f t="shared" si="47"/>
        <v>11086.7456896</v>
      </c>
      <c r="E424" s="16">
        <v>1500</v>
      </c>
      <c r="F424" s="28">
        <f t="shared" si="42"/>
        <v>11666.4489856</v>
      </c>
      <c r="G424" s="16">
        <v>1500</v>
      </c>
      <c r="H424" s="16">
        <f t="shared" si="43"/>
        <v>0</v>
      </c>
      <c r="I424" s="26">
        <f t="shared" si="44"/>
        <v>11666.4489856</v>
      </c>
      <c r="J424" s="28">
        <f t="shared" si="45"/>
        <v>0</v>
      </c>
      <c r="K424" s="28">
        <f t="shared" si="46"/>
        <v>1500</v>
      </c>
    </row>
    <row r="425" spans="1:11" x14ac:dyDescent="0.15">
      <c r="A425" s="6" t="s">
        <v>15</v>
      </c>
      <c r="B425" s="13">
        <f t="shared" si="41"/>
        <v>1960</v>
      </c>
      <c r="C425" s="8">
        <v>2213.4816000000005</v>
      </c>
      <c r="D425" s="26">
        <f t="shared" si="47"/>
        <v>11666.4489856</v>
      </c>
      <c r="E425" s="16">
        <v>1500</v>
      </c>
      <c r="F425" s="28">
        <f t="shared" si="42"/>
        <v>12379.930585600001</v>
      </c>
      <c r="G425" s="16">
        <v>1500</v>
      </c>
      <c r="H425" s="16">
        <f t="shared" si="43"/>
        <v>0</v>
      </c>
      <c r="I425" s="26">
        <f t="shared" si="44"/>
        <v>12379.930585600001</v>
      </c>
      <c r="J425" s="28">
        <f t="shared" si="45"/>
        <v>0</v>
      </c>
      <c r="K425" s="28">
        <f t="shared" si="46"/>
        <v>1500</v>
      </c>
    </row>
    <row r="426" spans="1:11" x14ac:dyDescent="0.15">
      <c r="A426" s="6" t="s">
        <v>16</v>
      </c>
      <c r="B426" s="13">
        <f t="shared" si="41"/>
        <v>1960</v>
      </c>
      <c r="C426" s="8">
        <v>992.02751999999998</v>
      </c>
      <c r="D426" s="26">
        <f t="shared" si="47"/>
        <v>12379.930585600001</v>
      </c>
      <c r="E426" s="16">
        <v>1500</v>
      </c>
      <c r="F426" s="28">
        <f t="shared" si="42"/>
        <v>11871.958105600001</v>
      </c>
      <c r="G426" s="16">
        <v>1500</v>
      </c>
      <c r="H426" s="16">
        <f t="shared" si="43"/>
        <v>0</v>
      </c>
      <c r="I426" s="26">
        <f t="shared" si="44"/>
        <v>11871.958105600001</v>
      </c>
      <c r="J426" s="28">
        <f t="shared" si="45"/>
        <v>0</v>
      </c>
      <c r="K426" s="28">
        <f t="shared" si="46"/>
        <v>1500</v>
      </c>
    </row>
    <row r="427" spans="1:11" x14ac:dyDescent="0.15">
      <c r="A427" s="6" t="s">
        <v>17</v>
      </c>
      <c r="B427" s="13">
        <f t="shared" si="41"/>
        <v>1960</v>
      </c>
      <c r="C427" s="8">
        <v>636.57791999999984</v>
      </c>
      <c r="D427" s="26">
        <f t="shared" si="47"/>
        <v>11871.958105600001</v>
      </c>
      <c r="E427" s="16">
        <v>1500</v>
      </c>
      <c r="F427" s="28">
        <f t="shared" si="42"/>
        <v>11008.5360256</v>
      </c>
      <c r="G427" s="16">
        <v>1500</v>
      </c>
      <c r="H427" s="16">
        <f t="shared" si="43"/>
        <v>0</v>
      </c>
      <c r="I427" s="26">
        <f t="shared" si="44"/>
        <v>11008.5360256</v>
      </c>
      <c r="J427" s="28">
        <f t="shared" si="45"/>
        <v>0</v>
      </c>
      <c r="K427" s="28">
        <f t="shared" si="46"/>
        <v>1500</v>
      </c>
    </row>
    <row r="428" spans="1:11" ht="14" thickBot="1" x14ac:dyDescent="0.2">
      <c r="A428" s="9" t="s">
        <v>18</v>
      </c>
      <c r="B428" s="14">
        <f t="shared" si="41"/>
        <v>1960</v>
      </c>
      <c r="C428" s="11">
        <v>1034.0352</v>
      </c>
      <c r="D428" s="26">
        <f t="shared" si="47"/>
        <v>11008.5360256</v>
      </c>
      <c r="E428" s="16">
        <v>1500</v>
      </c>
      <c r="F428" s="28">
        <f t="shared" si="42"/>
        <v>10542.571225600001</v>
      </c>
      <c r="G428" s="16">
        <v>1500</v>
      </c>
      <c r="H428" s="16">
        <f t="shared" si="43"/>
        <v>0</v>
      </c>
      <c r="I428" s="26">
        <f t="shared" si="44"/>
        <v>10542.571225600001</v>
      </c>
      <c r="J428" s="28">
        <f t="shared" si="45"/>
        <v>0</v>
      </c>
      <c r="K428" s="28">
        <f t="shared" si="46"/>
        <v>1500</v>
      </c>
    </row>
    <row r="429" spans="1:11" x14ac:dyDescent="0.15">
      <c r="A429" s="3" t="s">
        <v>7</v>
      </c>
      <c r="B429" s="12">
        <f t="shared" ref="B429:B492" si="48">B417+1</f>
        <v>1961</v>
      </c>
      <c r="C429" s="5">
        <v>2212.8353279999997</v>
      </c>
      <c r="D429" s="26">
        <f t="shared" si="47"/>
        <v>10542.571225600001</v>
      </c>
      <c r="E429" s="16">
        <v>1500</v>
      </c>
      <c r="F429" s="28">
        <f t="shared" si="42"/>
        <v>11255.4065536</v>
      </c>
      <c r="G429" s="16">
        <v>1500</v>
      </c>
      <c r="H429" s="16">
        <f t="shared" si="43"/>
        <v>0</v>
      </c>
      <c r="I429" s="26">
        <f t="shared" si="44"/>
        <v>11255.4065536</v>
      </c>
      <c r="J429" s="28">
        <f t="shared" si="45"/>
        <v>0</v>
      </c>
      <c r="K429" s="28">
        <f t="shared" si="46"/>
        <v>1500</v>
      </c>
    </row>
    <row r="430" spans="1:11" x14ac:dyDescent="0.15">
      <c r="A430" s="6" t="s">
        <v>8</v>
      </c>
      <c r="B430" s="13">
        <f t="shared" si="48"/>
        <v>1961</v>
      </c>
      <c r="C430" s="8">
        <v>7592.4034559999991</v>
      </c>
      <c r="D430" s="26">
        <f t="shared" si="47"/>
        <v>11255.4065536</v>
      </c>
      <c r="E430" s="16">
        <v>1500</v>
      </c>
      <c r="F430" s="28">
        <f t="shared" si="42"/>
        <v>17347.810009599998</v>
      </c>
      <c r="G430" s="16">
        <v>1500</v>
      </c>
      <c r="H430" s="16">
        <f t="shared" si="43"/>
        <v>0</v>
      </c>
      <c r="I430" s="26">
        <f t="shared" si="44"/>
        <v>12583</v>
      </c>
      <c r="J430" s="28">
        <f t="shared" si="45"/>
        <v>4764.810009599998</v>
      </c>
      <c r="K430" s="28">
        <f t="shared" si="46"/>
        <v>6264.810009599998</v>
      </c>
    </row>
    <row r="431" spans="1:11" x14ac:dyDescent="0.15">
      <c r="A431" s="6" t="s">
        <v>9</v>
      </c>
      <c r="B431" s="13">
        <f t="shared" si="48"/>
        <v>1961</v>
      </c>
      <c r="C431" s="8">
        <v>5456.4744959999989</v>
      </c>
      <c r="D431" s="26">
        <f t="shared" si="47"/>
        <v>12583</v>
      </c>
      <c r="E431" s="16">
        <v>1500</v>
      </c>
      <c r="F431" s="28">
        <f t="shared" si="42"/>
        <v>16539.474495999999</v>
      </c>
      <c r="G431" s="16">
        <v>1500</v>
      </c>
      <c r="H431" s="16">
        <f t="shared" si="43"/>
        <v>0</v>
      </c>
      <c r="I431" s="26">
        <f t="shared" si="44"/>
        <v>12583</v>
      </c>
      <c r="J431" s="28">
        <f t="shared" si="45"/>
        <v>3956.4744959999989</v>
      </c>
      <c r="K431" s="28">
        <f t="shared" si="46"/>
        <v>5456.4744959999989</v>
      </c>
    </row>
    <row r="432" spans="1:11" x14ac:dyDescent="0.15">
      <c r="A432" s="6" t="s">
        <v>10</v>
      </c>
      <c r="B432" s="13">
        <f t="shared" si="48"/>
        <v>1961</v>
      </c>
      <c r="C432" s="8">
        <v>5367.9352320000016</v>
      </c>
      <c r="D432" s="26">
        <f t="shared" si="47"/>
        <v>12583</v>
      </c>
      <c r="E432" s="16">
        <v>1500</v>
      </c>
      <c r="F432" s="28">
        <f t="shared" si="42"/>
        <v>16450.935232000003</v>
      </c>
      <c r="G432" s="16">
        <v>1500</v>
      </c>
      <c r="H432" s="16">
        <f t="shared" si="43"/>
        <v>0</v>
      </c>
      <c r="I432" s="26">
        <f t="shared" si="44"/>
        <v>12583</v>
      </c>
      <c r="J432" s="28">
        <f t="shared" si="45"/>
        <v>3867.9352320000035</v>
      </c>
      <c r="K432" s="28">
        <f t="shared" si="46"/>
        <v>5367.9352320000035</v>
      </c>
    </row>
    <row r="433" spans="1:11" x14ac:dyDescent="0.15">
      <c r="A433" s="6" t="s">
        <v>11</v>
      </c>
      <c r="B433" s="13">
        <f t="shared" si="48"/>
        <v>1961</v>
      </c>
      <c r="C433" s="8">
        <v>3573.8841599999992</v>
      </c>
      <c r="D433" s="26">
        <f t="shared" si="47"/>
        <v>12583</v>
      </c>
      <c r="E433" s="16">
        <v>1500</v>
      </c>
      <c r="F433" s="28">
        <f t="shared" si="42"/>
        <v>14656.88416</v>
      </c>
      <c r="G433" s="16">
        <v>1500</v>
      </c>
      <c r="H433" s="16">
        <f t="shared" si="43"/>
        <v>0</v>
      </c>
      <c r="I433" s="26">
        <f t="shared" si="44"/>
        <v>12583</v>
      </c>
      <c r="J433" s="28">
        <f t="shared" si="45"/>
        <v>2073.8841599999996</v>
      </c>
      <c r="K433" s="28">
        <f t="shared" si="46"/>
        <v>3573.8841599999996</v>
      </c>
    </row>
    <row r="434" spans="1:11" x14ac:dyDescent="0.15">
      <c r="A434" s="6" t="s">
        <v>12</v>
      </c>
      <c r="B434" s="13">
        <f t="shared" si="48"/>
        <v>1961</v>
      </c>
      <c r="C434" s="8">
        <v>2358.2465279999997</v>
      </c>
      <c r="D434" s="26">
        <f t="shared" si="47"/>
        <v>12583</v>
      </c>
      <c r="E434" s="16">
        <v>1500</v>
      </c>
      <c r="F434" s="28">
        <f t="shared" si="42"/>
        <v>13441.246528</v>
      </c>
      <c r="G434" s="16">
        <v>1500</v>
      </c>
      <c r="H434" s="16">
        <f t="shared" si="43"/>
        <v>0</v>
      </c>
      <c r="I434" s="26">
        <f t="shared" si="44"/>
        <v>12583</v>
      </c>
      <c r="J434" s="28">
        <f t="shared" si="45"/>
        <v>858.24652799999967</v>
      </c>
      <c r="K434" s="28">
        <f t="shared" si="46"/>
        <v>2358.2465279999997</v>
      </c>
    </row>
    <row r="435" spans="1:11" x14ac:dyDescent="0.15">
      <c r="A435" s="6" t="s">
        <v>13</v>
      </c>
      <c r="B435" s="13">
        <f t="shared" si="48"/>
        <v>1961</v>
      </c>
      <c r="C435" s="8">
        <v>1845.7528319999997</v>
      </c>
      <c r="D435" s="26">
        <f t="shared" si="47"/>
        <v>12583</v>
      </c>
      <c r="E435" s="16">
        <v>1500</v>
      </c>
      <c r="F435" s="28">
        <f t="shared" si="42"/>
        <v>12928.752832</v>
      </c>
      <c r="G435" s="16">
        <v>1500</v>
      </c>
      <c r="H435" s="16">
        <f t="shared" si="43"/>
        <v>0</v>
      </c>
      <c r="I435" s="26">
        <f t="shared" si="44"/>
        <v>12583</v>
      </c>
      <c r="J435" s="28">
        <f t="shared" si="45"/>
        <v>345.75283200000013</v>
      </c>
      <c r="K435" s="28">
        <f t="shared" si="46"/>
        <v>1845.7528320000001</v>
      </c>
    </row>
    <row r="436" spans="1:11" x14ac:dyDescent="0.15">
      <c r="A436" s="6" t="s">
        <v>14</v>
      </c>
      <c r="B436" s="13">
        <f t="shared" si="48"/>
        <v>1961</v>
      </c>
      <c r="C436" s="8">
        <v>3836.9168639999998</v>
      </c>
      <c r="D436" s="26">
        <f t="shared" si="47"/>
        <v>12583</v>
      </c>
      <c r="E436" s="16">
        <v>1500</v>
      </c>
      <c r="F436" s="28">
        <f t="shared" si="42"/>
        <v>14919.916863999999</v>
      </c>
      <c r="G436" s="16">
        <v>1500</v>
      </c>
      <c r="H436" s="16">
        <f t="shared" si="43"/>
        <v>0</v>
      </c>
      <c r="I436" s="26">
        <f t="shared" si="44"/>
        <v>12583</v>
      </c>
      <c r="J436" s="28">
        <f t="shared" si="45"/>
        <v>2336.9168639999989</v>
      </c>
      <c r="K436" s="28">
        <f t="shared" si="46"/>
        <v>3836.9168639999989</v>
      </c>
    </row>
    <row r="437" spans="1:11" x14ac:dyDescent="0.15">
      <c r="A437" s="6" t="s">
        <v>15</v>
      </c>
      <c r="B437" s="13">
        <f t="shared" si="48"/>
        <v>1961</v>
      </c>
      <c r="C437" s="8">
        <v>621.06739200000015</v>
      </c>
      <c r="D437" s="26">
        <f t="shared" si="47"/>
        <v>12583</v>
      </c>
      <c r="E437" s="16">
        <v>1500</v>
      </c>
      <c r="F437" s="28">
        <f t="shared" si="42"/>
        <v>11704.067392000001</v>
      </c>
      <c r="G437" s="16">
        <v>1500</v>
      </c>
      <c r="H437" s="16">
        <f t="shared" si="43"/>
        <v>0</v>
      </c>
      <c r="I437" s="26">
        <f t="shared" si="44"/>
        <v>11704.067392000001</v>
      </c>
      <c r="J437" s="28">
        <f t="shared" si="45"/>
        <v>0</v>
      </c>
      <c r="K437" s="28">
        <f t="shared" si="46"/>
        <v>1500</v>
      </c>
    </row>
    <row r="438" spans="1:11" x14ac:dyDescent="0.15">
      <c r="A438" s="6" t="s">
        <v>16</v>
      </c>
      <c r="B438" s="13">
        <f t="shared" si="48"/>
        <v>1961</v>
      </c>
      <c r="C438" s="8">
        <v>291.27479039999997</v>
      </c>
      <c r="D438" s="26">
        <f t="shared" si="47"/>
        <v>11704.067392000001</v>
      </c>
      <c r="E438" s="16">
        <v>1500</v>
      </c>
      <c r="F438" s="28">
        <f t="shared" si="42"/>
        <v>10495.342182400002</v>
      </c>
      <c r="G438" s="16">
        <v>1500</v>
      </c>
      <c r="H438" s="16">
        <f t="shared" si="43"/>
        <v>0</v>
      </c>
      <c r="I438" s="26">
        <f t="shared" si="44"/>
        <v>10495.342182400002</v>
      </c>
      <c r="J438" s="28">
        <f t="shared" si="45"/>
        <v>0</v>
      </c>
      <c r="K438" s="28">
        <f t="shared" si="46"/>
        <v>1500</v>
      </c>
    </row>
    <row r="439" spans="1:11" x14ac:dyDescent="0.15">
      <c r="A439" s="6" t="s">
        <v>17</v>
      </c>
      <c r="B439" s="13">
        <f t="shared" si="48"/>
        <v>1961</v>
      </c>
      <c r="C439" s="8">
        <v>336.06144</v>
      </c>
      <c r="D439" s="26">
        <f t="shared" si="47"/>
        <v>10495.342182400002</v>
      </c>
      <c r="E439" s="16">
        <v>1500</v>
      </c>
      <c r="F439" s="28">
        <f t="shared" si="42"/>
        <v>9331.403622400001</v>
      </c>
      <c r="G439" s="16">
        <v>1500</v>
      </c>
      <c r="H439" s="16">
        <f t="shared" si="43"/>
        <v>0</v>
      </c>
      <c r="I439" s="26">
        <f t="shared" si="44"/>
        <v>9331.403622400001</v>
      </c>
      <c r="J439" s="28">
        <f t="shared" si="45"/>
        <v>0</v>
      </c>
      <c r="K439" s="28">
        <f t="shared" si="46"/>
        <v>1500</v>
      </c>
    </row>
    <row r="440" spans="1:11" ht="14" thickBot="1" x14ac:dyDescent="0.2">
      <c r="A440" s="9" t="s">
        <v>18</v>
      </c>
      <c r="B440" s="14">
        <f t="shared" si="48"/>
        <v>1961</v>
      </c>
      <c r="C440" s="11">
        <v>3217.7882880000002</v>
      </c>
      <c r="D440" s="26">
        <f t="shared" si="47"/>
        <v>9331.403622400001</v>
      </c>
      <c r="E440" s="16">
        <v>1500</v>
      </c>
      <c r="F440" s="28">
        <f t="shared" si="42"/>
        <v>11049.191910400001</v>
      </c>
      <c r="G440" s="16">
        <v>1500</v>
      </c>
      <c r="H440" s="16">
        <f t="shared" si="43"/>
        <v>0</v>
      </c>
      <c r="I440" s="26">
        <f t="shared" si="44"/>
        <v>11049.191910400001</v>
      </c>
      <c r="J440" s="28">
        <f t="shared" si="45"/>
        <v>0</v>
      </c>
      <c r="K440" s="28">
        <f t="shared" si="46"/>
        <v>1500</v>
      </c>
    </row>
    <row r="441" spans="1:11" x14ac:dyDescent="0.15">
      <c r="A441" s="3" t="s">
        <v>7</v>
      </c>
      <c r="B441" s="12">
        <f t="shared" si="48"/>
        <v>1962</v>
      </c>
      <c r="C441" s="5">
        <v>12685.026816</v>
      </c>
      <c r="D441" s="26">
        <f t="shared" si="47"/>
        <v>11049.191910400001</v>
      </c>
      <c r="E441" s="16">
        <v>1500</v>
      </c>
      <c r="F441" s="28">
        <f t="shared" si="42"/>
        <v>22234.218726400002</v>
      </c>
      <c r="G441" s="16">
        <v>1500</v>
      </c>
      <c r="H441" s="16">
        <f t="shared" si="43"/>
        <v>0</v>
      </c>
      <c r="I441" s="26">
        <f t="shared" si="44"/>
        <v>12583</v>
      </c>
      <c r="J441" s="28">
        <f t="shared" si="45"/>
        <v>9651.2187264000022</v>
      </c>
      <c r="K441" s="28">
        <f t="shared" si="46"/>
        <v>11151.218726400002</v>
      </c>
    </row>
    <row r="442" spans="1:11" x14ac:dyDescent="0.15">
      <c r="A442" s="6" t="s">
        <v>8</v>
      </c>
      <c r="B442" s="13">
        <f t="shared" si="48"/>
        <v>1962</v>
      </c>
      <c r="C442" s="8">
        <v>8312.9967359999991</v>
      </c>
      <c r="D442" s="26">
        <f t="shared" si="47"/>
        <v>12583</v>
      </c>
      <c r="E442" s="16">
        <v>1500</v>
      </c>
      <c r="F442" s="28">
        <f t="shared" si="42"/>
        <v>19395.996736000001</v>
      </c>
      <c r="G442" s="16">
        <v>1500</v>
      </c>
      <c r="H442" s="16">
        <f t="shared" si="43"/>
        <v>0</v>
      </c>
      <c r="I442" s="26">
        <f t="shared" si="44"/>
        <v>12583</v>
      </c>
      <c r="J442" s="28">
        <f t="shared" si="45"/>
        <v>6812.996736000001</v>
      </c>
      <c r="K442" s="28">
        <f t="shared" si="46"/>
        <v>8312.996736000001</v>
      </c>
    </row>
    <row r="443" spans="1:11" x14ac:dyDescent="0.15">
      <c r="A443" s="6" t="s">
        <v>9</v>
      </c>
      <c r="B443" s="13">
        <f t="shared" si="48"/>
        <v>1962</v>
      </c>
      <c r="C443" s="8">
        <v>7065.6917759999988</v>
      </c>
      <c r="D443" s="26">
        <f t="shared" si="47"/>
        <v>12583</v>
      </c>
      <c r="E443" s="16">
        <v>1500</v>
      </c>
      <c r="F443" s="28">
        <f t="shared" si="42"/>
        <v>18148.691776</v>
      </c>
      <c r="G443" s="16">
        <v>1500</v>
      </c>
      <c r="H443" s="16">
        <f t="shared" si="43"/>
        <v>0</v>
      </c>
      <c r="I443" s="26">
        <f t="shared" si="44"/>
        <v>12583</v>
      </c>
      <c r="J443" s="28">
        <f t="shared" si="45"/>
        <v>5565.6917759999997</v>
      </c>
      <c r="K443" s="28">
        <f t="shared" si="46"/>
        <v>7065.6917759999997</v>
      </c>
    </row>
    <row r="444" spans="1:11" x14ac:dyDescent="0.15">
      <c r="A444" s="6" t="s">
        <v>10</v>
      </c>
      <c r="B444" s="13">
        <f t="shared" si="48"/>
        <v>1962</v>
      </c>
      <c r="C444" s="8">
        <v>7721.0115839999999</v>
      </c>
      <c r="D444" s="26">
        <f t="shared" si="47"/>
        <v>12583</v>
      </c>
      <c r="E444" s="16">
        <v>1500</v>
      </c>
      <c r="F444" s="28">
        <f t="shared" si="42"/>
        <v>18804.011584</v>
      </c>
      <c r="G444" s="16">
        <v>1500</v>
      </c>
      <c r="H444" s="16">
        <f t="shared" si="43"/>
        <v>0</v>
      </c>
      <c r="I444" s="26">
        <f t="shared" si="44"/>
        <v>12583</v>
      </c>
      <c r="J444" s="28">
        <f t="shared" si="45"/>
        <v>6221.0115839999999</v>
      </c>
      <c r="K444" s="28">
        <f t="shared" si="46"/>
        <v>7721.0115839999999</v>
      </c>
    </row>
    <row r="445" spans="1:11" x14ac:dyDescent="0.15">
      <c r="A445" s="6" t="s">
        <v>11</v>
      </c>
      <c r="B445" s="13">
        <f t="shared" si="48"/>
        <v>1962</v>
      </c>
      <c r="C445" s="8">
        <v>1037.9128319999998</v>
      </c>
      <c r="D445" s="26">
        <f t="shared" si="47"/>
        <v>12583</v>
      </c>
      <c r="E445" s="16">
        <v>1500</v>
      </c>
      <c r="F445" s="28">
        <f t="shared" si="42"/>
        <v>12120.912832</v>
      </c>
      <c r="G445" s="16">
        <v>1500</v>
      </c>
      <c r="H445" s="16">
        <f t="shared" si="43"/>
        <v>0</v>
      </c>
      <c r="I445" s="26">
        <f t="shared" si="44"/>
        <v>12120.912832</v>
      </c>
      <c r="J445" s="28">
        <f t="shared" si="45"/>
        <v>0</v>
      </c>
      <c r="K445" s="28">
        <f t="shared" si="46"/>
        <v>1500</v>
      </c>
    </row>
    <row r="446" spans="1:11" x14ac:dyDescent="0.15">
      <c r="A446" s="6" t="s">
        <v>12</v>
      </c>
      <c r="B446" s="13">
        <f t="shared" si="48"/>
        <v>1962</v>
      </c>
      <c r="C446" s="8">
        <v>2347.906176</v>
      </c>
      <c r="D446" s="26">
        <f t="shared" si="47"/>
        <v>12120.912832</v>
      </c>
      <c r="E446" s="16">
        <v>1500</v>
      </c>
      <c r="F446" s="28">
        <f t="shared" si="42"/>
        <v>12968.819008</v>
      </c>
      <c r="G446" s="16">
        <v>1500</v>
      </c>
      <c r="H446" s="16">
        <f t="shared" si="43"/>
        <v>0</v>
      </c>
      <c r="I446" s="26">
        <f t="shared" si="44"/>
        <v>12583</v>
      </c>
      <c r="J446" s="28">
        <f t="shared" si="45"/>
        <v>385.81900800000039</v>
      </c>
      <c r="K446" s="28">
        <f t="shared" si="46"/>
        <v>1885.8190080000004</v>
      </c>
    </row>
    <row r="447" spans="1:11" x14ac:dyDescent="0.15">
      <c r="A447" s="6" t="s">
        <v>13</v>
      </c>
      <c r="B447" s="13">
        <f t="shared" si="48"/>
        <v>1962</v>
      </c>
      <c r="C447" s="8">
        <v>780.05030399999987</v>
      </c>
      <c r="D447" s="26">
        <f t="shared" si="47"/>
        <v>12583</v>
      </c>
      <c r="E447" s="16">
        <v>1500</v>
      </c>
      <c r="F447" s="28">
        <f t="shared" si="42"/>
        <v>11863.050304</v>
      </c>
      <c r="G447" s="16">
        <v>1500</v>
      </c>
      <c r="H447" s="16">
        <f t="shared" si="43"/>
        <v>0</v>
      </c>
      <c r="I447" s="26">
        <f t="shared" si="44"/>
        <v>11863.050304</v>
      </c>
      <c r="J447" s="28">
        <f t="shared" si="45"/>
        <v>0</v>
      </c>
      <c r="K447" s="28">
        <f t="shared" si="46"/>
        <v>1500</v>
      </c>
    </row>
    <row r="448" spans="1:11" x14ac:dyDescent="0.15">
      <c r="A448" s="6" t="s">
        <v>14</v>
      </c>
      <c r="B448" s="13">
        <f t="shared" si="48"/>
        <v>1962</v>
      </c>
      <c r="C448" s="8">
        <v>2036.4030719999996</v>
      </c>
      <c r="D448" s="26">
        <f t="shared" si="47"/>
        <v>11863.050304</v>
      </c>
      <c r="E448" s="16">
        <v>1500</v>
      </c>
      <c r="F448" s="28">
        <f t="shared" si="42"/>
        <v>12399.453375999999</v>
      </c>
      <c r="G448" s="16">
        <v>1500</v>
      </c>
      <c r="H448" s="16">
        <f t="shared" si="43"/>
        <v>0</v>
      </c>
      <c r="I448" s="26">
        <f t="shared" si="44"/>
        <v>12399.453375999999</v>
      </c>
      <c r="J448" s="28">
        <f t="shared" si="45"/>
        <v>0</v>
      </c>
      <c r="K448" s="28">
        <f t="shared" si="46"/>
        <v>1500</v>
      </c>
    </row>
    <row r="449" spans="1:11" x14ac:dyDescent="0.15">
      <c r="A449" s="6" t="s">
        <v>15</v>
      </c>
      <c r="B449" s="13">
        <f t="shared" si="48"/>
        <v>1962</v>
      </c>
      <c r="C449" s="8">
        <v>570.01190400000007</v>
      </c>
      <c r="D449" s="26">
        <f t="shared" si="47"/>
        <v>12399.453375999999</v>
      </c>
      <c r="E449" s="16">
        <v>1500</v>
      </c>
      <c r="F449" s="28">
        <f t="shared" si="42"/>
        <v>11469.46528</v>
      </c>
      <c r="G449" s="16">
        <v>1500</v>
      </c>
      <c r="H449" s="16">
        <f t="shared" si="43"/>
        <v>0</v>
      </c>
      <c r="I449" s="26">
        <f t="shared" si="44"/>
        <v>11469.46528</v>
      </c>
      <c r="J449" s="28">
        <f t="shared" si="45"/>
        <v>0</v>
      </c>
      <c r="K449" s="28">
        <f t="shared" si="46"/>
        <v>1500</v>
      </c>
    </row>
    <row r="450" spans="1:11" x14ac:dyDescent="0.15">
      <c r="A450" s="6" t="s">
        <v>16</v>
      </c>
      <c r="B450" s="13">
        <f t="shared" si="48"/>
        <v>1962</v>
      </c>
      <c r="C450" s="8">
        <v>258.8965632</v>
      </c>
      <c r="D450" s="26">
        <f t="shared" si="47"/>
        <v>11469.46528</v>
      </c>
      <c r="E450" s="16">
        <v>1500</v>
      </c>
      <c r="F450" s="28">
        <f t="shared" si="42"/>
        <v>10228.3618432</v>
      </c>
      <c r="G450" s="16">
        <v>1500</v>
      </c>
      <c r="H450" s="16">
        <f t="shared" si="43"/>
        <v>0</v>
      </c>
      <c r="I450" s="26">
        <f t="shared" si="44"/>
        <v>10228.3618432</v>
      </c>
      <c r="J450" s="28">
        <f t="shared" si="45"/>
        <v>0</v>
      </c>
      <c r="K450" s="28">
        <f t="shared" si="46"/>
        <v>1500</v>
      </c>
    </row>
    <row r="451" spans="1:11" x14ac:dyDescent="0.15">
      <c r="A451" s="6" t="s">
        <v>17</v>
      </c>
      <c r="B451" s="13">
        <f t="shared" si="48"/>
        <v>1962</v>
      </c>
      <c r="C451" s="8">
        <v>5562.4631039999986</v>
      </c>
      <c r="D451" s="26">
        <f t="shared" si="47"/>
        <v>10228.3618432</v>
      </c>
      <c r="E451" s="16">
        <v>1500</v>
      </c>
      <c r="F451" s="28">
        <f t="shared" si="42"/>
        <v>14290.824947199999</v>
      </c>
      <c r="G451" s="16">
        <v>1500</v>
      </c>
      <c r="H451" s="16">
        <f t="shared" si="43"/>
        <v>0</v>
      </c>
      <c r="I451" s="26">
        <f t="shared" si="44"/>
        <v>12583</v>
      </c>
      <c r="J451" s="28">
        <f t="shared" si="45"/>
        <v>1707.8249471999989</v>
      </c>
      <c r="K451" s="28">
        <f t="shared" si="46"/>
        <v>3207.8249471999989</v>
      </c>
    </row>
    <row r="452" spans="1:11" ht="14" thickBot="1" x14ac:dyDescent="0.2">
      <c r="A452" s="9" t="s">
        <v>18</v>
      </c>
      <c r="B452" s="14">
        <f t="shared" si="48"/>
        <v>1962</v>
      </c>
      <c r="C452" s="11">
        <v>2828.732544</v>
      </c>
      <c r="D452" s="26">
        <f t="shared" si="47"/>
        <v>12583</v>
      </c>
      <c r="E452" s="16">
        <v>1500</v>
      </c>
      <c r="F452" s="28">
        <f t="shared" si="42"/>
        <v>13911.732544</v>
      </c>
      <c r="G452" s="16">
        <v>1500</v>
      </c>
      <c r="H452" s="16">
        <f t="shared" si="43"/>
        <v>0</v>
      </c>
      <c r="I452" s="26">
        <f t="shared" si="44"/>
        <v>12583</v>
      </c>
      <c r="J452" s="28">
        <f t="shared" si="45"/>
        <v>1328.7325440000004</v>
      </c>
      <c r="K452" s="28">
        <f t="shared" si="46"/>
        <v>2828.7325440000004</v>
      </c>
    </row>
    <row r="453" spans="1:11" x14ac:dyDescent="0.15">
      <c r="A453" s="3" t="s">
        <v>7</v>
      </c>
      <c r="B453" s="12">
        <f t="shared" si="48"/>
        <v>1963</v>
      </c>
      <c r="C453" s="5">
        <v>3711.5400960000002</v>
      </c>
      <c r="D453" s="26">
        <f t="shared" si="47"/>
        <v>12583</v>
      </c>
      <c r="E453" s="16">
        <v>1500</v>
      </c>
      <c r="F453" s="28">
        <f t="shared" si="42"/>
        <v>14794.540096000001</v>
      </c>
      <c r="G453" s="16">
        <v>1500</v>
      </c>
      <c r="H453" s="16">
        <f t="shared" si="43"/>
        <v>0</v>
      </c>
      <c r="I453" s="26">
        <f t="shared" si="44"/>
        <v>12583</v>
      </c>
      <c r="J453" s="28">
        <f t="shared" si="45"/>
        <v>2211.5400960000006</v>
      </c>
      <c r="K453" s="28">
        <f t="shared" si="46"/>
        <v>3711.5400960000006</v>
      </c>
    </row>
    <row r="454" spans="1:11" x14ac:dyDescent="0.15">
      <c r="A454" s="6" t="s">
        <v>8</v>
      </c>
      <c r="B454" s="13">
        <f t="shared" si="48"/>
        <v>1963</v>
      </c>
      <c r="C454" s="8">
        <v>3574.530432</v>
      </c>
      <c r="D454" s="26">
        <f t="shared" si="47"/>
        <v>12583</v>
      </c>
      <c r="E454" s="16">
        <v>1500</v>
      </c>
      <c r="F454" s="28">
        <f t="shared" si="42"/>
        <v>14657.530432</v>
      </c>
      <c r="G454" s="16">
        <v>1500</v>
      </c>
      <c r="H454" s="16">
        <f t="shared" si="43"/>
        <v>0</v>
      </c>
      <c r="I454" s="26">
        <f t="shared" si="44"/>
        <v>12583</v>
      </c>
      <c r="J454" s="28">
        <f t="shared" si="45"/>
        <v>2074.5304319999996</v>
      </c>
      <c r="K454" s="28">
        <f t="shared" si="46"/>
        <v>3574.5304319999996</v>
      </c>
    </row>
    <row r="455" spans="1:11" x14ac:dyDescent="0.15">
      <c r="A455" s="6" t="s">
        <v>9</v>
      </c>
      <c r="B455" s="13">
        <f t="shared" si="48"/>
        <v>1963</v>
      </c>
      <c r="C455" s="8">
        <v>9674.0455679999977</v>
      </c>
      <c r="D455" s="26">
        <f t="shared" si="47"/>
        <v>12583</v>
      </c>
      <c r="E455" s="16">
        <v>1500</v>
      </c>
      <c r="F455" s="28">
        <f t="shared" si="42"/>
        <v>20757.045567999998</v>
      </c>
      <c r="G455" s="16">
        <v>1500</v>
      </c>
      <c r="H455" s="16">
        <f t="shared" si="43"/>
        <v>0</v>
      </c>
      <c r="I455" s="26">
        <f t="shared" si="44"/>
        <v>12583</v>
      </c>
      <c r="J455" s="28">
        <f t="shared" si="45"/>
        <v>8174.0455679999977</v>
      </c>
      <c r="K455" s="28">
        <f t="shared" si="46"/>
        <v>9674.0455679999977</v>
      </c>
    </row>
    <row r="456" spans="1:11" x14ac:dyDescent="0.15">
      <c r="A456" s="6" t="s">
        <v>10</v>
      </c>
      <c r="B456" s="13">
        <f t="shared" si="48"/>
        <v>1963</v>
      </c>
      <c r="C456" s="8">
        <v>1375.2668159999996</v>
      </c>
      <c r="D456" s="26">
        <f t="shared" si="47"/>
        <v>12583</v>
      </c>
      <c r="E456" s="16">
        <v>1500</v>
      </c>
      <c r="F456" s="28">
        <f t="shared" si="42"/>
        <v>12458.266815999999</v>
      </c>
      <c r="G456" s="16">
        <v>1500</v>
      </c>
      <c r="H456" s="16">
        <f t="shared" si="43"/>
        <v>0</v>
      </c>
      <c r="I456" s="26">
        <f t="shared" si="44"/>
        <v>12458.266815999999</v>
      </c>
      <c r="J456" s="28">
        <f t="shared" si="45"/>
        <v>0</v>
      </c>
      <c r="K456" s="28">
        <f t="shared" si="46"/>
        <v>1500</v>
      </c>
    </row>
    <row r="457" spans="1:11" x14ac:dyDescent="0.15">
      <c r="A457" s="6" t="s">
        <v>11</v>
      </c>
      <c r="B457" s="13">
        <f t="shared" si="48"/>
        <v>1963</v>
      </c>
      <c r="C457" s="8">
        <v>849.84767999999997</v>
      </c>
      <c r="D457" s="26">
        <f t="shared" si="47"/>
        <v>12458.266815999999</v>
      </c>
      <c r="E457" s="16">
        <v>1500</v>
      </c>
      <c r="F457" s="28">
        <f t="shared" si="42"/>
        <v>11808.114496</v>
      </c>
      <c r="G457" s="16">
        <v>1500</v>
      </c>
      <c r="H457" s="16">
        <f t="shared" si="43"/>
        <v>0</v>
      </c>
      <c r="I457" s="26">
        <f t="shared" si="44"/>
        <v>11808.114496</v>
      </c>
      <c r="J457" s="28">
        <f t="shared" si="45"/>
        <v>0</v>
      </c>
      <c r="K457" s="28">
        <f t="shared" si="46"/>
        <v>1500</v>
      </c>
    </row>
    <row r="458" spans="1:11" x14ac:dyDescent="0.15">
      <c r="A458" s="6" t="s">
        <v>12</v>
      </c>
      <c r="B458" s="13">
        <f t="shared" si="48"/>
        <v>1963</v>
      </c>
      <c r="C458" s="8">
        <v>398.74982399999993</v>
      </c>
      <c r="D458" s="26">
        <f t="shared" si="47"/>
        <v>11808.114496</v>
      </c>
      <c r="E458" s="16">
        <v>1500</v>
      </c>
      <c r="F458" s="28">
        <f t="shared" ref="F458:F521" si="49">IF((D458+C458-E458)&gt;0,(D458+C458-E458),0)</f>
        <v>10706.864320000001</v>
      </c>
      <c r="G458" s="16">
        <v>1500</v>
      </c>
      <c r="H458" s="16">
        <f t="shared" ref="H458:H521" si="50">IF(F458=0,1,0)</f>
        <v>0</v>
      </c>
      <c r="I458" s="26">
        <f t="shared" ref="I458:I521" si="51">IF(F458&gt;$E$2,$E$2,IF(F458&lt;0,0,F458))</f>
        <v>10706.864320000001</v>
      </c>
      <c r="J458" s="28">
        <f t="shared" ref="J458:J521" si="52">IF(F458&gt;$E$2,F458-$E$2,0)</f>
        <v>0</v>
      </c>
      <c r="K458" s="28">
        <f t="shared" ref="K458:K521" si="53">J458+G458</f>
        <v>1500</v>
      </c>
    </row>
    <row r="459" spans="1:11" x14ac:dyDescent="0.15">
      <c r="A459" s="6" t="s">
        <v>13</v>
      </c>
      <c r="B459" s="13">
        <f t="shared" si="48"/>
        <v>1963</v>
      </c>
      <c r="C459" s="8">
        <v>499.56825600000008</v>
      </c>
      <c r="D459" s="26">
        <f t="shared" ref="D459:D522" si="54">I458</f>
        <v>10706.864320000001</v>
      </c>
      <c r="E459" s="16">
        <v>1500</v>
      </c>
      <c r="F459" s="28">
        <f t="shared" si="49"/>
        <v>9706.4325760000011</v>
      </c>
      <c r="G459" s="16">
        <v>1500</v>
      </c>
      <c r="H459" s="16">
        <f t="shared" si="50"/>
        <v>0</v>
      </c>
      <c r="I459" s="26">
        <f t="shared" si="51"/>
        <v>9706.4325760000011</v>
      </c>
      <c r="J459" s="28">
        <f t="shared" si="52"/>
        <v>0</v>
      </c>
      <c r="K459" s="28">
        <f t="shared" si="53"/>
        <v>1500</v>
      </c>
    </row>
    <row r="460" spans="1:11" x14ac:dyDescent="0.15">
      <c r="A460" s="6" t="s">
        <v>14</v>
      </c>
      <c r="B460" s="13">
        <f t="shared" si="48"/>
        <v>1963</v>
      </c>
      <c r="C460" s="8">
        <v>784.76808959999983</v>
      </c>
      <c r="D460" s="26">
        <f t="shared" si="54"/>
        <v>9706.4325760000011</v>
      </c>
      <c r="E460" s="16">
        <v>1500</v>
      </c>
      <c r="F460" s="28">
        <f t="shared" si="49"/>
        <v>8991.2006656000012</v>
      </c>
      <c r="G460" s="16">
        <v>1500</v>
      </c>
      <c r="H460" s="16">
        <f t="shared" si="50"/>
        <v>0</v>
      </c>
      <c r="I460" s="26">
        <f t="shared" si="51"/>
        <v>8991.2006656000012</v>
      </c>
      <c r="J460" s="28">
        <f t="shared" si="52"/>
        <v>0</v>
      </c>
      <c r="K460" s="28">
        <f t="shared" si="53"/>
        <v>1500</v>
      </c>
    </row>
    <row r="461" spans="1:11" x14ac:dyDescent="0.15">
      <c r="A461" s="6" t="s">
        <v>15</v>
      </c>
      <c r="B461" s="13">
        <f t="shared" si="48"/>
        <v>1963</v>
      </c>
      <c r="C461" s="8">
        <v>240.47781120000002</v>
      </c>
      <c r="D461" s="26">
        <f t="shared" si="54"/>
        <v>8991.2006656000012</v>
      </c>
      <c r="E461" s="16">
        <v>1500</v>
      </c>
      <c r="F461" s="28">
        <f t="shared" si="49"/>
        <v>7731.6784768000016</v>
      </c>
      <c r="G461" s="16">
        <v>1500</v>
      </c>
      <c r="H461" s="16">
        <f t="shared" si="50"/>
        <v>0</v>
      </c>
      <c r="I461" s="26">
        <f t="shared" si="51"/>
        <v>7731.6784768000016</v>
      </c>
      <c r="J461" s="28">
        <f t="shared" si="52"/>
        <v>0</v>
      </c>
      <c r="K461" s="28">
        <f t="shared" si="53"/>
        <v>1500</v>
      </c>
    </row>
    <row r="462" spans="1:11" x14ac:dyDescent="0.15">
      <c r="A462" s="6" t="s">
        <v>16</v>
      </c>
      <c r="B462" s="13">
        <f t="shared" si="48"/>
        <v>1963</v>
      </c>
      <c r="C462" s="8">
        <v>120.65898239999999</v>
      </c>
      <c r="D462" s="26">
        <f t="shared" si="54"/>
        <v>7731.6784768000016</v>
      </c>
      <c r="E462" s="16">
        <v>1500</v>
      </c>
      <c r="F462" s="28">
        <f t="shared" si="49"/>
        <v>6352.3374592000018</v>
      </c>
      <c r="G462" s="16">
        <v>1500</v>
      </c>
      <c r="H462" s="16">
        <f t="shared" si="50"/>
        <v>0</v>
      </c>
      <c r="I462" s="26">
        <f t="shared" si="51"/>
        <v>6352.3374592000018</v>
      </c>
      <c r="J462" s="28">
        <f t="shared" si="52"/>
        <v>0</v>
      </c>
      <c r="K462" s="28">
        <f t="shared" si="53"/>
        <v>1500</v>
      </c>
    </row>
    <row r="463" spans="1:11" x14ac:dyDescent="0.15">
      <c r="A463" s="6" t="s">
        <v>17</v>
      </c>
      <c r="B463" s="13">
        <f t="shared" si="48"/>
        <v>1963</v>
      </c>
      <c r="C463" s="8">
        <v>2542.0462847999997</v>
      </c>
      <c r="D463" s="26">
        <f t="shared" si="54"/>
        <v>6352.3374592000018</v>
      </c>
      <c r="E463" s="16">
        <v>1500</v>
      </c>
      <c r="F463" s="28">
        <f t="shared" si="49"/>
        <v>7394.3837440000025</v>
      </c>
      <c r="G463" s="16">
        <v>1500</v>
      </c>
      <c r="H463" s="16">
        <f t="shared" si="50"/>
        <v>0</v>
      </c>
      <c r="I463" s="26">
        <f t="shared" si="51"/>
        <v>7394.3837440000025</v>
      </c>
      <c r="J463" s="28">
        <f t="shared" si="52"/>
        <v>0</v>
      </c>
      <c r="K463" s="28">
        <f t="shared" si="53"/>
        <v>1500</v>
      </c>
    </row>
    <row r="464" spans="1:11" ht="14" thickBot="1" x14ac:dyDescent="0.2">
      <c r="A464" s="9" t="s">
        <v>18</v>
      </c>
      <c r="B464" s="14">
        <f t="shared" si="48"/>
        <v>1963</v>
      </c>
      <c r="C464" s="11">
        <v>1812.7929599999998</v>
      </c>
      <c r="D464" s="26">
        <f t="shared" si="54"/>
        <v>7394.3837440000025</v>
      </c>
      <c r="E464" s="16">
        <v>1500</v>
      </c>
      <c r="F464" s="28">
        <f t="shared" si="49"/>
        <v>7707.1767040000013</v>
      </c>
      <c r="G464" s="16">
        <v>1500</v>
      </c>
      <c r="H464" s="16">
        <f t="shared" si="50"/>
        <v>0</v>
      </c>
      <c r="I464" s="26">
        <f t="shared" si="51"/>
        <v>7707.1767040000013</v>
      </c>
      <c r="J464" s="28">
        <f t="shared" si="52"/>
        <v>0</v>
      </c>
      <c r="K464" s="28">
        <f t="shared" si="53"/>
        <v>1500</v>
      </c>
    </row>
    <row r="465" spans="1:11" x14ac:dyDescent="0.15">
      <c r="A465" s="3" t="s">
        <v>7</v>
      </c>
      <c r="B465" s="12">
        <f t="shared" si="48"/>
        <v>1964</v>
      </c>
      <c r="C465" s="5">
        <v>5252.2525439999999</v>
      </c>
      <c r="D465" s="26">
        <f t="shared" si="54"/>
        <v>7707.1767040000013</v>
      </c>
      <c r="E465" s="16">
        <v>1500</v>
      </c>
      <c r="F465" s="28">
        <f t="shared" si="49"/>
        <v>11459.429248</v>
      </c>
      <c r="G465" s="16">
        <v>1500</v>
      </c>
      <c r="H465" s="16">
        <f t="shared" si="50"/>
        <v>0</v>
      </c>
      <c r="I465" s="26">
        <f t="shared" si="51"/>
        <v>11459.429248</v>
      </c>
      <c r="J465" s="28">
        <f t="shared" si="52"/>
        <v>0</v>
      </c>
      <c r="K465" s="28">
        <f t="shared" si="53"/>
        <v>1500</v>
      </c>
    </row>
    <row r="466" spans="1:11" x14ac:dyDescent="0.15">
      <c r="A466" s="6" t="s">
        <v>8</v>
      </c>
      <c r="B466" s="13">
        <f t="shared" si="48"/>
        <v>1964</v>
      </c>
      <c r="C466" s="8">
        <v>5973.492095999999</v>
      </c>
      <c r="D466" s="26">
        <f t="shared" si="54"/>
        <v>11459.429248</v>
      </c>
      <c r="E466" s="16">
        <v>1500</v>
      </c>
      <c r="F466" s="28">
        <f t="shared" si="49"/>
        <v>15932.921343999998</v>
      </c>
      <c r="G466" s="16">
        <v>1500</v>
      </c>
      <c r="H466" s="16">
        <f t="shared" si="50"/>
        <v>0</v>
      </c>
      <c r="I466" s="26">
        <f t="shared" si="51"/>
        <v>12583</v>
      </c>
      <c r="J466" s="28">
        <f t="shared" si="52"/>
        <v>3349.9213439999985</v>
      </c>
      <c r="K466" s="28">
        <f t="shared" si="53"/>
        <v>4849.9213439999985</v>
      </c>
    </row>
    <row r="467" spans="1:11" x14ac:dyDescent="0.15">
      <c r="A467" s="6" t="s">
        <v>9</v>
      </c>
      <c r="B467" s="13">
        <f t="shared" si="48"/>
        <v>1964</v>
      </c>
      <c r="C467" s="8">
        <v>3469.1880960000012</v>
      </c>
      <c r="D467" s="26">
        <f t="shared" si="54"/>
        <v>12583</v>
      </c>
      <c r="E467" s="16">
        <v>1500</v>
      </c>
      <c r="F467" s="28">
        <f t="shared" si="49"/>
        <v>14552.188096000002</v>
      </c>
      <c r="G467" s="16">
        <v>1500</v>
      </c>
      <c r="H467" s="16">
        <f t="shared" si="50"/>
        <v>0</v>
      </c>
      <c r="I467" s="26">
        <f t="shared" si="51"/>
        <v>12583</v>
      </c>
      <c r="J467" s="28">
        <f t="shared" si="52"/>
        <v>1969.1880960000017</v>
      </c>
      <c r="K467" s="28">
        <f t="shared" si="53"/>
        <v>3469.1880960000017</v>
      </c>
    </row>
    <row r="468" spans="1:11" x14ac:dyDescent="0.15">
      <c r="A468" s="6" t="s">
        <v>10</v>
      </c>
      <c r="B468" s="13">
        <f t="shared" si="48"/>
        <v>1964</v>
      </c>
      <c r="C468" s="8">
        <v>3206.1553919999997</v>
      </c>
      <c r="D468" s="26">
        <f t="shared" si="54"/>
        <v>12583</v>
      </c>
      <c r="E468" s="16">
        <v>1500</v>
      </c>
      <c r="F468" s="28">
        <f t="shared" si="49"/>
        <v>14289.155392000001</v>
      </c>
      <c r="G468" s="16">
        <v>1500</v>
      </c>
      <c r="H468" s="16">
        <f t="shared" si="50"/>
        <v>0</v>
      </c>
      <c r="I468" s="26">
        <f t="shared" si="51"/>
        <v>12583</v>
      </c>
      <c r="J468" s="28">
        <f t="shared" si="52"/>
        <v>1706.1553920000006</v>
      </c>
      <c r="K468" s="28">
        <f t="shared" si="53"/>
        <v>3206.1553920000006</v>
      </c>
    </row>
    <row r="469" spans="1:11" x14ac:dyDescent="0.15">
      <c r="A469" s="6" t="s">
        <v>11</v>
      </c>
      <c r="B469" s="13">
        <f t="shared" si="48"/>
        <v>1964</v>
      </c>
      <c r="C469" s="8">
        <v>618.482304</v>
      </c>
      <c r="D469" s="26">
        <f t="shared" si="54"/>
        <v>12583</v>
      </c>
      <c r="E469" s="16">
        <v>1500</v>
      </c>
      <c r="F469" s="28">
        <f t="shared" si="49"/>
        <v>11701.482303999999</v>
      </c>
      <c r="G469" s="16">
        <v>1500</v>
      </c>
      <c r="H469" s="16">
        <f t="shared" si="50"/>
        <v>0</v>
      </c>
      <c r="I469" s="26">
        <f t="shared" si="51"/>
        <v>11701.482303999999</v>
      </c>
      <c r="J469" s="28">
        <f t="shared" si="52"/>
        <v>0</v>
      </c>
      <c r="K469" s="28">
        <f t="shared" si="53"/>
        <v>1500</v>
      </c>
    </row>
    <row r="470" spans="1:11" x14ac:dyDescent="0.15">
      <c r="A470" s="6" t="s">
        <v>12</v>
      </c>
      <c r="B470" s="13">
        <f t="shared" si="48"/>
        <v>1964</v>
      </c>
      <c r="C470" s="8">
        <v>568.71936000000005</v>
      </c>
      <c r="D470" s="26">
        <f t="shared" si="54"/>
        <v>11701.482303999999</v>
      </c>
      <c r="E470" s="16">
        <v>1500</v>
      </c>
      <c r="F470" s="28">
        <f t="shared" si="49"/>
        <v>10770.201664</v>
      </c>
      <c r="G470" s="16">
        <v>1500</v>
      </c>
      <c r="H470" s="16">
        <f t="shared" si="50"/>
        <v>0</v>
      </c>
      <c r="I470" s="26">
        <f t="shared" si="51"/>
        <v>10770.201664</v>
      </c>
      <c r="J470" s="28">
        <f t="shared" si="52"/>
        <v>0</v>
      </c>
      <c r="K470" s="28">
        <f t="shared" si="53"/>
        <v>1500</v>
      </c>
    </row>
    <row r="471" spans="1:11" x14ac:dyDescent="0.15">
      <c r="A471" s="6" t="s">
        <v>13</v>
      </c>
      <c r="B471" s="13">
        <f t="shared" si="48"/>
        <v>1964</v>
      </c>
      <c r="C471" s="8">
        <v>656.5477248000002</v>
      </c>
      <c r="D471" s="26">
        <f t="shared" si="54"/>
        <v>10770.201664</v>
      </c>
      <c r="E471" s="16">
        <v>1500</v>
      </c>
      <c r="F471" s="28">
        <f t="shared" si="49"/>
        <v>9926.7493888000008</v>
      </c>
      <c r="G471" s="16">
        <v>1500</v>
      </c>
      <c r="H471" s="16">
        <f t="shared" si="50"/>
        <v>0</v>
      </c>
      <c r="I471" s="26">
        <f t="shared" si="51"/>
        <v>9926.7493888000008</v>
      </c>
      <c r="J471" s="28">
        <f t="shared" si="52"/>
        <v>0</v>
      </c>
      <c r="K471" s="28">
        <f t="shared" si="53"/>
        <v>1500</v>
      </c>
    </row>
    <row r="472" spans="1:11" x14ac:dyDescent="0.15">
      <c r="A472" s="6" t="s">
        <v>14</v>
      </c>
      <c r="B472" s="13">
        <f t="shared" si="48"/>
        <v>1964</v>
      </c>
      <c r="C472" s="8">
        <v>680.13665279999987</v>
      </c>
      <c r="D472" s="26">
        <f t="shared" si="54"/>
        <v>9926.7493888000008</v>
      </c>
      <c r="E472" s="16">
        <v>1500</v>
      </c>
      <c r="F472" s="28">
        <f t="shared" si="49"/>
        <v>9106.8860416000007</v>
      </c>
      <c r="G472" s="16">
        <v>1500</v>
      </c>
      <c r="H472" s="16">
        <f t="shared" si="50"/>
        <v>0</v>
      </c>
      <c r="I472" s="26">
        <f t="shared" si="51"/>
        <v>9106.8860416000007</v>
      </c>
      <c r="J472" s="28">
        <f t="shared" si="52"/>
        <v>0</v>
      </c>
      <c r="K472" s="28">
        <f t="shared" si="53"/>
        <v>1500</v>
      </c>
    </row>
    <row r="473" spans="1:11" x14ac:dyDescent="0.15">
      <c r="A473" s="6" t="s">
        <v>15</v>
      </c>
      <c r="B473" s="13">
        <f t="shared" si="48"/>
        <v>1964</v>
      </c>
      <c r="C473" s="8">
        <v>962.16975360000004</v>
      </c>
      <c r="D473" s="26">
        <f t="shared" si="54"/>
        <v>9106.8860416000007</v>
      </c>
      <c r="E473" s="16">
        <v>1500</v>
      </c>
      <c r="F473" s="28">
        <f t="shared" si="49"/>
        <v>8569.0557951999999</v>
      </c>
      <c r="G473" s="16">
        <v>1500</v>
      </c>
      <c r="H473" s="16">
        <f t="shared" si="50"/>
        <v>0</v>
      </c>
      <c r="I473" s="26">
        <f t="shared" si="51"/>
        <v>8569.0557951999999</v>
      </c>
      <c r="J473" s="28">
        <f t="shared" si="52"/>
        <v>0</v>
      </c>
      <c r="K473" s="28">
        <f t="shared" si="53"/>
        <v>1500</v>
      </c>
    </row>
    <row r="474" spans="1:11" x14ac:dyDescent="0.15">
      <c r="A474" s="6" t="s">
        <v>16</v>
      </c>
      <c r="B474" s="13">
        <f t="shared" si="48"/>
        <v>1964</v>
      </c>
      <c r="C474" s="8">
        <v>2337.3073152000002</v>
      </c>
      <c r="D474" s="26">
        <f t="shared" si="54"/>
        <v>8569.0557951999999</v>
      </c>
      <c r="E474" s="16">
        <v>1500</v>
      </c>
      <c r="F474" s="28">
        <f t="shared" si="49"/>
        <v>9406.3631103999996</v>
      </c>
      <c r="G474" s="16">
        <v>1500</v>
      </c>
      <c r="H474" s="16">
        <f t="shared" si="50"/>
        <v>0</v>
      </c>
      <c r="I474" s="26">
        <f t="shared" si="51"/>
        <v>9406.3631103999996</v>
      </c>
      <c r="J474" s="28">
        <f t="shared" si="52"/>
        <v>0</v>
      </c>
      <c r="K474" s="28">
        <f t="shared" si="53"/>
        <v>1500</v>
      </c>
    </row>
    <row r="475" spans="1:11" x14ac:dyDescent="0.15">
      <c r="A475" s="6" t="s">
        <v>17</v>
      </c>
      <c r="B475" s="13">
        <f t="shared" si="48"/>
        <v>1964</v>
      </c>
      <c r="C475" s="8">
        <v>847.90886399999977</v>
      </c>
      <c r="D475" s="26">
        <f t="shared" si="54"/>
        <v>9406.3631103999996</v>
      </c>
      <c r="E475" s="16">
        <v>1500</v>
      </c>
      <c r="F475" s="28">
        <f t="shared" si="49"/>
        <v>8754.2719743999987</v>
      </c>
      <c r="G475" s="16">
        <v>1500</v>
      </c>
      <c r="H475" s="16">
        <f t="shared" si="50"/>
        <v>0</v>
      </c>
      <c r="I475" s="26">
        <f t="shared" si="51"/>
        <v>8754.2719743999987</v>
      </c>
      <c r="J475" s="28">
        <f t="shared" si="52"/>
        <v>0</v>
      </c>
      <c r="K475" s="28">
        <f t="shared" si="53"/>
        <v>1500</v>
      </c>
    </row>
    <row r="476" spans="1:11" ht="14" thickBot="1" x14ac:dyDescent="0.2">
      <c r="A476" s="9" t="s">
        <v>18</v>
      </c>
      <c r="B476" s="14">
        <f t="shared" si="48"/>
        <v>1964</v>
      </c>
      <c r="C476" s="11">
        <v>2390.5601279999992</v>
      </c>
      <c r="D476" s="26">
        <f t="shared" si="54"/>
        <v>8754.2719743999987</v>
      </c>
      <c r="E476" s="16">
        <v>1500</v>
      </c>
      <c r="F476" s="28">
        <f t="shared" si="49"/>
        <v>9644.8321023999979</v>
      </c>
      <c r="G476" s="16">
        <v>1500</v>
      </c>
      <c r="H476" s="16">
        <f t="shared" si="50"/>
        <v>0</v>
      </c>
      <c r="I476" s="26">
        <f t="shared" si="51"/>
        <v>9644.8321023999979</v>
      </c>
      <c r="J476" s="28">
        <f t="shared" si="52"/>
        <v>0</v>
      </c>
      <c r="K476" s="28">
        <f t="shared" si="53"/>
        <v>1500</v>
      </c>
    </row>
    <row r="477" spans="1:11" x14ac:dyDescent="0.15">
      <c r="A477" s="3" t="s">
        <v>7</v>
      </c>
      <c r="B477" s="12">
        <f t="shared" si="48"/>
        <v>1965</v>
      </c>
      <c r="C477" s="5">
        <v>2198.6173440000002</v>
      </c>
      <c r="D477" s="26">
        <f t="shared" si="54"/>
        <v>9644.8321023999979</v>
      </c>
      <c r="E477" s="16">
        <v>1500</v>
      </c>
      <c r="F477" s="28">
        <f t="shared" si="49"/>
        <v>10343.449446399998</v>
      </c>
      <c r="G477" s="16">
        <v>1500</v>
      </c>
      <c r="H477" s="16">
        <f t="shared" si="50"/>
        <v>0</v>
      </c>
      <c r="I477" s="26">
        <f t="shared" si="51"/>
        <v>10343.449446399998</v>
      </c>
      <c r="J477" s="28">
        <f t="shared" si="52"/>
        <v>0</v>
      </c>
      <c r="K477" s="28">
        <f t="shared" si="53"/>
        <v>1500</v>
      </c>
    </row>
    <row r="478" spans="1:11" x14ac:dyDescent="0.15">
      <c r="A478" s="6" t="s">
        <v>8</v>
      </c>
      <c r="B478" s="13">
        <f t="shared" si="48"/>
        <v>1965</v>
      </c>
      <c r="C478" s="8">
        <v>5953.4576640000005</v>
      </c>
      <c r="D478" s="26">
        <f t="shared" si="54"/>
        <v>10343.449446399998</v>
      </c>
      <c r="E478" s="16">
        <v>1500</v>
      </c>
      <c r="F478" s="28">
        <f t="shared" si="49"/>
        <v>14796.9071104</v>
      </c>
      <c r="G478" s="16">
        <v>1500</v>
      </c>
      <c r="H478" s="16">
        <f t="shared" si="50"/>
        <v>0</v>
      </c>
      <c r="I478" s="26">
        <f t="shared" si="51"/>
        <v>12583</v>
      </c>
      <c r="J478" s="28">
        <f t="shared" si="52"/>
        <v>2213.9071103999995</v>
      </c>
      <c r="K478" s="28">
        <f t="shared" si="53"/>
        <v>3713.9071103999995</v>
      </c>
    </row>
    <row r="479" spans="1:11" x14ac:dyDescent="0.15">
      <c r="A479" s="6" t="s">
        <v>9</v>
      </c>
      <c r="B479" s="13">
        <f t="shared" si="48"/>
        <v>1965</v>
      </c>
      <c r="C479" s="8">
        <v>6295.3355520000005</v>
      </c>
      <c r="D479" s="26">
        <f t="shared" si="54"/>
        <v>12583</v>
      </c>
      <c r="E479" s="16">
        <v>1500</v>
      </c>
      <c r="F479" s="28">
        <f t="shared" si="49"/>
        <v>17378.335552</v>
      </c>
      <c r="G479" s="16">
        <v>1500</v>
      </c>
      <c r="H479" s="16">
        <f t="shared" si="50"/>
        <v>0</v>
      </c>
      <c r="I479" s="26">
        <f t="shared" si="51"/>
        <v>12583</v>
      </c>
      <c r="J479" s="28">
        <f t="shared" si="52"/>
        <v>4795.3355520000005</v>
      </c>
      <c r="K479" s="28">
        <f t="shared" si="53"/>
        <v>6295.3355520000005</v>
      </c>
    </row>
    <row r="480" spans="1:11" x14ac:dyDescent="0.15">
      <c r="A480" s="6" t="s">
        <v>10</v>
      </c>
      <c r="B480" s="13">
        <f t="shared" si="48"/>
        <v>1965</v>
      </c>
      <c r="C480" s="8">
        <v>3551.2646399999999</v>
      </c>
      <c r="D480" s="26">
        <f t="shared" si="54"/>
        <v>12583</v>
      </c>
      <c r="E480" s="16">
        <v>1500</v>
      </c>
      <c r="F480" s="28">
        <f t="shared" si="49"/>
        <v>14634.264639999999</v>
      </c>
      <c r="G480" s="16">
        <v>1500</v>
      </c>
      <c r="H480" s="16">
        <f t="shared" si="50"/>
        <v>0</v>
      </c>
      <c r="I480" s="26">
        <f t="shared" si="51"/>
        <v>12583</v>
      </c>
      <c r="J480" s="28">
        <f t="shared" si="52"/>
        <v>2051.2646399999994</v>
      </c>
      <c r="K480" s="28">
        <f t="shared" si="53"/>
        <v>3551.2646399999994</v>
      </c>
    </row>
    <row r="481" spans="1:11" x14ac:dyDescent="0.15">
      <c r="A481" s="6" t="s">
        <v>11</v>
      </c>
      <c r="B481" s="13">
        <f t="shared" si="48"/>
        <v>1965</v>
      </c>
      <c r="C481" s="8">
        <v>1009.4768639999996</v>
      </c>
      <c r="D481" s="26">
        <f t="shared" si="54"/>
        <v>12583</v>
      </c>
      <c r="E481" s="16">
        <v>1500</v>
      </c>
      <c r="F481" s="28">
        <f t="shared" si="49"/>
        <v>12092.476864</v>
      </c>
      <c r="G481" s="16">
        <v>1500</v>
      </c>
      <c r="H481" s="16">
        <f t="shared" si="50"/>
        <v>0</v>
      </c>
      <c r="I481" s="26">
        <f t="shared" si="51"/>
        <v>12092.476864</v>
      </c>
      <c r="J481" s="28">
        <f t="shared" si="52"/>
        <v>0</v>
      </c>
      <c r="K481" s="28">
        <f t="shared" si="53"/>
        <v>1500</v>
      </c>
    </row>
    <row r="482" spans="1:11" x14ac:dyDescent="0.15">
      <c r="A482" s="6" t="s">
        <v>12</v>
      </c>
      <c r="B482" s="13">
        <f t="shared" si="48"/>
        <v>1965</v>
      </c>
      <c r="C482" s="8">
        <v>1706.8043519999997</v>
      </c>
      <c r="D482" s="26">
        <f t="shared" si="54"/>
        <v>12092.476864</v>
      </c>
      <c r="E482" s="16">
        <v>1500</v>
      </c>
      <c r="F482" s="28">
        <f t="shared" si="49"/>
        <v>12299.281215999999</v>
      </c>
      <c r="G482" s="16">
        <v>1500</v>
      </c>
      <c r="H482" s="16">
        <f t="shared" si="50"/>
        <v>0</v>
      </c>
      <c r="I482" s="26">
        <f t="shared" si="51"/>
        <v>12299.281215999999</v>
      </c>
      <c r="J482" s="28">
        <f t="shared" si="52"/>
        <v>0</v>
      </c>
      <c r="K482" s="28">
        <f t="shared" si="53"/>
        <v>1500</v>
      </c>
    </row>
    <row r="483" spans="1:11" x14ac:dyDescent="0.15">
      <c r="A483" s="6" t="s">
        <v>13</v>
      </c>
      <c r="B483" s="13">
        <f t="shared" si="48"/>
        <v>1965</v>
      </c>
      <c r="C483" s="8">
        <v>2638.728576</v>
      </c>
      <c r="D483" s="26">
        <f t="shared" si="54"/>
        <v>12299.281215999999</v>
      </c>
      <c r="E483" s="16">
        <v>1500</v>
      </c>
      <c r="F483" s="28">
        <f t="shared" si="49"/>
        <v>13438.009791999999</v>
      </c>
      <c r="G483" s="16">
        <v>1500</v>
      </c>
      <c r="H483" s="16">
        <f t="shared" si="50"/>
        <v>0</v>
      </c>
      <c r="I483" s="26">
        <f t="shared" si="51"/>
        <v>12583</v>
      </c>
      <c r="J483" s="28">
        <f t="shared" si="52"/>
        <v>855.00979199999892</v>
      </c>
      <c r="K483" s="28">
        <f t="shared" si="53"/>
        <v>2355.0097919999989</v>
      </c>
    </row>
    <row r="484" spans="1:11" x14ac:dyDescent="0.15">
      <c r="A484" s="6" t="s">
        <v>14</v>
      </c>
      <c r="B484" s="13">
        <f t="shared" si="48"/>
        <v>1965</v>
      </c>
      <c r="C484" s="8">
        <v>969.40799999999967</v>
      </c>
      <c r="D484" s="26">
        <f t="shared" si="54"/>
        <v>12583</v>
      </c>
      <c r="E484" s="16">
        <v>1500</v>
      </c>
      <c r="F484" s="28">
        <f t="shared" si="49"/>
        <v>12052.407999999999</v>
      </c>
      <c r="G484" s="16">
        <v>1500</v>
      </c>
      <c r="H484" s="16">
        <f t="shared" si="50"/>
        <v>0</v>
      </c>
      <c r="I484" s="26">
        <f t="shared" si="51"/>
        <v>12052.407999999999</v>
      </c>
      <c r="J484" s="28">
        <f t="shared" si="52"/>
        <v>0</v>
      </c>
      <c r="K484" s="28">
        <f t="shared" si="53"/>
        <v>1500</v>
      </c>
    </row>
    <row r="485" spans="1:11" x14ac:dyDescent="0.15">
      <c r="A485" s="6" t="s">
        <v>15</v>
      </c>
      <c r="B485" s="13">
        <f t="shared" si="48"/>
        <v>1965</v>
      </c>
      <c r="C485" s="8">
        <v>253.85564160000004</v>
      </c>
      <c r="D485" s="26">
        <f t="shared" si="54"/>
        <v>12052.407999999999</v>
      </c>
      <c r="E485" s="16">
        <v>1500</v>
      </c>
      <c r="F485" s="28">
        <f t="shared" si="49"/>
        <v>10806.263641599999</v>
      </c>
      <c r="G485" s="16">
        <v>1500</v>
      </c>
      <c r="H485" s="16">
        <f t="shared" si="50"/>
        <v>0</v>
      </c>
      <c r="I485" s="26">
        <f t="shared" si="51"/>
        <v>10806.263641599999</v>
      </c>
      <c r="J485" s="28">
        <f t="shared" si="52"/>
        <v>0</v>
      </c>
      <c r="K485" s="28">
        <f t="shared" si="53"/>
        <v>1500</v>
      </c>
    </row>
    <row r="486" spans="1:11" x14ac:dyDescent="0.15">
      <c r="A486" s="6" t="s">
        <v>16</v>
      </c>
      <c r="B486" s="13">
        <f t="shared" si="48"/>
        <v>1965</v>
      </c>
      <c r="C486" s="8">
        <v>266.4579455999999</v>
      </c>
      <c r="D486" s="26">
        <f t="shared" si="54"/>
        <v>10806.263641599999</v>
      </c>
      <c r="E486" s="16">
        <v>1500</v>
      </c>
      <c r="F486" s="28">
        <f t="shared" si="49"/>
        <v>9572.7215871999979</v>
      </c>
      <c r="G486" s="16">
        <v>1500</v>
      </c>
      <c r="H486" s="16">
        <f t="shared" si="50"/>
        <v>0</v>
      </c>
      <c r="I486" s="26">
        <f t="shared" si="51"/>
        <v>9572.7215871999979</v>
      </c>
      <c r="J486" s="28">
        <f t="shared" si="52"/>
        <v>0</v>
      </c>
      <c r="K486" s="28">
        <f t="shared" si="53"/>
        <v>1500</v>
      </c>
    </row>
    <row r="487" spans="1:11" x14ac:dyDescent="0.15">
      <c r="A487" s="6" t="s">
        <v>17</v>
      </c>
      <c r="B487" s="13">
        <f t="shared" si="48"/>
        <v>1965</v>
      </c>
      <c r="C487" s="8">
        <v>213.07587840000002</v>
      </c>
      <c r="D487" s="26">
        <f t="shared" si="54"/>
        <v>9572.7215871999979</v>
      </c>
      <c r="E487" s="16">
        <v>1500</v>
      </c>
      <c r="F487" s="28">
        <f t="shared" si="49"/>
        <v>8285.7974655999988</v>
      </c>
      <c r="G487" s="16">
        <v>1500</v>
      </c>
      <c r="H487" s="16">
        <f t="shared" si="50"/>
        <v>0</v>
      </c>
      <c r="I487" s="26">
        <f t="shared" si="51"/>
        <v>8285.7974655999988</v>
      </c>
      <c r="J487" s="28">
        <f t="shared" si="52"/>
        <v>0</v>
      </c>
      <c r="K487" s="28">
        <f t="shared" si="53"/>
        <v>1500</v>
      </c>
    </row>
    <row r="488" spans="1:11" ht="14" thickBot="1" x14ac:dyDescent="0.2">
      <c r="A488" s="9" t="s">
        <v>18</v>
      </c>
      <c r="B488" s="14">
        <f t="shared" si="48"/>
        <v>1965</v>
      </c>
      <c r="C488" s="11">
        <v>157.81962240000001</v>
      </c>
      <c r="D488" s="26">
        <f t="shared" si="54"/>
        <v>8285.7974655999988</v>
      </c>
      <c r="E488" s="16">
        <v>1500</v>
      </c>
      <c r="F488" s="28">
        <f t="shared" si="49"/>
        <v>6943.6170879999991</v>
      </c>
      <c r="G488" s="16">
        <v>1500</v>
      </c>
      <c r="H488" s="16">
        <f t="shared" si="50"/>
        <v>0</v>
      </c>
      <c r="I488" s="26">
        <f t="shared" si="51"/>
        <v>6943.6170879999991</v>
      </c>
      <c r="J488" s="28">
        <f t="shared" si="52"/>
        <v>0</v>
      </c>
      <c r="K488" s="28">
        <f t="shared" si="53"/>
        <v>1500</v>
      </c>
    </row>
    <row r="489" spans="1:11" x14ac:dyDescent="0.15">
      <c r="A489" s="3" t="s">
        <v>7</v>
      </c>
      <c r="B489" s="12">
        <f t="shared" si="48"/>
        <v>1966</v>
      </c>
      <c r="C489" s="5">
        <v>646.46588159999976</v>
      </c>
      <c r="D489" s="26">
        <f t="shared" si="54"/>
        <v>6943.6170879999991</v>
      </c>
      <c r="E489" s="16">
        <v>1500</v>
      </c>
      <c r="F489" s="28">
        <f t="shared" si="49"/>
        <v>6090.0829695999992</v>
      </c>
      <c r="G489" s="16">
        <v>1500</v>
      </c>
      <c r="H489" s="16">
        <f t="shared" si="50"/>
        <v>0</v>
      </c>
      <c r="I489" s="26">
        <f t="shared" si="51"/>
        <v>6090.0829695999992</v>
      </c>
      <c r="J489" s="28">
        <f t="shared" si="52"/>
        <v>0</v>
      </c>
      <c r="K489" s="28">
        <f t="shared" si="53"/>
        <v>1500</v>
      </c>
    </row>
    <row r="490" spans="1:11" x14ac:dyDescent="0.15">
      <c r="A490" s="6" t="s">
        <v>8</v>
      </c>
      <c r="B490" s="13">
        <f t="shared" si="48"/>
        <v>1966</v>
      </c>
      <c r="C490" s="8">
        <v>6731.5691519999982</v>
      </c>
      <c r="D490" s="26">
        <f t="shared" si="54"/>
        <v>6090.0829695999992</v>
      </c>
      <c r="E490" s="16">
        <v>1500</v>
      </c>
      <c r="F490" s="28">
        <f t="shared" si="49"/>
        <v>11321.652121599996</v>
      </c>
      <c r="G490" s="16">
        <v>1500</v>
      </c>
      <c r="H490" s="16">
        <f t="shared" si="50"/>
        <v>0</v>
      </c>
      <c r="I490" s="26">
        <f t="shared" si="51"/>
        <v>11321.652121599996</v>
      </c>
      <c r="J490" s="28">
        <f t="shared" si="52"/>
        <v>0</v>
      </c>
      <c r="K490" s="28">
        <f t="shared" si="53"/>
        <v>1500</v>
      </c>
    </row>
    <row r="491" spans="1:11" x14ac:dyDescent="0.15">
      <c r="A491" s="6" t="s">
        <v>9</v>
      </c>
      <c r="B491" s="13">
        <f t="shared" si="48"/>
        <v>1966</v>
      </c>
      <c r="C491" s="8">
        <v>4700.9825279999977</v>
      </c>
      <c r="D491" s="26">
        <f t="shared" si="54"/>
        <v>11321.652121599996</v>
      </c>
      <c r="E491" s="16">
        <v>1500</v>
      </c>
      <c r="F491" s="28">
        <f t="shared" si="49"/>
        <v>14522.634649599993</v>
      </c>
      <c r="G491" s="16">
        <v>1500</v>
      </c>
      <c r="H491" s="16">
        <f t="shared" si="50"/>
        <v>0</v>
      </c>
      <c r="I491" s="26">
        <f t="shared" si="51"/>
        <v>12583</v>
      </c>
      <c r="J491" s="28">
        <f t="shared" si="52"/>
        <v>1939.6346495999933</v>
      </c>
      <c r="K491" s="28">
        <f t="shared" si="53"/>
        <v>3439.6346495999933</v>
      </c>
    </row>
    <row r="492" spans="1:11" x14ac:dyDescent="0.15">
      <c r="A492" s="6" t="s">
        <v>10</v>
      </c>
      <c r="B492" s="13">
        <f t="shared" si="48"/>
        <v>1966</v>
      </c>
      <c r="C492" s="8">
        <v>784.57420799999977</v>
      </c>
      <c r="D492" s="26">
        <f t="shared" si="54"/>
        <v>12583</v>
      </c>
      <c r="E492" s="16">
        <v>1500</v>
      </c>
      <c r="F492" s="28">
        <f t="shared" si="49"/>
        <v>11867.574208</v>
      </c>
      <c r="G492" s="16">
        <v>1500</v>
      </c>
      <c r="H492" s="16">
        <f t="shared" si="50"/>
        <v>0</v>
      </c>
      <c r="I492" s="26">
        <f t="shared" si="51"/>
        <v>11867.574208</v>
      </c>
      <c r="J492" s="28">
        <f t="shared" si="52"/>
        <v>0</v>
      </c>
      <c r="K492" s="28">
        <f t="shared" si="53"/>
        <v>1500</v>
      </c>
    </row>
    <row r="493" spans="1:11" x14ac:dyDescent="0.15">
      <c r="A493" s="6" t="s">
        <v>11</v>
      </c>
      <c r="B493" s="13">
        <f t="shared" ref="B493:B556" si="55">B481+1</f>
        <v>1966</v>
      </c>
      <c r="C493" s="8">
        <v>1977.59232</v>
      </c>
      <c r="D493" s="26">
        <f t="shared" si="54"/>
        <v>11867.574208</v>
      </c>
      <c r="E493" s="16">
        <v>1500</v>
      </c>
      <c r="F493" s="28">
        <f t="shared" si="49"/>
        <v>12345.166528</v>
      </c>
      <c r="G493" s="16">
        <v>1500</v>
      </c>
      <c r="H493" s="16">
        <f t="shared" si="50"/>
        <v>0</v>
      </c>
      <c r="I493" s="26">
        <f t="shared" si="51"/>
        <v>12345.166528</v>
      </c>
      <c r="J493" s="28">
        <f t="shared" si="52"/>
        <v>0</v>
      </c>
      <c r="K493" s="28">
        <f t="shared" si="53"/>
        <v>1500</v>
      </c>
    </row>
    <row r="494" spans="1:11" x14ac:dyDescent="0.15">
      <c r="A494" s="6" t="s">
        <v>12</v>
      </c>
      <c r="B494" s="13">
        <f t="shared" si="55"/>
        <v>1966</v>
      </c>
      <c r="C494" s="8">
        <v>434.23015680000003</v>
      </c>
      <c r="D494" s="26">
        <f t="shared" si="54"/>
        <v>12345.166528</v>
      </c>
      <c r="E494" s="16">
        <v>1500</v>
      </c>
      <c r="F494" s="28">
        <f t="shared" si="49"/>
        <v>11279.3966848</v>
      </c>
      <c r="G494" s="16">
        <v>1500</v>
      </c>
      <c r="H494" s="16">
        <f t="shared" si="50"/>
        <v>0</v>
      </c>
      <c r="I494" s="26">
        <f t="shared" si="51"/>
        <v>11279.3966848</v>
      </c>
      <c r="J494" s="28">
        <f t="shared" si="52"/>
        <v>0</v>
      </c>
      <c r="K494" s="28">
        <f t="shared" si="53"/>
        <v>1500</v>
      </c>
    </row>
    <row r="495" spans="1:11" x14ac:dyDescent="0.15">
      <c r="A495" s="6" t="s">
        <v>13</v>
      </c>
      <c r="B495" s="13">
        <f t="shared" si="55"/>
        <v>1966</v>
      </c>
      <c r="C495" s="8">
        <v>103.33889279999995</v>
      </c>
      <c r="D495" s="26">
        <f t="shared" si="54"/>
        <v>11279.3966848</v>
      </c>
      <c r="E495" s="16">
        <v>1500</v>
      </c>
      <c r="F495" s="28">
        <f t="shared" si="49"/>
        <v>9882.7355776000004</v>
      </c>
      <c r="G495" s="16">
        <v>1500</v>
      </c>
      <c r="H495" s="16">
        <f t="shared" si="50"/>
        <v>0</v>
      </c>
      <c r="I495" s="26">
        <f t="shared" si="51"/>
        <v>9882.7355776000004</v>
      </c>
      <c r="J495" s="28">
        <f t="shared" si="52"/>
        <v>0</v>
      </c>
      <c r="K495" s="28">
        <f t="shared" si="53"/>
        <v>1500</v>
      </c>
    </row>
    <row r="496" spans="1:11" x14ac:dyDescent="0.15">
      <c r="A496" s="6" t="s">
        <v>14</v>
      </c>
      <c r="B496" s="13">
        <f t="shared" si="55"/>
        <v>1966</v>
      </c>
      <c r="C496" s="8">
        <v>1000.3644287999999</v>
      </c>
      <c r="D496" s="26">
        <f t="shared" si="54"/>
        <v>9882.7355776000004</v>
      </c>
      <c r="E496" s="16">
        <v>1500</v>
      </c>
      <c r="F496" s="28">
        <f t="shared" si="49"/>
        <v>9383.1000064</v>
      </c>
      <c r="G496" s="16">
        <v>1500</v>
      </c>
      <c r="H496" s="16">
        <f t="shared" si="50"/>
        <v>0</v>
      </c>
      <c r="I496" s="26">
        <f t="shared" si="51"/>
        <v>9383.1000064</v>
      </c>
      <c r="J496" s="28">
        <f t="shared" si="52"/>
        <v>0</v>
      </c>
      <c r="K496" s="28">
        <f t="shared" si="53"/>
        <v>1500</v>
      </c>
    </row>
    <row r="497" spans="1:11" x14ac:dyDescent="0.15">
      <c r="A497" s="6" t="s">
        <v>15</v>
      </c>
      <c r="B497" s="13">
        <f t="shared" si="55"/>
        <v>1966</v>
      </c>
      <c r="C497" s="8">
        <v>684.07891199999983</v>
      </c>
      <c r="D497" s="26">
        <f t="shared" si="54"/>
        <v>9383.1000064</v>
      </c>
      <c r="E497" s="16">
        <v>1500</v>
      </c>
      <c r="F497" s="28">
        <f t="shared" si="49"/>
        <v>8567.178918399999</v>
      </c>
      <c r="G497" s="16">
        <v>1500</v>
      </c>
      <c r="H497" s="16">
        <f t="shared" si="50"/>
        <v>0</v>
      </c>
      <c r="I497" s="26">
        <f t="shared" si="51"/>
        <v>8567.178918399999</v>
      </c>
      <c r="J497" s="28">
        <f t="shared" si="52"/>
        <v>0</v>
      </c>
      <c r="K497" s="28">
        <f t="shared" si="53"/>
        <v>1500</v>
      </c>
    </row>
    <row r="498" spans="1:11" x14ac:dyDescent="0.15">
      <c r="A498" s="6" t="s">
        <v>16</v>
      </c>
      <c r="B498" s="13">
        <f t="shared" si="55"/>
        <v>1966</v>
      </c>
      <c r="C498" s="8">
        <v>527.42257920000009</v>
      </c>
      <c r="D498" s="26">
        <f t="shared" si="54"/>
        <v>8567.178918399999</v>
      </c>
      <c r="E498" s="16">
        <v>1500</v>
      </c>
      <c r="F498" s="28">
        <f t="shared" si="49"/>
        <v>7594.6014975999988</v>
      </c>
      <c r="G498" s="16">
        <v>1500</v>
      </c>
      <c r="H498" s="16">
        <f t="shared" si="50"/>
        <v>0</v>
      </c>
      <c r="I498" s="26">
        <f t="shared" si="51"/>
        <v>7594.6014975999988</v>
      </c>
      <c r="J498" s="28">
        <f t="shared" si="52"/>
        <v>0</v>
      </c>
      <c r="K498" s="28">
        <f t="shared" si="53"/>
        <v>1500</v>
      </c>
    </row>
    <row r="499" spans="1:11" x14ac:dyDescent="0.15">
      <c r="A499" s="6" t="s">
        <v>17</v>
      </c>
      <c r="B499" s="13">
        <f t="shared" si="55"/>
        <v>1966</v>
      </c>
      <c r="C499" s="8">
        <v>387.76319999999993</v>
      </c>
      <c r="D499" s="26">
        <f t="shared" si="54"/>
        <v>7594.6014975999988</v>
      </c>
      <c r="E499" s="16">
        <v>1500</v>
      </c>
      <c r="F499" s="28">
        <f t="shared" si="49"/>
        <v>6482.3646975999991</v>
      </c>
      <c r="G499" s="16">
        <v>1500</v>
      </c>
      <c r="H499" s="16">
        <f t="shared" si="50"/>
        <v>0</v>
      </c>
      <c r="I499" s="26">
        <f t="shared" si="51"/>
        <v>6482.3646975999991</v>
      </c>
      <c r="J499" s="28">
        <f t="shared" si="52"/>
        <v>0</v>
      </c>
      <c r="K499" s="28">
        <f t="shared" si="53"/>
        <v>1500</v>
      </c>
    </row>
    <row r="500" spans="1:11" ht="14" thickBot="1" x14ac:dyDescent="0.2">
      <c r="A500" s="9" t="s">
        <v>18</v>
      </c>
      <c r="B500" s="14">
        <f t="shared" si="55"/>
        <v>1966</v>
      </c>
      <c r="C500" s="11">
        <v>1225.3317119999999</v>
      </c>
      <c r="D500" s="26">
        <f t="shared" si="54"/>
        <v>6482.3646975999991</v>
      </c>
      <c r="E500" s="16">
        <v>1500</v>
      </c>
      <c r="F500" s="28">
        <f t="shared" si="49"/>
        <v>6207.6964095999992</v>
      </c>
      <c r="G500" s="16">
        <v>1500</v>
      </c>
      <c r="H500" s="16">
        <f t="shared" si="50"/>
        <v>0</v>
      </c>
      <c r="I500" s="26">
        <f t="shared" si="51"/>
        <v>6207.6964095999992</v>
      </c>
      <c r="J500" s="28">
        <f t="shared" si="52"/>
        <v>0</v>
      </c>
      <c r="K500" s="28">
        <f t="shared" si="53"/>
        <v>1500</v>
      </c>
    </row>
    <row r="501" spans="1:11" x14ac:dyDescent="0.15">
      <c r="A501" s="3" t="s">
        <v>7</v>
      </c>
      <c r="B501" s="12">
        <f t="shared" si="55"/>
        <v>1967</v>
      </c>
      <c r="C501" s="5">
        <v>1960.1429759999992</v>
      </c>
      <c r="D501" s="26">
        <f t="shared" si="54"/>
        <v>6207.6964095999992</v>
      </c>
      <c r="E501" s="16">
        <v>1500</v>
      </c>
      <c r="F501" s="28">
        <f t="shared" si="49"/>
        <v>6667.8393855999984</v>
      </c>
      <c r="G501" s="16">
        <v>1500</v>
      </c>
      <c r="H501" s="16">
        <f t="shared" si="50"/>
        <v>0</v>
      </c>
      <c r="I501" s="26">
        <f t="shared" si="51"/>
        <v>6667.8393855999984</v>
      </c>
      <c r="J501" s="28">
        <f t="shared" si="52"/>
        <v>0</v>
      </c>
      <c r="K501" s="28">
        <f t="shared" si="53"/>
        <v>1500</v>
      </c>
    </row>
    <row r="502" spans="1:11" x14ac:dyDescent="0.15">
      <c r="A502" s="6" t="s">
        <v>8</v>
      </c>
      <c r="B502" s="13">
        <f t="shared" si="55"/>
        <v>1967</v>
      </c>
      <c r="C502" s="8">
        <v>3598.4424959999997</v>
      </c>
      <c r="D502" s="26">
        <f t="shared" si="54"/>
        <v>6667.8393855999984</v>
      </c>
      <c r="E502" s="16">
        <v>1500</v>
      </c>
      <c r="F502" s="28">
        <f t="shared" si="49"/>
        <v>8766.2818815999981</v>
      </c>
      <c r="G502" s="16">
        <v>1500</v>
      </c>
      <c r="H502" s="16">
        <f t="shared" si="50"/>
        <v>0</v>
      </c>
      <c r="I502" s="26">
        <f t="shared" si="51"/>
        <v>8766.2818815999981</v>
      </c>
      <c r="J502" s="28">
        <f t="shared" si="52"/>
        <v>0</v>
      </c>
      <c r="K502" s="28">
        <f t="shared" si="53"/>
        <v>1500</v>
      </c>
    </row>
    <row r="503" spans="1:11" x14ac:dyDescent="0.15">
      <c r="A503" s="6" t="s">
        <v>9</v>
      </c>
      <c r="B503" s="13">
        <f t="shared" si="55"/>
        <v>1967</v>
      </c>
      <c r="C503" s="8">
        <v>1450.2343679999997</v>
      </c>
      <c r="D503" s="26">
        <f t="shared" si="54"/>
        <v>8766.2818815999981</v>
      </c>
      <c r="E503" s="16">
        <v>1500</v>
      </c>
      <c r="F503" s="28">
        <f t="shared" si="49"/>
        <v>8716.5162495999975</v>
      </c>
      <c r="G503" s="16">
        <v>1500</v>
      </c>
      <c r="H503" s="16">
        <f t="shared" si="50"/>
        <v>0</v>
      </c>
      <c r="I503" s="26">
        <f t="shared" si="51"/>
        <v>8716.5162495999975</v>
      </c>
      <c r="J503" s="28">
        <f t="shared" si="52"/>
        <v>0</v>
      </c>
      <c r="K503" s="28">
        <f t="shared" si="53"/>
        <v>1500</v>
      </c>
    </row>
    <row r="504" spans="1:11" x14ac:dyDescent="0.15">
      <c r="A504" s="6" t="s">
        <v>10</v>
      </c>
      <c r="B504" s="13">
        <f t="shared" si="55"/>
        <v>1967</v>
      </c>
      <c r="C504" s="8">
        <v>975.87071999999978</v>
      </c>
      <c r="D504" s="26">
        <f t="shared" si="54"/>
        <v>8716.5162495999975</v>
      </c>
      <c r="E504" s="16">
        <v>1500</v>
      </c>
      <c r="F504" s="28">
        <f t="shared" si="49"/>
        <v>8192.3869695999965</v>
      </c>
      <c r="G504" s="16">
        <v>1500</v>
      </c>
      <c r="H504" s="16">
        <f t="shared" si="50"/>
        <v>0</v>
      </c>
      <c r="I504" s="26">
        <f t="shared" si="51"/>
        <v>8192.3869695999965</v>
      </c>
      <c r="J504" s="28">
        <f t="shared" si="52"/>
        <v>0</v>
      </c>
      <c r="K504" s="28">
        <f t="shared" si="53"/>
        <v>1500</v>
      </c>
    </row>
    <row r="505" spans="1:11" x14ac:dyDescent="0.15">
      <c r="A505" s="6" t="s">
        <v>11</v>
      </c>
      <c r="B505" s="13">
        <f t="shared" si="55"/>
        <v>1967</v>
      </c>
      <c r="C505" s="8">
        <v>659.84371199999998</v>
      </c>
      <c r="D505" s="26">
        <f t="shared" si="54"/>
        <v>8192.3869695999965</v>
      </c>
      <c r="E505" s="16">
        <v>1500</v>
      </c>
      <c r="F505" s="28">
        <f t="shared" si="49"/>
        <v>7352.2306815999964</v>
      </c>
      <c r="G505" s="16">
        <v>1500</v>
      </c>
      <c r="H505" s="16">
        <f t="shared" si="50"/>
        <v>0</v>
      </c>
      <c r="I505" s="26">
        <f t="shared" si="51"/>
        <v>7352.2306815999964</v>
      </c>
      <c r="J505" s="28">
        <f t="shared" si="52"/>
        <v>0</v>
      </c>
      <c r="K505" s="28">
        <f t="shared" si="53"/>
        <v>1500</v>
      </c>
    </row>
    <row r="506" spans="1:11" x14ac:dyDescent="0.15">
      <c r="A506" s="6" t="s">
        <v>12</v>
      </c>
      <c r="B506" s="13">
        <f t="shared" si="55"/>
        <v>1967</v>
      </c>
      <c r="C506" s="8">
        <v>2222.9817984000001</v>
      </c>
      <c r="D506" s="26">
        <f t="shared" si="54"/>
        <v>7352.2306815999964</v>
      </c>
      <c r="E506" s="16">
        <v>1500</v>
      </c>
      <c r="F506" s="28">
        <f t="shared" si="49"/>
        <v>8075.2124799999965</v>
      </c>
      <c r="G506" s="16">
        <v>1500</v>
      </c>
      <c r="H506" s="16">
        <f t="shared" si="50"/>
        <v>0</v>
      </c>
      <c r="I506" s="26">
        <f t="shared" si="51"/>
        <v>8075.2124799999965</v>
      </c>
      <c r="J506" s="28">
        <f t="shared" si="52"/>
        <v>0</v>
      </c>
      <c r="K506" s="28">
        <f t="shared" si="53"/>
        <v>1500</v>
      </c>
    </row>
    <row r="507" spans="1:11" x14ac:dyDescent="0.15">
      <c r="A507" s="6" t="s">
        <v>13</v>
      </c>
      <c r="B507" s="13">
        <f t="shared" si="55"/>
        <v>1967</v>
      </c>
      <c r="C507" s="8">
        <v>1140.6700799999994</v>
      </c>
      <c r="D507" s="26">
        <f t="shared" si="54"/>
        <v>8075.2124799999965</v>
      </c>
      <c r="E507" s="16">
        <v>1500</v>
      </c>
      <c r="F507" s="28">
        <f t="shared" si="49"/>
        <v>7715.8825599999964</v>
      </c>
      <c r="G507" s="16">
        <v>1500</v>
      </c>
      <c r="H507" s="16">
        <f t="shared" si="50"/>
        <v>0</v>
      </c>
      <c r="I507" s="26">
        <f t="shared" si="51"/>
        <v>7715.8825599999964</v>
      </c>
      <c r="J507" s="28">
        <f t="shared" si="52"/>
        <v>0</v>
      </c>
      <c r="K507" s="28">
        <f t="shared" si="53"/>
        <v>1500</v>
      </c>
    </row>
    <row r="508" spans="1:11" x14ac:dyDescent="0.15">
      <c r="A508" s="6" t="s">
        <v>14</v>
      </c>
      <c r="B508" s="13">
        <f t="shared" si="55"/>
        <v>1967</v>
      </c>
      <c r="C508" s="8">
        <v>375.09626880000002</v>
      </c>
      <c r="D508" s="26">
        <f t="shared" si="54"/>
        <v>7715.8825599999964</v>
      </c>
      <c r="E508" s="16">
        <v>1500</v>
      </c>
      <c r="F508" s="28">
        <f t="shared" si="49"/>
        <v>6590.9788287999963</v>
      </c>
      <c r="G508" s="16">
        <v>1500</v>
      </c>
      <c r="H508" s="16">
        <f t="shared" si="50"/>
        <v>0</v>
      </c>
      <c r="I508" s="26">
        <f t="shared" si="51"/>
        <v>6590.9788287999963</v>
      </c>
      <c r="J508" s="28">
        <f t="shared" si="52"/>
        <v>0</v>
      </c>
      <c r="K508" s="28">
        <f t="shared" si="53"/>
        <v>1500</v>
      </c>
    </row>
    <row r="509" spans="1:11" x14ac:dyDescent="0.15">
      <c r="A509" s="6" t="s">
        <v>15</v>
      </c>
      <c r="B509" s="13">
        <f t="shared" si="55"/>
        <v>1967</v>
      </c>
      <c r="C509" s="8">
        <v>182.95960319999995</v>
      </c>
      <c r="D509" s="26">
        <f t="shared" si="54"/>
        <v>6590.9788287999963</v>
      </c>
      <c r="E509" s="16">
        <v>1500</v>
      </c>
      <c r="F509" s="28">
        <f t="shared" si="49"/>
        <v>5273.9384319999963</v>
      </c>
      <c r="G509" s="16">
        <v>1500</v>
      </c>
      <c r="H509" s="16">
        <f t="shared" si="50"/>
        <v>0</v>
      </c>
      <c r="I509" s="26">
        <f t="shared" si="51"/>
        <v>5273.9384319999963</v>
      </c>
      <c r="J509" s="28">
        <f t="shared" si="52"/>
        <v>0</v>
      </c>
      <c r="K509" s="28">
        <f t="shared" si="53"/>
        <v>1500</v>
      </c>
    </row>
    <row r="510" spans="1:11" x14ac:dyDescent="0.15">
      <c r="A510" s="6" t="s">
        <v>16</v>
      </c>
      <c r="B510" s="13">
        <f t="shared" si="55"/>
        <v>1967</v>
      </c>
      <c r="C510" s="8">
        <v>133.64904960000001</v>
      </c>
      <c r="D510" s="26">
        <f t="shared" si="54"/>
        <v>5273.9384319999963</v>
      </c>
      <c r="E510" s="16">
        <v>1500</v>
      </c>
      <c r="F510" s="28">
        <f t="shared" si="49"/>
        <v>3907.587481599996</v>
      </c>
      <c r="G510" s="16">
        <v>1500</v>
      </c>
      <c r="H510" s="16">
        <f t="shared" si="50"/>
        <v>0</v>
      </c>
      <c r="I510" s="26">
        <f t="shared" si="51"/>
        <v>3907.587481599996</v>
      </c>
      <c r="J510" s="28">
        <f t="shared" si="52"/>
        <v>0</v>
      </c>
      <c r="K510" s="28">
        <f t="shared" si="53"/>
        <v>1500</v>
      </c>
    </row>
    <row r="511" spans="1:11" x14ac:dyDescent="0.15">
      <c r="A511" s="6" t="s">
        <v>17</v>
      </c>
      <c r="B511" s="13">
        <f t="shared" si="55"/>
        <v>1967</v>
      </c>
      <c r="C511" s="8">
        <v>144.37716479999997</v>
      </c>
      <c r="D511" s="26">
        <f t="shared" si="54"/>
        <v>3907.587481599996</v>
      </c>
      <c r="E511" s="16">
        <v>1500</v>
      </c>
      <c r="F511" s="28">
        <f t="shared" si="49"/>
        <v>2551.9646463999961</v>
      </c>
      <c r="G511" s="16">
        <v>1500</v>
      </c>
      <c r="H511" s="16">
        <f t="shared" si="50"/>
        <v>0</v>
      </c>
      <c r="I511" s="26">
        <f t="shared" si="51"/>
        <v>2551.9646463999961</v>
      </c>
      <c r="J511" s="28">
        <f t="shared" si="52"/>
        <v>0</v>
      </c>
      <c r="K511" s="28">
        <f t="shared" si="53"/>
        <v>1500</v>
      </c>
    </row>
    <row r="512" spans="1:11" ht="14" thickBot="1" x14ac:dyDescent="0.2">
      <c r="A512" s="9" t="s">
        <v>18</v>
      </c>
      <c r="B512" s="14">
        <f t="shared" si="55"/>
        <v>1967</v>
      </c>
      <c r="C512" s="11">
        <v>3792.9703679999993</v>
      </c>
      <c r="D512" s="26">
        <f t="shared" si="54"/>
        <v>2551.9646463999961</v>
      </c>
      <c r="E512" s="16">
        <v>1500</v>
      </c>
      <c r="F512" s="28">
        <f t="shared" si="49"/>
        <v>4844.9350143999955</v>
      </c>
      <c r="G512" s="16">
        <v>1500</v>
      </c>
      <c r="H512" s="16">
        <f t="shared" si="50"/>
        <v>0</v>
      </c>
      <c r="I512" s="26">
        <f t="shared" si="51"/>
        <v>4844.9350143999955</v>
      </c>
      <c r="J512" s="28">
        <f t="shared" si="52"/>
        <v>0</v>
      </c>
      <c r="K512" s="28">
        <f t="shared" si="53"/>
        <v>1500</v>
      </c>
    </row>
    <row r="513" spans="1:11" x14ac:dyDescent="0.15">
      <c r="A513" s="3" t="s">
        <v>7</v>
      </c>
      <c r="B513" s="12">
        <f t="shared" si="55"/>
        <v>1968</v>
      </c>
      <c r="C513" s="5">
        <v>4898.7417599999999</v>
      </c>
      <c r="D513" s="26">
        <f t="shared" si="54"/>
        <v>4844.9350143999955</v>
      </c>
      <c r="E513" s="16">
        <v>1500</v>
      </c>
      <c r="F513" s="28">
        <f t="shared" si="49"/>
        <v>8243.6767743999953</v>
      </c>
      <c r="G513" s="16">
        <v>1500</v>
      </c>
      <c r="H513" s="16">
        <f t="shared" si="50"/>
        <v>0</v>
      </c>
      <c r="I513" s="26">
        <f t="shared" si="51"/>
        <v>8243.6767743999953</v>
      </c>
      <c r="J513" s="28">
        <f t="shared" si="52"/>
        <v>0</v>
      </c>
      <c r="K513" s="28">
        <f t="shared" si="53"/>
        <v>1500</v>
      </c>
    </row>
    <row r="514" spans="1:11" x14ac:dyDescent="0.15">
      <c r="A514" s="6" t="s">
        <v>8</v>
      </c>
      <c r="B514" s="13">
        <f t="shared" si="55"/>
        <v>1968</v>
      </c>
      <c r="C514" s="8">
        <v>1184.6165759999999</v>
      </c>
      <c r="D514" s="26">
        <f t="shared" si="54"/>
        <v>8243.6767743999953</v>
      </c>
      <c r="E514" s="16">
        <v>1500</v>
      </c>
      <c r="F514" s="28">
        <f t="shared" si="49"/>
        <v>7928.2933503999957</v>
      </c>
      <c r="G514" s="16">
        <v>1500</v>
      </c>
      <c r="H514" s="16">
        <f t="shared" si="50"/>
        <v>0</v>
      </c>
      <c r="I514" s="26">
        <f t="shared" si="51"/>
        <v>7928.2933503999957</v>
      </c>
      <c r="J514" s="28">
        <f t="shared" si="52"/>
        <v>0</v>
      </c>
      <c r="K514" s="28">
        <f t="shared" si="53"/>
        <v>1500</v>
      </c>
    </row>
    <row r="515" spans="1:11" x14ac:dyDescent="0.15">
      <c r="A515" s="6" t="s">
        <v>9</v>
      </c>
      <c r="B515" s="13">
        <f t="shared" si="55"/>
        <v>1968</v>
      </c>
      <c r="C515" s="8">
        <v>4410.1601279999995</v>
      </c>
      <c r="D515" s="26">
        <f t="shared" si="54"/>
        <v>7928.2933503999957</v>
      </c>
      <c r="E515" s="16">
        <v>1500</v>
      </c>
      <c r="F515" s="28">
        <f t="shared" si="49"/>
        <v>10838.453478399995</v>
      </c>
      <c r="G515" s="16">
        <v>1500</v>
      </c>
      <c r="H515" s="16">
        <f t="shared" si="50"/>
        <v>0</v>
      </c>
      <c r="I515" s="26">
        <f t="shared" si="51"/>
        <v>10838.453478399995</v>
      </c>
      <c r="J515" s="28">
        <f t="shared" si="52"/>
        <v>0</v>
      </c>
      <c r="K515" s="28">
        <f t="shared" si="53"/>
        <v>1500</v>
      </c>
    </row>
    <row r="516" spans="1:11" x14ac:dyDescent="0.15">
      <c r="A516" s="6" t="s">
        <v>10</v>
      </c>
      <c r="B516" s="13">
        <f t="shared" si="55"/>
        <v>1968</v>
      </c>
      <c r="C516" s="8">
        <v>1447.6492800000005</v>
      </c>
      <c r="D516" s="26">
        <f t="shared" si="54"/>
        <v>10838.453478399995</v>
      </c>
      <c r="E516" s="16">
        <v>1500</v>
      </c>
      <c r="F516" s="28">
        <f t="shared" si="49"/>
        <v>10786.102758399997</v>
      </c>
      <c r="G516" s="16">
        <v>1500</v>
      </c>
      <c r="H516" s="16">
        <f t="shared" si="50"/>
        <v>0</v>
      </c>
      <c r="I516" s="26">
        <f t="shared" si="51"/>
        <v>10786.102758399997</v>
      </c>
      <c r="J516" s="28">
        <f t="shared" si="52"/>
        <v>0</v>
      </c>
      <c r="K516" s="28">
        <f t="shared" si="53"/>
        <v>1500</v>
      </c>
    </row>
    <row r="517" spans="1:11" x14ac:dyDescent="0.15">
      <c r="A517" s="6" t="s">
        <v>11</v>
      </c>
      <c r="B517" s="13">
        <f t="shared" si="55"/>
        <v>1968</v>
      </c>
      <c r="C517" s="8">
        <v>3546.7407359999997</v>
      </c>
      <c r="D517" s="26">
        <f t="shared" si="54"/>
        <v>10786.102758399997</v>
      </c>
      <c r="E517" s="16">
        <v>1500</v>
      </c>
      <c r="F517" s="28">
        <f t="shared" si="49"/>
        <v>12832.843494399996</v>
      </c>
      <c r="G517" s="16">
        <v>1500</v>
      </c>
      <c r="H517" s="16">
        <f t="shared" si="50"/>
        <v>0</v>
      </c>
      <c r="I517" s="26">
        <f t="shared" si="51"/>
        <v>12583</v>
      </c>
      <c r="J517" s="28">
        <f t="shared" si="52"/>
        <v>249.84349439999642</v>
      </c>
      <c r="K517" s="28">
        <f t="shared" si="53"/>
        <v>1749.8434943999964</v>
      </c>
    </row>
    <row r="518" spans="1:11" x14ac:dyDescent="0.15">
      <c r="A518" s="6" t="s">
        <v>12</v>
      </c>
      <c r="B518" s="13">
        <f t="shared" si="55"/>
        <v>1968</v>
      </c>
      <c r="C518" s="8">
        <v>745.15161599999999</v>
      </c>
      <c r="D518" s="26">
        <f t="shared" si="54"/>
        <v>12583</v>
      </c>
      <c r="E518" s="16">
        <v>1500</v>
      </c>
      <c r="F518" s="28">
        <f t="shared" si="49"/>
        <v>11828.151615999999</v>
      </c>
      <c r="G518" s="16">
        <v>1500</v>
      </c>
      <c r="H518" s="16">
        <f t="shared" si="50"/>
        <v>0</v>
      </c>
      <c r="I518" s="26">
        <f t="shared" si="51"/>
        <v>11828.151615999999</v>
      </c>
      <c r="J518" s="28">
        <f t="shared" si="52"/>
        <v>0</v>
      </c>
      <c r="K518" s="28">
        <f t="shared" si="53"/>
        <v>1500</v>
      </c>
    </row>
    <row r="519" spans="1:11" x14ac:dyDescent="0.15">
      <c r="A519" s="6" t="s">
        <v>13</v>
      </c>
      <c r="B519" s="13">
        <f t="shared" si="55"/>
        <v>1968</v>
      </c>
      <c r="C519" s="8">
        <v>562.90291199999979</v>
      </c>
      <c r="D519" s="26">
        <f t="shared" si="54"/>
        <v>11828.151615999999</v>
      </c>
      <c r="E519" s="16">
        <v>1500</v>
      </c>
      <c r="F519" s="28">
        <f t="shared" si="49"/>
        <v>10891.054527999999</v>
      </c>
      <c r="G519" s="16">
        <v>1500</v>
      </c>
      <c r="H519" s="16">
        <f t="shared" si="50"/>
        <v>0</v>
      </c>
      <c r="I519" s="26">
        <f t="shared" si="51"/>
        <v>10891.054527999999</v>
      </c>
      <c r="J519" s="28">
        <f t="shared" si="52"/>
        <v>0</v>
      </c>
      <c r="K519" s="28">
        <f t="shared" si="53"/>
        <v>1500</v>
      </c>
    </row>
    <row r="520" spans="1:11" x14ac:dyDescent="0.15">
      <c r="A520" s="6" t="s">
        <v>14</v>
      </c>
      <c r="B520" s="13">
        <f t="shared" si="55"/>
        <v>1968</v>
      </c>
      <c r="C520" s="8">
        <v>136.68652800000001</v>
      </c>
      <c r="D520" s="26">
        <f t="shared" si="54"/>
        <v>10891.054527999999</v>
      </c>
      <c r="E520" s="16">
        <v>1500</v>
      </c>
      <c r="F520" s="28">
        <f t="shared" si="49"/>
        <v>9527.7410559999989</v>
      </c>
      <c r="G520" s="16">
        <v>1500</v>
      </c>
      <c r="H520" s="16">
        <f t="shared" si="50"/>
        <v>0</v>
      </c>
      <c r="I520" s="26">
        <f t="shared" si="51"/>
        <v>9527.7410559999989</v>
      </c>
      <c r="J520" s="28">
        <f t="shared" si="52"/>
        <v>0</v>
      </c>
      <c r="K520" s="28">
        <f t="shared" si="53"/>
        <v>1500</v>
      </c>
    </row>
    <row r="521" spans="1:11" x14ac:dyDescent="0.15">
      <c r="A521" s="6" t="s">
        <v>15</v>
      </c>
      <c r="B521" s="13">
        <f t="shared" si="55"/>
        <v>1968</v>
      </c>
      <c r="C521" s="8">
        <v>13.733279999999993</v>
      </c>
      <c r="D521" s="26">
        <f t="shared" si="54"/>
        <v>9527.7410559999989</v>
      </c>
      <c r="E521" s="16">
        <v>1500</v>
      </c>
      <c r="F521" s="28">
        <f t="shared" si="49"/>
        <v>8041.4743359999993</v>
      </c>
      <c r="G521" s="16">
        <v>1500</v>
      </c>
      <c r="H521" s="16">
        <f t="shared" si="50"/>
        <v>0</v>
      </c>
      <c r="I521" s="26">
        <f t="shared" si="51"/>
        <v>8041.4743359999993</v>
      </c>
      <c r="J521" s="28">
        <f t="shared" si="52"/>
        <v>0</v>
      </c>
      <c r="K521" s="28">
        <f t="shared" si="53"/>
        <v>1500</v>
      </c>
    </row>
    <row r="522" spans="1:11" x14ac:dyDescent="0.15">
      <c r="A522" s="6" t="s">
        <v>16</v>
      </c>
      <c r="B522" s="13">
        <f t="shared" si="55"/>
        <v>1968</v>
      </c>
      <c r="C522" s="8">
        <v>42.821982720000008</v>
      </c>
      <c r="D522" s="26">
        <f t="shared" si="54"/>
        <v>8041.4743359999993</v>
      </c>
      <c r="E522" s="16">
        <v>1500</v>
      </c>
      <c r="F522" s="28">
        <f t="shared" ref="F522:F585" si="56">IF((D522+C522-E522)&gt;0,(D522+C522-E522),0)</f>
        <v>6584.2963187199994</v>
      </c>
      <c r="G522" s="16">
        <v>1500</v>
      </c>
      <c r="H522" s="16">
        <f t="shared" ref="H522:H585" si="57">IF(F522=0,1,0)</f>
        <v>0</v>
      </c>
      <c r="I522" s="26">
        <f t="shared" ref="I522:I585" si="58">IF(F522&gt;$E$2,$E$2,IF(F522&lt;0,0,F522))</f>
        <v>6584.2963187199994</v>
      </c>
      <c r="J522" s="28">
        <f t="shared" ref="J522:J585" si="59">IF(F522&gt;$E$2,F522-$E$2,0)</f>
        <v>0</v>
      </c>
      <c r="K522" s="28">
        <f t="shared" ref="K522:K585" si="60">J522+G522</f>
        <v>1500</v>
      </c>
    </row>
    <row r="523" spans="1:11" x14ac:dyDescent="0.15">
      <c r="A523" s="6" t="s">
        <v>17</v>
      </c>
      <c r="B523" s="13">
        <f t="shared" si="55"/>
        <v>1968</v>
      </c>
      <c r="C523" s="8">
        <v>568.78398719999984</v>
      </c>
      <c r="D523" s="26">
        <f t="shared" ref="D523:D586" si="61">I522</f>
        <v>6584.2963187199994</v>
      </c>
      <c r="E523" s="16">
        <v>1500</v>
      </c>
      <c r="F523" s="28">
        <f t="shared" si="56"/>
        <v>5653.0803059199989</v>
      </c>
      <c r="G523" s="16">
        <v>1500</v>
      </c>
      <c r="H523" s="16">
        <f t="shared" si="57"/>
        <v>0</v>
      </c>
      <c r="I523" s="26">
        <f t="shared" si="58"/>
        <v>5653.0803059199989</v>
      </c>
      <c r="J523" s="28">
        <f t="shared" si="59"/>
        <v>0</v>
      </c>
      <c r="K523" s="28">
        <f t="shared" si="60"/>
        <v>1500</v>
      </c>
    </row>
    <row r="524" spans="1:11" ht="14" thickBot="1" x14ac:dyDescent="0.2">
      <c r="A524" s="9" t="s">
        <v>18</v>
      </c>
      <c r="B524" s="14">
        <f t="shared" si="55"/>
        <v>1968</v>
      </c>
      <c r="C524" s="11">
        <v>1095.8834304</v>
      </c>
      <c r="D524" s="26">
        <f t="shared" si="61"/>
        <v>5653.0803059199989</v>
      </c>
      <c r="E524" s="16">
        <v>1500</v>
      </c>
      <c r="F524" s="28">
        <f t="shared" si="56"/>
        <v>5248.963736319999</v>
      </c>
      <c r="G524" s="16">
        <v>1500</v>
      </c>
      <c r="H524" s="16">
        <f t="shared" si="57"/>
        <v>0</v>
      </c>
      <c r="I524" s="26">
        <f t="shared" si="58"/>
        <v>5248.963736319999</v>
      </c>
      <c r="J524" s="28">
        <f t="shared" si="59"/>
        <v>0</v>
      </c>
      <c r="K524" s="28">
        <f t="shared" si="60"/>
        <v>1500</v>
      </c>
    </row>
    <row r="525" spans="1:11" x14ac:dyDescent="0.15">
      <c r="A525" s="3" t="s">
        <v>7</v>
      </c>
      <c r="B525" s="12">
        <f t="shared" si="55"/>
        <v>1969</v>
      </c>
      <c r="C525" s="5">
        <v>2444.8469759999998</v>
      </c>
      <c r="D525" s="26">
        <f t="shared" si="61"/>
        <v>5248.963736319999</v>
      </c>
      <c r="E525" s="16">
        <v>1500</v>
      </c>
      <c r="F525" s="28">
        <f t="shared" si="56"/>
        <v>6193.8107123199989</v>
      </c>
      <c r="G525" s="16">
        <v>1500</v>
      </c>
      <c r="H525" s="16">
        <f t="shared" si="57"/>
        <v>0</v>
      </c>
      <c r="I525" s="26">
        <f t="shared" si="58"/>
        <v>6193.8107123199989</v>
      </c>
      <c r="J525" s="28">
        <f t="shared" si="59"/>
        <v>0</v>
      </c>
      <c r="K525" s="28">
        <f t="shared" si="60"/>
        <v>1500</v>
      </c>
    </row>
    <row r="526" spans="1:11" x14ac:dyDescent="0.15">
      <c r="A526" s="6" t="s">
        <v>8</v>
      </c>
      <c r="B526" s="13">
        <f t="shared" si="55"/>
        <v>1969</v>
      </c>
      <c r="C526" s="8">
        <v>3491.1613439999996</v>
      </c>
      <c r="D526" s="26">
        <f t="shared" si="61"/>
        <v>6193.8107123199989</v>
      </c>
      <c r="E526" s="16">
        <v>1500</v>
      </c>
      <c r="F526" s="28">
        <f t="shared" si="56"/>
        <v>8184.972056319999</v>
      </c>
      <c r="G526" s="16">
        <v>1500</v>
      </c>
      <c r="H526" s="16">
        <f t="shared" si="57"/>
        <v>0</v>
      </c>
      <c r="I526" s="26">
        <f t="shared" si="58"/>
        <v>8184.972056319999</v>
      </c>
      <c r="J526" s="28">
        <f t="shared" si="59"/>
        <v>0</v>
      </c>
      <c r="K526" s="28">
        <f t="shared" si="60"/>
        <v>1500</v>
      </c>
    </row>
    <row r="527" spans="1:11" x14ac:dyDescent="0.15">
      <c r="A527" s="6" t="s">
        <v>9</v>
      </c>
      <c r="B527" s="13">
        <f t="shared" si="55"/>
        <v>1969</v>
      </c>
      <c r="C527" s="8">
        <v>6694.0853759999991</v>
      </c>
      <c r="D527" s="26">
        <f t="shared" si="61"/>
        <v>8184.972056319999</v>
      </c>
      <c r="E527" s="16">
        <v>1500</v>
      </c>
      <c r="F527" s="28">
        <f t="shared" si="56"/>
        <v>13379.057432319998</v>
      </c>
      <c r="G527" s="16">
        <v>1500</v>
      </c>
      <c r="H527" s="16">
        <f t="shared" si="57"/>
        <v>0</v>
      </c>
      <c r="I527" s="26">
        <f t="shared" si="58"/>
        <v>12583</v>
      </c>
      <c r="J527" s="28">
        <f t="shared" si="59"/>
        <v>796.05743231999804</v>
      </c>
      <c r="K527" s="28">
        <f t="shared" si="60"/>
        <v>2296.057432319998</v>
      </c>
    </row>
    <row r="528" spans="1:11" x14ac:dyDescent="0.15">
      <c r="A528" s="6" t="s">
        <v>10</v>
      </c>
      <c r="B528" s="13">
        <f t="shared" si="55"/>
        <v>1969</v>
      </c>
      <c r="C528" s="8">
        <v>4256.9936639999996</v>
      </c>
      <c r="D528" s="26">
        <f t="shared" si="61"/>
        <v>12583</v>
      </c>
      <c r="E528" s="16">
        <v>1500</v>
      </c>
      <c r="F528" s="28">
        <f t="shared" si="56"/>
        <v>15339.993664000001</v>
      </c>
      <c r="G528" s="16">
        <v>1500</v>
      </c>
      <c r="H528" s="16">
        <f t="shared" si="57"/>
        <v>0</v>
      </c>
      <c r="I528" s="26">
        <f t="shared" si="58"/>
        <v>12583</v>
      </c>
      <c r="J528" s="28">
        <f t="shared" si="59"/>
        <v>2756.9936640000014</v>
      </c>
      <c r="K528" s="28">
        <f t="shared" si="60"/>
        <v>4256.9936640000014</v>
      </c>
    </row>
    <row r="529" spans="1:11" x14ac:dyDescent="0.15">
      <c r="A529" s="6" t="s">
        <v>11</v>
      </c>
      <c r="B529" s="13">
        <f t="shared" si="55"/>
        <v>1969</v>
      </c>
      <c r="C529" s="8">
        <v>991.38124800000003</v>
      </c>
      <c r="D529" s="26">
        <f t="shared" si="61"/>
        <v>12583</v>
      </c>
      <c r="E529" s="16">
        <v>1500</v>
      </c>
      <c r="F529" s="28">
        <f t="shared" si="56"/>
        <v>12074.381248</v>
      </c>
      <c r="G529" s="16">
        <v>1500</v>
      </c>
      <c r="H529" s="16">
        <f t="shared" si="57"/>
        <v>0</v>
      </c>
      <c r="I529" s="26">
        <f t="shared" si="58"/>
        <v>12074.381248</v>
      </c>
      <c r="J529" s="28">
        <f t="shared" si="59"/>
        <v>0</v>
      </c>
      <c r="K529" s="28">
        <f t="shared" si="60"/>
        <v>1500</v>
      </c>
    </row>
    <row r="530" spans="1:11" x14ac:dyDescent="0.15">
      <c r="A530" s="6" t="s">
        <v>12</v>
      </c>
      <c r="B530" s="13">
        <f t="shared" si="55"/>
        <v>1969</v>
      </c>
      <c r="C530" s="8">
        <v>1803.09888</v>
      </c>
      <c r="D530" s="26">
        <f t="shared" si="61"/>
        <v>12074.381248</v>
      </c>
      <c r="E530" s="16">
        <v>1500</v>
      </c>
      <c r="F530" s="28">
        <f t="shared" si="56"/>
        <v>12377.480127999999</v>
      </c>
      <c r="G530" s="16">
        <v>1500</v>
      </c>
      <c r="H530" s="16">
        <f t="shared" si="57"/>
        <v>0</v>
      </c>
      <c r="I530" s="26">
        <f t="shared" si="58"/>
        <v>12377.480127999999</v>
      </c>
      <c r="J530" s="28">
        <f t="shared" si="59"/>
        <v>0</v>
      </c>
      <c r="K530" s="28">
        <f t="shared" si="60"/>
        <v>1500</v>
      </c>
    </row>
    <row r="531" spans="1:11" x14ac:dyDescent="0.15">
      <c r="A531" s="6" t="s">
        <v>13</v>
      </c>
      <c r="B531" s="13">
        <f t="shared" si="55"/>
        <v>1969</v>
      </c>
      <c r="C531" s="8">
        <v>579.05971199999999</v>
      </c>
      <c r="D531" s="26">
        <f t="shared" si="61"/>
        <v>12377.480127999999</v>
      </c>
      <c r="E531" s="16">
        <v>1500</v>
      </c>
      <c r="F531" s="28">
        <f t="shared" si="56"/>
        <v>11456.539839999999</v>
      </c>
      <c r="G531" s="16">
        <v>1500</v>
      </c>
      <c r="H531" s="16">
        <f t="shared" si="57"/>
        <v>0</v>
      </c>
      <c r="I531" s="26">
        <f t="shared" si="58"/>
        <v>11456.539839999999</v>
      </c>
      <c r="J531" s="28">
        <f t="shared" si="59"/>
        <v>0</v>
      </c>
      <c r="K531" s="28">
        <f t="shared" si="60"/>
        <v>1500</v>
      </c>
    </row>
    <row r="532" spans="1:11" x14ac:dyDescent="0.15">
      <c r="A532" s="6" t="s">
        <v>14</v>
      </c>
      <c r="B532" s="13">
        <f t="shared" si="55"/>
        <v>1969</v>
      </c>
      <c r="C532" s="8">
        <v>595.28113919999987</v>
      </c>
      <c r="D532" s="26">
        <f t="shared" si="61"/>
        <v>11456.539839999999</v>
      </c>
      <c r="E532" s="16">
        <v>1500</v>
      </c>
      <c r="F532" s="28">
        <f t="shared" si="56"/>
        <v>10551.8209792</v>
      </c>
      <c r="G532" s="16">
        <v>1500</v>
      </c>
      <c r="H532" s="16">
        <f t="shared" si="57"/>
        <v>0</v>
      </c>
      <c r="I532" s="26">
        <f t="shared" si="58"/>
        <v>10551.8209792</v>
      </c>
      <c r="J532" s="28">
        <f t="shared" si="59"/>
        <v>0</v>
      </c>
      <c r="K532" s="28">
        <f t="shared" si="60"/>
        <v>1500</v>
      </c>
    </row>
    <row r="533" spans="1:11" x14ac:dyDescent="0.15">
      <c r="A533" s="6" t="s">
        <v>15</v>
      </c>
      <c r="B533" s="13">
        <f t="shared" si="55"/>
        <v>1969</v>
      </c>
      <c r="C533" s="8">
        <v>406.95747839999996</v>
      </c>
      <c r="D533" s="26">
        <f t="shared" si="61"/>
        <v>10551.8209792</v>
      </c>
      <c r="E533" s="16">
        <v>1500</v>
      </c>
      <c r="F533" s="28">
        <f t="shared" si="56"/>
        <v>9458.7784575999995</v>
      </c>
      <c r="G533" s="16">
        <v>1500</v>
      </c>
      <c r="H533" s="16">
        <f t="shared" si="57"/>
        <v>0</v>
      </c>
      <c r="I533" s="26">
        <f t="shared" si="58"/>
        <v>9458.7784575999995</v>
      </c>
      <c r="J533" s="28">
        <f t="shared" si="59"/>
        <v>0</v>
      </c>
      <c r="K533" s="28">
        <f t="shared" si="60"/>
        <v>1500</v>
      </c>
    </row>
    <row r="534" spans="1:11" x14ac:dyDescent="0.15">
      <c r="A534" s="6" t="s">
        <v>16</v>
      </c>
      <c r="B534" s="13">
        <f t="shared" si="55"/>
        <v>1969</v>
      </c>
      <c r="C534" s="8">
        <v>516.56520959999989</v>
      </c>
      <c r="D534" s="26">
        <f t="shared" si="61"/>
        <v>9458.7784575999995</v>
      </c>
      <c r="E534" s="16">
        <v>1500</v>
      </c>
      <c r="F534" s="28">
        <f t="shared" si="56"/>
        <v>8475.3436671999989</v>
      </c>
      <c r="G534" s="16">
        <v>1500</v>
      </c>
      <c r="H534" s="16">
        <f t="shared" si="57"/>
        <v>0</v>
      </c>
      <c r="I534" s="26">
        <f t="shared" si="58"/>
        <v>8475.3436671999989</v>
      </c>
      <c r="J534" s="28">
        <f t="shared" si="59"/>
        <v>0</v>
      </c>
      <c r="K534" s="28">
        <f t="shared" si="60"/>
        <v>1500</v>
      </c>
    </row>
    <row r="535" spans="1:11" x14ac:dyDescent="0.15">
      <c r="A535" s="6" t="s">
        <v>17</v>
      </c>
      <c r="B535" s="13">
        <f t="shared" si="55"/>
        <v>1969</v>
      </c>
      <c r="C535" s="8">
        <v>218.11679999999996</v>
      </c>
      <c r="D535" s="26">
        <f t="shared" si="61"/>
        <v>8475.3436671999989</v>
      </c>
      <c r="E535" s="16">
        <v>1500</v>
      </c>
      <c r="F535" s="28">
        <f t="shared" si="56"/>
        <v>7193.4604671999987</v>
      </c>
      <c r="G535" s="16">
        <v>1500</v>
      </c>
      <c r="H535" s="16">
        <f t="shared" si="57"/>
        <v>0</v>
      </c>
      <c r="I535" s="26">
        <f t="shared" si="58"/>
        <v>7193.4604671999987</v>
      </c>
      <c r="J535" s="28">
        <f t="shared" si="59"/>
        <v>0</v>
      </c>
      <c r="K535" s="28">
        <f t="shared" si="60"/>
        <v>1500</v>
      </c>
    </row>
    <row r="536" spans="1:11" ht="14" thickBot="1" x14ac:dyDescent="0.2">
      <c r="A536" s="9" t="s">
        <v>18</v>
      </c>
      <c r="B536" s="14">
        <f t="shared" si="55"/>
        <v>1969</v>
      </c>
      <c r="C536" s="11">
        <v>1574.9648639999998</v>
      </c>
      <c r="D536" s="26">
        <f t="shared" si="61"/>
        <v>7193.4604671999987</v>
      </c>
      <c r="E536" s="16">
        <v>1500</v>
      </c>
      <c r="F536" s="28">
        <f t="shared" si="56"/>
        <v>7268.4253311999983</v>
      </c>
      <c r="G536" s="16">
        <v>1500</v>
      </c>
      <c r="H536" s="16">
        <f t="shared" si="57"/>
        <v>0</v>
      </c>
      <c r="I536" s="26">
        <f t="shared" si="58"/>
        <v>7268.4253311999983</v>
      </c>
      <c r="J536" s="28">
        <f t="shared" si="59"/>
        <v>0</v>
      </c>
      <c r="K536" s="28">
        <f t="shared" si="60"/>
        <v>1500</v>
      </c>
    </row>
    <row r="537" spans="1:11" x14ac:dyDescent="0.15">
      <c r="A537" s="3" t="s">
        <v>7</v>
      </c>
      <c r="B537" s="12">
        <f t="shared" si="55"/>
        <v>1970</v>
      </c>
      <c r="C537" s="5">
        <v>991.38124799999991</v>
      </c>
      <c r="D537" s="26">
        <f t="shared" si="61"/>
        <v>7268.4253311999983</v>
      </c>
      <c r="E537" s="16">
        <v>1500</v>
      </c>
      <c r="F537" s="28">
        <f t="shared" si="56"/>
        <v>6759.8065791999979</v>
      </c>
      <c r="G537" s="16">
        <v>1500</v>
      </c>
      <c r="H537" s="16">
        <f t="shared" si="57"/>
        <v>0</v>
      </c>
      <c r="I537" s="26">
        <f t="shared" si="58"/>
        <v>6759.8065791999979</v>
      </c>
      <c r="J537" s="28">
        <f t="shared" si="59"/>
        <v>0</v>
      </c>
      <c r="K537" s="28">
        <f t="shared" si="60"/>
        <v>1500</v>
      </c>
    </row>
    <row r="538" spans="1:11" x14ac:dyDescent="0.15">
      <c r="A538" s="6" t="s">
        <v>8</v>
      </c>
      <c r="B538" s="13">
        <f t="shared" si="55"/>
        <v>1970</v>
      </c>
      <c r="C538" s="8">
        <v>3957.1234559999998</v>
      </c>
      <c r="D538" s="26">
        <f t="shared" si="61"/>
        <v>6759.8065791999979</v>
      </c>
      <c r="E538" s="16">
        <v>1500</v>
      </c>
      <c r="F538" s="28">
        <f t="shared" si="56"/>
        <v>9216.9300351999973</v>
      </c>
      <c r="G538" s="16">
        <v>1500</v>
      </c>
      <c r="H538" s="16">
        <f t="shared" si="57"/>
        <v>0</v>
      </c>
      <c r="I538" s="26">
        <f t="shared" si="58"/>
        <v>9216.9300351999973</v>
      </c>
      <c r="J538" s="28">
        <f t="shared" si="59"/>
        <v>0</v>
      </c>
      <c r="K538" s="28">
        <f t="shared" si="60"/>
        <v>1500</v>
      </c>
    </row>
    <row r="539" spans="1:11" x14ac:dyDescent="0.15">
      <c r="A539" s="6" t="s">
        <v>9</v>
      </c>
      <c r="B539" s="13">
        <f t="shared" si="55"/>
        <v>1970</v>
      </c>
      <c r="C539" s="8">
        <v>2707.8796800000005</v>
      </c>
      <c r="D539" s="26">
        <f t="shared" si="61"/>
        <v>9216.9300351999973</v>
      </c>
      <c r="E539" s="16">
        <v>1500</v>
      </c>
      <c r="F539" s="28">
        <f t="shared" si="56"/>
        <v>10424.809715199997</v>
      </c>
      <c r="G539" s="16">
        <v>1500</v>
      </c>
      <c r="H539" s="16">
        <f t="shared" si="57"/>
        <v>0</v>
      </c>
      <c r="I539" s="26">
        <f t="shared" si="58"/>
        <v>10424.809715199997</v>
      </c>
      <c r="J539" s="28">
        <f t="shared" si="59"/>
        <v>0</v>
      </c>
      <c r="K539" s="28">
        <f t="shared" si="60"/>
        <v>1500</v>
      </c>
    </row>
    <row r="540" spans="1:11" x14ac:dyDescent="0.15">
      <c r="A540" s="6" t="s">
        <v>10</v>
      </c>
      <c r="B540" s="13">
        <f t="shared" si="55"/>
        <v>1970</v>
      </c>
      <c r="C540" s="8">
        <v>4008.8252159999988</v>
      </c>
      <c r="D540" s="26">
        <f t="shared" si="61"/>
        <v>10424.809715199997</v>
      </c>
      <c r="E540" s="16">
        <v>1500</v>
      </c>
      <c r="F540" s="28">
        <f t="shared" si="56"/>
        <v>12933.634931199997</v>
      </c>
      <c r="G540" s="16">
        <v>1500</v>
      </c>
      <c r="H540" s="16">
        <f t="shared" si="57"/>
        <v>0</v>
      </c>
      <c r="I540" s="26">
        <f t="shared" si="58"/>
        <v>12583</v>
      </c>
      <c r="J540" s="28">
        <f t="shared" si="59"/>
        <v>350.63493119999657</v>
      </c>
      <c r="K540" s="28">
        <f t="shared" si="60"/>
        <v>1850.6349311999966</v>
      </c>
    </row>
    <row r="541" spans="1:11" x14ac:dyDescent="0.15">
      <c r="A541" s="6" t="s">
        <v>11</v>
      </c>
      <c r="B541" s="13">
        <f t="shared" si="55"/>
        <v>1970</v>
      </c>
      <c r="C541" s="8">
        <v>1631.1905279999999</v>
      </c>
      <c r="D541" s="26">
        <f t="shared" si="61"/>
        <v>12583</v>
      </c>
      <c r="E541" s="16">
        <v>1500</v>
      </c>
      <c r="F541" s="28">
        <f t="shared" si="56"/>
        <v>12714.190527999999</v>
      </c>
      <c r="G541" s="16">
        <v>1500</v>
      </c>
      <c r="H541" s="16">
        <f t="shared" si="57"/>
        <v>0</v>
      </c>
      <c r="I541" s="26">
        <f t="shared" si="58"/>
        <v>12583</v>
      </c>
      <c r="J541" s="28">
        <f t="shared" si="59"/>
        <v>131.19052799999918</v>
      </c>
      <c r="K541" s="28">
        <f t="shared" si="60"/>
        <v>1631.1905279999992</v>
      </c>
    </row>
    <row r="542" spans="1:11" x14ac:dyDescent="0.15">
      <c r="A542" s="6" t="s">
        <v>12</v>
      </c>
      <c r="B542" s="13">
        <f t="shared" si="55"/>
        <v>1970</v>
      </c>
      <c r="C542" s="8">
        <v>694.74239999999998</v>
      </c>
      <c r="D542" s="26">
        <f t="shared" si="61"/>
        <v>12583</v>
      </c>
      <c r="E542" s="16">
        <v>1500</v>
      </c>
      <c r="F542" s="28">
        <f t="shared" si="56"/>
        <v>11777.742399999999</v>
      </c>
      <c r="G542" s="16">
        <v>1500</v>
      </c>
      <c r="H542" s="16">
        <f t="shared" si="57"/>
        <v>0</v>
      </c>
      <c r="I542" s="26">
        <f t="shared" si="58"/>
        <v>11777.742399999999</v>
      </c>
      <c r="J542" s="28">
        <f t="shared" si="59"/>
        <v>0</v>
      </c>
      <c r="K542" s="28">
        <f t="shared" si="60"/>
        <v>1500</v>
      </c>
    </row>
    <row r="543" spans="1:11" x14ac:dyDescent="0.15">
      <c r="A543" s="6" t="s">
        <v>13</v>
      </c>
      <c r="B543" s="13">
        <f t="shared" si="55"/>
        <v>1970</v>
      </c>
      <c r="C543" s="8">
        <v>3538.2745728000009</v>
      </c>
      <c r="D543" s="26">
        <f t="shared" si="61"/>
        <v>11777.742399999999</v>
      </c>
      <c r="E543" s="16">
        <v>1500</v>
      </c>
      <c r="F543" s="28">
        <f t="shared" si="56"/>
        <v>13816.0169728</v>
      </c>
      <c r="G543" s="16">
        <v>1500</v>
      </c>
      <c r="H543" s="16">
        <f t="shared" si="57"/>
        <v>0</v>
      </c>
      <c r="I543" s="26">
        <f t="shared" si="58"/>
        <v>12583</v>
      </c>
      <c r="J543" s="28">
        <f t="shared" si="59"/>
        <v>1233.0169728000001</v>
      </c>
      <c r="K543" s="28">
        <f t="shared" si="60"/>
        <v>2733.0169728000001</v>
      </c>
    </row>
    <row r="544" spans="1:11" x14ac:dyDescent="0.15">
      <c r="A544" s="6" t="s">
        <v>14</v>
      </c>
      <c r="B544" s="13">
        <f t="shared" si="55"/>
        <v>1970</v>
      </c>
      <c r="C544" s="8">
        <v>629.66280960000006</v>
      </c>
      <c r="D544" s="26">
        <f t="shared" si="61"/>
        <v>12583</v>
      </c>
      <c r="E544" s="16">
        <v>1500</v>
      </c>
      <c r="F544" s="28">
        <f t="shared" si="56"/>
        <v>11712.6628096</v>
      </c>
      <c r="G544" s="16">
        <v>1500</v>
      </c>
      <c r="H544" s="16">
        <f t="shared" si="57"/>
        <v>0</v>
      </c>
      <c r="I544" s="26">
        <f t="shared" si="58"/>
        <v>11712.6628096</v>
      </c>
      <c r="J544" s="28">
        <f t="shared" si="59"/>
        <v>0</v>
      </c>
      <c r="K544" s="28">
        <f t="shared" si="60"/>
        <v>1500</v>
      </c>
    </row>
    <row r="545" spans="1:11" x14ac:dyDescent="0.15">
      <c r="A545" s="6" t="s">
        <v>15</v>
      </c>
      <c r="B545" s="13">
        <f t="shared" si="55"/>
        <v>1970</v>
      </c>
      <c r="C545" s="8">
        <v>93.06316799999999</v>
      </c>
      <c r="D545" s="26">
        <f t="shared" si="61"/>
        <v>11712.6628096</v>
      </c>
      <c r="E545" s="16">
        <v>1500</v>
      </c>
      <c r="F545" s="28">
        <f t="shared" si="56"/>
        <v>10305.725977600001</v>
      </c>
      <c r="G545" s="16">
        <v>1500</v>
      </c>
      <c r="H545" s="16">
        <f t="shared" si="57"/>
        <v>0</v>
      </c>
      <c r="I545" s="26">
        <f t="shared" si="58"/>
        <v>10305.725977600001</v>
      </c>
      <c r="J545" s="28">
        <f t="shared" si="59"/>
        <v>0</v>
      </c>
      <c r="K545" s="28">
        <f t="shared" si="60"/>
        <v>1500</v>
      </c>
    </row>
    <row r="546" spans="1:11" x14ac:dyDescent="0.15">
      <c r="A546" s="6" t="s">
        <v>16</v>
      </c>
      <c r="B546" s="13">
        <f t="shared" si="55"/>
        <v>1970</v>
      </c>
      <c r="C546" s="8">
        <v>124.40736000000001</v>
      </c>
      <c r="D546" s="26">
        <f t="shared" si="61"/>
        <v>10305.725977600001</v>
      </c>
      <c r="E546" s="16">
        <v>1500</v>
      </c>
      <c r="F546" s="28">
        <f t="shared" si="56"/>
        <v>8930.1333376000002</v>
      </c>
      <c r="G546" s="16">
        <v>1500</v>
      </c>
      <c r="H546" s="16">
        <f t="shared" si="57"/>
        <v>0</v>
      </c>
      <c r="I546" s="26">
        <f t="shared" si="58"/>
        <v>8930.1333376000002</v>
      </c>
      <c r="J546" s="28">
        <f t="shared" si="59"/>
        <v>0</v>
      </c>
      <c r="K546" s="28">
        <f t="shared" si="60"/>
        <v>1500</v>
      </c>
    </row>
    <row r="547" spans="1:11" x14ac:dyDescent="0.15">
      <c r="A547" s="6" t="s">
        <v>17</v>
      </c>
      <c r="B547" s="13">
        <f t="shared" si="55"/>
        <v>1970</v>
      </c>
      <c r="C547" s="8">
        <v>2210.8965119999998</v>
      </c>
      <c r="D547" s="26">
        <f t="shared" si="61"/>
        <v>8930.1333376000002</v>
      </c>
      <c r="E547" s="16">
        <v>1500</v>
      </c>
      <c r="F547" s="28">
        <f t="shared" si="56"/>
        <v>9641.0298495999996</v>
      </c>
      <c r="G547" s="16">
        <v>1500</v>
      </c>
      <c r="H547" s="16">
        <f t="shared" si="57"/>
        <v>0</v>
      </c>
      <c r="I547" s="26">
        <f t="shared" si="58"/>
        <v>9641.0298495999996</v>
      </c>
      <c r="J547" s="28">
        <f t="shared" si="59"/>
        <v>0</v>
      </c>
      <c r="K547" s="28">
        <f t="shared" si="60"/>
        <v>1500</v>
      </c>
    </row>
    <row r="548" spans="1:11" ht="14" thickBot="1" x14ac:dyDescent="0.2">
      <c r="A548" s="9" t="s">
        <v>18</v>
      </c>
      <c r="B548" s="14">
        <f t="shared" si="55"/>
        <v>1970</v>
      </c>
      <c r="C548" s="11">
        <v>1068.2876160000001</v>
      </c>
      <c r="D548" s="26">
        <f t="shared" si="61"/>
        <v>9641.0298495999996</v>
      </c>
      <c r="E548" s="16">
        <v>1500</v>
      </c>
      <c r="F548" s="28">
        <f t="shared" si="56"/>
        <v>9209.3174655999992</v>
      </c>
      <c r="G548" s="16">
        <v>1500</v>
      </c>
      <c r="H548" s="16">
        <f t="shared" si="57"/>
        <v>0</v>
      </c>
      <c r="I548" s="26">
        <f t="shared" si="58"/>
        <v>9209.3174655999992</v>
      </c>
      <c r="J548" s="28">
        <f t="shared" si="59"/>
        <v>0</v>
      </c>
      <c r="K548" s="28">
        <f t="shared" si="60"/>
        <v>1500</v>
      </c>
    </row>
    <row r="549" spans="1:11" x14ac:dyDescent="0.15">
      <c r="A549" s="3" t="s">
        <v>7</v>
      </c>
      <c r="B549" s="12">
        <f t="shared" si="55"/>
        <v>1971</v>
      </c>
      <c r="C549" s="5">
        <v>2417.7035519999995</v>
      </c>
      <c r="D549" s="26">
        <f t="shared" si="61"/>
        <v>9209.3174655999992</v>
      </c>
      <c r="E549" s="16">
        <v>1500</v>
      </c>
      <c r="F549" s="28">
        <f t="shared" si="56"/>
        <v>10127.021017599998</v>
      </c>
      <c r="G549" s="16">
        <v>1500</v>
      </c>
      <c r="H549" s="16">
        <f t="shared" si="57"/>
        <v>0</v>
      </c>
      <c r="I549" s="26">
        <f t="shared" si="58"/>
        <v>10127.021017599998</v>
      </c>
      <c r="J549" s="28">
        <f t="shared" si="59"/>
        <v>0</v>
      </c>
      <c r="K549" s="28">
        <f t="shared" si="60"/>
        <v>1500</v>
      </c>
    </row>
    <row r="550" spans="1:11" x14ac:dyDescent="0.15">
      <c r="A550" s="6" t="s">
        <v>8</v>
      </c>
      <c r="B550" s="13">
        <f t="shared" si="55"/>
        <v>1971</v>
      </c>
      <c r="C550" s="8">
        <v>6107.9166719999985</v>
      </c>
      <c r="D550" s="26">
        <f t="shared" si="61"/>
        <v>10127.021017599998</v>
      </c>
      <c r="E550" s="16">
        <v>1500</v>
      </c>
      <c r="F550" s="28">
        <f t="shared" si="56"/>
        <v>14734.937689599996</v>
      </c>
      <c r="G550" s="16">
        <v>1500</v>
      </c>
      <c r="H550" s="16">
        <f t="shared" si="57"/>
        <v>0</v>
      </c>
      <c r="I550" s="26">
        <f t="shared" si="58"/>
        <v>12583</v>
      </c>
      <c r="J550" s="28">
        <f t="shared" si="59"/>
        <v>2151.9376895999958</v>
      </c>
      <c r="K550" s="28">
        <f t="shared" si="60"/>
        <v>3651.9376895999958</v>
      </c>
    </row>
    <row r="551" spans="1:11" x14ac:dyDescent="0.15">
      <c r="A551" s="6" t="s">
        <v>9</v>
      </c>
      <c r="B551" s="13">
        <f t="shared" si="55"/>
        <v>1971</v>
      </c>
      <c r="C551" s="8">
        <v>4282.1982720000005</v>
      </c>
      <c r="D551" s="26">
        <f t="shared" si="61"/>
        <v>12583</v>
      </c>
      <c r="E551" s="16">
        <v>1500</v>
      </c>
      <c r="F551" s="28">
        <f t="shared" si="56"/>
        <v>15365.198272000001</v>
      </c>
      <c r="G551" s="16">
        <v>1500</v>
      </c>
      <c r="H551" s="16">
        <f t="shared" si="57"/>
        <v>0</v>
      </c>
      <c r="I551" s="26">
        <f t="shared" si="58"/>
        <v>12583</v>
      </c>
      <c r="J551" s="28">
        <f t="shared" si="59"/>
        <v>2782.1982720000015</v>
      </c>
      <c r="K551" s="28">
        <f t="shared" si="60"/>
        <v>4282.1982720000015</v>
      </c>
    </row>
    <row r="552" spans="1:11" x14ac:dyDescent="0.15">
      <c r="A552" s="6" t="s">
        <v>10</v>
      </c>
      <c r="B552" s="13">
        <f t="shared" si="55"/>
        <v>1971</v>
      </c>
      <c r="C552" s="8">
        <v>3228.7749120000008</v>
      </c>
      <c r="D552" s="26">
        <f t="shared" si="61"/>
        <v>12583</v>
      </c>
      <c r="E552" s="16">
        <v>1500</v>
      </c>
      <c r="F552" s="28">
        <f t="shared" si="56"/>
        <v>14311.774912000001</v>
      </c>
      <c r="G552" s="16">
        <v>1500</v>
      </c>
      <c r="H552" s="16">
        <f t="shared" si="57"/>
        <v>0</v>
      </c>
      <c r="I552" s="26">
        <f t="shared" si="58"/>
        <v>12583</v>
      </c>
      <c r="J552" s="28">
        <f t="shared" si="59"/>
        <v>1728.7749120000008</v>
      </c>
      <c r="K552" s="28">
        <f t="shared" si="60"/>
        <v>3228.7749120000008</v>
      </c>
    </row>
    <row r="553" spans="1:11" x14ac:dyDescent="0.15">
      <c r="A553" s="6" t="s">
        <v>11</v>
      </c>
      <c r="B553" s="13">
        <f t="shared" si="55"/>
        <v>1971</v>
      </c>
      <c r="C553" s="8">
        <v>4723.6020479999988</v>
      </c>
      <c r="D553" s="26">
        <f t="shared" si="61"/>
        <v>12583</v>
      </c>
      <c r="E553" s="16">
        <v>1500</v>
      </c>
      <c r="F553" s="28">
        <f t="shared" si="56"/>
        <v>15806.602048000001</v>
      </c>
      <c r="G553" s="16">
        <v>1500</v>
      </c>
      <c r="H553" s="16">
        <f t="shared" si="57"/>
        <v>0</v>
      </c>
      <c r="I553" s="26">
        <f t="shared" si="58"/>
        <v>12583</v>
      </c>
      <c r="J553" s="28">
        <f t="shared" si="59"/>
        <v>3223.6020480000007</v>
      </c>
      <c r="K553" s="28">
        <f t="shared" si="60"/>
        <v>4723.6020480000007</v>
      </c>
    </row>
    <row r="554" spans="1:11" x14ac:dyDescent="0.15">
      <c r="A554" s="6" t="s">
        <v>12</v>
      </c>
      <c r="B554" s="13">
        <f t="shared" si="55"/>
        <v>1971</v>
      </c>
      <c r="C554" s="8">
        <v>1006.8917759999998</v>
      </c>
      <c r="D554" s="26">
        <f t="shared" si="61"/>
        <v>12583</v>
      </c>
      <c r="E554" s="16">
        <v>1500</v>
      </c>
      <c r="F554" s="28">
        <f t="shared" si="56"/>
        <v>12089.891776</v>
      </c>
      <c r="G554" s="16">
        <v>1500</v>
      </c>
      <c r="H554" s="16">
        <f t="shared" si="57"/>
        <v>0</v>
      </c>
      <c r="I554" s="26">
        <f t="shared" si="58"/>
        <v>12089.891776</v>
      </c>
      <c r="J554" s="28">
        <f t="shared" si="59"/>
        <v>0</v>
      </c>
      <c r="K554" s="28">
        <f t="shared" si="60"/>
        <v>1500</v>
      </c>
    </row>
    <row r="555" spans="1:11" x14ac:dyDescent="0.15">
      <c r="A555" s="6" t="s">
        <v>13</v>
      </c>
      <c r="B555" s="13">
        <f t="shared" si="55"/>
        <v>1971</v>
      </c>
      <c r="C555" s="8">
        <v>576.47462399999995</v>
      </c>
      <c r="D555" s="26">
        <f t="shared" si="61"/>
        <v>12089.891776</v>
      </c>
      <c r="E555" s="16">
        <v>1500</v>
      </c>
      <c r="F555" s="28">
        <f t="shared" si="56"/>
        <v>11166.366400000001</v>
      </c>
      <c r="G555" s="16">
        <v>1500</v>
      </c>
      <c r="H555" s="16">
        <f t="shared" si="57"/>
        <v>0</v>
      </c>
      <c r="I555" s="26">
        <f t="shared" si="58"/>
        <v>11166.366400000001</v>
      </c>
      <c r="J555" s="28">
        <f t="shared" si="59"/>
        <v>0</v>
      </c>
      <c r="K555" s="28">
        <f t="shared" si="60"/>
        <v>1500</v>
      </c>
    </row>
    <row r="556" spans="1:11" x14ac:dyDescent="0.15">
      <c r="A556" s="6" t="s">
        <v>14</v>
      </c>
      <c r="B556" s="13">
        <f t="shared" si="55"/>
        <v>1971</v>
      </c>
      <c r="C556" s="8">
        <v>2366.0017919999996</v>
      </c>
      <c r="D556" s="26">
        <f t="shared" si="61"/>
        <v>11166.366400000001</v>
      </c>
      <c r="E556" s="16">
        <v>1500</v>
      </c>
      <c r="F556" s="28">
        <f t="shared" si="56"/>
        <v>12032.368192</v>
      </c>
      <c r="G556" s="16">
        <v>1500</v>
      </c>
      <c r="H556" s="16">
        <f t="shared" si="57"/>
        <v>0</v>
      </c>
      <c r="I556" s="26">
        <f t="shared" si="58"/>
        <v>12032.368192</v>
      </c>
      <c r="J556" s="28">
        <f t="shared" si="59"/>
        <v>0</v>
      </c>
      <c r="K556" s="28">
        <f t="shared" si="60"/>
        <v>1500</v>
      </c>
    </row>
    <row r="557" spans="1:11" x14ac:dyDescent="0.15">
      <c r="A557" s="6" t="s">
        <v>15</v>
      </c>
      <c r="B557" s="13">
        <f t="shared" ref="B557:B620" si="62">B545+1</f>
        <v>1971</v>
      </c>
      <c r="C557" s="8">
        <v>5416.4056320000009</v>
      </c>
      <c r="D557" s="26">
        <f t="shared" si="61"/>
        <v>12032.368192</v>
      </c>
      <c r="E557" s="16">
        <v>1500</v>
      </c>
      <c r="F557" s="28">
        <f t="shared" si="56"/>
        <v>15948.773824</v>
      </c>
      <c r="G557" s="16">
        <v>1500</v>
      </c>
      <c r="H557" s="16">
        <f t="shared" si="57"/>
        <v>0</v>
      </c>
      <c r="I557" s="26">
        <f t="shared" si="58"/>
        <v>12583</v>
      </c>
      <c r="J557" s="28">
        <f t="shared" si="59"/>
        <v>3365.7738239999999</v>
      </c>
      <c r="K557" s="28">
        <f t="shared" si="60"/>
        <v>4865.7738239999999</v>
      </c>
    </row>
    <row r="558" spans="1:11" x14ac:dyDescent="0.15">
      <c r="A558" s="6" t="s">
        <v>16</v>
      </c>
      <c r="B558" s="13">
        <f t="shared" si="62"/>
        <v>1971</v>
      </c>
      <c r="C558" s="8">
        <v>11241.255168</v>
      </c>
      <c r="D558" s="26">
        <f t="shared" si="61"/>
        <v>12583</v>
      </c>
      <c r="E558" s="16">
        <v>1500</v>
      </c>
      <c r="F558" s="28">
        <f t="shared" si="56"/>
        <v>22324.255168</v>
      </c>
      <c r="G558" s="16">
        <v>1500</v>
      </c>
      <c r="H558" s="16">
        <f t="shared" si="57"/>
        <v>0</v>
      </c>
      <c r="I558" s="26">
        <f t="shared" si="58"/>
        <v>12583</v>
      </c>
      <c r="J558" s="28">
        <f t="shared" si="59"/>
        <v>9741.2551679999997</v>
      </c>
      <c r="K558" s="28">
        <f t="shared" si="60"/>
        <v>11241.255168</v>
      </c>
    </row>
    <row r="559" spans="1:11" x14ac:dyDescent="0.15">
      <c r="A559" s="6" t="s">
        <v>17</v>
      </c>
      <c r="B559" s="13">
        <f t="shared" si="62"/>
        <v>1971</v>
      </c>
      <c r="C559" s="8">
        <v>4054.7105279999996</v>
      </c>
      <c r="D559" s="26">
        <f t="shared" si="61"/>
        <v>12583</v>
      </c>
      <c r="E559" s="16">
        <v>1500</v>
      </c>
      <c r="F559" s="28">
        <f t="shared" si="56"/>
        <v>15137.710528</v>
      </c>
      <c r="G559" s="16">
        <v>1500</v>
      </c>
      <c r="H559" s="16">
        <f t="shared" si="57"/>
        <v>0</v>
      </c>
      <c r="I559" s="26">
        <f t="shared" si="58"/>
        <v>12583</v>
      </c>
      <c r="J559" s="28">
        <f t="shared" si="59"/>
        <v>2554.7105279999996</v>
      </c>
      <c r="K559" s="28">
        <f t="shared" si="60"/>
        <v>4054.7105279999996</v>
      </c>
    </row>
    <row r="560" spans="1:11" ht="14" thickBot="1" x14ac:dyDescent="0.2">
      <c r="A560" s="9" t="s">
        <v>18</v>
      </c>
      <c r="B560" s="14">
        <f t="shared" si="62"/>
        <v>1971</v>
      </c>
      <c r="C560" s="11">
        <v>2665.8719999999994</v>
      </c>
      <c r="D560" s="26">
        <f t="shared" si="61"/>
        <v>12583</v>
      </c>
      <c r="E560" s="16">
        <v>1500</v>
      </c>
      <c r="F560" s="28">
        <f t="shared" si="56"/>
        <v>13748.871999999999</v>
      </c>
      <c r="G560" s="16">
        <v>1500</v>
      </c>
      <c r="H560" s="16">
        <f t="shared" si="57"/>
        <v>0</v>
      </c>
      <c r="I560" s="26">
        <f t="shared" si="58"/>
        <v>12583</v>
      </c>
      <c r="J560" s="28">
        <f t="shared" si="59"/>
        <v>1165.8719999999994</v>
      </c>
      <c r="K560" s="28">
        <f t="shared" si="60"/>
        <v>2665.8719999999994</v>
      </c>
    </row>
    <row r="561" spans="1:11" x14ac:dyDescent="0.15">
      <c r="A561" s="3" t="s">
        <v>7</v>
      </c>
      <c r="B561" s="12">
        <f t="shared" si="62"/>
        <v>1972</v>
      </c>
      <c r="C561" s="5">
        <v>2022.1850880000002</v>
      </c>
      <c r="D561" s="26">
        <f t="shared" si="61"/>
        <v>12583</v>
      </c>
      <c r="E561" s="16">
        <v>1500</v>
      </c>
      <c r="F561" s="28">
        <f t="shared" si="56"/>
        <v>13105.185088</v>
      </c>
      <c r="G561" s="16">
        <v>1500</v>
      </c>
      <c r="H561" s="16">
        <f t="shared" si="57"/>
        <v>0</v>
      </c>
      <c r="I561" s="26">
        <f t="shared" si="58"/>
        <v>12583</v>
      </c>
      <c r="J561" s="28">
        <f t="shared" si="59"/>
        <v>522.18508800000018</v>
      </c>
      <c r="K561" s="28">
        <f t="shared" si="60"/>
        <v>2022.1850880000002</v>
      </c>
    </row>
    <row r="562" spans="1:11" x14ac:dyDescent="0.15">
      <c r="A562" s="6" t="s">
        <v>8</v>
      </c>
      <c r="B562" s="13">
        <f t="shared" si="62"/>
        <v>1972</v>
      </c>
      <c r="C562" s="8">
        <v>6556.4294399999981</v>
      </c>
      <c r="D562" s="26">
        <f t="shared" si="61"/>
        <v>12583</v>
      </c>
      <c r="E562" s="16">
        <v>1500</v>
      </c>
      <c r="F562" s="28">
        <f t="shared" si="56"/>
        <v>17639.42944</v>
      </c>
      <c r="G562" s="16">
        <v>1500</v>
      </c>
      <c r="H562" s="16">
        <f t="shared" si="57"/>
        <v>0</v>
      </c>
      <c r="I562" s="26">
        <f t="shared" si="58"/>
        <v>12583</v>
      </c>
      <c r="J562" s="28">
        <f t="shared" si="59"/>
        <v>5056.4294399999999</v>
      </c>
      <c r="K562" s="28">
        <f t="shared" si="60"/>
        <v>6556.4294399999999</v>
      </c>
    </row>
    <row r="563" spans="1:11" x14ac:dyDescent="0.15">
      <c r="A563" s="6" t="s">
        <v>9</v>
      </c>
      <c r="B563" s="13">
        <f t="shared" si="62"/>
        <v>1972</v>
      </c>
      <c r="C563" s="8">
        <v>2083.5809280000003</v>
      </c>
      <c r="D563" s="26">
        <f t="shared" si="61"/>
        <v>12583</v>
      </c>
      <c r="E563" s="16">
        <v>1500</v>
      </c>
      <c r="F563" s="28">
        <f t="shared" si="56"/>
        <v>13166.580927999999</v>
      </c>
      <c r="G563" s="16">
        <v>1500</v>
      </c>
      <c r="H563" s="16">
        <f t="shared" si="57"/>
        <v>0</v>
      </c>
      <c r="I563" s="26">
        <f t="shared" si="58"/>
        <v>12583</v>
      </c>
      <c r="J563" s="28">
        <f t="shared" si="59"/>
        <v>583.5809279999994</v>
      </c>
      <c r="K563" s="28">
        <f t="shared" si="60"/>
        <v>2083.5809279999994</v>
      </c>
    </row>
    <row r="564" spans="1:11" x14ac:dyDescent="0.15">
      <c r="A564" s="6" t="s">
        <v>10</v>
      </c>
      <c r="B564" s="13">
        <f t="shared" si="62"/>
        <v>1972</v>
      </c>
      <c r="C564" s="8">
        <v>3475.0045439999994</v>
      </c>
      <c r="D564" s="26">
        <f t="shared" si="61"/>
        <v>12583</v>
      </c>
      <c r="E564" s="16">
        <v>1500</v>
      </c>
      <c r="F564" s="28">
        <f t="shared" si="56"/>
        <v>14558.004543999999</v>
      </c>
      <c r="G564" s="16">
        <v>1500</v>
      </c>
      <c r="H564" s="16">
        <f t="shared" si="57"/>
        <v>0</v>
      </c>
      <c r="I564" s="26">
        <f t="shared" si="58"/>
        <v>12583</v>
      </c>
      <c r="J564" s="28">
        <f t="shared" si="59"/>
        <v>1975.0045439999994</v>
      </c>
      <c r="K564" s="28">
        <f t="shared" si="60"/>
        <v>3475.0045439999994</v>
      </c>
    </row>
    <row r="565" spans="1:11" x14ac:dyDescent="0.15">
      <c r="A565" s="6" t="s">
        <v>11</v>
      </c>
      <c r="B565" s="13">
        <f t="shared" si="62"/>
        <v>1972</v>
      </c>
      <c r="C565" s="8">
        <v>3754.8403199999989</v>
      </c>
      <c r="D565" s="26">
        <f t="shared" si="61"/>
        <v>12583</v>
      </c>
      <c r="E565" s="16">
        <v>1500</v>
      </c>
      <c r="F565" s="28">
        <f t="shared" si="56"/>
        <v>14837.840319999999</v>
      </c>
      <c r="G565" s="16">
        <v>1500</v>
      </c>
      <c r="H565" s="16">
        <f t="shared" si="57"/>
        <v>0</v>
      </c>
      <c r="I565" s="26">
        <f t="shared" si="58"/>
        <v>12583</v>
      </c>
      <c r="J565" s="28">
        <f t="shared" si="59"/>
        <v>2254.8403199999993</v>
      </c>
      <c r="K565" s="28">
        <f t="shared" si="60"/>
        <v>3754.8403199999993</v>
      </c>
    </row>
    <row r="566" spans="1:11" x14ac:dyDescent="0.15">
      <c r="A566" s="6" t="s">
        <v>12</v>
      </c>
      <c r="B566" s="13">
        <f t="shared" si="62"/>
        <v>1972</v>
      </c>
      <c r="C566" s="8">
        <v>3690.8593920000003</v>
      </c>
      <c r="D566" s="26">
        <f t="shared" si="61"/>
        <v>12583</v>
      </c>
      <c r="E566" s="16">
        <v>1500</v>
      </c>
      <c r="F566" s="28">
        <f t="shared" si="56"/>
        <v>14773.859392</v>
      </c>
      <c r="G566" s="16">
        <v>1500</v>
      </c>
      <c r="H566" s="16">
        <f t="shared" si="57"/>
        <v>0</v>
      </c>
      <c r="I566" s="26">
        <f t="shared" si="58"/>
        <v>12583</v>
      </c>
      <c r="J566" s="28">
        <f t="shared" si="59"/>
        <v>2190.8593920000003</v>
      </c>
      <c r="K566" s="28">
        <f t="shared" si="60"/>
        <v>3690.8593920000003</v>
      </c>
    </row>
    <row r="567" spans="1:11" x14ac:dyDescent="0.15">
      <c r="A567" s="6" t="s">
        <v>13</v>
      </c>
      <c r="B567" s="13">
        <f t="shared" si="62"/>
        <v>1972</v>
      </c>
      <c r="C567" s="8">
        <v>1081.8593279999998</v>
      </c>
      <c r="D567" s="26">
        <f t="shared" si="61"/>
        <v>12583</v>
      </c>
      <c r="E567" s="16">
        <v>1500</v>
      </c>
      <c r="F567" s="28">
        <f t="shared" si="56"/>
        <v>12164.859328</v>
      </c>
      <c r="G567" s="16">
        <v>1500</v>
      </c>
      <c r="H567" s="16">
        <f t="shared" si="57"/>
        <v>0</v>
      </c>
      <c r="I567" s="26">
        <f t="shared" si="58"/>
        <v>12164.859328</v>
      </c>
      <c r="J567" s="28">
        <f t="shared" si="59"/>
        <v>0</v>
      </c>
      <c r="K567" s="28">
        <f t="shared" si="60"/>
        <v>1500</v>
      </c>
    </row>
    <row r="568" spans="1:11" x14ac:dyDescent="0.15">
      <c r="A568" s="6" t="s">
        <v>14</v>
      </c>
      <c r="B568" s="13">
        <f t="shared" si="62"/>
        <v>1972</v>
      </c>
      <c r="C568" s="8">
        <v>568.97786880000001</v>
      </c>
      <c r="D568" s="26">
        <f t="shared" si="61"/>
        <v>12164.859328</v>
      </c>
      <c r="E568" s="16">
        <v>1500</v>
      </c>
      <c r="F568" s="28">
        <f t="shared" si="56"/>
        <v>11233.837196800001</v>
      </c>
      <c r="G568" s="16">
        <v>1500</v>
      </c>
      <c r="H568" s="16">
        <f t="shared" si="57"/>
        <v>0</v>
      </c>
      <c r="I568" s="26">
        <f t="shared" si="58"/>
        <v>11233.837196800001</v>
      </c>
      <c r="J568" s="28">
        <f t="shared" si="59"/>
        <v>0</v>
      </c>
      <c r="K568" s="28">
        <f t="shared" si="60"/>
        <v>1500</v>
      </c>
    </row>
    <row r="569" spans="1:11" x14ac:dyDescent="0.15">
      <c r="A569" s="6" t="s">
        <v>15</v>
      </c>
      <c r="B569" s="13">
        <f t="shared" si="62"/>
        <v>1972</v>
      </c>
      <c r="C569" s="8">
        <v>1038.6883584</v>
      </c>
      <c r="D569" s="26">
        <f t="shared" si="61"/>
        <v>11233.837196800001</v>
      </c>
      <c r="E569" s="16">
        <v>1500</v>
      </c>
      <c r="F569" s="28">
        <f t="shared" si="56"/>
        <v>10772.525555200002</v>
      </c>
      <c r="G569" s="16">
        <v>1500</v>
      </c>
      <c r="H569" s="16">
        <f t="shared" si="57"/>
        <v>0</v>
      </c>
      <c r="I569" s="26">
        <f t="shared" si="58"/>
        <v>10772.525555200002</v>
      </c>
      <c r="J569" s="28">
        <f t="shared" si="59"/>
        <v>0</v>
      </c>
      <c r="K569" s="28">
        <f t="shared" si="60"/>
        <v>1500</v>
      </c>
    </row>
    <row r="570" spans="1:11" x14ac:dyDescent="0.15">
      <c r="A570" s="6" t="s">
        <v>16</v>
      </c>
      <c r="B570" s="13">
        <f t="shared" si="62"/>
        <v>1972</v>
      </c>
      <c r="C570" s="8">
        <v>6423.9436800000021</v>
      </c>
      <c r="D570" s="26">
        <f t="shared" si="61"/>
        <v>10772.525555200002</v>
      </c>
      <c r="E570" s="16">
        <v>1500</v>
      </c>
      <c r="F570" s="28">
        <f t="shared" si="56"/>
        <v>15696.469235200006</v>
      </c>
      <c r="G570" s="16">
        <v>1500</v>
      </c>
      <c r="H570" s="16">
        <f t="shared" si="57"/>
        <v>0</v>
      </c>
      <c r="I570" s="26">
        <f t="shared" si="58"/>
        <v>12583</v>
      </c>
      <c r="J570" s="28">
        <f t="shared" si="59"/>
        <v>3113.4692352000056</v>
      </c>
      <c r="K570" s="28">
        <f t="shared" si="60"/>
        <v>4613.4692352000056</v>
      </c>
    </row>
    <row r="571" spans="1:11" x14ac:dyDescent="0.15">
      <c r="A571" s="6" t="s">
        <v>17</v>
      </c>
      <c r="B571" s="13">
        <f t="shared" si="62"/>
        <v>1972</v>
      </c>
      <c r="C571" s="8">
        <v>7858.6675199999981</v>
      </c>
      <c r="D571" s="26">
        <f t="shared" si="61"/>
        <v>12583</v>
      </c>
      <c r="E571" s="16">
        <v>1500</v>
      </c>
      <c r="F571" s="28">
        <f t="shared" si="56"/>
        <v>18941.667519999999</v>
      </c>
      <c r="G571" s="16">
        <v>1500</v>
      </c>
      <c r="H571" s="16">
        <f t="shared" si="57"/>
        <v>0</v>
      </c>
      <c r="I571" s="26">
        <f t="shared" si="58"/>
        <v>12583</v>
      </c>
      <c r="J571" s="28">
        <f t="shared" si="59"/>
        <v>6358.6675199999991</v>
      </c>
      <c r="K571" s="28">
        <f t="shared" si="60"/>
        <v>7858.6675199999991</v>
      </c>
    </row>
    <row r="572" spans="1:11" ht="14" thickBot="1" x14ac:dyDescent="0.2">
      <c r="A572" s="9" t="s">
        <v>18</v>
      </c>
      <c r="B572" s="14">
        <f t="shared" si="62"/>
        <v>1972</v>
      </c>
      <c r="C572" s="11">
        <v>8436.4346880000012</v>
      </c>
      <c r="D572" s="26">
        <f t="shared" si="61"/>
        <v>12583</v>
      </c>
      <c r="E572" s="16">
        <v>1500</v>
      </c>
      <c r="F572" s="28">
        <f t="shared" si="56"/>
        <v>19519.434688000001</v>
      </c>
      <c r="G572" s="16">
        <v>1500</v>
      </c>
      <c r="H572" s="16">
        <f t="shared" si="57"/>
        <v>0</v>
      </c>
      <c r="I572" s="26">
        <f t="shared" si="58"/>
        <v>12583</v>
      </c>
      <c r="J572" s="28">
        <f t="shared" si="59"/>
        <v>6936.4346880000012</v>
      </c>
      <c r="K572" s="28">
        <f t="shared" si="60"/>
        <v>8436.4346880000012</v>
      </c>
    </row>
    <row r="573" spans="1:11" x14ac:dyDescent="0.15">
      <c r="A573" s="3" t="s">
        <v>7</v>
      </c>
      <c r="B573" s="12">
        <f t="shared" si="62"/>
        <v>1973</v>
      </c>
      <c r="C573" s="5">
        <v>4863.1968000000006</v>
      </c>
      <c r="D573" s="26">
        <f t="shared" si="61"/>
        <v>12583</v>
      </c>
      <c r="E573" s="16">
        <v>1500</v>
      </c>
      <c r="F573" s="28">
        <f t="shared" si="56"/>
        <v>15946.196800000002</v>
      </c>
      <c r="G573" s="16">
        <v>1500</v>
      </c>
      <c r="H573" s="16">
        <f t="shared" si="57"/>
        <v>0</v>
      </c>
      <c r="I573" s="26">
        <f t="shared" si="58"/>
        <v>12583</v>
      </c>
      <c r="J573" s="28">
        <f t="shared" si="59"/>
        <v>3363.1968000000015</v>
      </c>
      <c r="K573" s="28">
        <f t="shared" si="60"/>
        <v>4863.1968000000015</v>
      </c>
    </row>
    <row r="574" spans="1:11" x14ac:dyDescent="0.15">
      <c r="A574" s="6" t="s">
        <v>8</v>
      </c>
      <c r="B574" s="13">
        <f t="shared" si="62"/>
        <v>1973</v>
      </c>
      <c r="C574" s="8">
        <v>8625.7923840000003</v>
      </c>
      <c r="D574" s="26">
        <f t="shared" si="61"/>
        <v>12583</v>
      </c>
      <c r="E574" s="16">
        <v>1500</v>
      </c>
      <c r="F574" s="28">
        <f t="shared" si="56"/>
        <v>19708.792384</v>
      </c>
      <c r="G574" s="16">
        <v>1500</v>
      </c>
      <c r="H574" s="16">
        <f t="shared" si="57"/>
        <v>0</v>
      </c>
      <c r="I574" s="26">
        <f t="shared" si="58"/>
        <v>12583</v>
      </c>
      <c r="J574" s="28">
        <f t="shared" si="59"/>
        <v>7125.7923840000003</v>
      </c>
      <c r="K574" s="28">
        <f t="shared" si="60"/>
        <v>8625.7923840000003</v>
      </c>
    </row>
    <row r="575" spans="1:11" x14ac:dyDescent="0.15">
      <c r="A575" s="6" t="s">
        <v>9</v>
      </c>
      <c r="B575" s="13">
        <f t="shared" si="62"/>
        <v>1973</v>
      </c>
      <c r="C575" s="8">
        <v>9780.6804479999992</v>
      </c>
      <c r="D575" s="26">
        <f t="shared" si="61"/>
        <v>12583</v>
      </c>
      <c r="E575" s="16">
        <v>1500</v>
      </c>
      <c r="F575" s="28">
        <f t="shared" si="56"/>
        <v>20863.680447999999</v>
      </c>
      <c r="G575" s="16">
        <v>1500</v>
      </c>
      <c r="H575" s="16">
        <f t="shared" si="57"/>
        <v>0</v>
      </c>
      <c r="I575" s="26">
        <f t="shared" si="58"/>
        <v>12583</v>
      </c>
      <c r="J575" s="28">
        <f t="shared" si="59"/>
        <v>8280.6804479999992</v>
      </c>
      <c r="K575" s="28">
        <f t="shared" si="60"/>
        <v>9780.6804479999992</v>
      </c>
    </row>
    <row r="576" spans="1:11" x14ac:dyDescent="0.15">
      <c r="A576" s="6" t="s">
        <v>10</v>
      </c>
      <c r="B576" s="13">
        <f t="shared" si="62"/>
        <v>1973</v>
      </c>
      <c r="C576" s="8">
        <v>9136.9935359999981</v>
      </c>
      <c r="D576" s="26">
        <f t="shared" si="61"/>
        <v>12583</v>
      </c>
      <c r="E576" s="16">
        <v>1500</v>
      </c>
      <c r="F576" s="28">
        <f t="shared" si="56"/>
        <v>20219.993535999998</v>
      </c>
      <c r="G576" s="16">
        <v>1500</v>
      </c>
      <c r="H576" s="16">
        <f t="shared" si="57"/>
        <v>0</v>
      </c>
      <c r="I576" s="26">
        <f t="shared" si="58"/>
        <v>12583</v>
      </c>
      <c r="J576" s="28">
        <f t="shared" si="59"/>
        <v>7636.9935359999981</v>
      </c>
      <c r="K576" s="28">
        <f t="shared" si="60"/>
        <v>9136.9935359999981</v>
      </c>
    </row>
    <row r="577" spans="1:11" x14ac:dyDescent="0.15">
      <c r="A577" s="6" t="s">
        <v>11</v>
      </c>
      <c r="B577" s="13">
        <f t="shared" si="62"/>
        <v>1973</v>
      </c>
      <c r="C577" s="8">
        <v>2455.1873280000004</v>
      </c>
      <c r="D577" s="26">
        <f t="shared" si="61"/>
        <v>12583</v>
      </c>
      <c r="E577" s="16">
        <v>1500</v>
      </c>
      <c r="F577" s="28">
        <f t="shared" si="56"/>
        <v>13538.187328</v>
      </c>
      <c r="G577" s="16">
        <v>1500</v>
      </c>
      <c r="H577" s="16">
        <f t="shared" si="57"/>
        <v>0</v>
      </c>
      <c r="I577" s="26">
        <f t="shared" si="58"/>
        <v>12583</v>
      </c>
      <c r="J577" s="28">
        <f t="shared" si="59"/>
        <v>955.18732799999998</v>
      </c>
      <c r="K577" s="28">
        <f t="shared" si="60"/>
        <v>2455.187328</v>
      </c>
    </row>
    <row r="578" spans="1:11" x14ac:dyDescent="0.15">
      <c r="A578" s="6" t="s">
        <v>12</v>
      </c>
      <c r="B578" s="13">
        <f t="shared" si="62"/>
        <v>1973</v>
      </c>
      <c r="C578" s="8">
        <v>2565.6998399999998</v>
      </c>
      <c r="D578" s="26">
        <f t="shared" si="61"/>
        <v>12583</v>
      </c>
      <c r="E578" s="16">
        <v>1500</v>
      </c>
      <c r="F578" s="28">
        <f t="shared" si="56"/>
        <v>13648.699839999999</v>
      </c>
      <c r="G578" s="16">
        <v>1500</v>
      </c>
      <c r="H578" s="16">
        <f t="shared" si="57"/>
        <v>0</v>
      </c>
      <c r="I578" s="26">
        <f t="shared" si="58"/>
        <v>12583</v>
      </c>
      <c r="J578" s="28">
        <f t="shared" si="59"/>
        <v>1065.6998399999993</v>
      </c>
      <c r="K578" s="28">
        <f t="shared" si="60"/>
        <v>2565.6998399999993</v>
      </c>
    </row>
    <row r="579" spans="1:11" x14ac:dyDescent="0.15">
      <c r="A579" s="6" t="s">
        <v>13</v>
      </c>
      <c r="B579" s="13">
        <f t="shared" si="62"/>
        <v>1973</v>
      </c>
      <c r="C579" s="8">
        <v>1892.9306880000001</v>
      </c>
      <c r="D579" s="26">
        <f t="shared" si="61"/>
        <v>12583</v>
      </c>
      <c r="E579" s="16">
        <v>1500</v>
      </c>
      <c r="F579" s="28">
        <f t="shared" si="56"/>
        <v>12975.930688</v>
      </c>
      <c r="G579" s="16">
        <v>1500</v>
      </c>
      <c r="H579" s="16">
        <f t="shared" si="57"/>
        <v>0</v>
      </c>
      <c r="I579" s="26">
        <f t="shared" si="58"/>
        <v>12583</v>
      </c>
      <c r="J579" s="28">
        <f t="shared" si="59"/>
        <v>392.93068800000037</v>
      </c>
      <c r="K579" s="28">
        <f t="shared" si="60"/>
        <v>1892.9306880000004</v>
      </c>
    </row>
    <row r="580" spans="1:11" x14ac:dyDescent="0.15">
      <c r="A580" s="6" t="s">
        <v>14</v>
      </c>
      <c r="B580" s="13">
        <f t="shared" si="62"/>
        <v>1973</v>
      </c>
      <c r="C580" s="8">
        <v>4728.1259520000012</v>
      </c>
      <c r="D580" s="26">
        <f t="shared" si="61"/>
        <v>12583</v>
      </c>
      <c r="E580" s="16">
        <v>1500</v>
      </c>
      <c r="F580" s="28">
        <f t="shared" si="56"/>
        <v>15811.125952000002</v>
      </c>
      <c r="G580" s="16">
        <v>1500</v>
      </c>
      <c r="H580" s="16">
        <f t="shared" si="57"/>
        <v>0</v>
      </c>
      <c r="I580" s="26">
        <f t="shared" si="58"/>
        <v>12583</v>
      </c>
      <c r="J580" s="28">
        <f t="shared" si="59"/>
        <v>3228.1259520000021</v>
      </c>
      <c r="K580" s="28">
        <f t="shared" si="60"/>
        <v>4728.1259520000021</v>
      </c>
    </row>
    <row r="581" spans="1:11" x14ac:dyDescent="0.15">
      <c r="A581" s="6" t="s">
        <v>15</v>
      </c>
      <c r="B581" s="13">
        <f t="shared" si="62"/>
        <v>1973</v>
      </c>
      <c r="C581" s="8">
        <v>372.25267200000002</v>
      </c>
      <c r="D581" s="26">
        <f t="shared" si="61"/>
        <v>12583</v>
      </c>
      <c r="E581" s="16">
        <v>1500</v>
      </c>
      <c r="F581" s="28">
        <f t="shared" si="56"/>
        <v>11455.252672000001</v>
      </c>
      <c r="G581" s="16">
        <v>1500</v>
      </c>
      <c r="H581" s="16">
        <f t="shared" si="57"/>
        <v>0</v>
      </c>
      <c r="I581" s="26">
        <f t="shared" si="58"/>
        <v>11455.252672000001</v>
      </c>
      <c r="J581" s="28">
        <f t="shared" si="59"/>
        <v>0</v>
      </c>
      <c r="K581" s="28">
        <f t="shared" si="60"/>
        <v>1500</v>
      </c>
    </row>
    <row r="582" spans="1:11" x14ac:dyDescent="0.15">
      <c r="A582" s="6" t="s">
        <v>16</v>
      </c>
      <c r="B582" s="13">
        <f t="shared" si="62"/>
        <v>1973</v>
      </c>
      <c r="C582" s="8">
        <v>175.65672960000003</v>
      </c>
      <c r="D582" s="26">
        <f t="shared" si="61"/>
        <v>11455.252672000001</v>
      </c>
      <c r="E582" s="16">
        <v>1500</v>
      </c>
      <c r="F582" s="28">
        <f t="shared" si="56"/>
        <v>10130.9094016</v>
      </c>
      <c r="G582" s="16">
        <v>1500</v>
      </c>
      <c r="H582" s="16">
        <f t="shared" si="57"/>
        <v>0</v>
      </c>
      <c r="I582" s="26">
        <f t="shared" si="58"/>
        <v>10130.9094016</v>
      </c>
      <c r="J582" s="28">
        <f t="shared" si="59"/>
        <v>0</v>
      </c>
      <c r="K582" s="28">
        <f t="shared" si="60"/>
        <v>1500</v>
      </c>
    </row>
    <row r="583" spans="1:11" x14ac:dyDescent="0.15">
      <c r="A583" s="6" t="s">
        <v>17</v>
      </c>
      <c r="B583" s="13">
        <f t="shared" si="62"/>
        <v>1973</v>
      </c>
      <c r="C583" s="8">
        <v>249.33173759999997</v>
      </c>
      <c r="D583" s="26">
        <f t="shared" si="61"/>
        <v>10130.9094016</v>
      </c>
      <c r="E583" s="16">
        <v>1500</v>
      </c>
      <c r="F583" s="28">
        <f t="shared" si="56"/>
        <v>8880.2411391999995</v>
      </c>
      <c r="G583" s="16">
        <v>1500</v>
      </c>
      <c r="H583" s="16">
        <f t="shared" si="57"/>
        <v>0</v>
      </c>
      <c r="I583" s="26">
        <f t="shared" si="58"/>
        <v>8880.2411391999995</v>
      </c>
      <c r="J583" s="28">
        <f t="shared" si="59"/>
        <v>0</v>
      </c>
      <c r="K583" s="28">
        <f t="shared" si="60"/>
        <v>1500</v>
      </c>
    </row>
    <row r="584" spans="1:11" ht="14" thickBot="1" x14ac:dyDescent="0.2">
      <c r="A584" s="9" t="s">
        <v>18</v>
      </c>
      <c r="B584" s="14">
        <f t="shared" si="62"/>
        <v>1973</v>
      </c>
      <c r="C584" s="11">
        <v>4220.8024319999995</v>
      </c>
      <c r="D584" s="26">
        <f t="shared" si="61"/>
        <v>8880.2411391999995</v>
      </c>
      <c r="E584" s="16">
        <v>1500</v>
      </c>
      <c r="F584" s="28">
        <f t="shared" si="56"/>
        <v>11601.0435712</v>
      </c>
      <c r="G584" s="16">
        <v>1500</v>
      </c>
      <c r="H584" s="16">
        <f t="shared" si="57"/>
        <v>0</v>
      </c>
      <c r="I584" s="26">
        <f t="shared" si="58"/>
        <v>11601.0435712</v>
      </c>
      <c r="J584" s="28">
        <f t="shared" si="59"/>
        <v>0</v>
      </c>
      <c r="K584" s="28">
        <f t="shared" si="60"/>
        <v>1500</v>
      </c>
    </row>
    <row r="585" spans="1:11" x14ac:dyDescent="0.15">
      <c r="A585" s="3" t="s">
        <v>7</v>
      </c>
      <c r="B585" s="12">
        <f t="shared" si="62"/>
        <v>1974</v>
      </c>
      <c r="C585" s="5">
        <v>7035.963264</v>
      </c>
      <c r="D585" s="26">
        <f t="shared" si="61"/>
        <v>11601.0435712</v>
      </c>
      <c r="E585" s="16">
        <v>1500</v>
      </c>
      <c r="F585" s="28">
        <f t="shared" si="56"/>
        <v>17137.006835200002</v>
      </c>
      <c r="G585" s="16">
        <v>1500</v>
      </c>
      <c r="H585" s="16">
        <f t="shared" si="57"/>
        <v>0</v>
      </c>
      <c r="I585" s="26">
        <f t="shared" si="58"/>
        <v>12583</v>
      </c>
      <c r="J585" s="28">
        <f t="shared" si="59"/>
        <v>4554.0068352000017</v>
      </c>
      <c r="K585" s="28">
        <f t="shared" si="60"/>
        <v>6054.0068352000017</v>
      </c>
    </row>
    <row r="586" spans="1:11" x14ac:dyDescent="0.15">
      <c r="A586" s="6" t="s">
        <v>8</v>
      </c>
      <c r="B586" s="13">
        <f t="shared" si="62"/>
        <v>1974</v>
      </c>
      <c r="C586" s="8">
        <v>5205.7209599999987</v>
      </c>
      <c r="D586" s="26">
        <f t="shared" si="61"/>
        <v>12583</v>
      </c>
      <c r="E586" s="16">
        <v>1500</v>
      </c>
      <c r="F586" s="28">
        <f t="shared" ref="F586:F649" si="63">IF((D586+C586-E586)&gt;0,(D586+C586-E586),0)</f>
        <v>16288.720959999999</v>
      </c>
      <c r="G586" s="16">
        <v>1500</v>
      </c>
      <c r="H586" s="16">
        <f t="shared" ref="H586:H649" si="64">IF(F586=0,1,0)</f>
        <v>0</v>
      </c>
      <c r="I586" s="26">
        <f t="shared" ref="I586:I649" si="65">IF(F586&gt;$E$2,$E$2,IF(F586&lt;0,0,F586))</f>
        <v>12583</v>
      </c>
      <c r="J586" s="28">
        <f t="shared" ref="J586:J649" si="66">IF(F586&gt;$E$2,F586-$E$2,0)</f>
        <v>3705.7209599999987</v>
      </c>
      <c r="K586" s="28">
        <f t="shared" ref="K586:K649" si="67">J586+G586</f>
        <v>5205.7209599999987</v>
      </c>
    </row>
    <row r="587" spans="1:11" x14ac:dyDescent="0.15">
      <c r="A587" s="6" t="s">
        <v>9</v>
      </c>
      <c r="B587" s="13">
        <f t="shared" si="62"/>
        <v>1974</v>
      </c>
      <c r="C587" s="8">
        <v>3824.6376960000002</v>
      </c>
      <c r="D587" s="26">
        <f t="shared" ref="D587:D650" si="68">I586</f>
        <v>12583</v>
      </c>
      <c r="E587" s="16">
        <v>1500</v>
      </c>
      <c r="F587" s="28">
        <f t="shared" si="63"/>
        <v>14907.637696000002</v>
      </c>
      <c r="G587" s="16">
        <v>1500</v>
      </c>
      <c r="H587" s="16">
        <f t="shared" si="64"/>
        <v>0</v>
      </c>
      <c r="I587" s="26">
        <f t="shared" si="65"/>
        <v>12583</v>
      </c>
      <c r="J587" s="28">
        <f t="shared" si="66"/>
        <v>2324.6376960000016</v>
      </c>
      <c r="K587" s="28">
        <f t="shared" si="67"/>
        <v>3824.6376960000016</v>
      </c>
    </row>
    <row r="588" spans="1:11" x14ac:dyDescent="0.15">
      <c r="A588" s="6" t="s">
        <v>10</v>
      </c>
      <c r="B588" s="13">
        <f t="shared" si="62"/>
        <v>1974</v>
      </c>
      <c r="C588" s="8">
        <v>2800.9428480000001</v>
      </c>
      <c r="D588" s="26">
        <f t="shared" si="68"/>
        <v>12583</v>
      </c>
      <c r="E588" s="16">
        <v>1500</v>
      </c>
      <c r="F588" s="28">
        <f t="shared" si="63"/>
        <v>13883.942848000001</v>
      </c>
      <c r="G588" s="16">
        <v>1500</v>
      </c>
      <c r="H588" s="16">
        <f t="shared" si="64"/>
        <v>0</v>
      </c>
      <c r="I588" s="26">
        <f t="shared" si="65"/>
        <v>12583</v>
      </c>
      <c r="J588" s="28">
        <f t="shared" si="66"/>
        <v>1300.9428480000006</v>
      </c>
      <c r="K588" s="28">
        <f t="shared" si="67"/>
        <v>2800.9428480000006</v>
      </c>
    </row>
    <row r="589" spans="1:11" x14ac:dyDescent="0.15">
      <c r="A589" s="6" t="s">
        <v>11</v>
      </c>
      <c r="B589" s="13">
        <f t="shared" si="62"/>
        <v>1974</v>
      </c>
      <c r="C589" s="8">
        <v>3259.1496960000009</v>
      </c>
      <c r="D589" s="26">
        <f t="shared" si="68"/>
        <v>12583</v>
      </c>
      <c r="E589" s="16">
        <v>1500</v>
      </c>
      <c r="F589" s="28">
        <f t="shared" si="63"/>
        <v>14342.149696</v>
      </c>
      <c r="G589" s="16">
        <v>1500</v>
      </c>
      <c r="H589" s="16">
        <f t="shared" si="64"/>
        <v>0</v>
      </c>
      <c r="I589" s="26">
        <f t="shared" si="65"/>
        <v>12583</v>
      </c>
      <c r="J589" s="28">
        <f t="shared" si="66"/>
        <v>1759.1496960000004</v>
      </c>
      <c r="K589" s="28">
        <f t="shared" si="67"/>
        <v>3259.1496960000004</v>
      </c>
    </row>
    <row r="590" spans="1:11" x14ac:dyDescent="0.15">
      <c r="A590" s="6" t="s">
        <v>12</v>
      </c>
      <c r="B590" s="13">
        <f t="shared" si="62"/>
        <v>1974</v>
      </c>
      <c r="C590" s="8">
        <v>912.5360639999999</v>
      </c>
      <c r="D590" s="26">
        <f t="shared" si="68"/>
        <v>12583</v>
      </c>
      <c r="E590" s="16">
        <v>1500</v>
      </c>
      <c r="F590" s="28">
        <f t="shared" si="63"/>
        <v>11995.536064</v>
      </c>
      <c r="G590" s="16">
        <v>1500</v>
      </c>
      <c r="H590" s="16">
        <f t="shared" si="64"/>
        <v>0</v>
      </c>
      <c r="I590" s="26">
        <f t="shared" si="65"/>
        <v>11995.536064</v>
      </c>
      <c r="J590" s="28">
        <f t="shared" si="66"/>
        <v>0</v>
      </c>
      <c r="K590" s="28">
        <f t="shared" si="67"/>
        <v>1500</v>
      </c>
    </row>
    <row r="591" spans="1:11" x14ac:dyDescent="0.15">
      <c r="A591" s="6" t="s">
        <v>13</v>
      </c>
      <c r="B591" s="13">
        <f t="shared" si="62"/>
        <v>1974</v>
      </c>
      <c r="C591" s="8">
        <v>353.51078400000006</v>
      </c>
      <c r="D591" s="26">
        <f t="shared" si="68"/>
        <v>11995.536064</v>
      </c>
      <c r="E591" s="16">
        <v>1500</v>
      </c>
      <c r="F591" s="28">
        <f t="shared" si="63"/>
        <v>10849.046848</v>
      </c>
      <c r="G591" s="16">
        <v>1500</v>
      </c>
      <c r="H591" s="16">
        <f t="shared" si="64"/>
        <v>0</v>
      </c>
      <c r="I591" s="26">
        <f t="shared" si="65"/>
        <v>10849.046848</v>
      </c>
      <c r="J591" s="28">
        <f t="shared" si="66"/>
        <v>0</v>
      </c>
      <c r="K591" s="28">
        <f t="shared" si="67"/>
        <v>1500</v>
      </c>
    </row>
    <row r="592" spans="1:11" x14ac:dyDescent="0.15">
      <c r="A592" s="6" t="s">
        <v>14</v>
      </c>
      <c r="B592" s="13">
        <f t="shared" si="62"/>
        <v>1974</v>
      </c>
      <c r="C592" s="8">
        <v>2400.9004800000002</v>
      </c>
      <c r="D592" s="26">
        <f t="shared" si="68"/>
        <v>10849.046848</v>
      </c>
      <c r="E592" s="16">
        <v>1500</v>
      </c>
      <c r="F592" s="28">
        <f t="shared" si="63"/>
        <v>11749.947328</v>
      </c>
      <c r="G592" s="16">
        <v>1500</v>
      </c>
      <c r="H592" s="16">
        <f t="shared" si="64"/>
        <v>0</v>
      </c>
      <c r="I592" s="26">
        <f t="shared" si="65"/>
        <v>11749.947328</v>
      </c>
      <c r="J592" s="28">
        <f t="shared" si="66"/>
        <v>0</v>
      </c>
      <c r="K592" s="28">
        <f t="shared" si="67"/>
        <v>1500</v>
      </c>
    </row>
    <row r="593" spans="1:11" x14ac:dyDescent="0.15">
      <c r="A593" s="6" t="s">
        <v>15</v>
      </c>
      <c r="B593" s="13">
        <f t="shared" si="62"/>
        <v>1974</v>
      </c>
      <c r="C593" s="8">
        <v>8957.3299200000019</v>
      </c>
      <c r="D593" s="26">
        <f t="shared" si="68"/>
        <v>11749.947328</v>
      </c>
      <c r="E593" s="16">
        <v>1500</v>
      </c>
      <c r="F593" s="28">
        <f t="shared" si="63"/>
        <v>19207.277248000002</v>
      </c>
      <c r="G593" s="16">
        <v>1500</v>
      </c>
      <c r="H593" s="16">
        <f t="shared" si="64"/>
        <v>0</v>
      </c>
      <c r="I593" s="26">
        <f t="shared" si="65"/>
        <v>12583</v>
      </c>
      <c r="J593" s="28">
        <f t="shared" si="66"/>
        <v>6624.2772480000021</v>
      </c>
      <c r="K593" s="28">
        <f t="shared" si="67"/>
        <v>8124.2772480000021</v>
      </c>
    </row>
    <row r="594" spans="1:11" x14ac:dyDescent="0.15">
      <c r="A594" s="6" t="s">
        <v>16</v>
      </c>
      <c r="B594" s="13">
        <f t="shared" si="62"/>
        <v>1974</v>
      </c>
      <c r="C594" s="8">
        <v>588.75379199999998</v>
      </c>
      <c r="D594" s="26">
        <f t="shared" si="68"/>
        <v>12583</v>
      </c>
      <c r="E594" s="16">
        <v>1500</v>
      </c>
      <c r="F594" s="28">
        <f t="shared" si="63"/>
        <v>11671.753792</v>
      </c>
      <c r="G594" s="16">
        <v>1500</v>
      </c>
      <c r="H594" s="16">
        <f t="shared" si="64"/>
        <v>0</v>
      </c>
      <c r="I594" s="26">
        <f t="shared" si="65"/>
        <v>11671.753792</v>
      </c>
      <c r="J594" s="28">
        <f t="shared" si="66"/>
        <v>0</v>
      </c>
      <c r="K594" s="28">
        <f t="shared" si="67"/>
        <v>1500</v>
      </c>
    </row>
    <row r="595" spans="1:11" x14ac:dyDescent="0.15">
      <c r="A595" s="6" t="s">
        <v>17</v>
      </c>
      <c r="B595" s="13">
        <f t="shared" si="62"/>
        <v>1974</v>
      </c>
      <c r="C595" s="8">
        <v>612.0195839999999</v>
      </c>
      <c r="D595" s="26">
        <f t="shared" si="68"/>
        <v>11671.753792</v>
      </c>
      <c r="E595" s="16">
        <v>1500</v>
      </c>
      <c r="F595" s="28">
        <f t="shared" si="63"/>
        <v>10783.773375999999</v>
      </c>
      <c r="G595" s="16">
        <v>1500</v>
      </c>
      <c r="H595" s="16">
        <f t="shared" si="64"/>
        <v>0</v>
      </c>
      <c r="I595" s="26">
        <f t="shared" si="65"/>
        <v>10783.773375999999</v>
      </c>
      <c r="J595" s="28">
        <f t="shared" si="66"/>
        <v>0</v>
      </c>
      <c r="K595" s="28">
        <f t="shared" si="67"/>
        <v>1500</v>
      </c>
    </row>
    <row r="596" spans="1:11" ht="14" thickBot="1" x14ac:dyDescent="0.2">
      <c r="A596" s="9" t="s">
        <v>18</v>
      </c>
      <c r="B596" s="14">
        <f t="shared" si="62"/>
        <v>1974</v>
      </c>
      <c r="C596" s="11">
        <v>2696.2467839999995</v>
      </c>
      <c r="D596" s="26">
        <f t="shared" si="68"/>
        <v>10783.773375999999</v>
      </c>
      <c r="E596" s="16">
        <v>1500</v>
      </c>
      <c r="F596" s="28">
        <f t="shared" si="63"/>
        <v>11980.020159999998</v>
      </c>
      <c r="G596" s="16">
        <v>1500</v>
      </c>
      <c r="H596" s="16">
        <f t="shared" si="64"/>
        <v>0</v>
      </c>
      <c r="I596" s="26">
        <f t="shared" si="65"/>
        <v>11980.020159999998</v>
      </c>
      <c r="J596" s="28">
        <f t="shared" si="66"/>
        <v>0</v>
      </c>
      <c r="K596" s="28">
        <f t="shared" si="67"/>
        <v>1500</v>
      </c>
    </row>
    <row r="597" spans="1:11" x14ac:dyDescent="0.15">
      <c r="A597" s="3" t="s">
        <v>7</v>
      </c>
      <c r="B597" s="12">
        <f t="shared" si="62"/>
        <v>1975</v>
      </c>
      <c r="C597" s="5">
        <v>11628.372096000001</v>
      </c>
      <c r="D597" s="26">
        <f t="shared" si="68"/>
        <v>11980.020159999998</v>
      </c>
      <c r="E597" s="16">
        <v>1500</v>
      </c>
      <c r="F597" s="28">
        <f t="shared" si="63"/>
        <v>22108.392255999999</v>
      </c>
      <c r="G597" s="16">
        <v>1500</v>
      </c>
      <c r="H597" s="16">
        <f t="shared" si="64"/>
        <v>0</v>
      </c>
      <c r="I597" s="26">
        <f t="shared" si="65"/>
        <v>12583</v>
      </c>
      <c r="J597" s="28">
        <f t="shared" si="66"/>
        <v>9525.3922559999992</v>
      </c>
      <c r="K597" s="28">
        <f t="shared" si="67"/>
        <v>11025.392255999999</v>
      </c>
    </row>
    <row r="598" spans="1:11" x14ac:dyDescent="0.15">
      <c r="A598" s="6" t="s">
        <v>8</v>
      </c>
      <c r="B598" s="13">
        <f t="shared" si="62"/>
        <v>1975</v>
      </c>
      <c r="C598" s="8">
        <v>5560.5242879999987</v>
      </c>
      <c r="D598" s="26">
        <f t="shared" si="68"/>
        <v>12583</v>
      </c>
      <c r="E598" s="16">
        <v>1500</v>
      </c>
      <c r="F598" s="28">
        <f t="shared" si="63"/>
        <v>16643.524288000001</v>
      </c>
      <c r="G598" s="16">
        <v>1500</v>
      </c>
      <c r="H598" s="16">
        <f t="shared" si="64"/>
        <v>0</v>
      </c>
      <c r="I598" s="26">
        <f t="shared" si="65"/>
        <v>12583</v>
      </c>
      <c r="J598" s="28">
        <f t="shared" si="66"/>
        <v>4060.5242880000005</v>
      </c>
      <c r="K598" s="28">
        <f t="shared" si="67"/>
        <v>5560.5242880000005</v>
      </c>
    </row>
    <row r="599" spans="1:11" x14ac:dyDescent="0.15">
      <c r="A599" s="6" t="s">
        <v>9</v>
      </c>
      <c r="B599" s="13">
        <f t="shared" si="62"/>
        <v>1975</v>
      </c>
      <c r="C599" s="8">
        <v>17882.992512000001</v>
      </c>
      <c r="D599" s="26">
        <f t="shared" si="68"/>
        <v>12583</v>
      </c>
      <c r="E599" s="16">
        <v>1500</v>
      </c>
      <c r="F599" s="28">
        <f t="shared" si="63"/>
        <v>28965.992512000001</v>
      </c>
      <c r="G599" s="16">
        <v>1500</v>
      </c>
      <c r="H599" s="16">
        <f t="shared" si="64"/>
        <v>0</v>
      </c>
      <c r="I599" s="26">
        <f t="shared" si="65"/>
        <v>12583</v>
      </c>
      <c r="J599" s="28">
        <f t="shared" si="66"/>
        <v>16382.992512000001</v>
      </c>
      <c r="K599" s="28">
        <f t="shared" si="67"/>
        <v>17882.992512000001</v>
      </c>
    </row>
    <row r="600" spans="1:11" x14ac:dyDescent="0.15">
      <c r="A600" s="6" t="s">
        <v>10</v>
      </c>
      <c r="B600" s="13">
        <f t="shared" si="62"/>
        <v>1975</v>
      </c>
      <c r="C600" s="8">
        <v>2599.3059840000005</v>
      </c>
      <c r="D600" s="26">
        <f t="shared" si="68"/>
        <v>12583</v>
      </c>
      <c r="E600" s="16">
        <v>1500</v>
      </c>
      <c r="F600" s="28">
        <f t="shared" si="63"/>
        <v>13682.305984000001</v>
      </c>
      <c r="G600" s="16">
        <v>1500</v>
      </c>
      <c r="H600" s="16">
        <f t="shared" si="64"/>
        <v>0</v>
      </c>
      <c r="I600" s="26">
        <f t="shared" si="65"/>
        <v>12583</v>
      </c>
      <c r="J600" s="28">
        <f t="shared" si="66"/>
        <v>1099.3059840000005</v>
      </c>
      <c r="K600" s="28">
        <f t="shared" si="67"/>
        <v>2599.3059840000005</v>
      </c>
    </row>
    <row r="601" spans="1:11" x14ac:dyDescent="0.15">
      <c r="A601" s="6" t="s">
        <v>11</v>
      </c>
      <c r="B601" s="13">
        <f t="shared" si="62"/>
        <v>1975</v>
      </c>
      <c r="C601" s="8">
        <v>2241.9175679999998</v>
      </c>
      <c r="D601" s="26">
        <f t="shared" si="68"/>
        <v>12583</v>
      </c>
      <c r="E601" s="16">
        <v>1500</v>
      </c>
      <c r="F601" s="28">
        <f t="shared" si="63"/>
        <v>13324.917568000001</v>
      </c>
      <c r="G601" s="16">
        <v>1500</v>
      </c>
      <c r="H601" s="16">
        <f t="shared" si="64"/>
        <v>0</v>
      </c>
      <c r="I601" s="26">
        <f t="shared" si="65"/>
        <v>12583</v>
      </c>
      <c r="J601" s="28">
        <f t="shared" si="66"/>
        <v>741.91756800000076</v>
      </c>
      <c r="K601" s="28">
        <f t="shared" si="67"/>
        <v>2241.9175680000008</v>
      </c>
    </row>
    <row r="602" spans="1:11" x14ac:dyDescent="0.15">
      <c r="A602" s="6" t="s">
        <v>12</v>
      </c>
      <c r="B602" s="13">
        <f t="shared" si="62"/>
        <v>1975</v>
      </c>
      <c r="C602" s="8">
        <v>836.92223999999999</v>
      </c>
      <c r="D602" s="26">
        <f t="shared" si="68"/>
        <v>12583</v>
      </c>
      <c r="E602" s="16">
        <v>1500</v>
      </c>
      <c r="F602" s="28">
        <f t="shared" si="63"/>
        <v>11919.92224</v>
      </c>
      <c r="G602" s="16">
        <v>1500</v>
      </c>
      <c r="H602" s="16">
        <f t="shared" si="64"/>
        <v>0</v>
      </c>
      <c r="I602" s="26">
        <f t="shared" si="65"/>
        <v>11919.92224</v>
      </c>
      <c r="J602" s="28">
        <f t="shared" si="66"/>
        <v>0</v>
      </c>
      <c r="K602" s="28">
        <f t="shared" si="67"/>
        <v>1500</v>
      </c>
    </row>
    <row r="603" spans="1:11" x14ac:dyDescent="0.15">
      <c r="A603" s="6" t="s">
        <v>13</v>
      </c>
      <c r="B603" s="13">
        <f t="shared" si="62"/>
        <v>1975</v>
      </c>
      <c r="C603" s="8">
        <v>15987.476735999997</v>
      </c>
      <c r="D603" s="26">
        <f t="shared" si="68"/>
        <v>11919.92224</v>
      </c>
      <c r="E603" s="16">
        <v>1500</v>
      </c>
      <c r="F603" s="28">
        <f t="shared" si="63"/>
        <v>26407.398975999997</v>
      </c>
      <c r="G603" s="16">
        <v>1500</v>
      </c>
      <c r="H603" s="16">
        <f t="shared" si="64"/>
        <v>0</v>
      </c>
      <c r="I603" s="26">
        <f t="shared" si="65"/>
        <v>12583</v>
      </c>
      <c r="J603" s="28">
        <f t="shared" si="66"/>
        <v>13824.398975999997</v>
      </c>
      <c r="K603" s="28">
        <f t="shared" si="67"/>
        <v>15324.398975999997</v>
      </c>
    </row>
    <row r="604" spans="1:11" x14ac:dyDescent="0.15">
      <c r="A604" s="6" t="s">
        <v>14</v>
      </c>
      <c r="B604" s="13">
        <f t="shared" si="62"/>
        <v>1975</v>
      </c>
      <c r="C604" s="8">
        <v>946.78847999999971</v>
      </c>
      <c r="D604" s="26">
        <f t="shared" si="68"/>
        <v>12583</v>
      </c>
      <c r="E604" s="16">
        <v>1500</v>
      </c>
      <c r="F604" s="28">
        <f t="shared" si="63"/>
        <v>12029.788479999999</v>
      </c>
      <c r="G604" s="16">
        <v>1500</v>
      </c>
      <c r="H604" s="16">
        <f t="shared" si="64"/>
        <v>0</v>
      </c>
      <c r="I604" s="26">
        <f t="shared" si="65"/>
        <v>12029.788479999999</v>
      </c>
      <c r="J604" s="28">
        <f t="shared" si="66"/>
        <v>0</v>
      </c>
      <c r="K604" s="28">
        <f t="shared" si="67"/>
        <v>1500</v>
      </c>
    </row>
    <row r="605" spans="1:11" x14ac:dyDescent="0.15">
      <c r="A605" s="6" t="s">
        <v>15</v>
      </c>
      <c r="B605" s="13">
        <f t="shared" si="62"/>
        <v>1975</v>
      </c>
      <c r="C605" s="8">
        <v>3027.1380479999998</v>
      </c>
      <c r="D605" s="26">
        <f t="shared" si="68"/>
        <v>12029.788479999999</v>
      </c>
      <c r="E605" s="16">
        <v>1500</v>
      </c>
      <c r="F605" s="28">
        <f t="shared" si="63"/>
        <v>13556.926528</v>
      </c>
      <c r="G605" s="16">
        <v>1500</v>
      </c>
      <c r="H605" s="16">
        <f t="shared" si="64"/>
        <v>0</v>
      </c>
      <c r="I605" s="26">
        <f t="shared" si="65"/>
        <v>12583</v>
      </c>
      <c r="J605" s="28">
        <f t="shared" si="66"/>
        <v>973.92652799999996</v>
      </c>
      <c r="K605" s="28">
        <f t="shared" si="67"/>
        <v>2473.926528</v>
      </c>
    </row>
    <row r="606" spans="1:11" x14ac:dyDescent="0.15">
      <c r="A606" s="6" t="s">
        <v>16</v>
      </c>
      <c r="B606" s="13">
        <f t="shared" si="62"/>
        <v>1975</v>
      </c>
      <c r="C606" s="8">
        <v>847.26259199999993</v>
      </c>
      <c r="D606" s="26">
        <f t="shared" si="68"/>
        <v>12583</v>
      </c>
      <c r="E606" s="16">
        <v>1500</v>
      </c>
      <c r="F606" s="28">
        <f t="shared" si="63"/>
        <v>11930.262591999999</v>
      </c>
      <c r="G606" s="16">
        <v>1500</v>
      </c>
      <c r="H606" s="16">
        <f t="shared" si="64"/>
        <v>0</v>
      </c>
      <c r="I606" s="26">
        <f t="shared" si="65"/>
        <v>11930.262591999999</v>
      </c>
      <c r="J606" s="28">
        <f t="shared" si="66"/>
        <v>0</v>
      </c>
      <c r="K606" s="28">
        <f t="shared" si="67"/>
        <v>1500</v>
      </c>
    </row>
    <row r="607" spans="1:11" x14ac:dyDescent="0.15">
      <c r="A607" s="6" t="s">
        <v>17</v>
      </c>
      <c r="B607" s="13">
        <f t="shared" si="62"/>
        <v>1975</v>
      </c>
      <c r="C607" s="8">
        <v>1194.3106559999997</v>
      </c>
      <c r="D607" s="26">
        <f t="shared" si="68"/>
        <v>11930.262591999999</v>
      </c>
      <c r="E607" s="16">
        <v>1500</v>
      </c>
      <c r="F607" s="28">
        <f t="shared" si="63"/>
        <v>11624.573247999999</v>
      </c>
      <c r="G607" s="16">
        <v>1500</v>
      </c>
      <c r="H607" s="16">
        <f t="shared" si="64"/>
        <v>0</v>
      </c>
      <c r="I607" s="26">
        <f t="shared" si="65"/>
        <v>11624.573247999999</v>
      </c>
      <c r="J607" s="28">
        <f t="shared" si="66"/>
        <v>0</v>
      </c>
      <c r="K607" s="28">
        <f t="shared" si="67"/>
        <v>1500</v>
      </c>
    </row>
    <row r="608" spans="1:11" ht="14" thickBot="1" x14ac:dyDescent="0.2">
      <c r="A608" s="9" t="s">
        <v>18</v>
      </c>
      <c r="B608" s="14">
        <f t="shared" si="62"/>
        <v>1975</v>
      </c>
      <c r="C608" s="11">
        <v>1597.5843839999998</v>
      </c>
      <c r="D608" s="26">
        <f t="shared" si="68"/>
        <v>11624.573247999999</v>
      </c>
      <c r="E608" s="16">
        <v>1500</v>
      </c>
      <c r="F608" s="28">
        <f t="shared" si="63"/>
        <v>11722.157631999999</v>
      </c>
      <c r="G608" s="16">
        <v>1500</v>
      </c>
      <c r="H608" s="16">
        <f t="shared" si="64"/>
        <v>0</v>
      </c>
      <c r="I608" s="26">
        <f t="shared" si="65"/>
        <v>11722.157631999999</v>
      </c>
      <c r="J608" s="28">
        <f t="shared" si="66"/>
        <v>0</v>
      </c>
      <c r="K608" s="28">
        <f t="shared" si="67"/>
        <v>1500</v>
      </c>
    </row>
    <row r="609" spans="1:11" x14ac:dyDescent="0.15">
      <c r="A609" s="3" t="s">
        <v>7</v>
      </c>
      <c r="B609" s="12">
        <f t="shared" si="62"/>
        <v>1976</v>
      </c>
      <c r="C609" s="5">
        <v>4691.9347200000002</v>
      </c>
      <c r="D609" s="26">
        <f t="shared" si="68"/>
        <v>11722.157631999999</v>
      </c>
      <c r="E609" s="16">
        <v>1500</v>
      </c>
      <c r="F609" s="28">
        <f t="shared" si="63"/>
        <v>14914.092352</v>
      </c>
      <c r="G609" s="16">
        <v>1500</v>
      </c>
      <c r="H609" s="16">
        <f t="shared" si="64"/>
        <v>0</v>
      </c>
      <c r="I609" s="26">
        <f t="shared" si="65"/>
        <v>12583</v>
      </c>
      <c r="J609" s="28">
        <f t="shared" si="66"/>
        <v>2331.0923519999997</v>
      </c>
      <c r="K609" s="28">
        <f t="shared" si="67"/>
        <v>3831.0923519999997</v>
      </c>
    </row>
    <row r="610" spans="1:11" x14ac:dyDescent="0.15">
      <c r="A610" s="6" t="s">
        <v>8</v>
      </c>
      <c r="B610" s="13">
        <f t="shared" si="62"/>
        <v>1976</v>
      </c>
      <c r="C610" s="8">
        <v>2665.2257279999999</v>
      </c>
      <c r="D610" s="26">
        <f t="shared" si="68"/>
        <v>12583</v>
      </c>
      <c r="E610" s="16">
        <v>1500</v>
      </c>
      <c r="F610" s="28">
        <f t="shared" si="63"/>
        <v>13748.225727999999</v>
      </c>
      <c r="G610" s="16">
        <v>1500</v>
      </c>
      <c r="H610" s="16">
        <f t="shared" si="64"/>
        <v>0</v>
      </c>
      <c r="I610" s="26">
        <f t="shared" si="65"/>
        <v>12583</v>
      </c>
      <c r="J610" s="28">
        <f t="shared" si="66"/>
        <v>1165.2257279999994</v>
      </c>
      <c r="K610" s="28">
        <f t="shared" si="67"/>
        <v>2665.2257279999994</v>
      </c>
    </row>
    <row r="611" spans="1:11" x14ac:dyDescent="0.15">
      <c r="A611" s="6" t="s">
        <v>9</v>
      </c>
      <c r="B611" s="13">
        <f t="shared" si="62"/>
        <v>1976</v>
      </c>
      <c r="C611" s="8">
        <v>1666.7354880000003</v>
      </c>
      <c r="D611" s="26">
        <f t="shared" si="68"/>
        <v>12583</v>
      </c>
      <c r="E611" s="16">
        <v>1500</v>
      </c>
      <c r="F611" s="28">
        <f t="shared" si="63"/>
        <v>12749.735488</v>
      </c>
      <c r="G611" s="16">
        <v>1500</v>
      </c>
      <c r="H611" s="16">
        <f t="shared" si="64"/>
        <v>0</v>
      </c>
      <c r="I611" s="26">
        <f t="shared" si="65"/>
        <v>12583</v>
      </c>
      <c r="J611" s="28">
        <f t="shared" si="66"/>
        <v>166.73548800000026</v>
      </c>
      <c r="K611" s="28">
        <f t="shared" si="67"/>
        <v>1666.7354880000003</v>
      </c>
    </row>
    <row r="612" spans="1:11" x14ac:dyDescent="0.15">
      <c r="A612" s="6" t="s">
        <v>10</v>
      </c>
      <c r="B612" s="13">
        <f t="shared" si="62"/>
        <v>1976</v>
      </c>
      <c r="C612" s="8">
        <v>1105.7713919999997</v>
      </c>
      <c r="D612" s="26">
        <f t="shared" si="68"/>
        <v>12583</v>
      </c>
      <c r="E612" s="16">
        <v>1500</v>
      </c>
      <c r="F612" s="28">
        <f t="shared" si="63"/>
        <v>12188.771391999999</v>
      </c>
      <c r="G612" s="16">
        <v>1500</v>
      </c>
      <c r="H612" s="16">
        <f t="shared" si="64"/>
        <v>0</v>
      </c>
      <c r="I612" s="26">
        <f t="shared" si="65"/>
        <v>12188.771391999999</v>
      </c>
      <c r="J612" s="28">
        <f t="shared" si="66"/>
        <v>0</v>
      </c>
      <c r="K612" s="28">
        <f t="shared" si="67"/>
        <v>1500</v>
      </c>
    </row>
    <row r="613" spans="1:11" x14ac:dyDescent="0.15">
      <c r="A613" s="6" t="s">
        <v>11</v>
      </c>
      <c r="B613" s="13">
        <f t="shared" si="62"/>
        <v>1976</v>
      </c>
      <c r="C613" s="8">
        <v>590.04633600000011</v>
      </c>
      <c r="D613" s="26">
        <f t="shared" si="68"/>
        <v>12188.771391999999</v>
      </c>
      <c r="E613" s="16">
        <v>1500</v>
      </c>
      <c r="F613" s="28">
        <f t="shared" si="63"/>
        <v>11278.817727999998</v>
      </c>
      <c r="G613" s="16">
        <v>1500</v>
      </c>
      <c r="H613" s="16">
        <f t="shared" si="64"/>
        <v>0</v>
      </c>
      <c r="I613" s="26">
        <f t="shared" si="65"/>
        <v>11278.817727999998</v>
      </c>
      <c r="J613" s="28">
        <f t="shared" si="66"/>
        <v>0</v>
      </c>
      <c r="K613" s="28">
        <f t="shared" si="67"/>
        <v>1500</v>
      </c>
    </row>
    <row r="614" spans="1:11" x14ac:dyDescent="0.15">
      <c r="A614" s="6" t="s">
        <v>12</v>
      </c>
      <c r="B614" s="13">
        <f t="shared" si="62"/>
        <v>1976</v>
      </c>
      <c r="C614" s="8">
        <v>520.37821439999993</v>
      </c>
      <c r="D614" s="26">
        <f t="shared" si="68"/>
        <v>11278.817727999998</v>
      </c>
      <c r="E614" s="16">
        <v>1500</v>
      </c>
      <c r="F614" s="28">
        <f t="shared" si="63"/>
        <v>10299.195942399998</v>
      </c>
      <c r="G614" s="16">
        <v>1500</v>
      </c>
      <c r="H614" s="16">
        <f t="shared" si="64"/>
        <v>0</v>
      </c>
      <c r="I614" s="26">
        <f t="shared" si="65"/>
        <v>10299.195942399998</v>
      </c>
      <c r="J614" s="28">
        <f t="shared" si="66"/>
        <v>0</v>
      </c>
      <c r="K614" s="28">
        <f t="shared" si="67"/>
        <v>1500</v>
      </c>
    </row>
    <row r="615" spans="1:11" x14ac:dyDescent="0.15">
      <c r="A615" s="6" t="s">
        <v>13</v>
      </c>
      <c r="B615" s="13">
        <f t="shared" si="62"/>
        <v>1976</v>
      </c>
      <c r="C615" s="8">
        <v>183.67050239999998</v>
      </c>
      <c r="D615" s="26">
        <f t="shared" si="68"/>
        <v>10299.195942399998</v>
      </c>
      <c r="E615" s="16">
        <v>1500</v>
      </c>
      <c r="F615" s="28">
        <f t="shared" si="63"/>
        <v>8982.8664447999981</v>
      </c>
      <c r="G615" s="16">
        <v>1500</v>
      </c>
      <c r="H615" s="16">
        <f t="shared" si="64"/>
        <v>0</v>
      </c>
      <c r="I615" s="26">
        <f t="shared" si="65"/>
        <v>8982.8664447999981</v>
      </c>
      <c r="J615" s="28">
        <f t="shared" si="66"/>
        <v>0</v>
      </c>
      <c r="K615" s="28">
        <f t="shared" si="67"/>
        <v>1500</v>
      </c>
    </row>
    <row r="616" spans="1:11" x14ac:dyDescent="0.15">
      <c r="A616" s="6" t="s">
        <v>14</v>
      </c>
      <c r="B616" s="13">
        <f t="shared" si="62"/>
        <v>1976</v>
      </c>
      <c r="C616" s="8">
        <v>80.958493439999998</v>
      </c>
      <c r="D616" s="26">
        <f t="shared" si="68"/>
        <v>8982.8664447999981</v>
      </c>
      <c r="E616" s="16">
        <v>1500</v>
      </c>
      <c r="F616" s="28">
        <f t="shared" si="63"/>
        <v>7563.824938239999</v>
      </c>
      <c r="G616" s="16">
        <v>1500</v>
      </c>
      <c r="H616" s="16">
        <f t="shared" si="64"/>
        <v>0</v>
      </c>
      <c r="I616" s="26">
        <f t="shared" si="65"/>
        <v>7563.824938239999</v>
      </c>
      <c r="J616" s="28">
        <f t="shared" si="66"/>
        <v>0</v>
      </c>
      <c r="K616" s="28">
        <f t="shared" si="67"/>
        <v>1500</v>
      </c>
    </row>
    <row r="617" spans="1:11" x14ac:dyDescent="0.15">
      <c r="A617" s="6" t="s">
        <v>15</v>
      </c>
      <c r="B617" s="13">
        <f t="shared" si="62"/>
        <v>1976</v>
      </c>
      <c r="C617" s="8">
        <v>50.202408959999985</v>
      </c>
      <c r="D617" s="26">
        <f t="shared" si="68"/>
        <v>7563.824938239999</v>
      </c>
      <c r="E617" s="16">
        <v>1500</v>
      </c>
      <c r="F617" s="28">
        <f t="shared" si="63"/>
        <v>6114.027347199999</v>
      </c>
      <c r="G617" s="16">
        <v>1500</v>
      </c>
      <c r="H617" s="16">
        <f t="shared" si="64"/>
        <v>0</v>
      </c>
      <c r="I617" s="26">
        <f t="shared" si="65"/>
        <v>6114.027347199999</v>
      </c>
      <c r="J617" s="28">
        <f t="shared" si="66"/>
        <v>0</v>
      </c>
      <c r="K617" s="28">
        <f t="shared" si="67"/>
        <v>1500</v>
      </c>
    </row>
    <row r="618" spans="1:11" x14ac:dyDescent="0.15">
      <c r="A618" s="6" t="s">
        <v>16</v>
      </c>
      <c r="B618" s="13">
        <f t="shared" si="62"/>
        <v>1976</v>
      </c>
      <c r="C618" s="8">
        <v>560.44707840000001</v>
      </c>
      <c r="D618" s="26">
        <f t="shared" si="68"/>
        <v>6114.027347199999</v>
      </c>
      <c r="E618" s="16">
        <v>1500</v>
      </c>
      <c r="F618" s="28">
        <f t="shared" si="63"/>
        <v>5174.4744255999994</v>
      </c>
      <c r="G618" s="16">
        <v>1500</v>
      </c>
      <c r="H618" s="16">
        <f t="shared" si="64"/>
        <v>0</v>
      </c>
      <c r="I618" s="26">
        <f t="shared" si="65"/>
        <v>5174.4744255999994</v>
      </c>
      <c r="J618" s="28">
        <f t="shared" si="66"/>
        <v>0</v>
      </c>
      <c r="K618" s="28">
        <f t="shared" si="67"/>
        <v>1500</v>
      </c>
    </row>
    <row r="619" spans="1:11" x14ac:dyDescent="0.15">
      <c r="A619" s="6" t="s">
        <v>17</v>
      </c>
      <c r="B619" s="13">
        <f t="shared" si="62"/>
        <v>1976</v>
      </c>
      <c r="C619" s="8">
        <v>476.88410880000004</v>
      </c>
      <c r="D619" s="26">
        <f t="shared" si="68"/>
        <v>5174.4744255999994</v>
      </c>
      <c r="E619" s="16">
        <v>1500</v>
      </c>
      <c r="F619" s="28">
        <f t="shared" si="63"/>
        <v>4151.3585343999994</v>
      </c>
      <c r="G619" s="16">
        <v>1500</v>
      </c>
      <c r="H619" s="16">
        <f t="shared" si="64"/>
        <v>0</v>
      </c>
      <c r="I619" s="26">
        <f t="shared" si="65"/>
        <v>4151.3585343999994</v>
      </c>
      <c r="J619" s="28">
        <f t="shared" si="66"/>
        <v>0</v>
      </c>
      <c r="K619" s="28">
        <f t="shared" si="67"/>
        <v>1500</v>
      </c>
    </row>
    <row r="620" spans="1:11" ht="14" thickBot="1" x14ac:dyDescent="0.2">
      <c r="A620" s="9" t="s">
        <v>18</v>
      </c>
      <c r="B620" s="14">
        <f t="shared" si="62"/>
        <v>1976</v>
      </c>
      <c r="C620" s="11">
        <v>2114.6019839999994</v>
      </c>
      <c r="D620" s="26">
        <f t="shared" si="68"/>
        <v>4151.3585343999994</v>
      </c>
      <c r="E620" s="16">
        <v>1500</v>
      </c>
      <c r="F620" s="28">
        <f t="shared" si="63"/>
        <v>4765.9605183999993</v>
      </c>
      <c r="G620" s="16">
        <v>1500</v>
      </c>
      <c r="H620" s="16">
        <f t="shared" si="64"/>
        <v>0</v>
      </c>
      <c r="I620" s="26">
        <f t="shared" si="65"/>
        <v>4765.9605183999993</v>
      </c>
      <c r="J620" s="28">
        <f t="shared" si="66"/>
        <v>0</v>
      </c>
      <c r="K620" s="28">
        <f t="shared" si="67"/>
        <v>1500</v>
      </c>
    </row>
    <row r="621" spans="1:11" x14ac:dyDescent="0.15">
      <c r="A621" s="3" t="s">
        <v>7</v>
      </c>
      <c r="B621" s="12">
        <f t="shared" ref="B621:B684" si="69">B609+1</f>
        <v>1977</v>
      </c>
      <c r="C621" s="5">
        <v>2476.5143040000003</v>
      </c>
      <c r="D621" s="26">
        <f t="shared" si="68"/>
        <v>4765.9605183999993</v>
      </c>
      <c r="E621" s="16">
        <v>1500</v>
      </c>
      <c r="F621" s="28">
        <f t="shared" si="63"/>
        <v>5742.4748223999995</v>
      </c>
      <c r="G621" s="16">
        <v>1500</v>
      </c>
      <c r="H621" s="16">
        <f t="shared" si="64"/>
        <v>0</v>
      </c>
      <c r="I621" s="26">
        <f t="shared" si="65"/>
        <v>5742.4748223999995</v>
      </c>
      <c r="J621" s="28">
        <f t="shared" si="66"/>
        <v>0</v>
      </c>
      <c r="K621" s="28">
        <f t="shared" si="67"/>
        <v>1500</v>
      </c>
    </row>
    <row r="622" spans="1:11" x14ac:dyDescent="0.15">
      <c r="A622" s="6" t="s">
        <v>8</v>
      </c>
      <c r="B622" s="13">
        <f t="shared" si="69"/>
        <v>1977</v>
      </c>
      <c r="C622" s="8">
        <v>1224.6854399999997</v>
      </c>
      <c r="D622" s="26">
        <f t="shared" si="68"/>
        <v>5742.4748223999995</v>
      </c>
      <c r="E622" s="16">
        <v>1500</v>
      </c>
      <c r="F622" s="28">
        <f t="shared" si="63"/>
        <v>5467.1602623999988</v>
      </c>
      <c r="G622" s="16">
        <v>1500</v>
      </c>
      <c r="H622" s="16">
        <f t="shared" si="64"/>
        <v>0</v>
      </c>
      <c r="I622" s="26">
        <f t="shared" si="65"/>
        <v>5467.1602623999988</v>
      </c>
      <c r="J622" s="28">
        <f t="shared" si="66"/>
        <v>0</v>
      </c>
      <c r="K622" s="28">
        <f t="shared" si="67"/>
        <v>1500</v>
      </c>
    </row>
    <row r="623" spans="1:11" x14ac:dyDescent="0.15">
      <c r="A623" s="6" t="s">
        <v>9</v>
      </c>
      <c r="B623" s="13">
        <f t="shared" si="69"/>
        <v>1977</v>
      </c>
      <c r="C623" s="8">
        <v>4213.0471680000001</v>
      </c>
      <c r="D623" s="26">
        <f t="shared" si="68"/>
        <v>5467.1602623999988</v>
      </c>
      <c r="E623" s="16">
        <v>1500</v>
      </c>
      <c r="F623" s="28">
        <f t="shared" si="63"/>
        <v>8180.207430399998</v>
      </c>
      <c r="G623" s="16">
        <v>1500</v>
      </c>
      <c r="H623" s="16">
        <f t="shared" si="64"/>
        <v>0</v>
      </c>
      <c r="I623" s="26">
        <f t="shared" si="65"/>
        <v>8180.207430399998</v>
      </c>
      <c r="J623" s="28">
        <f t="shared" si="66"/>
        <v>0</v>
      </c>
      <c r="K623" s="28">
        <f t="shared" si="67"/>
        <v>1500</v>
      </c>
    </row>
    <row r="624" spans="1:11" x14ac:dyDescent="0.15">
      <c r="A624" s="6" t="s">
        <v>10</v>
      </c>
      <c r="B624" s="13">
        <f t="shared" si="69"/>
        <v>1977</v>
      </c>
      <c r="C624" s="8">
        <v>1275.0946560000002</v>
      </c>
      <c r="D624" s="26">
        <f t="shared" si="68"/>
        <v>8180.207430399998</v>
      </c>
      <c r="E624" s="16">
        <v>1500</v>
      </c>
      <c r="F624" s="28">
        <f t="shared" si="63"/>
        <v>7955.3020863999991</v>
      </c>
      <c r="G624" s="16">
        <v>1500</v>
      </c>
      <c r="H624" s="16">
        <f t="shared" si="64"/>
        <v>0</v>
      </c>
      <c r="I624" s="26">
        <f t="shared" si="65"/>
        <v>7955.3020863999991</v>
      </c>
      <c r="J624" s="28">
        <f t="shared" si="66"/>
        <v>0</v>
      </c>
      <c r="K624" s="28">
        <f t="shared" si="67"/>
        <v>1500</v>
      </c>
    </row>
    <row r="625" spans="1:11" x14ac:dyDescent="0.15">
      <c r="A625" s="6" t="s">
        <v>11</v>
      </c>
      <c r="B625" s="13">
        <f t="shared" si="69"/>
        <v>1977</v>
      </c>
      <c r="C625" s="8">
        <v>543.51475200000004</v>
      </c>
      <c r="D625" s="26">
        <f t="shared" si="68"/>
        <v>7955.3020863999991</v>
      </c>
      <c r="E625" s="16">
        <v>1500</v>
      </c>
      <c r="F625" s="28">
        <f t="shared" si="63"/>
        <v>6998.8168383999982</v>
      </c>
      <c r="G625" s="16">
        <v>1500</v>
      </c>
      <c r="H625" s="16">
        <f t="shared" si="64"/>
        <v>0</v>
      </c>
      <c r="I625" s="26">
        <f t="shared" si="65"/>
        <v>6998.8168383999982</v>
      </c>
      <c r="J625" s="28">
        <f t="shared" si="66"/>
        <v>0</v>
      </c>
      <c r="K625" s="28">
        <f t="shared" si="67"/>
        <v>1500</v>
      </c>
    </row>
    <row r="626" spans="1:11" x14ac:dyDescent="0.15">
      <c r="A626" s="6" t="s">
        <v>12</v>
      </c>
      <c r="B626" s="13">
        <f t="shared" si="69"/>
        <v>1977</v>
      </c>
      <c r="C626" s="8">
        <v>210.361536</v>
      </c>
      <c r="D626" s="26">
        <f t="shared" si="68"/>
        <v>6998.8168383999982</v>
      </c>
      <c r="E626" s="16">
        <v>1500</v>
      </c>
      <c r="F626" s="28">
        <f t="shared" si="63"/>
        <v>5709.1783743999986</v>
      </c>
      <c r="G626" s="16">
        <v>1500</v>
      </c>
      <c r="H626" s="16">
        <f t="shared" si="64"/>
        <v>0</v>
      </c>
      <c r="I626" s="26">
        <f t="shared" si="65"/>
        <v>5709.1783743999986</v>
      </c>
      <c r="J626" s="28">
        <f t="shared" si="66"/>
        <v>0</v>
      </c>
      <c r="K626" s="28">
        <f t="shared" si="67"/>
        <v>1500</v>
      </c>
    </row>
    <row r="627" spans="1:11" x14ac:dyDescent="0.15">
      <c r="A627" s="6" t="s">
        <v>13</v>
      </c>
      <c r="B627" s="13">
        <f t="shared" si="69"/>
        <v>1977</v>
      </c>
      <c r="C627" s="8">
        <v>193.58431488000002</v>
      </c>
      <c r="D627" s="26">
        <f t="shared" si="68"/>
        <v>5709.1783743999986</v>
      </c>
      <c r="E627" s="16">
        <v>1500</v>
      </c>
      <c r="F627" s="28">
        <f t="shared" si="63"/>
        <v>4402.762689279999</v>
      </c>
      <c r="G627" s="16">
        <v>1500</v>
      </c>
      <c r="H627" s="16">
        <f t="shared" si="64"/>
        <v>0</v>
      </c>
      <c r="I627" s="26">
        <f t="shared" si="65"/>
        <v>4402.762689279999</v>
      </c>
      <c r="J627" s="28">
        <f t="shared" si="66"/>
        <v>0</v>
      </c>
      <c r="K627" s="28">
        <f t="shared" si="67"/>
        <v>1500</v>
      </c>
    </row>
    <row r="628" spans="1:11" x14ac:dyDescent="0.15">
      <c r="A628" s="6" t="s">
        <v>14</v>
      </c>
      <c r="B628" s="13">
        <f t="shared" si="69"/>
        <v>1977</v>
      </c>
      <c r="C628" s="8">
        <v>58.642721279999996</v>
      </c>
      <c r="D628" s="26">
        <f t="shared" si="68"/>
        <v>4402.762689279999</v>
      </c>
      <c r="E628" s="16">
        <v>1500</v>
      </c>
      <c r="F628" s="28">
        <f t="shared" si="63"/>
        <v>2961.4054105599989</v>
      </c>
      <c r="G628" s="16">
        <v>1500</v>
      </c>
      <c r="H628" s="16">
        <f t="shared" si="64"/>
        <v>0</v>
      </c>
      <c r="I628" s="26">
        <f t="shared" si="65"/>
        <v>2961.4054105599989</v>
      </c>
      <c r="J628" s="28">
        <f t="shared" si="66"/>
        <v>0</v>
      </c>
      <c r="K628" s="28">
        <f t="shared" si="67"/>
        <v>1500</v>
      </c>
    </row>
    <row r="629" spans="1:11" x14ac:dyDescent="0.15">
      <c r="A629" s="6" t="s">
        <v>15</v>
      </c>
      <c r="B629" s="13">
        <f t="shared" si="69"/>
        <v>1977</v>
      </c>
      <c r="C629" s="8">
        <v>172.50292223999995</v>
      </c>
      <c r="D629" s="26">
        <f t="shared" si="68"/>
        <v>2961.4054105599989</v>
      </c>
      <c r="E629" s="16">
        <v>1500</v>
      </c>
      <c r="F629" s="28">
        <f t="shared" si="63"/>
        <v>1633.9083327999988</v>
      </c>
      <c r="G629" s="16">
        <v>1500</v>
      </c>
      <c r="H629" s="16">
        <f t="shared" si="64"/>
        <v>0</v>
      </c>
      <c r="I629" s="26">
        <f t="shared" si="65"/>
        <v>1633.9083327999988</v>
      </c>
      <c r="J629" s="28">
        <f t="shared" si="66"/>
        <v>0</v>
      </c>
      <c r="K629" s="28">
        <f t="shared" si="67"/>
        <v>1500</v>
      </c>
    </row>
    <row r="630" spans="1:11" x14ac:dyDescent="0.15">
      <c r="A630" s="6" t="s">
        <v>16</v>
      </c>
      <c r="B630" s="13">
        <f t="shared" si="69"/>
        <v>1977</v>
      </c>
      <c r="C630" s="8">
        <v>406.00099583999997</v>
      </c>
      <c r="D630" s="26">
        <f t="shared" si="68"/>
        <v>1633.9083327999988</v>
      </c>
      <c r="E630" s="16">
        <v>1500</v>
      </c>
      <c r="F630" s="28">
        <f t="shared" si="63"/>
        <v>539.90932863999888</v>
      </c>
      <c r="G630" s="16">
        <v>1500</v>
      </c>
      <c r="H630" s="16">
        <f t="shared" si="64"/>
        <v>0</v>
      </c>
      <c r="I630" s="26">
        <f t="shared" si="65"/>
        <v>539.90932863999888</v>
      </c>
      <c r="J630" s="28">
        <f t="shared" si="66"/>
        <v>0</v>
      </c>
      <c r="K630" s="28">
        <f t="shared" si="67"/>
        <v>1500</v>
      </c>
    </row>
    <row r="631" spans="1:11" x14ac:dyDescent="0.15">
      <c r="A631" s="6" t="s">
        <v>17</v>
      </c>
      <c r="B631" s="13">
        <f t="shared" si="69"/>
        <v>1977</v>
      </c>
      <c r="C631" s="8">
        <v>960.68332800000007</v>
      </c>
      <c r="D631" s="26">
        <f t="shared" si="68"/>
        <v>539.90932863999888</v>
      </c>
      <c r="E631" s="16">
        <v>1500</v>
      </c>
      <c r="F631" s="28">
        <f t="shared" si="63"/>
        <v>0.59265663999894969</v>
      </c>
      <c r="G631" s="16">
        <v>1500</v>
      </c>
      <c r="H631" s="16">
        <f t="shared" si="64"/>
        <v>0</v>
      </c>
      <c r="I631" s="26">
        <f t="shared" si="65"/>
        <v>0.59265663999894969</v>
      </c>
      <c r="J631" s="28">
        <f t="shared" si="66"/>
        <v>0</v>
      </c>
      <c r="K631" s="28">
        <f t="shared" si="67"/>
        <v>1500</v>
      </c>
    </row>
    <row r="632" spans="1:11" ht="14" thickBot="1" x14ac:dyDescent="0.2">
      <c r="A632" s="9" t="s">
        <v>18</v>
      </c>
      <c r="B632" s="14">
        <f t="shared" si="69"/>
        <v>1977</v>
      </c>
      <c r="C632" s="11">
        <v>2555.3594880000001</v>
      </c>
      <c r="D632" s="26">
        <f t="shared" si="68"/>
        <v>0.59265663999894969</v>
      </c>
      <c r="E632" s="16">
        <v>1500</v>
      </c>
      <c r="F632" s="28">
        <f t="shared" si="63"/>
        <v>1055.952144639999</v>
      </c>
      <c r="G632" s="16">
        <v>1500</v>
      </c>
      <c r="H632" s="16">
        <f t="shared" si="64"/>
        <v>0</v>
      </c>
      <c r="I632" s="26">
        <f t="shared" si="65"/>
        <v>1055.952144639999</v>
      </c>
      <c r="J632" s="28">
        <f t="shared" si="66"/>
        <v>0</v>
      </c>
      <c r="K632" s="28">
        <f t="shared" si="67"/>
        <v>1500</v>
      </c>
    </row>
    <row r="633" spans="1:11" x14ac:dyDescent="0.15">
      <c r="A633" s="3" t="s">
        <v>7</v>
      </c>
      <c r="B633" s="12">
        <f t="shared" si="69"/>
        <v>1978</v>
      </c>
      <c r="C633" s="5">
        <v>12542.846975999999</v>
      </c>
      <c r="D633" s="26">
        <f t="shared" si="68"/>
        <v>1055.952144639999</v>
      </c>
      <c r="E633" s="16">
        <v>1500</v>
      </c>
      <c r="F633" s="28">
        <f t="shared" si="63"/>
        <v>12098.799120639998</v>
      </c>
      <c r="G633" s="16">
        <v>1500</v>
      </c>
      <c r="H633" s="16">
        <f t="shared" si="64"/>
        <v>0</v>
      </c>
      <c r="I633" s="26">
        <f t="shared" si="65"/>
        <v>12098.799120639998</v>
      </c>
      <c r="J633" s="28">
        <f t="shared" si="66"/>
        <v>0</v>
      </c>
      <c r="K633" s="28">
        <f t="shared" si="67"/>
        <v>1500</v>
      </c>
    </row>
    <row r="634" spans="1:11" x14ac:dyDescent="0.15">
      <c r="A634" s="6" t="s">
        <v>8</v>
      </c>
      <c r="B634" s="13">
        <f t="shared" si="69"/>
        <v>1978</v>
      </c>
      <c r="C634" s="8">
        <v>1679.0146559999998</v>
      </c>
      <c r="D634" s="26">
        <f t="shared" si="68"/>
        <v>12098.799120639998</v>
      </c>
      <c r="E634" s="16">
        <v>1500</v>
      </c>
      <c r="F634" s="28">
        <f t="shared" si="63"/>
        <v>12277.813776639998</v>
      </c>
      <c r="G634" s="16">
        <v>1500</v>
      </c>
      <c r="H634" s="16">
        <f t="shared" si="64"/>
        <v>0</v>
      </c>
      <c r="I634" s="26">
        <f t="shared" si="65"/>
        <v>12277.813776639998</v>
      </c>
      <c r="J634" s="28">
        <f t="shared" si="66"/>
        <v>0</v>
      </c>
      <c r="K634" s="28">
        <f t="shared" si="67"/>
        <v>1500</v>
      </c>
    </row>
    <row r="635" spans="1:11" x14ac:dyDescent="0.15">
      <c r="A635" s="6" t="s">
        <v>9</v>
      </c>
      <c r="B635" s="13">
        <f t="shared" si="69"/>
        <v>1978</v>
      </c>
      <c r="C635" s="8">
        <v>6138.291455999999</v>
      </c>
      <c r="D635" s="26">
        <f t="shared" si="68"/>
        <v>12277.813776639998</v>
      </c>
      <c r="E635" s="16">
        <v>1500</v>
      </c>
      <c r="F635" s="28">
        <f t="shared" si="63"/>
        <v>16916.105232639995</v>
      </c>
      <c r="G635" s="16">
        <v>1500</v>
      </c>
      <c r="H635" s="16">
        <f t="shared" si="64"/>
        <v>0</v>
      </c>
      <c r="I635" s="26">
        <f t="shared" si="65"/>
        <v>12583</v>
      </c>
      <c r="J635" s="28">
        <f t="shared" si="66"/>
        <v>4333.1052326399949</v>
      </c>
      <c r="K635" s="28">
        <f t="shared" si="67"/>
        <v>5833.1052326399949</v>
      </c>
    </row>
    <row r="636" spans="1:11" x14ac:dyDescent="0.15">
      <c r="A636" s="6" t="s">
        <v>10</v>
      </c>
      <c r="B636" s="13">
        <f t="shared" si="69"/>
        <v>1978</v>
      </c>
      <c r="C636" s="8">
        <v>9253.9687679999988</v>
      </c>
      <c r="D636" s="26">
        <f t="shared" si="68"/>
        <v>12583</v>
      </c>
      <c r="E636" s="16">
        <v>1500</v>
      </c>
      <c r="F636" s="28">
        <f t="shared" si="63"/>
        <v>20336.968767999999</v>
      </c>
      <c r="G636" s="16">
        <v>1500</v>
      </c>
      <c r="H636" s="16">
        <f t="shared" si="64"/>
        <v>0</v>
      </c>
      <c r="I636" s="26">
        <f t="shared" si="65"/>
        <v>12583</v>
      </c>
      <c r="J636" s="28">
        <f t="shared" si="66"/>
        <v>7753.9687679999988</v>
      </c>
      <c r="K636" s="28">
        <f t="shared" si="67"/>
        <v>9253.9687679999988</v>
      </c>
    </row>
    <row r="637" spans="1:11" x14ac:dyDescent="0.15">
      <c r="A637" s="6" t="s">
        <v>11</v>
      </c>
      <c r="B637" s="13">
        <f t="shared" si="69"/>
        <v>1978</v>
      </c>
      <c r="C637" s="8">
        <v>11098.429056000003</v>
      </c>
      <c r="D637" s="26">
        <f t="shared" si="68"/>
        <v>12583</v>
      </c>
      <c r="E637" s="16">
        <v>1500</v>
      </c>
      <c r="F637" s="28">
        <f t="shared" si="63"/>
        <v>22181.429056000001</v>
      </c>
      <c r="G637" s="16">
        <v>1500</v>
      </c>
      <c r="H637" s="16">
        <f t="shared" si="64"/>
        <v>0</v>
      </c>
      <c r="I637" s="26">
        <f t="shared" si="65"/>
        <v>12583</v>
      </c>
      <c r="J637" s="28">
        <f t="shared" si="66"/>
        <v>9598.4290560000009</v>
      </c>
      <c r="K637" s="28">
        <f t="shared" si="67"/>
        <v>11098.429056000001</v>
      </c>
    </row>
    <row r="638" spans="1:11" x14ac:dyDescent="0.15">
      <c r="A638" s="6" t="s">
        <v>12</v>
      </c>
      <c r="B638" s="13">
        <f t="shared" si="69"/>
        <v>1978</v>
      </c>
      <c r="C638" s="8">
        <v>1061.1786239999999</v>
      </c>
      <c r="D638" s="26">
        <f t="shared" si="68"/>
        <v>12583</v>
      </c>
      <c r="E638" s="16">
        <v>1500</v>
      </c>
      <c r="F638" s="28">
        <f t="shared" si="63"/>
        <v>12144.178624</v>
      </c>
      <c r="G638" s="16">
        <v>1500</v>
      </c>
      <c r="H638" s="16">
        <f t="shared" si="64"/>
        <v>0</v>
      </c>
      <c r="I638" s="26">
        <f t="shared" si="65"/>
        <v>12144.178624</v>
      </c>
      <c r="J638" s="28">
        <f t="shared" si="66"/>
        <v>0</v>
      </c>
      <c r="K638" s="28">
        <f t="shared" si="67"/>
        <v>1500</v>
      </c>
    </row>
    <row r="639" spans="1:11" x14ac:dyDescent="0.15">
      <c r="A639" s="6" t="s">
        <v>13</v>
      </c>
      <c r="B639" s="13">
        <f t="shared" si="69"/>
        <v>1978</v>
      </c>
      <c r="C639" s="8">
        <v>2551.4818559999994</v>
      </c>
      <c r="D639" s="26">
        <f t="shared" si="68"/>
        <v>12144.178624</v>
      </c>
      <c r="E639" s="16">
        <v>1500</v>
      </c>
      <c r="F639" s="28">
        <f t="shared" si="63"/>
        <v>13195.660479999999</v>
      </c>
      <c r="G639" s="16">
        <v>1500</v>
      </c>
      <c r="H639" s="16">
        <f t="shared" si="64"/>
        <v>0</v>
      </c>
      <c r="I639" s="26">
        <f t="shared" si="65"/>
        <v>12583</v>
      </c>
      <c r="J639" s="28">
        <f t="shared" si="66"/>
        <v>612.66047999999864</v>
      </c>
      <c r="K639" s="28">
        <f t="shared" si="67"/>
        <v>2112.6604799999986</v>
      </c>
    </row>
    <row r="640" spans="1:11" x14ac:dyDescent="0.15">
      <c r="A640" s="6" t="s">
        <v>14</v>
      </c>
      <c r="B640" s="13">
        <f t="shared" si="69"/>
        <v>1978</v>
      </c>
      <c r="C640" s="8">
        <v>2115.8299007999999</v>
      </c>
      <c r="D640" s="26">
        <f t="shared" si="68"/>
        <v>12583</v>
      </c>
      <c r="E640" s="16">
        <v>1500</v>
      </c>
      <c r="F640" s="28">
        <f t="shared" si="63"/>
        <v>13198.829900799999</v>
      </c>
      <c r="G640" s="16">
        <v>1500</v>
      </c>
      <c r="H640" s="16">
        <f t="shared" si="64"/>
        <v>0</v>
      </c>
      <c r="I640" s="26">
        <f t="shared" si="65"/>
        <v>12583</v>
      </c>
      <c r="J640" s="28">
        <f t="shared" si="66"/>
        <v>615.82990079999945</v>
      </c>
      <c r="K640" s="28">
        <f t="shared" si="67"/>
        <v>2115.8299007999995</v>
      </c>
    </row>
    <row r="641" spans="1:11" x14ac:dyDescent="0.15">
      <c r="A641" s="6" t="s">
        <v>15</v>
      </c>
      <c r="B641" s="13">
        <f t="shared" si="69"/>
        <v>1978</v>
      </c>
      <c r="C641" s="8">
        <v>551.07613439999989</v>
      </c>
      <c r="D641" s="26">
        <f t="shared" si="68"/>
        <v>12583</v>
      </c>
      <c r="E641" s="16">
        <v>1500</v>
      </c>
      <c r="F641" s="28">
        <f t="shared" si="63"/>
        <v>11634.0761344</v>
      </c>
      <c r="G641" s="16">
        <v>1500</v>
      </c>
      <c r="H641" s="16">
        <f t="shared" si="64"/>
        <v>0</v>
      </c>
      <c r="I641" s="26">
        <f t="shared" si="65"/>
        <v>11634.0761344</v>
      </c>
      <c r="J641" s="28">
        <f t="shared" si="66"/>
        <v>0</v>
      </c>
      <c r="K641" s="28">
        <f t="shared" si="67"/>
        <v>1500</v>
      </c>
    </row>
    <row r="642" spans="1:11" x14ac:dyDescent="0.15">
      <c r="A642" s="6" t="s">
        <v>16</v>
      </c>
      <c r="B642" s="13">
        <f t="shared" si="69"/>
        <v>1978</v>
      </c>
      <c r="C642" s="8">
        <v>136.36339199999998</v>
      </c>
      <c r="D642" s="26">
        <f t="shared" si="68"/>
        <v>11634.0761344</v>
      </c>
      <c r="E642" s="16">
        <v>1500</v>
      </c>
      <c r="F642" s="28">
        <f t="shared" si="63"/>
        <v>10270.4395264</v>
      </c>
      <c r="G642" s="16">
        <v>1500</v>
      </c>
      <c r="H642" s="16">
        <f t="shared" si="64"/>
        <v>0</v>
      </c>
      <c r="I642" s="26">
        <f t="shared" si="65"/>
        <v>10270.4395264</v>
      </c>
      <c r="J642" s="28">
        <f t="shared" si="66"/>
        <v>0</v>
      </c>
      <c r="K642" s="28">
        <f t="shared" si="67"/>
        <v>1500</v>
      </c>
    </row>
    <row r="643" spans="1:11" x14ac:dyDescent="0.15">
      <c r="A643" s="6" t="s">
        <v>17</v>
      </c>
      <c r="B643" s="13">
        <f t="shared" si="69"/>
        <v>1978</v>
      </c>
      <c r="C643" s="8">
        <v>301.22737919999997</v>
      </c>
      <c r="D643" s="26">
        <f t="shared" si="68"/>
        <v>10270.4395264</v>
      </c>
      <c r="E643" s="16">
        <v>1500</v>
      </c>
      <c r="F643" s="28">
        <f t="shared" si="63"/>
        <v>9071.6669055999992</v>
      </c>
      <c r="G643" s="16">
        <v>1500</v>
      </c>
      <c r="H643" s="16">
        <f t="shared" si="64"/>
        <v>0</v>
      </c>
      <c r="I643" s="26">
        <f t="shared" si="65"/>
        <v>9071.6669055999992</v>
      </c>
      <c r="J643" s="28">
        <f t="shared" si="66"/>
        <v>0</v>
      </c>
      <c r="K643" s="28">
        <f t="shared" si="67"/>
        <v>1500</v>
      </c>
    </row>
    <row r="644" spans="1:11" ht="14" thickBot="1" x14ac:dyDescent="0.2">
      <c r="A644" s="9" t="s">
        <v>18</v>
      </c>
      <c r="B644" s="14">
        <f t="shared" si="69"/>
        <v>1978</v>
      </c>
      <c r="C644" s="11">
        <v>2539.2026879999999</v>
      </c>
      <c r="D644" s="26">
        <f t="shared" si="68"/>
        <v>9071.6669055999992</v>
      </c>
      <c r="E644" s="16">
        <v>1500</v>
      </c>
      <c r="F644" s="28">
        <f t="shared" si="63"/>
        <v>10110.869593599999</v>
      </c>
      <c r="G644" s="16">
        <v>1500</v>
      </c>
      <c r="H644" s="16">
        <f t="shared" si="64"/>
        <v>0</v>
      </c>
      <c r="I644" s="26">
        <f t="shared" si="65"/>
        <v>10110.869593599999</v>
      </c>
      <c r="J644" s="28">
        <f t="shared" si="66"/>
        <v>0</v>
      </c>
      <c r="K644" s="28">
        <f t="shared" si="67"/>
        <v>1500</v>
      </c>
    </row>
    <row r="645" spans="1:11" x14ac:dyDescent="0.15">
      <c r="A645" s="3" t="s">
        <v>7</v>
      </c>
      <c r="B645" s="12">
        <f t="shared" si="69"/>
        <v>1979</v>
      </c>
      <c r="C645" s="5">
        <v>9045.869184000001</v>
      </c>
      <c r="D645" s="26">
        <f t="shared" si="68"/>
        <v>10110.869593599999</v>
      </c>
      <c r="E645" s="16">
        <v>1500</v>
      </c>
      <c r="F645" s="28">
        <f t="shared" si="63"/>
        <v>17656.7387776</v>
      </c>
      <c r="G645" s="16">
        <v>1500</v>
      </c>
      <c r="H645" s="16">
        <f t="shared" si="64"/>
        <v>0</v>
      </c>
      <c r="I645" s="26">
        <f t="shared" si="65"/>
        <v>12583</v>
      </c>
      <c r="J645" s="28">
        <f t="shared" si="66"/>
        <v>5073.7387775999996</v>
      </c>
      <c r="K645" s="28">
        <f t="shared" si="67"/>
        <v>6573.7387775999996</v>
      </c>
    </row>
    <row r="646" spans="1:11" x14ac:dyDescent="0.15">
      <c r="A646" s="6" t="s">
        <v>8</v>
      </c>
      <c r="B646" s="13">
        <f t="shared" si="69"/>
        <v>1979</v>
      </c>
      <c r="C646" s="8">
        <v>12114.368639999999</v>
      </c>
      <c r="D646" s="26">
        <f t="shared" si="68"/>
        <v>12583</v>
      </c>
      <c r="E646" s="16">
        <v>1500</v>
      </c>
      <c r="F646" s="28">
        <f t="shared" si="63"/>
        <v>23197.368640000001</v>
      </c>
      <c r="G646" s="16">
        <v>1500</v>
      </c>
      <c r="H646" s="16">
        <f t="shared" si="64"/>
        <v>0</v>
      </c>
      <c r="I646" s="26">
        <f t="shared" si="65"/>
        <v>12583</v>
      </c>
      <c r="J646" s="28">
        <f t="shared" si="66"/>
        <v>10614.368640000001</v>
      </c>
      <c r="K646" s="28">
        <f t="shared" si="67"/>
        <v>12114.368640000001</v>
      </c>
    </row>
    <row r="647" spans="1:11" x14ac:dyDescent="0.15">
      <c r="A647" s="6" t="s">
        <v>9</v>
      </c>
      <c r="B647" s="13">
        <f t="shared" si="69"/>
        <v>1979</v>
      </c>
      <c r="C647" s="8">
        <v>6866.64</v>
      </c>
      <c r="D647" s="26">
        <f t="shared" si="68"/>
        <v>12583</v>
      </c>
      <c r="E647" s="16">
        <v>1500</v>
      </c>
      <c r="F647" s="28">
        <f t="shared" si="63"/>
        <v>17949.64</v>
      </c>
      <c r="G647" s="16">
        <v>1500</v>
      </c>
      <c r="H647" s="16">
        <f t="shared" si="64"/>
        <v>0</v>
      </c>
      <c r="I647" s="26">
        <f t="shared" si="65"/>
        <v>12583</v>
      </c>
      <c r="J647" s="28">
        <f t="shared" si="66"/>
        <v>5366.6399999999994</v>
      </c>
      <c r="K647" s="28">
        <f t="shared" si="67"/>
        <v>6866.6399999999994</v>
      </c>
    </row>
    <row r="648" spans="1:11" x14ac:dyDescent="0.15">
      <c r="A648" s="6" t="s">
        <v>10</v>
      </c>
      <c r="B648" s="13">
        <f t="shared" si="69"/>
        <v>1979</v>
      </c>
      <c r="C648" s="8">
        <v>3429.1192319999991</v>
      </c>
      <c r="D648" s="26">
        <f t="shared" si="68"/>
        <v>12583</v>
      </c>
      <c r="E648" s="16">
        <v>1500</v>
      </c>
      <c r="F648" s="28">
        <f t="shared" si="63"/>
        <v>14512.119231999999</v>
      </c>
      <c r="G648" s="16">
        <v>1500</v>
      </c>
      <c r="H648" s="16">
        <f t="shared" si="64"/>
        <v>0</v>
      </c>
      <c r="I648" s="26">
        <f t="shared" si="65"/>
        <v>12583</v>
      </c>
      <c r="J648" s="28">
        <f t="shared" si="66"/>
        <v>1929.1192319999991</v>
      </c>
      <c r="K648" s="28">
        <f t="shared" si="67"/>
        <v>3429.1192319999991</v>
      </c>
    </row>
    <row r="649" spans="1:11" x14ac:dyDescent="0.15">
      <c r="A649" s="6" t="s">
        <v>11</v>
      </c>
      <c r="B649" s="13">
        <f t="shared" si="69"/>
        <v>1979</v>
      </c>
      <c r="C649" s="8">
        <v>3188.7060479999996</v>
      </c>
      <c r="D649" s="26">
        <f t="shared" si="68"/>
        <v>12583</v>
      </c>
      <c r="E649" s="16">
        <v>1500</v>
      </c>
      <c r="F649" s="28">
        <f t="shared" si="63"/>
        <v>14271.706048</v>
      </c>
      <c r="G649" s="16">
        <v>1500</v>
      </c>
      <c r="H649" s="16">
        <f t="shared" si="64"/>
        <v>0</v>
      </c>
      <c r="I649" s="26">
        <f t="shared" si="65"/>
        <v>12583</v>
      </c>
      <c r="J649" s="28">
        <f t="shared" si="66"/>
        <v>1688.706048</v>
      </c>
      <c r="K649" s="28">
        <f t="shared" si="67"/>
        <v>3188.706048</v>
      </c>
    </row>
    <row r="650" spans="1:11" x14ac:dyDescent="0.15">
      <c r="A650" s="6" t="s">
        <v>12</v>
      </c>
      <c r="B650" s="13">
        <f t="shared" si="69"/>
        <v>1979</v>
      </c>
      <c r="C650" s="8">
        <v>2530.8011519999995</v>
      </c>
      <c r="D650" s="26">
        <f t="shared" si="68"/>
        <v>12583</v>
      </c>
      <c r="E650" s="16">
        <v>1500</v>
      </c>
      <c r="F650" s="28">
        <f t="shared" ref="F650:F713" si="70">IF((D650+C650-E650)&gt;0,(D650+C650-E650),0)</f>
        <v>13613.801152</v>
      </c>
      <c r="G650" s="16">
        <v>1500</v>
      </c>
      <c r="H650" s="16">
        <f t="shared" ref="H650:H713" si="71">IF(F650=0,1,0)</f>
        <v>0</v>
      </c>
      <c r="I650" s="26">
        <f t="shared" ref="I650:I713" si="72">IF(F650&gt;$E$2,$E$2,IF(F650&lt;0,0,F650))</f>
        <v>12583</v>
      </c>
      <c r="J650" s="28">
        <f t="shared" ref="J650:J713" si="73">IF(F650&gt;$E$2,F650-$E$2,0)</f>
        <v>1030.801152</v>
      </c>
      <c r="K650" s="28">
        <f t="shared" ref="K650:K713" si="74">J650+G650</f>
        <v>2530.801152</v>
      </c>
    </row>
    <row r="651" spans="1:11" x14ac:dyDescent="0.15">
      <c r="A651" s="6" t="s">
        <v>13</v>
      </c>
      <c r="B651" s="13">
        <f t="shared" si="69"/>
        <v>1979</v>
      </c>
      <c r="C651" s="8">
        <v>628.17638399999987</v>
      </c>
      <c r="D651" s="26">
        <f t="shared" ref="D651:D714" si="75">I650</f>
        <v>12583</v>
      </c>
      <c r="E651" s="16">
        <v>1500</v>
      </c>
      <c r="F651" s="28">
        <f t="shared" si="70"/>
        <v>11711.176384</v>
      </c>
      <c r="G651" s="16">
        <v>1500</v>
      </c>
      <c r="H651" s="16">
        <f t="shared" si="71"/>
        <v>0</v>
      </c>
      <c r="I651" s="26">
        <f t="shared" si="72"/>
        <v>11711.176384</v>
      </c>
      <c r="J651" s="28">
        <f t="shared" si="73"/>
        <v>0</v>
      </c>
      <c r="K651" s="28">
        <f t="shared" si="74"/>
        <v>1500</v>
      </c>
    </row>
    <row r="652" spans="1:11" x14ac:dyDescent="0.15">
      <c r="A652" s="6" t="s">
        <v>14</v>
      </c>
      <c r="B652" s="13">
        <f t="shared" si="69"/>
        <v>1979</v>
      </c>
      <c r="C652" s="8">
        <v>782.95852800000034</v>
      </c>
      <c r="D652" s="26">
        <f t="shared" si="75"/>
        <v>11711.176384</v>
      </c>
      <c r="E652" s="16">
        <v>1500</v>
      </c>
      <c r="F652" s="28">
        <f t="shared" si="70"/>
        <v>10994.134912000001</v>
      </c>
      <c r="G652" s="16">
        <v>1500</v>
      </c>
      <c r="H652" s="16">
        <f t="shared" si="71"/>
        <v>0</v>
      </c>
      <c r="I652" s="26">
        <f t="shared" si="72"/>
        <v>10994.134912000001</v>
      </c>
      <c r="J652" s="28">
        <f t="shared" si="73"/>
        <v>0</v>
      </c>
      <c r="K652" s="28">
        <f t="shared" si="74"/>
        <v>1500</v>
      </c>
    </row>
    <row r="653" spans="1:11" x14ac:dyDescent="0.15">
      <c r="A653" s="6" t="s">
        <v>15</v>
      </c>
      <c r="B653" s="13">
        <f t="shared" si="69"/>
        <v>1979</v>
      </c>
      <c r="C653" s="8">
        <v>3045.3629184000001</v>
      </c>
      <c r="D653" s="26">
        <f t="shared" si="75"/>
        <v>10994.134912000001</v>
      </c>
      <c r="E653" s="16">
        <v>1500</v>
      </c>
      <c r="F653" s="28">
        <f t="shared" si="70"/>
        <v>12539.497830400001</v>
      </c>
      <c r="G653" s="16">
        <v>1500</v>
      </c>
      <c r="H653" s="16">
        <f t="shared" si="71"/>
        <v>0</v>
      </c>
      <c r="I653" s="26">
        <f t="shared" si="72"/>
        <v>12539.497830400001</v>
      </c>
      <c r="J653" s="28">
        <f t="shared" si="73"/>
        <v>0</v>
      </c>
      <c r="K653" s="28">
        <f t="shared" si="74"/>
        <v>1500</v>
      </c>
    </row>
    <row r="654" spans="1:11" x14ac:dyDescent="0.15">
      <c r="A654" s="6" t="s">
        <v>16</v>
      </c>
      <c r="B654" s="13">
        <f t="shared" si="69"/>
        <v>1979</v>
      </c>
      <c r="C654" s="8">
        <v>1442.479104</v>
      </c>
      <c r="D654" s="26">
        <f t="shared" si="75"/>
        <v>12539.497830400001</v>
      </c>
      <c r="E654" s="16">
        <v>1500</v>
      </c>
      <c r="F654" s="28">
        <f t="shared" si="70"/>
        <v>12481.976934400001</v>
      </c>
      <c r="G654" s="16">
        <v>1500</v>
      </c>
      <c r="H654" s="16">
        <f t="shared" si="71"/>
        <v>0</v>
      </c>
      <c r="I654" s="26">
        <f t="shared" si="72"/>
        <v>12481.976934400001</v>
      </c>
      <c r="J654" s="28">
        <f t="shared" si="73"/>
        <v>0</v>
      </c>
      <c r="K654" s="28">
        <f t="shared" si="74"/>
        <v>1500</v>
      </c>
    </row>
    <row r="655" spans="1:11" x14ac:dyDescent="0.15">
      <c r="A655" s="6" t="s">
        <v>17</v>
      </c>
      <c r="B655" s="13">
        <f t="shared" si="69"/>
        <v>1979</v>
      </c>
      <c r="C655" s="8">
        <v>5978.0159999999996</v>
      </c>
      <c r="D655" s="26">
        <f t="shared" si="75"/>
        <v>12481.976934400001</v>
      </c>
      <c r="E655" s="16">
        <v>1500</v>
      </c>
      <c r="F655" s="28">
        <f t="shared" si="70"/>
        <v>16959.992934400001</v>
      </c>
      <c r="G655" s="16">
        <v>1500</v>
      </c>
      <c r="H655" s="16">
        <f t="shared" si="71"/>
        <v>0</v>
      </c>
      <c r="I655" s="26">
        <f t="shared" si="72"/>
        <v>12583</v>
      </c>
      <c r="J655" s="28">
        <f t="shared" si="73"/>
        <v>4376.9929344000011</v>
      </c>
      <c r="K655" s="28">
        <f t="shared" si="74"/>
        <v>5876.9929344000011</v>
      </c>
    </row>
    <row r="656" spans="1:11" ht="14" thickBot="1" x14ac:dyDescent="0.2">
      <c r="A656" s="9" t="s">
        <v>18</v>
      </c>
      <c r="B656" s="14">
        <f t="shared" si="69"/>
        <v>1979</v>
      </c>
      <c r="C656" s="11">
        <v>1510.3376639999999</v>
      </c>
      <c r="D656" s="26">
        <f t="shared" si="75"/>
        <v>12583</v>
      </c>
      <c r="E656" s="16">
        <v>1500</v>
      </c>
      <c r="F656" s="28">
        <f t="shared" si="70"/>
        <v>12593.337664000001</v>
      </c>
      <c r="G656" s="16">
        <v>1500</v>
      </c>
      <c r="H656" s="16">
        <f t="shared" si="71"/>
        <v>0</v>
      </c>
      <c r="I656" s="26">
        <f t="shared" si="72"/>
        <v>12583</v>
      </c>
      <c r="J656" s="28">
        <f t="shared" si="73"/>
        <v>10.337664000000586</v>
      </c>
      <c r="K656" s="28">
        <f t="shared" si="74"/>
        <v>1510.3376640000006</v>
      </c>
    </row>
    <row r="657" spans="1:11" x14ac:dyDescent="0.15">
      <c r="A657" s="3" t="s">
        <v>7</v>
      </c>
      <c r="B657" s="12">
        <f t="shared" si="69"/>
        <v>1980</v>
      </c>
      <c r="C657" s="5">
        <v>4899.3880320000007</v>
      </c>
      <c r="D657" s="26">
        <f t="shared" si="75"/>
        <v>12583</v>
      </c>
      <c r="E657" s="16">
        <v>1500</v>
      </c>
      <c r="F657" s="28">
        <f t="shared" si="70"/>
        <v>15982.388032000003</v>
      </c>
      <c r="G657" s="16">
        <v>1500</v>
      </c>
      <c r="H657" s="16">
        <f t="shared" si="71"/>
        <v>0</v>
      </c>
      <c r="I657" s="26">
        <f t="shared" si="72"/>
        <v>12583</v>
      </c>
      <c r="J657" s="28">
        <f t="shared" si="73"/>
        <v>3399.3880320000026</v>
      </c>
      <c r="K657" s="28">
        <f t="shared" si="74"/>
        <v>4899.3880320000026</v>
      </c>
    </row>
    <row r="658" spans="1:11" x14ac:dyDescent="0.15">
      <c r="A658" s="6" t="s">
        <v>8</v>
      </c>
      <c r="B658" s="13">
        <f t="shared" si="69"/>
        <v>1980</v>
      </c>
      <c r="C658" s="8">
        <v>2305.8984959999998</v>
      </c>
      <c r="D658" s="26">
        <f t="shared" si="75"/>
        <v>12583</v>
      </c>
      <c r="E658" s="16">
        <v>1500</v>
      </c>
      <c r="F658" s="28">
        <f t="shared" si="70"/>
        <v>13388.898496</v>
      </c>
      <c r="G658" s="16">
        <v>1500</v>
      </c>
      <c r="H658" s="16">
        <f t="shared" si="71"/>
        <v>0</v>
      </c>
      <c r="I658" s="26">
        <f t="shared" si="72"/>
        <v>12583</v>
      </c>
      <c r="J658" s="28">
        <f t="shared" si="73"/>
        <v>805.8984959999998</v>
      </c>
      <c r="K658" s="28">
        <f t="shared" si="74"/>
        <v>2305.8984959999998</v>
      </c>
    </row>
    <row r="659" spans="1:11" x14ac:dyDescent="0.15">
      <c r="A659" s="6" t="s">
        <v>9</v>
      </c>
      <c r="B659" s="13">
        <f t="shared" si="69"/>
        <v>1980</v>
      </c>
      <c r="C659" s="8">
        <v>6451.7333759999983</v>
      </c>
      <c r="D659" s="26">
        <f t="shared" si="75"/>
        <v>12583</v>
      </c>
      <c r="E659" s="16">
        <v>1500</v>
      </c>
      <c r="F659" s="28">
        <f t="shared" si="70"/>
        <v>17534.733375999996</v>
      </c>
      <c r="G659" s="16">
        <v>1500</v>
      </c>
      <c r="H659" s="16">
        <f t="shared" si="71"/>
        <v>0</v>
      </c>
      <c r="I659" s="26">
        <f t="shared" si="72"/>
        <v>12583</v>
      </c>
      <c r="J659" s="28">
        <f t="shared" si="73"/>
        <v>4951.7333759999965</v>
      </c>
      <c r="K659" s="28">
        <f t="shared" si="74"/>
        <v>6451.7333759999965</v>
      </c>
    </row>
    <row r="660" spans="1:11" x14ac:dyDescent="0.15">
      <c r="A660" s="6" t="s">
        <v>10</v>
      </c>
      <c r="B660" s="13">
        <f t="shared" si="69"/>
        <v>1980</v>
      </c>
      <c r="C660" s="8">
        <v>4007.5326719999994</v>
      </c>
      <c r="D660" s="26">
        <f t="shared" si="75"/>
        <v>12583</v>
      </c>
      <c r="E660" s="16">
        <v>1500</v>
      </c>
      <c r="F660" s="28">
        <f t="shared" si="70"/>
        <v>15090.532672000001</v>
      </c>
      <c r="G660" s="16">
        <v>1500</v>
      </c>
      <c r="H660" s="16">
        <f t="shared" si="71"/>
        <v>0</v>
      </c>
      <c r="I660" s="26">
        <f t="shared" si="72"/>
        <v>12583</v>
      </c>
      <c r="J660" s="28">
        <f t="shared" si="73"/>
        <v>2507.5326720000012</v>
      </c>
      <c r="K660" s="28">
        <f t="shared" si="74"/>
        <v>4007.5326720000012</v>
      </c>
    </row>
    <row r="661" spans="1:11" x14ac:dyDescent="0.15">
      <c r="A661" s="6" t="s">
        <v>11</v>
      </c>
      <c r="B661" s="13">
        <f t="shared" si="69"/>
        <v>1980</v>
      </c>
      <c r="C661" s="8">
        <v>2305.8984959999998</v>
      </c>
      <c r="D661" s="26">
        <f t="shared" si="75"/>
        <v>12583</v>
      </c>
      <c r="E661" s="16">
        <v>1500</v>
      </c>
      <c r="F661" s="28">
        <f t="shared" si="70"/>
        <v>13388.898496</v>
      </c>
      <c r="G661" s="16">
        <v>1500</v>
      </c>
      <c r="H661" s="16">
        <f t="shared" si="71"/>
        <v>0</v>
      </c>
      <c r="I661" s="26">
        <f t="shared" si="72"/>
        <v>12583</v>
      </c>
      <c r="J661" s="28">
        <f t="shared" si="73"/>
        <v>805.8984959999998</v>
      </c>
      <c r="K661" s="28">
        <f t="shared" si="74"/>
        <v>2305.8984959999998</v>
      </c>
    </row>
    <row r="662" spans="1:11" x14ac:dyDescent="0.15">
      <c r="A662" s="6" t="s">
        <v>12</v>
      </c>
      <c r="B662" s="13">
        <f t="shared" si="69"/>
        <v>1980</v>
      </c>
      <c r="C662" s="8">
        <v>1456.0508159999999</v>
      </c>
      <c r="D662" s="26">
        <f t="shared" si="75"/>
        <v>12583</v>
      </c>
      <c r="E662" s="16">
        <v>1500</v>
      </c>
      <c r="F662" s="28">
        <f t="shared" si="70"/>
        <v>12539.050815999999</v>
      </c>
      <c r="G662" s="16">
        <v>1500</v>
      </c>
      <c r="H662" s="16">
        <f t="shared" si="71"/>
        <v>0</v>
      </c>
      <c r="I662" s="26">
        <f t="shared" si="72"/>
        <v>12539.050815999999</v>
      </c>
      <c r="J662" s="28">
        <f t="shared" si="73"/>
        <v>0</v>
      </c>
      <c r="K662" s="28">
        <f t="shared" si="74"/>
        <v>1500</v>
      </c>
    </row>
    <row r="663" spans="1:11" x14ac:dyDescent="0.15">
      <c r="A663" s="6" t="s">
        <v>13</v>
      </c>
      <c r="B663" s="13">
        <f t="shared" si="69"/>
        <v>1980</v>
      </c>
      <c r="C663" s="8">
        <v>481.73114880000003</v>
      </c>
      <c r="D663" s="26">
        <f t="shared" si="75"/>
        <v>12539.050815999999</v>
      </c>
      <c r="E663" s="16">
        <v>1500</v>
      </c>
      <c r="F663" s="28">
        <f t="shared" si="70"/>
        <v>11520.781964799999</v>
      </c>
      <c r="G663" s="16">
        <v>1500</v>
      </c>
      <c r="H663" s="16">
        <f t="shared" si="71"/>
        <v>0</v>
      </c>
      <c r="I663" s="26">
        <f t="shared" si="72"/>
        <v>11520.781964799999</v>
      </c>
      <c r="J663" s="28">
        <f t="shared" si="73"/>
        <v>0</v>
      </c>
      <c r="K663" s="28">
        <f t="shared" si="74"/>
        <v>1500</v>
      </c>
    </row>
    <row r="664" spans="1:11" x14ac:dyDescent="0.15">
      <c r="A664" s="6" t="s">
        <v>14</v>
      </c>
      <c r="B664" s="13">
        <f t="shared" si="69"/>
        <v>1980</v>
      </c>
      <c r="C664" s="8">
        <v>162.73128959999997</v>
      </c>
      <c r="D664" s="26">
        <f t="shared" si="75"/>
        <v>11520.781964799999</v>
      </c>
      <c r="E664" s="16">
        <v>1500</v>
      </c>
      <c r="F664" s="28">
        <f t="shared" si="70"/>
        <v>10183.513254399999</v>
      </c>
      <c r="G664" s="16">
        <v>1500</v>
      </c>
      <c r="H664" s="16">
        <f t="shared" si="71"/>
        <v>0</v>
      </c>
      <c r="I664" s="26">
        <f t="shared" si="72"/>
        <v>10183.513254399999</v>
      </c>
      <c r="J664" s="28">
        <f t="shared" si="73"/>
        <v>0</v>
      </c>
      <c r="K664" s="28">
        <f t="shared" si="74"/>
        <v>1500</v>
      </c>
    </row>
    <row r="665" spans="1:11" x14ac:dyDescent="0.15">
      <c r="A665" s="6" t="s">
        <v>15</v>
      </c>
      <c r="B665" s="13">
        <f t="shared" si="69"/>
        <v>1980</v>
      </c>
      <c r="C665" s="8">
        <v>363.33411839999997</v>
      </c>
      <c r="D665" s="26">
        <f t="shared" si="75"/>
        <v>10183.513254399999</v>
      </c>
      <c r="E665" s="16">
        <v>1500</v>
      </c>
      <c r="F665" s="28">
        <f t="shared" si="70"/>
        <v>9046.847372799999</v>
      </c>
      <c r="G665" s="16">
        <v>1500</v>
      </c>
      <c r="H665" s="16">
        <f t="shared" si="71"/>
        <v>0</v>
      </c>
      <c r="I665" s="26">
        <f t="shared" si="72"/>
        <v>9046.847372799999</v>
      </c>
      <c r="J665" s="28">
        <f t="shared" si="73"/>
        <v>0</v>
      </c>
      <c r="K665" s="28">
        <f t="shared" si="74"/>
        <v>1500</v>
      </c>
    </row>
    <row r="666" spans="1:11" x14ac:dyDescent="0.15">
      <c r="A666" s="6" t="s">
        <v>16</v>
      </c>
      <c r="B666" s="13">
        <f t="shared" si="69"/>
        <v>1980</v>
      </c>
      <c r="C666" s="8">
        <v>344.9799936</v>
      </c>
      <c r="D666" s="26">
        <f t="shared" si="75"/>
        <v>9046.847372799999</v>
      </c>
      <c r="E666" s="16">
        <v>1500</v>
      </c>
      <c r="F666" s="28">
        <f t="shared" si="70"/>
        <v>7891.8273663999989</v>
      </c>
      <c r="G666" s="16">
        <v>1500</v>
      </c>
      <c r="H666" s="16">
        <f t="shared" si="71"/>
        <v>0</v>
      </c>
      <c r="I666" s="26">
        <f t="shared" si="72"/>
        <v>7891.8273663999989</v>
      </c>
      <c r="J666" s="28">
        <f t="shared" si="73"/>
        <v>0</v>
      </c>
      <c r="K666" s="28">
        <f t="shared" si="74"/>
        <v>1500</v>
      </c>
    </row>
    <row r="667" spans="1:11" x14ac:dyDescent="0.15">
      <c r="A667" s="6" t="s">
        <v>17</v>
      </c>
      <c r="B667" s="13">
        <f t="shared" si="69"/>
        <v>1980</v>
      </c>
      <c r="C667" s="8">
        <v>629.92131840000002</v>
      </c>
      <c r="D667" s="26">
        <f t="shared" si="75"/>
        <v>7891.8273663999989</v>
      </c>
      <c r="E667" s="16">
        <v>1500</v>
      </c>
      <c r="F667" s="28">
        <f t="shared" si="70"/>
        <v>7021.748684799999</v>
      </c>
      <c r="G667" s="16">
        <v>1500</v>
      </c>
      <c r="H667" s="16">
        <f t="shared" si="71"/>
        <v>0</v>
      </c>
      <c r="I667" s="26">
        <f t="shared" si="72"/>
        <v>7021.748684799999</v>
      </c>
      <c r="J667" s="28">
        <f t="shared" si="73"/>
        <v>0</v>
      </c>
      <c r="K667" s="28">
        <f t="shared" si="74"/>
        <v>1500</v>
      </c>
    </row>
    <row r="668" spans="1:11" ht="14" thickBot="1" x14ac:dyDescent="0.2">
      <c r="A668" s="9" t="s">
        <v>18</v>
      </c>
      <c r="B668" s="14">
        <f t="shared" si="69"/>
        <v>1980</v>
      </c>
      <c r="C668" s="11">
        <v>493.75180800000004</v>
      </c>
      <c r="D668" s="26">
        <f t="shared" si="75"/>
        <v>7021.748684799999</v>
      </c>
      <c r="E668" s="16">
        <v>1500</v>
      </c>
      <c r="F668" s="28">
        <f t="shared" si="70"/>
        <v>6015.5004927999989</v>
      </c>
      <c r="G668" s="16">
        <v>1500</v>
      </c>
      <c r="H668" s="16">
        <f t="shared" si="71"/>
        <v>0</v>
      </c>
      <c r="I668" s="26">
        <f t="shared" si="72"/>
        <v>6015.5004927999989</v>
      </c>
      <c r="J668" s="28">
        <f t="shared" si="73"/>
        <v>0</v>
      </c>
      <c r="K668" s="28">
        <f t="shared" si="74"/>
        <v>1500</v>
      </c>
    </row>
    <row r="669" spans="1:11" x14ac:dyDescent="0.15">
      <c r="A669" s="3" t="s">
        <v>7</v>
      </c>
      <c r="B669" s="12">
        <f t="shared" si="69"/>
        <v>1981</v>
      </c>
      <c r="C669" s="5">
        <v>396.81100800000007</v>
      </c>
      <c r="D669" s="26">
        <f t="shared" si="75"/>
        <v>6015.5004927999989</v>
      </c>
      <c r="E669" s="16">
        <v>1500</v>
      </c>
      <c r="F669" s="28">
        <f t="shared" si="70"/>
        <v>4912.3115007999986</v>
      </c>
      <c r="G669" s="16">
        <v>1500</v>
      </c>
      <c r="H669" s="16">
        <f t="shared" si="71"/>
        <v>0</v>
      </c>
      <c r="I669" s="26">
        <f t="shared" si="72"/>
        <v>4912.3115007999986</v>
      </c>
      <c r="J669" s="28">
        <f t="shared" si="73"/>
        <v>0</v>
      </c>
      <c r="K669" s="28">
        <f t="shared" si="74"/>
        <v>1500</v>
      </c>
    </row>
    <row r="670" spans="1:11" x14ac:dyDescent="0.15">
      <c r="A670" s="6" t="s">
        <v>8</v>
      </c>
      <c r="B670" s="13">
        <f t="shared" si="69"/>
        <v>1981</v>
      </c>
      <c r="C670" s="8">
        <v>2190.8620799999994</v>
      </c>
      <c r="D670" s="26">
        <f t="shared" si="75"/>
        <v>4912.3115007999986</v>
      </c>
      <c r="E670" s="16">
        <v>1500</v>
      </c>
      <c r="F670" s="28">
        <f t="shared" si="70"/>
        <v>5603.1735807999976</v>
      </c>
      <c r="G670" s="16">
        <v>1500</v>
      </c>
      <c r="H670" s="16">
        <f t="shared" si="71"/>
        <v>0</v>
      </c>
      <c r="I670" s="26">
        <f t="shared" si="72"/>
        <v>5603.1735807999976</v>
      </c>
      <c r="J670" s="28">
        <f t="shared" si="73"/>
        <v>0</v>
      </c>
      <c r="K670" s="28">
        <f t="shared" si="74"/>
        <v>1500</v>
      </c>
    </row>
    <row r="671" spans="1:11" x14ac:dyDescent="0.15">
      <c r="A671" s="6" t="s">
        <v>9</v>
      </c>
      <c r="B671" s="13">
        <f t="shared" si="69"/>
        <v>1981</v>
      </c>
      <c r="C671" s="8">
        <v>1646.7010559999997</v>
      </c>
      <c r="D671" s="26">
        <f t="shared" si="75"/>
        <v>5603.1735807999976</v>
      </c>
      <c r="E671" s="16">
        <v>1500</v>
      </c>
      <c r="F671" s="28">
        <f t="shared" si="70"/>
        <v>5749.8746367999975</v>
      </c>
      <c r="G671" s="16">
        <v>1500</v>
      </c>
      <c r="H671" s="16">
        <f t="shared" si="71"/>
        <v>0</v>
      </c>
      <c r="I671" s="26">
        <f t="shared" si="72"/>
        <v>5749.8746367999975</v>
      </c>
      <c r="J671" s="28">
        <f t="shared" si="73"/>
        <v>0</v>
      </c>
      <c r="K671" s="28">
        <f t="shared" si="74"/>
        <v>1500</v>
      </c>
    </row>
    <row r="672" spans="1:11" x14ac:dyDescent="0.15">
      <c r="A672" s="6" t="s">
        <v>10</v>
      </c>
      <c r="B672" s="13">
        <f t="shared" si="69"/>
        <v>1981</v>
      </c>
      <c r="C672" s="8">
        <v>1167.167232</v>
      </c>
      <c r="D672" s="26">
        <f t="shared" si="75"/>
        <v>5749.8746367999975</v>
      </c>
      <c r="E672" s="16">
        <v>1500</v>
      </c>
      <c r="F672" s="28">
        <f t="shared" si="70"/>
        <v>5417.0418687999972</v>
      </c>
      <c r="G672" s="16">
        <v>1500</v>
      </c>
      <c r="H672" s="16">
        <f t="shared" si="71"/>
        <v>0</v>
      </c>
      <c r="I672" s="26">
        <f t="shared" si="72"/>
        <v>5417.0418687999972</v>
      </c>
      <c r="J672" s="28">
        <f t="shared" si="73"/>
        <v>0</v>
      </c>
      <c r="K672" s="28">
        <f t="shared" si="74"/>
        <v>1500</v>
      </c>
    </row>
    <row r="673" spans="1:11" x14ac:dyDescent="0.15">
      <c r="A673" s="6" t="s">
        <v>11</v>
      </c>
      <c r="B673" s="13">
        <f t="shared" si="69"/>
        <v>1981</v>
      </c>
      <c r="C673" s="8">
        <v>436.87987200000003</v>
      </c>
      <c r="D673" s="26">
        <f t="shared" si="75"/>
        <v>5417.0418687999972</v>
      </c>
      <c r="E673" s="16">
        <v>1500</v>
      </c>
      <c r="F673" s="28">
        <f t="shared" si="70"/>
        <v>4353.9217407999977</v>
      </c>
      <c r="G673" s="16">
        <v>1500</v>
      </c>
      <c r="H673" s="16">
        <f t="shared" si="71"/>
        <v>0</v>
      </c>
      <c r="I673" s="26">
        <f t="shared" si="72"/>
        <v>4353.9217407999977</v>
      </c>
      <c r="J673" s="28">
        <f t="shared" si="73"/>
        <v>0</v>
      </c>
      <c r="K673" s="28">
        <f t="shared" si="74"/>
        <v>1500</v>
      </c>
    </row>
    <row r="674" spans="1:11" x14ac:dyDescent="0.15">
      <c r="A674" s="6" t="s">
        <v>12</v>
      </c>
      <c r="B674" s="13">
        <f t="shared" si="69"/>
        <v>1981</v>
      </c>
      <c r="C674" s="8">
        <v>560.57633280000005</v>
      </c>
      <c r="D674" s="26">
        <f t="shared" si="75"/>
        <v>4353.9217407999977</v>
      </c>
      <c r="E674" s="16">
        <v>1500</v>
      </c>
      <c r="F674" s="28">
        <f t="shared" si="70"/>
        <v>3414.498073599998</v>
      </c>
      <c r="G674" s="16">
        <v>1500</v>
      </c>
      <c r="H674" s="16">
        <f t="shared" si="71"/>
        <v>0</v>
      </c>
      <c r="I674" s="26">
        <f t="shared" si="72"/>
        <v>3414.498073599998</v>
      </c>
      <c r="J674" s="28">
        <f t="shared" si="73"/>
        <v>0</v>
      </c>
      <c r="K674" s="28">
        <f t="shared" si="74"/>
        <v>1500</v>
      </c>
    </row>
    <row r="675" spans="1:11" x14ac:dyDescent="0.15">
      <c r="A675" s="6" t="s">
        <v>13</v>
      </c>
      <c r="B675" s="13">
        <f t="shared" si="69"/>
        <v>1981</v>
      </c>
      <c r="C675" s="8">
        <v>2877.9138431999991</v>
      </c>
      <c r="D675" s="26">
        <f t="shared" si="75"/>
        <v>3414.498073599998</v>
      </c>
      <c r="E675" s="16">
        <v>1500</v>
      </c>
      <c r="F675" s="28">
        <f t="shared" si="70"/>
        <v>4792.411916799997</v>
      </c>
      <c r="G675" s="16">
        <v>1500</v>
      </c>
      <c r="H675" s="16">
        <f t="shared" si="71"/>
        <v>0</v>
      </c>
      <c r="I675" s="26">
        <f t="shared" si="72"/>
        <v>4792.411916799997</v>
      </c>
      <c r="J675" s="28">
        <f t="shared" si="73"/>
        <v>0</v>
      </c>
      <c r="K675" s="28">
        <f t="shared" si="74"/>
        <v>1500</v>
      </c>
    </row>
    <row r="676" spans="1:11" x14ac:dyDescent="0.15">
      <c r="A676" s="6" t="s">
        <v>14</v>
      </c>
      <c r="B676" s="13">
        <f t="shared" si="69"/>
        <v>1981</v>
      </c>
      <c r="C676" s="8">
        <v>1147.5205632000002</v>
      </c>
      <c r="D676" s="26">
        <f t="shared" si="75"/>
        <v>4792.411916799997</v>
      </c>
      <c r="E676" s="16">
        <v>1500</v>
      </c>
      <c r="F676" s="28">
        <f t="shared" si="70"/>
        <v>4439.9324799999977</v>
      </c>
      <c r="G676" s="16">
        <v>1500</v>
      </c>
      <c r="H676" s="16">
        <f t="shared" si="71"/>
        <v>0</v>
      </c>
      <c r="I676" s="26">
        <f t="shared" si="72"/>
        <v>4439.9324799999977</v>
      </c>
      <c r="J676" s="28">
        <f t="shared" si="73"/>
        <v>0</v>
      </c>
      <c r="K676" s="28">
        <f t="shared" si="74"/>
        <v>1500</v>
      </c>
    </row>
    <row r="677" spans="1:11" x14ac:dyDescent="0.15">
      <c r="A677" s="6" t="s">
        <v>15</v>
      </c>
      <c r="B677" s="13">
        <f t="shared" si="69"/>
        <v>1981</v>
      </c>
      <c r="C677" s="8">
        <v>712.90264319999994</v>
      </c>
      <c r="D677" s="26">
        <f t="shared" si="75"/>
        <v>4439.9324799999977</v>
      </c>
      <c r="E677" s="16">
        <v>1500</v>
      </c>
      <c r="F677" s="28">
        <f t="shared" si="70"/>
        <v>3652.8351231999977</v>
      </c>
      <c r="G677" s="16">
        <v>1500</v>
      </c>
      <c r="H677" s="16">
        <f t="shared" si="71"/>
        <v>0</v>
      </c>
      <c r="I677" s="26">
        <f t="shared" si="72"/>
        <v>3652.8351231999977</v>
      </c>
      <c r="J677" s="28">
        <f t="shared" si="73"/>
        <v>0</v>
      </c>
      <c r="K677" s="28">
        <f t="shared" si="74"/>
        <v>1500</v>
      </c>
    </row>
    <row r="678" spans="1:11" x14ac:dyDescent="0.15">
      <c r="A678" s="6" t="s">
        <v>16</v>
      </c>
      <c r="B678" s="13">
        <f t="shared" si="69"/>
        <v>1981</v>
      </c>
      <c r="C678" s="8">
        <v>1496.7013247999998</v>
      </c>
      <c r="D678" s="26">
        <f t="shared" si="75"/>
        <v>3652.8351231999977</v>
      </c>
      <c r="E678" s="16">
        <v>1500</v>
      </c>
      <c r="F678" s="28">
        <f t="shared" si="70"/>
        <v>3649.5364479999971</v>
      </c>
      <c r="G678" s="16">
        <v>1500</v>
      </c>
      <c r="H678" s="16">
        <f t="shared" si="71"/>
        <v>0</v>
      </c>
      <c r="I678" s="26">
        <f t="shared" si="72"/>
        <v>3649.5364479999971</v>
      </c>
      <c r="J678" s="28">
        <f t="shared" si="73"/>
        <v>0</v>
      </c>
      <c r="K678" s="28">
        <f t="shared" si="74"/>
        <v>1500</v>
      </c>
    </row>
    <row r="679" spans="1:11" x14ac:dyDescent="0.15">
      <c r="A679" s="6" t="s">
        <v>17</v>
      </c>
      <c r="B679" s="13">
        <f t="shared" si="69"/>
        <v>1981</v>
      </c>
      <c r="C679" s="8">
        <v>367.72876799999995</v>
      </c>
      <c r="D679" s="26">
        <f t="shared" si="75"/>
        <v>3649.5364479999971</v>
      </c>
      <c r="E679" s="16">
        <v>1500</v>
      </c>
      <c r="F679" s="28">
        <f t="shared" si="70"/>
        <v>2517.2652159999971</v>
      </c>
      <c r="G679" s="16">
        <v>1500</v>
      </c>
      <c r="H679" s="16">
        <f t="shared" si="71"/>
        <v>0</v>
      </c>
      <c r="I679" s="26">
        <f t="shared" si="72"/>
        <v>2517.2652159999971</v>
      </c>
      <c r="J679" s="28">
        <f t="shared" si="73"/>
        <v>0</v>
      </c>
      <c r="K679" s="28">
        <f t="shared" si="74"/>
        <v>1500</v>
      </c>
    </row>
    <row r="680" spans="1:11" ht="14" thickBot="1" x14ac:dyDescent="0.2">
      <c r="A680" s="9" t="s">
        <v>18</v>
      </c>
      <c r="B680" s="14">
        <f t="shared" si="69"/>
        <v>1981</v>
      </c>
      <c r="C680" s="11">
        <v>2825.5011839999993</v>
      </c>
      <c r="D680" s="26">
        <f t="shared" si="75"/>
        <v>2517.2652159999971</v>
      </c>
      <c r="E680" s="16">
        <v>1500</v>
      </c>
      <c r="F680" s="28">
        <f t="shared" si="70"/>
        <v>3842.7663999999968</v>
      </c>
      <c r="G680" s="16">
        <v>1500</v>
      </c>
      <c r="H680" s="16">
        <f t="shared" si="71"/>
        <v>0</v>
      </c>
      <c r="I680" s="26">
        <f t="shared" si="72"/>
        <v>3842.7663999999968</v>
      </c>
      <c r="J680" s="28">
        <f t="shared" si="73"/>
        <v>0</v>
      </c>
      <c r="K680" s="28">
        <f t="shared" si="74"/>
        <v>1500</v>
      </c>
    </row>
    <row r="681" spans="1:11" x14ac:dyDescent="0.15">
      <c r="A681" s="3" t="s">
        <v>7</v>
      </c>
      <c r="B681" s="12">
        <f t="shared" si="69"/>
        <v>1982</v>
      </c>
      <c r="C681" s="5">
        <v>7116.1009919999979</v>
      </c>
      <c r="D681" s="26">
        <f t="shared" si="75"/>
        <v>3842.7663999999968</v>
      </c>
      <c r="E681" s="16">
        <v>1500</v>
      </c>
      <c r="F681" s="28">
        <f t="shared" si="70"/>
        <v>9458.8673919999947</v>
      </c>
      <c r="G681" s="16">
        <v>1500</v>
      </c>
      <c r="H681" s="16">
        <f t="shared" si="71"/>
        <v>0</v>
      </c>
      <c r="I681" s="26">
        <f t="shared" si="72"/>
        <v>9458.8673919999947</v>
      </c>
      <c r="J681" s="28">
        <f t="shared" si="73"/>
        <v>0</v>
      </c>
      <c r="K681" s="28">
        <f t="shared" si="74"/>
        <v>1500</v>
      </c>
    </row>
    <row r="682" spans="1:11" x14ac:dyDescent="0.15">
      <c r="A682" s="6" t="s">
        <v>8</v>
      </c>
      <c r="B682" s="13">
        <f t="shared" si="69"/>
        <v>1982</v>
      </c>
      <c r="C682" s="8">
        <v>6946.7777279999982</v>
      </c>
      <c r="D682" s="26">
        <f t="shared" si="75"/>
        <v>9458.8673919999947</v>
      </c>
      <c r="E682" s="16">
        <v>1500</v>
      </c>
      <c r="F682" s="28">
        <f t="shared" si="70"/>
        <v>14905.645119999994</v>
      </c>
      <c r="G682" s="16">
        <v>1500</v>
      </c>
      <c r="H682" s="16">
        <f t="shared" si="71"/>
        <v>0</v>
      </c>
      <c r="I682" s="26">
        <f t="shared" si="72"/>
        <v>12583</v>
      </c>
      <c r="J682" s="28">
        <f t="shared" si="73"/>
        <v>2322.6451199999938</v>
      </c>
      <c r="K682" s="28">
        <f t="shared" si="74"/>
        <v>3822.6451199999938</v>
      </c>
    </row>
    <row r="683" spans="1:11" x14ac:dyDescent="0.15">
      <c r="A683" s="6" t="s">
        <v>9</v>
      </c>
      <c r="B683" s="13">
        <f t="shared" si="69"/>
        <v>1982</v>
      </c>
      <c r="C683" s="8">
        <v>4931.0553599999994</v>
      </c>
      <c r="D683" s="26">
        <f t="shared" si="75"/>
        <v>12583</v>
      </c>
      <c r="E683" s="16">
        <v>1500</v>
      </c>
      <c r="F683" s="28">
        <f t="shared" si="70"/>
        <v>16014.055359999998</v>
      </c>
      <c r="G683" s="16">
        <v>1500</v>
      </c>
      <c r="H683" s="16">
        <f t="shared" si="71"/>
        <v>0</v>
      </c>
      <c r="I683" s="26">
        <f t="shared" si="72"/>
        <v>12583</v>
      </c>
      <c r="J683" s="28">
        <f t="shared" si="73"/>
        <v>3431.0553599999985</v>
      </c>
      <c r="K683" s="28">
        <f t="shared" si="74"/>
        <v>4931.0553599999985</v>
      </c>
    </row>
    <row r="684" spans="1:11" x14ac:dyDescent="0.15">
      <c r="A684" s="6" t="s">
        <v>10</v>
      </c>
      <c r="B684" s="13">
        <f t="shared" si="69"/>
        <v>1982</v>
      </c>
      <c r="C684" s="8">
        <v>1770.1390080000001</v>
      </c>
      <c r="D684" s="26">
        <f t="shared" si="75"/>
        <v>12583</v>
      </c>
      <c r="E684" s="16">
        <v>1500</v>
      </c>
      <c r="F684" s="28">
        <f t="shared" si="70"/>
        <v>12853.139008</v>
      </c>
      <c r="G684" s="16">
        <v>1500</v>
      </c>
      <c r="H684" s="16">
        <f t="shared" si="71"/>
        <v>0</v>
      </c>
      <c r="I684" s="26">
        <f t="shared" si="72"/>
        <v>12583</v>
      </c>
      <c r="J684" s="28">
        <f t="shared" si="73"/>
        <v>270.1390080000001</v>
      </c>
      <c r="K684" s="28">
        <f t="shared" si="74"/>
        <v>1770.1390080000001</v>
      </c>
    </row>
    <row r="685" spans="1:11" x14ac:dyDescent="0.15">
      <c r="A685" s="6" t="s">
        <v>11</v>
      </c>
      <c r="B685" s="13">
        <f t="shared" ref="B685:B748" si="76">B673+1</f>
        <v>1982</v>
      </c>
      <c r="C685" s="8">
        <v>1021.1097599999999</v>
      </c>
      <c r="D685" s="26">
        <f t="shared" si="75"/>
        <v>12583</v>
      </c>
      <c r="E685" s="16">
        <v>1500</v>
      </c>
      <c r="F685" s="28">
        <f t="shared" si="70"/>
        <v>12104.109759999999</v>
      </c>
      <c r="G685" s="16">
        <v>1500</v>
      </c>
      <c r="H685" s="16">
        <f t="shared" si="71"/>
        <v>0</v>
      </c>
      <c r="I685" s="26">
        <f t="shared" si="72"/>
        <v>12104.109759999999</v>
      </c>
      <c r="J685" s="28">
        <f t="shared" si="73"/>
        <v>0</v>
      </c>
      <c r="K685" s="28">
        <f t="shared" si="74"/>
        <v>1500</v>
      </c>
    </row>
    <row r="686" spans="1:11" x14ac:dyDescent="0.15">
      <c r="A686" s="6" t="s">
        <v>12</v>
      </c>
      <c r="B686" s="13">
        <f t="shared" si="76"/>
        <v>1982</v>
      </c>
      <c r="C686" s="8">
        <v>7157.4623999999985</v>
      </c>
      <c r="D686" s="26">
        <f t="shared" si="75"/>
        <v>12104.109759999999</v>
      </c>
      <c r="E686" s="16">
        <v>1500</v>
      </c>
      <c r="F686" s="28">
        <f t="shared" si="70"/>
        <v>17761.572159999996</v>
      </c>
      <c r="G686" s="16">
        <v>1500</v>
      </c>
      <c r="H686" s="16">
        <f t="shared" si="71"/>
        <v>0</v>
      </c>
      <c r="I686" s="26">
        <f t="shared" si="72"/>
        <v>12583</v>
      </c>
      <c r="J686" s="28">
        <f t="shared" si="73"/>
        <v>5178.5721599999961</v>
      </c>
      <c r="K686" s="28">
        <f t="shared" si="74"/>
        <v>6678.5721599999961</v>
      </c>
    </row>
    <row r="687" spans="1:11" x14ac:dyDescent="0.15">
      <c r="A687" s="6" t="s">
        <v>13</v>
      </c>
      <c r="B687" s="13">
        <f t="shared" si="76"/>
        <v>1982</v>
      </c>
      <c r="C687" s="8">
        <v>1624.0815360000001</v>
      </c>
      <c r="D687" s="26">
        <f t="shared" si="75"/>
        <v>12583</v>
      </c>
      <c r="E687" s="16">
        <v>1500</v>
      </c>
      <c r="F687" s="28">
        <f t="shared" si="70"/>
        <v>12707.081536</v>
      </c>
      <c r="G687" s="16">
        <v>1500</v>
      </c>
      <c r="H687" s="16">
        <f t="shared" si="71"/>
        <v>0</v>
      </c>
      <c r="I687" s="26">
        <f t="shared" si="72"/>
        <v>12583</v>
      </c>
      <c r="J687" s="28">
        <f t="shared" si="73"/>
        <v>124.08153599999969</v>
      </c>
      <c r="K687" s="28">
        <f t="shared" si="74"/>
        <v>1624.0815359999997</v>
      </c>
    </row>
    <row r="688" spans="1:11" x14ac:dyDescent="0.15">
      <c r="A688" s="6" t="s">
        <v>14</v>
      </c>
      <c r="B688" s="13">
        <f t="shared" si="76"/>
        <v>1982</v>
      </c>
      <c r="C688" s="8">
        <v>4342.301567999999</v>
      </c>
      <c r="D688" s="26">
        <f t="shared" si="75"/>
        <v>12583</v>
      </c>
      <c r="E688" s="16">
        <v>1500</v>
      </c>
      <c r="F688" s="28">
        <f t="shared" si="70"/>
        <v>15425.301567999999</v>
      </c>
      <c r="G688" s="16">
        <v>1500</v>
      </c>
      <c r="H688" s="16">
        <f t="shared" si="71"/>
        <v>0</v>
      </c>
      <c r="I688" s="26">
        <f t="shared" si="72"/>
        <v>12583</v>
      </c>
      <c r="J688" s="28">
        <f t="shared" si="73"/>
        <v>2842.301567999999</v>
      </c>
      <c r="K688" s="28">
        <f t="shared" si="74"/>
        <v>4342.301567999999</v>
      </c>
    </row>
    <row r="689" spans="1:11" x14ac:dyDescent="0.15">
      <c r="A689" s="6" t="s">
        <v>15</v>
      </c>
      <c r="B689" s="13">
        <f t="shared" si="76"/>
        <v>1982</v>
      </c>
      <c r="C689" s="8">
        <v>295.34630400000009</v>
      </c>
      <c r="D689" s="26">
        <f t="shared" si="75"/>
        <v>12583</v>
      </c>
      <c r="E689" s="16">
        <v>1500</v>
      </c>
      <c r="F689" s="28">
        <f t="shared" si="70"/>
        <v>11378.346304000001</v>
      </c>
      <c r="G689" s="16">
        <v>1500</v>
      </c>
      <c r="H689" s="16">
        <f t="shared" si="71"/>
        <v>0</v>
      </c>
      <c r="I689" s="26">
        <f t="shared" si="72"/>
        <v>11378.346304000001</v>
      </c>
      <c r="J689" s="28">
        <f t="shared" si="73"/>
        <v>0</v>
      </c>
      <c r="K689" s="28">
        <f t="shared" si="74"/>
        <v>1500</v>
      </c>
    </row>
    <row r="690" spans="1:11" x14ac:dyDescent="0.15">
      <c r="A690" s="6" t="s">
        <v>16</v>
      </c>
      <c r="B690" s="13">
        <f t="shared" si="76"/>
        <v>1982</v>
      </c>
      <c r="C690" s="8">
        <v>2901.0503807999999</v>
      </c>
      <c r="D690" s="26">
        <f t="shared" si="75"/>
        <v>11378.346304000001</v>
      </c>
      <c r="E690" s="16">
        <v>1500</v>
      </c>
      <c r="F690" s="28">
        <f t="shared" si="70"/>
        <v>12779.3966848</v>
      </c>
      <c r="G690" s="16">
        <v>1500</v>
      </c>
      <c r="H690" s="16">
        <f t="shared" si="71"/>
        <v>0</v>
      </c>
      <c r="I690" s="26">
        <f t="shared" si="72"/>
        <v>12583</v>
      </c>
      <c r="J690" s="28">
        <f t="shared" si="73"/>
        <v>196.3966848</v>
      </c>
      <c r="K690" s="28">
        <f t="shared" si="74"/>
        <v>1696.3966848</v>
      </c>
    </row>
    <row r="691" spans="1:11" x14ac:dyDescent="0.15">
      <c r="A691" s="6" t="s">
        <v>17</v>
      </c>
      <c r="B691" s="13">
        <f t="shared" si="76"/>
        <v>1982</v>
      </c>
      <c r="C691" s="8">
        <v>1149.0716159999999</v>
      </c>
      <c r="D691" s="26">
        <f t="shared" si="75"/>
        <v>12583</v>
      </c>
      <c r="E691" s="16">
        <v>1500</v>
      </c>
      <c r="F691" s="28">
        <f t="shared" si="70"/>
        <v>12232.071615999999</v>
      </c>
      <c r="G691" s="16">
        <v>1500</v>
      </c>
      <c r="H691" s="16">
        <f t="shared" si="71"/>
        <v>0</v>
      </c>
      <c r="I691" s="26">
        <f t="shared" si="72"/>
        <v>12232.071615999999</v>
      </c>
      <c r="J691" s="28">
        <f t="shared" si="73"/>
        <v>0</v>
      </c>
      <c r="K691" s="28">
        <f t="shared" si="74"/>
        <v>1500</v>
      </c>
    </row>
    <row r="692" spans="1:11" ht="14" thickBot="1" x14ac:dyDescent="0.2">
      <c r="A692" s="9" t="s">
        <v>18</v>
      </c>
      <c r="B692" s="14">
        <f t="shared" si="76"/>
        <v>1982</v>
      </c>
      <c r="C692" s="11">
        <v>5124.9369599999982</v>
      </c>
      <c r="D692" s="26">
        <f t="shared" si="75"/>
        <v>12232.071615999999</v>
      </c>
      <c r="E692" s="16">
        <v>1500</v>
      </c>
      <c r="F692" s="28">
        <f t="shared" si="70"/>
        <v>15857.008575999997</v>
      </c>
      <c r="G692" s="16">
        <v>1500</v>
      </c>
      <c r="H692" s="16">
        <f t="shared" si="71"/>
        <v>0</v>
      </c>
      <c r="I692" s="26">
        <f t="shared" si="72"/>
        <v>12583</v>
      </c>
      <c r="J692" s="28">
        <f t="shared" si="73"/>
        <v>3274.0085759999965</v>
      </c>
      <c r="K692" s="28">
        <f t="shared" si="74"/>
        <v>4774.0085759999965</v>
      </c>
    </row>
    <row r="693" spans="1:11" x14ac:dyDescent="0.15">
      <c r="A693" s="3" t="s">
        <v>7</v>
      </c>
      <c r="B693" s="12">
        <f t="shared" si="76"/>
        <v>1983</v>
      </c>
      <c r="C693" s="5">
        <v>3322.4843519999995</v>
      </c>
      <c r="D693" s="26">
        <f t="shared" si="75"/>
        <v>12583</v>
      </c>
      <c r="E693" s="16">
        <v>1500</v>
      </c>
      <c r="F693" s="28">
        <f t="shared" si="70"/>
        <v>14405.484351999999</v>
      </c>
      <c r="G693" s="16">
        <v>1500</v>
      </c>
      <c r="H693" s="16">
        <f t="shared" si="71"/>
        <v>0</v>
      </c>
      <c r="I693" s="26">
        <f t="shared" si="72"/>
        <v>12583</v>
      </c>
      <c r="J693" s="28">
        <f t="shared" si="73"/>
        <v>1822.4843519999995</v>
      </c>
      <c r="K693" s="28">
        <f t="shared" si="74"/>
        <v>3322.4843519999995</v>
      </c>
    </row>
    <row r="694" spans="1:11" x14ac:dyDescent="0.15">
      <c r="A694" s="6" t="s">
        <v>8</v>
      </c>
      <c r="B694" s="13">
        <f t="shared" si="76"/>
        <v>1983</v>
      </c>
      <c r="C694" s="8">
        <v>7788.8701439999995</v>
      </c>
      <c r="D694" s="26">
        <f t="shared" si="75"/>
        <v>12583</v>
      </c>
      <c r="E694" s="16">
        <v>1500</v>
      </c>
      <c r="F694" s="28">
        <f t="shared" si="70"/>
        <v>18871.870144</v>
      </c>
      <c r="G694" s="16">
        <v>1500</v>
      </c>
      <c r="H694" s="16">
        <f t="shared" si="71"/>
        <v>0</v>
      </c>
      <c r="I694" s="26">
        <f t="shared" si="72"/>
        <v>12583</v>
      </c>
      <c r="J694" s="28">
        <f t="shared" si="73"/>
        <v>6288.8701440000004</v>
      </c>
      <c r="K694" s="28">
        <f t="shared" si="74"/>
        <v>7788.8701440000004</v>
      </c>
    </row>
    <row r="695" spans="1:11" x14ac:dyDescent="0.15">
      <c r="A695" s="6" t="s">
        <v>9</v>
      </c>
      <c r="B695" s="13">
        <f t="shared" si="76"/>
        <v>1983</v>
      </c>
      <c r="C695" s="8">
        <v>11867.492736000002</v>
      </c>
      <c r="D695" s="26">
        <f t="shared" si="75"/>
        <v>12583</v>
      </c>
      <c r="E695" s="16">
        <v>1500</v>
      </c>
      <c r="F695" s="28">
        <f t="shared" si="70"/>
        <v>22950.492736</v>
      </c>
      <c r="G695" s="16">
        <v>1500</v>
      </c>
      <c r="H695" s="16">
        <f t="shared" si="71"/>
        <v>0</v>
      </c>
      <c r="I695" s="26">
        <f t="shared" si="72"/>
        <v>12583</v>
      </c>
      <c r="J695" s="28">
        <f t="shared" si="73"/>
        <v>10367.492736</v>
      </c>
      <c r="K695" s="28">
        <f t="shared" si="74"/>
        <v>11867.492736</v>
      </c>
    </row>
    <row r="696" spans="1:11" x14ac:dyDescent="0.15">
      <c r="A696" s="6" t="s">
        <v>10</v>
      </c>
      <c r="B696" s="13">
        <f t="shared" si="76"/>
        <v>1983</v>
      </c>
      <c r="C696" s="8">
        <v>11390.544</v>
      </c>
      <c r="D696" s="26">
        <f t="shared" si="75"/>
        <v>12583</v>
      </c>
      <c r="E696" s="16">
        <v>1500</v>
      </c>
      <c r="F696" s="28">
        <f t="shared" si="70"/>
        <v>22473.544000000002</v>
      </c>
      <c r="G696" s="16">
        <v>1500</v>
      </c>
      <c r="H696" s="16">
        <f t="shared" si="71"/>
        <v>0</v>
      </c>
      <c r="I696" s="26">
        <f t="shared" si="72"/>
        <v>12583</v>
      </c>
      <c r="J696" s="28">
        <f t="shared" si="73"/>
        <v>9890.5440000000017</v>
      </c>
      <c r="K696" s="28">
        <f t="shared" si="74"/>
        <v>11390.544000000002</v>
      </c>
    </row>
    <row r="697" spans="1:11" x14ac:dyDescent="0.15">
      <c r="A697" s="6" t="s">
        <v>11</v>
      </c>
      <c r="B697" s="13">
        <f t="shared" si="76"/>
        <v>1983</v>
      </c>
      <c r="C697" s="8">
        <v>3843.3795839999993</v>
      </c>
      <c r="D697" s="26">
        <f t="shared" si="75"/>
        <v>12583</v>
      </c>
      <c r="E697" s="16">
        <v>1500</v>
      </c>
      <c r="F697" s="28">
        <f t="shared" si="70"/>
        <v>14926.379583999998</v>
      </c>
      <c r="G697" s="16">
        <v>1500</v>
      </c>
      <c r="H697" s="16">
        <f t="shared" si="71"/>
        <v>0</v>
      </c>
      <c r="I697" s="26">
        <f t="shared" si="72"/>
        <v>12583</v>
      </c>
      <c r="J697" s="28">
        <f t="shared" si="73"/>
        <v>2343.3795839999984</v>
      </c>
      <c r="K697" s="28">
        <f t="shared" si="74"/>
        <v>3843.3795839999984</v>
      </c>
    </row>
    <row r="698" spans="1:11" x14ac:dyDescent="0.15">
      <c r="A698" s="6" t="s">
        <v>12</v>
      </c>
      <c r="B698" s="13">
        <f t="shared" si="76"/>
        <v>1983</v>
      </c>
      <c r="C698" s="8">
        <v>1485.7793279999999</v>
      </c>
      <c r="D698" s="26">
        <f t="shared" si="75"/>
        <v>12583</v>
      </c>
      <c r="E698" s="16">
        <v>1500</v>
      </c>
      <c r="F698" s="28">
        <f t="shared" si="70"/>
        <v>12568.779328000001</v>
      </c>
      <c r="G698" s="16">
        <v>1500</v>
      </c>
      <c r="H698" s="16">
        <f t="shared" si="71"/>
        <v>0</v>
      </c>
      <c r="I698" s="26">
        <f t="shared" si="72"/>
        <v>12568.779328000001</v>
      </c>
      <c r="J698" s="28">
        <f t="shared" si="73"/>
        <v>0</v>
      </c>
      <c r="K698" s="28">
        <f t="shared" si="74"/>
        <v>1500</v>
      </c>
    </row>
    <row r="699" spans="1:11" x14ac:dyDescent="0.15">
      <c r="A699" s="6" t="s">
        <v>13</v>
      </c>
      <c r="B699" s="13">
        <f t="shared" si="76"/>
        <v>1983</v>
      </c>
      <c r="C699" s="8">
        <v>504.86768639999997</v>
      </c>
      <c r="D699" s="26">
        <f t="shared" si="75"/>
        <v>12568.779328000001</v>
      </c>
      <c r="E699" s="16">
        <v>1500</v>
      </c>
      <c r="F699" s="28">
        <f t="shared" si="70"/>
        <v>11573.647014400001</v>
      </c>
      <c r="G699" s="16">
        <v>1500</v>
      </c>
      <c r="H699" s="16">
        <f t="shared" si="71"/>
        <v>0</v>
      </c>
      <c r="I699" s="26">
        <f t="shared" si="72"/>
        <v>11573.647014400001</v>
      </c>
      <c r="J699" s="28">
        <f t="shared" si="73"/>
        <v>0</v>
      </c>
      <c r="K699" s="28">
        <f t="shared" si="74"/>
        <v>1500</v>
      </c>
    </row>
    <row r="700" spans="1:11" x14ac:dyDescent="0.15">
      <c r="A700" s="6" t="s">
        <v>14</v>
      </c>
      <c r="B700" s="13">
        <f t="shared" si="76"/>
        <v>1983</v>
      </c>
      <c r="C700" s="8">
        <v>113.67924480000005</v>
      </c>
      <c r="D700" s="26">
        <f t="shared" si="75"/>
        <v>11573.647014400001</v>
      </c>
      <c r="E700" s="16">
        <v>1500</v>
      </c>
      <c r="F700" s="28">
        <f t="shared" si="70"/>
        <v>10187.326259200001</v>
      </c>
      <c r="G700" s="16">
        <v>1500</v>
      </c>
      <c r="H700" s="16">
        <f t="shared" si="71"/>
        <v>0</v>
      </c>
      <c r="I700" s="26">
        <f t="shared" si="72"/>
        <v>10187.326259200001</v>
      </c>
      <c r="J700" s="28">
        <f t="shared" si="73"/>
        <v>0</v>
      </c>
      <c r="K700" s="28">
        <f t="shared" si="74"/>
        <v>1500</v>
      </c>
    </row>
    <row r="701" spans="1:11" x14ac:dyDescent="0.15">
      <c r="A701" s="6" t="s">
        <v>15</v>
      </c>
      <c r="B701" s="13">
        <f t="shared" si="76"/>
        <v>1983</v>
      </c>
      <c r="C701" s="8">
        <v>44.754335999999995</v>
      </c>
      <c r="D701" s="26">
        <f t="shared" si="75"/>
        <v>10187.326259200001</v>
      </c>
      <c r="E701" s="16">
        <v>1500</v>
      </c>
      <c r="F701" s="28">
        <f t="shared" si="70"/>
        <v>8732.080595200001</v>
      </c>
      <c r="G701" s="16">
        <v>1500</v>
      </c>
      <c r="H701" s="16">
        <f t="shared" si="71"/>
        <v>0</v>
      </c>
      <c r="I701" s="26">
        <f t="shared" si="72"/>
        <v>8732.080595200001</v>
      </c>
      <c r="J701" s="28">
        <f t="shared" si="73"/>
        <v>0</v>
      </c>
      <c r="K701" s="28">
        <f t="shared" si="74"/>
        <v>1500</v>
      </c>
    </row>
    <row r="702" spans="1:11" x14ac:dyDescent="0.15">
      <c r="A702" s="6" t="s">
        <v>16</v>
      </c>
      <c r="B702" s="13">
        <f t="shared" si="76"/>
        <v>1983</v>
      </c>
      <c r="C702" s="8">
        <v>123.87095424000002</v>
      </c>
      <c r="D702" s="26">
        <f t="shared" si="75"/>
        <v>8732.080595200001</v>
      </c>
      <c r="E702" s="16">
        <v>1500</v>
      </c>
      <c r="F702" s="28">
        <f t="shared" si="70"/>
        <v>7355.9515494400002</v>
      </c>
      <c r="G702" s="16">
        <v>1500</v>
      </c>
      <c r="H702" s="16">
        <f t="shared" si="71"/>
        <v>0</v>
      </c>
      <c r="I702" s="26">
        <f t="shared" si="72"/>
        <v>7355.9515494400002</v>
      </c>
      <c r="J702" s="28">
        <f t="shared" si="73"/>
        <v>0</v>
      </c>
      <c r="K702" s="28">
        <f t="shared" si="74"/>
        <v>1500</v>
      </c>
    </row>
    <row r="703" spans="1:11" x14ac:dyDescent="0.15">
      <c r="A703" s="6" t="s">
        <v>17</v>
      </c>
      <c r="B703" s="13">
        <f t="shared" si="76"/>
        <v>1983</v>
      </c>
      <c r="C703" s="8">
        <v>991.31662080000001</v>
      </c>
      <c r="D703" s="26">
        <f t="shared" si="75"/>
        <v>7355.9515494400002</v>
      </c>
      <c r="E703" s="16">
        <v>1500</v>
      </c>
      <c r="F703" s="28">
        <f t="shared" si="70"/>
        <v>6847.2681702400005</v>
      </c>
      <c r="G703" s="16">
        <v>1500</v>
      </c>
      <c r="H703" s="16">
        <f t="shared" si="71"/>
        <v>0</v>
      </c>
      <c r="I703" s="26">
        <f t="shared" si="72"/>
        <v>6847.2681702400005</v>
      </c>
      <c r="J703" s="28">
        <f t="shared" si="73"/>
        <v>0</v>
      </c>
      <c r="K703" s="28">
        <f t="shared" si="74"/>
        <v>1500</v>
      </c>
    </row>
    <row r="704" spans="1:11" ht="14" thickBot="1" x14ac:dyDescent="0.2">
      <c r="A704" s="9" t="s">
        <v>18</v>
      </c>
      <c r="B704" s="14">
        <f t="shared" si="76"/>
        <v>1983</v>
      </c>
      <c r="C704" s="11">
        <v>5756.990976</v>
      </c>
      <c r="D704" s="26">
        <f t="shared" si="75"/>
        <v>6847.2681702400005</v>
      </c>
      <c r="E704" s="16">
        <v>1500</v>
      </c>
      <c r="F704" s="28">
        <f t="shared" si="70"/>
        <v>11104.259146240001</v>
      </c>
      <c r="G704" s="16">
        <v>1500</v>
      </c>
      <c r="H704" s="16">
        <f t="shared" si="71"/>
        <v>0</v>
      </c>
      <c r="I704" s="26">
        <f t="shared" si="72"/>
        <v>11104.259146240001</v>
      </c>
      <c r="J704" s="28">
        <f t="shared" si="73"/>
        <v>0</v>
      </c>
      <c r="K704" s="28">
        <f t="shared" si="74"/>
        <v>1500</v>
      </c>
    </row>
    <row r="705" spans="1:11" x14ac:dyDescent="0.15">
      <c r="A705" s="3" t="s">
        <v>7</v>
      </c>
      <c r="B705" s="12">
        <f t="shared" si="76"/>
        <v>1984</v>
      </c>
      <c r="C705" s="5">
        <v>5751.8207999999986</v>
      </c>
      <c r="D705" s="26">
        <f t="shared" si="75"/>
        <v>11104.259146240001</v>
      </c>
      <c r="E705" s="16">
        <v>1500</v>
      </c>
      <c r="F705" s="28">
        <f t="shared" si="70"/>
        <v>15356.079946239999</v>
      </c>
      <c r="G705" s="16">
        <v>1500</v>
      </c>
      <c r="H705" s="16">
        <f t="shared" si="71"/>
        <v>0</v>
      </c>
      <c r="I705" s="26">
        <f t="shared" si="72"/>
        <v>12583</v>
      </c>
      <c r="J705" s="28">
        <f t="shared" si="73"/>
        <v>2773.0799462399991</v>
      </c>
      <c r="K705" s="28">
        <f t="shared" si="74"/>
        <v>4273.0799462399991</v>
      </c>
    </row>
    <row r="706" spans="1:11" x14ac:dyDescent="0.15">
      <c r="A706" s="6" t="s">
        <v>8</v>
      </c>
      <c r="B706" s="13">
        <f t="shared" si="76"/>
        <v>1984</v>
      </c>
      <c r="C706" s="8">
        <v>8841.6472320000012</v>
      </c>
      <c r="D706" s="26">
        <f t="shared" si="75"/>
        <v>12583</v>
      </c>
      <c r="E706" s="16">
        <v>1500</v>
      </c>
      <c r="F706" s="28">
        <f t="shared" si="70"/>
        <v>19924.647232000003</v>
      </c>
      <c r="G706" s="16">
        <v>1500</v>
      </c>
      <c r="H706" s="16">
        <f t="shared" si="71"/>
        <v>0</v>
      </c>
      <c r="I706" s="26">
        <f t="shared" si="72"/>
        <v>12583</v>
      </c>
      <c r="J706" s="28">
        <f t="shared" si="73"/>
        <v>7341.647232000003</v>
      </c>
      <c r="K706" s="28">
        <f t="shared" si="74"/>
        <v>8841.647232000003</v>
      </c>
    </row>
    <row r="707" spans="1:11" x14ac:dyDescent="0.15">
      <c r="A707" s="6" t="s">
        <v>9</v>
      </c>
      <c r="B707" s="13">
        <f t="shared" si="76"/>
        <v>1984</v>
      </c>
      <c r="C707" s="8">
        <v>12081.408768000003</v>
      </c>
      <c r="D707" s="26">
        <f t="shared" si="75"/>
        <v>12583</v>
      </c>
      <c r="E707" s="16">
        <v>1500</v>
      </c>
      <c r="F707" s="28">
        <f t="shared" si="70"/>
        <v>23164.408768000001</v>
      </c>
      <c r="G707" s="16">
        <v>1500</v>
      </c>
      <c r="H707" s="16">
        <f t="shared" si="71"/>
        <v>0</v>
      </c>
      <c r="I707" s="26">
        <f t="shared" si="72"/>
        <v>12583</v>
      </c>
      <c r="J707" s="28">
        <f t="shared" si="73"/>
        <v>10581.408768000001</v>
      </c>
      <c r="K707" s="28">
        <f t="shared" si="74"/>
        <v>12081.408768000001</v>
      </c>
    </row>
    <row r="708" spans="1:11" x14ac:dyDescent="0.15">
      <c r="A708" s="6" t="s">
        <v>10</v>
      </c>
      <c r="B708" s="13">
        <f t="shared" si="76"/>
        <v>1984</v>
      </c>
      <c r="C708" s="8">
        <v>8906.9207040000019</v>
      </c>
      <c r="D708" s="26">
        <f t="shared" si="75"/>
        <v>12583</v>
      </c>
      <c r="E708" s="16">
        <v>1500</v>
      </c>
      <c r="F708" s="28">
        <f t="shared" si="70"/>
        <v>19989.920704000004</v>
      </c>
      <c r="G708" s="16">
        <v>1500</v>
      </c>
      <c r="H708" s="16">
        <f t="shared" si="71"/>
        <v>0</v>
      </c>
      <c r="I708" s="26">
        <f t="shared" si="72"/>
        <v>12583</v>
      </c>
      <c r="J708" s="28">
        <f t="shared" si="73"/>
        <v>7406.9207040000038</v>
      </c>
      <c r="K708" s="28">
        <f t="shared" si="74"/>
        <v>8906.9207040000038</v>
      </c>
    </row>
    <row r="709" spans="1:11" x14ac:dyDescent="0.15">
      <c r="A709" s="6" t="s">
        <v>11</v>
      </c>
      <c r="B709" s="13">
        <f t="shared" si="76"/>
        <v>1984</v>
      </c>
      <c r="C709" s="8">
        <v>2935.3674239999996</v>
      </c>
      <c r="D709" s="26">
        <f t="shared" si="75"/>
        <v>12583</v>
      </c>
      <c r="E709" s="16">
        <v>1500</v>
      </c>
      <c r="F709" s="28">
        <f t="shared" si="70"/>
        <v>14018.367424</v>
      </c>
      <c r="G709" s="16">
        <v>1500</v>
      </c>
      <c r="H709" s="16">
        <f t="shared" si="71"/>
        <v>0</v>
      </c>
      <c r="I709" s="26">
        <f t="shared" si="72"/>
        <v>12583</v>
      </c>
      <c r="J709" s="28">
        <f t="shared" si="73"/>
        <v>1435.367424</v>
      </c>
      <c r="K709" s="28">
        <f t="shared" si="74"/>
        <v>2935.367424</v>
      </c>
    </row>
    <row r="710" spans="1:11" x14ac:dyDescent="0.15">
      <c r="A710" s="6" t="s">
        <v>12</v>
      </c>
      <c r="B710" s="13">
        <f t="shared" si="76"/>
        <v>1984</v>
      </c>
      <c r="C710" s="8">
        <v>1214.9913600000002</v>
      </c>
      <c r="D710" s="26">
        <f t="shared" si="75"/>
        <v>12583</v>
      </c>
      <c r="E710" s="16">
        <v>1500</v>
      </c>
      <c r="F710" s="28">
        <f t="shared" si="70"/>
        <v>12297.99136</v>
      </c>
      <c r="G710" s="16">
        <v>1500</v>
      </c>
      <c r="H710" s="16">
        <f t="shared" si="71"/>
        <v>0</v>
      </c>
      <c r="I710" s="26">
        <f t="shared" si="72"/>
        <v>12297.99136</v>
      </c>
      <c r="J710" s="28">
        <f t="shared" si="73"/>
        <v>0</v>
      </c>
      <c r="K710" s="28">
        <f t="shared" si="74"/>
        <v>1500</v>
      </c>
    </row>
    <row r="711" spans="1:11" x14ac:dyDescent="0.15">
      <c r="A711" s="6" t="s">
        <v>13</v>
      </c>
      <c r="B711" s="13">
        <f t="shared" si="76"/>
        <v>1984</v>
      </c>
      <c r="C711" s="8">
        <v>4775.3038080000006</v>
      </c>
      <c r="D711" s="26">
        <f t="shared" si="75"/>
        <v>12297.99136</v>
      </c>
      <c r="E711" s="16">
        <v>1500</v>
      </c>
      <c r="F711" s="28">
        <f t="shared" si="70"/>
        <v>15573.295168000001</v>
      </c>
      <c r="G711" s="16">
        <v>1500</v>
      </c>
      <c r="H711" s="16">
        <f t="shared" si="71"/>
        <v>0</v>
      </c>
      <c r="I711" s="26">
        <f t="shared" si="72"/>
        <v>12583</v>
      </c>
      <c r="J711" s="28">
        <f t="shared" si="73"/>
        <v>2990.2951680000006</v>
      </c>
      <c r="K711" s="28">
        <f t="shared" si="74"/>
        <v>4490.2951680000006</v>
      </c>
    </row>
    <row r="712" spans="1:11" x14ac:dyDescent="0.15">
      <c r="A712" s="6" t="s">
        <v>14</v>
      </c>
      <c r="B712" s="13">
        <f t="shared" si="76"/>
        <v>1984</v>
      </c>
      <c r="C712" s="8">
        <v>1064.4099839999999</v>
      </c>
      <c r="D712" s="26">
        <f t="shared" si="75"/>
        <v>12583</v>
      </c>
      <c r="E712" s="16">
        <v>1500</v>
      </c>
      <c r="F712" s="28">
        <f t="shared" si="70"/>
        <v>12147.409984</v>
      </c>
      <c r="G712" s="16">
        <v>1500</v>
      </c>
      <c r="H712" s="16">
        <f t="shared" si="71"/>
        <v>0</v>
      </c>
      <c r="I712" s="26">
        <f t="shared" si="72"/>
        <v>12147.409984</v>
      </c>
      <c r="J712" s="28">
        <f t="shared" si="73"/>
        <v>0</v>
      </c>
      <c r="K712" s="28">
        <f t="shared" si="74"/>
        <v>1500</v>
      </c>
    </row>
    <row r="713" spans="1:11" x14ac:dyDescent="0.15">
      <c r="A713" s="6" t="s">
        <v>15</v>
      </c>
      <c r="B713" s="13">
        <f t="shared" si="76"/>
        <v>1984</v>
      </c>
      <c r="C713" s="8">
        <v>231.81776640000001</v>
      </c>
      <c r="D713" s="26">
        <f t="shared" si="75"/>
        <v>12147.409984</v>
      </c>
      <c r="E713" s="16">
        <v>1500</v>
      </c>
      <c r="F713" s="28">
        <f t="shared" si="70"/>
        <v>10879.227750399999</v>
      </c>
      <c r="G713" s="16">
        <v>1500</v>
      </c>
      <c r="H713" s="16">
        <f t="shared" si="71"/>
        <v>0</v>
      </c>
      <c r="I713" s="26">
        <f t="shared" si="72"/>
        <v>10879.227750399999</v>
      </c>
      <c r="J713" s="28">
        <f t="shared" si="73"/>
        <v>0</v>
      </c>
      <c r="K713" s="28">
        <f t="shared" si="74"/>
        <v>1500</v>
      </c>
    </row>
    <row r="714" spans="1:11" x14ac:dyDescent="0.15">
      <c r="A714" s="6" t="s">
        <v>16</v>
      </c>
      <c r="B714" s="13">
        <f t="shared" si="76"/>
        <v>1984</v>
      </c>
      <c r="C714" s="8">
        <v>323.39450879999993</v>
      </c>
      <c r="D714" s="26">
        <f t="shared" si="75"/>
        <v>10879.227750399999</v>
      </c>
      <c r="E714" s="16">
        <v>1500</v>
      </c>
      <c r="F714" s="28">
        <f t="shared" ref="F714:F777" si="77">IF((D714+C714-E714)&gt;0,(D714+C714-E714),0)</f>
        <v>9702.6222591999995</v>
      </c>
      <c r="G714" s="16">
        <v>1500</v>
      </c>
      <c r="H714" s="16">
        <f t="shared" ref="H714:H777" si="78">IF(F714=0,1,0)</f>
        <v>0</v>
      </c>
      <c r="I714" s="26">
        <f t="shared" ref="I714:I777" si="79">IF(F714&gt;$E$2,$E$2,IF(F714&lt;0,0,F714))</f>
        <v>9702.6222591999995</v>
      </c>
      <c r="J714" s="28">
        <f t="shared" ref="J714:J777" si="80">IF(F714&gt;$E$2,F714-$E$2,0)</f>
        <v>0</v>
      </c>
      <c r="K714" s="28">
        <f t="shared" ref="K714:K777" si="81">J714+G714</f>
        <v>1500</v>
      </c>
    </row>
    <row r="715" spans="1:11" x14ac:dyDescent="0.15">
      <c r="A715" s="6" t="s">
        <v>17</v>
      </c>
      <c r="B715" s="13">
        <f t="shared" si="76"/>
        <v>1984</v>
      </c>
      <c r="C715" s="8">
        <v>321.84345599999995</v>
      </c>
      <c r="D715" s="26">
        <f t="shared" ref="D715:D778" si="82">I714</f>
        <v>9702.6222591999995</v>
      </c>
      <c r="E715" s="16">
        <v>1500</v>
      </c>
      <c r="F715" s="28">
        <f t="shared" si="77"/>
        <v>8524.4657152</v>
      </c>
      <c r="G715" s="16">
        <v>1500</v>
      </c>
      <c r="H715" s="16">
        <f t="shared" si="78"/>
        <v>0</v>
      </c>
      <c r="I715" s="26">
        <f t="shared" si="79"/>
        <v>8524.4657152</v>
      </c>
      <c r="J715" s="28">
        <f t="shared" si="80"/>
        <v>0</v>
      </c>
      <c r="K715" s="28">
        <f t="shared" si="81"/>
        <v>1500</v>
      </c>
    </row>
    <row r="716" spans="1:11" ht="14" thickBot="1" x14ac:dyDescent="0.2">
      <c r="A716" s="9" t="s">
        <v>18</v>
      </c>
      <c r="B716" s="14">
        <f t="shared" si="76"/>
        <v>1984</v>
      </c>
      <c r="C716" s="11">
        <v>1470.9150720000002</v>
      </c>
      <c r="D716" s="26">
        <f t="shared" si="82"/>
        <v>8524.4657152</v>
      </c>
      <c r="E716" s="16">
        <v>1500</v>
      </c>
      <c r="F716" s="28">
        <f t="shared" si="77"/>
        <v>8495.3807871999998</v>
      </c>
      <c r="G716" s="16">
        <v>1500</v>
      </c>
      <c r="H716" s="16">
        <f t="shared" si="78"/>
        <v>0</v>
      </c>
      <c r="I716" s="26">
        <f t="shared" si="79"/>
        <v>8495.3807871999998</v>
      </c>
      <c r="J716" s="28">
        <f t="shared" si="80"/>
        <v>0</v>
      </c>
      <c r="K716" s="28">
        <f t="shared" si="81"/>
        <v>1500</v>
      </c>
    </row>
    <row r="717" spans="1:11" x14ac:dyDescent="0.15">
      <c r="A717" s="3" t="s">
        <v>7</v>
      </c>
      <c r="B717" s="12">
        <f t="shared" si="76"/>
        <v>1985</v>
      </c>
      <c r="C717" s="5">
        <v>4163.284224</v>
      </c>
      <c r="D717" s="26">
        <f t="shared" si="82"/>
        <v>8495.3807871999998</v>
      </c>
      <c r="E717" s="16">
        <v>1500</v>
      </c>
      <c r="F717" s="28">
        <f t="shared" si="77"/>
        <v>11158.665011199999</v>
      </c>
      <c r="G717" s="16">
        <v>1500</v>
      </c>
      <c r="H717" s="16">
        <f t="shared" si="78"/>
        <v>0</v>
      </c>
      <c r="I717" s="26">
        <f t="shared" si="79"/>
        <v>11158.665011199999</v>
      </c>
      <c r="J717" s="28">
        <f t="shared" si="80"/>
        <v>0</v>
      </c>
      <c r="K717" s="28">
        <f t="shared" si="81"/>
        <v>1500</v>
      </c>
    </row>
    <row r="718" spans="1:11" x14ac:dyDescent="0.15">
      <c r="A718" s="6" t="s">
        <v>8</v>
      </c>
      <c r="B718" s="13">
        <f t="shared" si="76"/>
        <v>1985</v>
      </c>
      <c r="C718" s="8">
        <v>6873.7489920000016</v>
      </c>
      <c r="D718" s="26">
        <f t="shared" si="82"/>
        <v>11158.665011199999</v>
      </c>
      <c r="E718" s="16">
        <v>1500</v>
      </c>
      <c r="F718" s="28">
        <f t="shared" si="77"/>
        <v>16532.4140032</v>
      </c>
      <c r="G718" s="16">
        <v>1500</v>
      </c>
      <c r="H718" s="16">
        <f t="shared" si="78"/>
        <v>0</v>
      </c>
      <c r="I718" s="26">
        <f t="shared" si="79"/>
        <v>12583</v>
      </c>
      <c r="J718" s="28">
        <f t="shared" si="80"/>
        <v>3949.4140031999996</v>
      </c>
      <c r="K718" s="28">
        <f t="shared" si="81"/>
        <v>5449.4140031999996</v>
      </c>
    </row>
    <row r="719" spans="1:11" x14ac:dyDescent="0.15">
      <c r="A719" s="6" t="s">
        <v>9</v>
      </c>
      <c r="B719" s="13">
        <f t="shared" si="76"/>
        <v>1985</v>
      </c>
      <c r="C719" s="8">
        <v>1464.452352</v>
      </c>
      <c r="D719" s="26">
        <f t="shared" si="82"/>
        <v>12583</v>
      </c>
      <c r="E719" s="16">
        <v>1500</v>
      </c>
      <c r="F719" s="28">
        <f t="shared" si="77"/>
        <v>12547.452352</v>
      </c>
      <c r="G719" s="16">
        <v>1500</v>
      </c>
      <c r="H719" s="16">
        <f t="shared" si="78"/>
        <v>0</v>
      </c>
      <c r="I719" s="26">
        <f t="shared" si="79"/>
        <v>12547.452352</v>
      </c>
      <c r="J719" s="28">
        <f t="shared" si="80"/>
        <v>0</v>
      </c>
      <c r="K719" s="28">
        <f t="shared" si="81"/>
        <v>1500</v>
      </c>
    </row>
    <row r="720" spans="1:11" x14ac:dyDescent="0.15">
      <c r="A720" s="6" t="s">
        <v>10</v>
      </c>
      <c r="B720" s="13">
        <f t="shared" si="76"/>
        <v>1985</v>
      </c>
      <c r="C720" s="8">
        <v>692.803584</v>
      </c>
      <c r="D720" s="26">
        <f t="shared" si="82"/>
        <v>12547.452352</v>
      </c>
      <c r="E720" s="16">
        <v>1500</v>
      </c>
      <c r="F720" s="28">
        <f t="shared" si="77"/>
        <v>11740.255936</v>
      </c>
      <c r="G720" s="16">
        <v>1500</v>
      </c>
      <c r="H720" s="16">
        <f t="shared" si="78"/>
        <v>0</v>
      </c>
      <c r="I720" s="26">
        <f t="shared" si="79"/>
        <v>11740.255936</v>
      </c>
      <c r="J720" s="28">
        <f t="shared" si="80"/>
        <v>0</v>
      </c>
      <c r="K720" s="28">
        <f t="shared" si="81"/>
        <v>1500</v>
      </c>
    </row>
    <row r="721" spans="1:11" x14ac:dyDescent="0.15">
      <c r="A721" s="6" t="s">
        <v>11</v>
      </c>
      <c r="B721" s="13">
        <f t="shared" si="76"/>
        <v>1985</v>
      </c>
      <c r="C721" s="8">
        <v>614.60467200000005</v>
      </c>
      <c r="D721" s="26">
        <f t="shared" si="82"/>
        <v>11740.255936</v>
      </c>
      <c r="E721" s="16">
        <v>1500</v>
      </c>
      <c r="F721" s="28">
        <f t="shared" si="77"/>
        <v>10854.860607999999</v>
      </c>
      <c r="G721" s="16">
        <v>1500</v>
      </c>
      <c r="H721" s="16">
        <f t="shared" si="78"/>
        <v>0</v>
      </c>
      <c r="I721" s="26">
        <f t="shared" si="79"/>
        <v>10854.860607999999</v>
      </c>
      <c r="J721" s="28">
        <f t="shared" si="80"/>
        <v>0</v>
      </c>
      <c r="K721" s="28">
        <f t="shared" si="81"/>
        <v>1500</v>
      </c>
    </row>
    <row r="722" spans="1:11" x14ac:dyDescent="0.15">
      <c r="A722" s="6" t="s">
        <v>12</v>
      </c>
      <c r="B722" s="13">
        <f t="shared" si="76"/>
        <v>1985</v>
      </c>
      <c r="C722" s="8">
        <v>254.11415040000003</v>
      </c>
      <c r="D722" s="26">
        <f t="shared" si="82"/>
        <v>10854.860607999999</v>
      </c>
      <c r="E722" s="16">
        <v>1500</v>
      </c>
      <c r="F722" s="28">
        <f t="shared" si="77"/>
        <v>9608.9747583999997</v>
      </c>
      <c r="G722" s="16">
        <v>1500</v>
      </c>
      <c r="H722" s="16">
        <f t="shared" si="78"/>
        <v>0</v>
      </c>
      <c r="I722" s="26">
        <f t="shared" si="79"/>
        <v>9608.9747583999997</v>
      </c>
      <c r="J722" s="28">
        <f t="shared" si="80"/>
        <v>0</v>
      </c>
      <c r="K722" s="28">
        <f t="shared" si="81"/>
        <v>1500</v>
      </c>
    </row>
    <row r="723" spans="1:11" x14ac:dyDescent="0.15">
      <c r="A723" s="6" t="s">
        <v>13</v>
      </c>
      <c r="B723" s="13">
        <f t="shared" si="76"/>
        <v>1985</v>
      </c>
      <c r="C723" s="8">
        <v>477.27187199999986</v>
      </c>
      <c r="D723" s="26">
        <f t="shared" si="82"/>
        <v>9608.9747583999997</v>
      </c>
      <c r="E723" s="16">
        <v>1500</v>
      </c>
      <c r="F723" s="28">
        <f t="shared" si="77"/>
        <v>8586.246630399999</v>
      </c>
      <c r="G723" s="16">
        <v>1500</v>
      </c>
      <c r="H723" s="16">
        <f t="shared" si="78"/>
        <v>0</v>
      </c>
      <c r="I723" s="26">
        <f t="shared" si="79"/>
        <v>8586.246630399999</v>
      </c>
      <c r="J723" s="28">
        <f t="shared" si="80"/>
        <v>0</v>
      </c>
      <c r="K723" s="28">
        <f t="shared" si="81"/>
        <v>1500</v>
      </c>
    </row>
    <row r="724" spans="1:11" x14ac:dyDescent="0.15">
      <c r="A724" s="6" t="s">
        <v>14</v>
      </c>
      <c r="B724" s="13">
        <f t="shared" si="76"/>
        <v>1985</v>
      </c>
      <c r="C724" s="8">
        <v>2387.5226495999996</v>
      </c>
      <c r="D724" s="26">
        <f t="shared" si="82"/>
        <v>8586.246630399999</v>
      </c>
      <c r="E724" s="16">
        <v>1500</v>
      </c>
      <c r="F724" s="28">
        <f t="shared" si="77"/>
        <v>9473.7692799999986</v>
      </c>
      <c r="G724" s="16">
        <v>1500</v>
      </c>
      <c r="H724" s="16">
        <f t="shared" si="78"/>
        <v>0</v>
      </c>
      <c r="I724" s="26">
        <f t="shared" si="79"/>
        <v>9473.7692799999986</v>
      </c>
      <c r="J724" s="28">
        <f t="shared" si="80"/>
        <v>0</v>
      </c>
      <c r="K724" s="28">
        <f t="shared" si="81"/>
        <v>1500</v>
      </c>
    </row>
    <row r="725" spans="1:11" x14ac:dyDescent="0.15">
      <c r="A725" s="6" t="s">
        <v>15</v>
      </c>
      <c r="B725" s="13">
        <f t="shared" si="76"/>
        <v>1985</v>
      </c>
      <c r="C725" s="8">
        <v>347.37119999999993</v>
      </c>
      <c r="D725" s="26">
        <f t="shared" si="82"/>
        <v>9473.7692799999986</v>
      </c>
      <c r="E725" s="16">
        <v>1500</v>
      </c>
      <c r="F725" s="28">
        <f t="shared" si="77"/>
        <v>8321.1404799999982</v>
      </c>
      <c r="G725" s="16">
        <v>1500</v>
      </c>
      <c r="H725" s="16">
        <f t="shared" si="78"/>
        <v>0</v>
      </c>
      <c r="I725" s="26">
        <f t="shared" si="79"/>
        <v>8321.1404799999982</v>
      </c>
      <c r="J725" s="28">
        <f t="shared" si="80"/>
        <v>0</v>
      </c>
      <c r="K725" s="28">
        <f t="shared" si="81"/>
        <v>1500</v>
      </c>
    </row>
    <row r="726" spans="1:11" x14ac:dyDescent="0.15">
      <c r="A726" s="6" t="s">
        <v>16</v>
      </c>
      <c r="B726" s="13">
        <f t="shared" si="76"/>
        <v>1985</v>
      </c>
      <c r="C726" s="8">
        <v>453.61831680000006</v>
      </c>
      <c r="D726" s="26">
        <f t="shared" si="82"/>
        <v>8321.1404799999982</v>
      </c>
      <c r="E726" s="16">
        <v>1500</v>
      </c>
      <c r="F726" s="28">
        <f t="shared" si="77"/>
        <v>7274.7587967999989</v>
      </c>
      <c r="G726" s="16">
        <v>1500</v>
      </c>
      <c r="H726" s="16">
        <f t="shared" si="78"/>
        <v>0</v>
      </c>
      <c r="I726" s="26">
        <f t="shared" si="79"/>
        <v>7274.7587967999989</v>
      </c>
      <c r="J726" s="28">
        <f t="shared" si="80"/>
        <v>0</v>
      </c>
      <c r="K726" s="28">
        <f t="shared" si="81"/>
        <v>1500</v>
      </c>
    </row>
    <row r="727" spans="1:11" x14ac:dyDescent="0.15">
      <c r="A727" s="6" t="s">
        <v>17</v>
      </c>
      <c r="B727" s="13">
        <f t="shared" si="76"/>
        <v>1985</v>
      </c>
      <c r="C727" s="8">
        <v>9489.2117759999983</v>
      </c>
      <c r="D727" s="26">
        <f t="shared" si="82"/>
        <v>7274.7587967999989</v>
      </c>
      <c r="E727" s="16">
        <v>1500</v>
      </c>
      <c r="F727" s="28">
        <f t="shared" si="77"/>
        <v>15263.970572799997</v>
      </c>
      <c r="G727" s="16">
        <v>1500</v>
      </c>
      <c r="H727" s="16">
        <f t="shared" si="78"/>
        <v>0</v>
      </c>
      <c r="I727" s="26">
        <f t="shared" si="79"/>
        <v>12583</v>
      </c>
      <c r="J727" s="28">
        <f t="shared" si="80"/>
        <v>2680.9705727999972</v>
      </c>
      <c r="K727" s="28">
        <f t="shared" si="81"/>
        <v>4180.9705727999972</v>
      </c>
    </row>
    <row r="728" spans="1:11" ht="14" thickBot="1" x14ac:dyDescent="0.2">
      <c r="A728" s="9" t="s">
        <v>18</v>
      </c>
      <c r="B728" s="14">
        <f t="shared" si="76"/>
        <v>1985</v>
      </c>
      <c r="C728" s="11">
        <v>3116.9698560000002</v>
      </c>
      <c r="D728" s="26">
        <f t="shared" si="82"/>
        <v>12583</v>
      </c>
      <c r="E728" s="16">
        <v>1500</v>
      </c>
      <c r="F728" s="28">
        <f t="shared" si="77"/>
        <v>14199.969856</v>
      </c>
      <c r="G728" s="16">
        <v>1500</v>
      </c>
      <c r="H728" s="16">
        <f t="shared" si="78"/>
        <v>0</v>
      </c>
      <c r="I728" s="26">
        <f t="shared" si="79"/>
        <v>12583</v>
      </c>
      <c r="J728" s="28">
        <f t="shared" si="80"/>
        <v>1616.9698559999997</v>
      </c>
      <c r="K728" s="28">
        <f t="shared" si="81"/>
        <v>3116.9698559999997</v>
      </c>
    </row>
    <row r="729" spans="1:11" x14ac:dyDescent="0.15">
      <c r="A729" s="3" t="s">
        <v>7</v>
      </c>
      <c r="B729" s="12">
        <f t="shared" si="76"/>
        <v>1986</v>
      </c>
      <c r="C729" s="5">
        <v>1259.5841280000002</v>
      </c>
      <c r="D729" s="26">
        <f t="shared" si="82"/>
        <v>12583</v>
      </c>
      <c r="E729" s="16">
        <v>1500</v>
      </c>
      <c r="F729" s="28">
        <f t="shared" si="77"/>
        <v>12342.584128</v>
      </c>
      <c r="G729" s="16">
        <v>1500</v>
      </c>
      <c r="H729" s="16">
        <f t="shared" si="78"/>
        <v>0</v>
      </c>
      <c r="I729" s="26">
        <f t="shared" si="79"/>
        <v>12342.584128</v>
      </c>
      <c r="J729" s="28">
        <f t="shared" si="80"/>
        <v>0</v>
      </c>
      <c r="K729" s="28">
        <f t="shared" si="81"/>
        <v>1500</v>
      </c>
    </row>
    <row r="730" spans="1:11" x14ac:dyDescent="0.15">
      <c r="A730" s="6" t="s">
        <v>8</v>
      </c>
      <c r="B730" s="13">
        <f t="shared" si="76"/>
        <v>1986</v>
      </c>
      <c r="C730" s="8">
        <v>1611.1560959999999</v>
      </c>
      <c r="D730" s="26">
        <f t="shared" si="82"/>
        <v>12342.584128</v>
      </c>
      <c r="E730" s="16">
        <v>1500</v>
      </c>
      <c r="F730" s="28">
        <f t="shared" si="77"/>
        <v>12453.740224000001</v>
      </c>
      <c r="G730" s="16">
        <v>1500</v>
      </c>
      <c r="H730" s="16">
        <f t="shared" si="78"/>
        <v>0</v>
      </c>
      <c r="I730" s="26">
        <f t="shared" si="79"/>
        <v>12453.740224000001</v>
      </c>
      <c r="J730" s="28">
        <f t="shared" si="80"/>
        <v>0</v>
      </c>
      <c r="K730" s="28">
        <f t="shared" si="81"/>
        <v>1500</v>
      </c>
    </row>
    <row r="731" spans="1:11" x14ac:dyDescent="0.15">
      <c r="A731" s="6" t="s">
        <v>9</v>
      </c>
      <c r="B731" s="13">
        <f t="shared" si="76"/>
        <v>1986</v>
      </c>
      <c r="C731" s="8">
        <v>3787.8001919999997</v>
      </c>
      <c r="D731" s="26">
        <f t="shared" si="82"/>
        <v>12453.740224000001</v>
      </c>
      <c r="E731" s="16">
        <v>1500</v>
      </c>
      <c r="F731" s="28">
        <f t="shared" si="77"/>
        <v>14741.540416</v>
      </c>
      <c r="G731" s="16">
        <v>1500</v>
      </c>
      <c r="H731" s="16">
        <f t="shared" si="78"/>
        <v>0</v>
      </c>
      <c r="I731" s="26">
        <f t="shared" si="79"/>
        <v>12583</v>
      </c>
      <c r="J731" s="28">
        <f t="shared" si="80"/>
        <v>2158.5404159999998</v>
      </c>
      <c r="K731" s="28">
        <f t="shared" si="81"/>
        <v>3658.5404159999998</v>
      </c>
    </row>
    <row r="732" spans="1:11" x14ac:dyDescent="0.15">
      <c r="A732" s="6" t="s">
        <v>10</v>
      </c>
      <c r="B732" s="13">
        <f t="shared" si="76"/>
        <v>1986</v>
      </c>
      <c r="C732" s="8">
        <v>1014.0007679999999</v>
      </c>
      <c r="D732" s="26">
        <f t="shared" si="82"/>
        <v>12583</v>
      </c>
      <c r="E732" s="16">
        <v>1500</v>
      </c>
      <c r="F732" s="28">
        <f t="shared" si="77"/>
        <v>12097.000768</v>
      </c>
      <c r="G732" s="16">
        <v>1500</v>
      </c>
      <c r="H732" s="16">
        <f t="shared" si="78"/>
        <v>0</v>
      </c>
      <c r="I732" s="26">
        <f t="shared" si="79"/>
        <v>12097.000768</v>
      </c>
      <c r="J732" s="28">
        <f t="shared" si="80"/>
        <v>0</v>
      </c>
      <c r="K732" s="28">
        <f t="shared" si="81"/>
        <v>1500</v>
      </c>
    </row>
    <row r="733" spans="1:11" x14ac:dyDescent="0.15">
      <c r="A733" s="6" t="s">
        <v>11</v>
      </c>
      <c r="B733" s="13">
        <f t="shared" si="76"/>
        <v>1986</v>
      </c>
      <c r="C733" s="8">
        <v>533.17439999999988</v>
      </c>
      <c r="D733" s="26">
        <f t="shared" si="82"/>
        <v>12097.000768</v>
      </c>
      <c r="E733" s="16">
        <v>1500</v>
      </c>
      <c r="F733" s="28">
        <f t="shared" si="77"/>
        <v>11130.175168</v>
      </c>
      <c r="G733" s="16">
        <v>1500</v>
      </c>
      <c r="H733" s="16">
        <f t="shared" si="78"/>
        <v>0</v>
      </c>
      <c r="I733" s="26">
        <f t="shared" si="79"/>
        <v>11130.175168</v>
      </c>
      <c r="J733" s="28">
        <f t="shared" si="80"/>
        <v>0</v>
      </c>
      <c r="K733" s="28">
        <f t="shared" si="81"/>
        <v>1500</v>
      </c>
    </row>
    <row r="734" spans="1:11" x14ac:dyDescent="0.15">
      <c r="A734" s="6" t="s">
        <v>12</v>
      </c>
      <c r="B734" s="13">
        <f t="shared" si="76"/>
        <v>1986</v>
      </c>
      <c r="C734" s="8">
        <v>152.19705600000003</v>
      </c>
      <c r="D734" s="26">
        <f t="shared" si="82"/>
        <v>11130.175168</v>
      </c>
      <c r="E734" s="16">
        <v>1500</v>
      </c>
      <c r="F734" s="28">
        <f t="shared" si="77"/>
        <v>9782.3722240000006</v>
      </c>
      <c r="G734" s="16">
        <v>1500</v>
      </c>
      <c r="H734" s="16">
        <f t="shared" si="78"/>
        <v>0</v>
      </c>
      <c r="I734" s="26">
        <f t="shared" si="79"/>
        <v>9782.3722240000006</v>
      </c>
      <c r="J734" s="28">
        <f t="shared" si="80"/>
        <v>0</v>
      </c>
      <c r="K734" s="28">
        <f t="shared" si="81"/>
        <v>1500</v>
      </c>
    </row>
    <row r="735" spans="1:11" x14ac:dyDescent="0.15">
      <c r="A735" s="6" t="s">
        <v>13</v>
      </c>
      <c r="B735" s="13">
        <f t="shared" si="76"/>
        <v>1986</v>
      </c>
      <c r="C735" s="8">
        <v>162.45339264000003</v>
      </c>
      <c r="D735" s="26">
        <f t="shared" si="82"/>
        <v>9782.3722240000006</v>
      </c>
      <c r="E735" s="16">
        <v>1500</v>
      </c>
      <c r="F735" s="28">
        <f t="shared" si="77"/>
        <v>8444.8256166400006</v>
      </c>
      <c r="G735" s="16">
        <v>1500</v>
      </c>
      <c r="H735" s="16">
        <f t="shared" si="78"/>
        <v>0</v>
      </c>
      <c r="I735" s="26">
        <f t="shared" si="79"/>
        <v>8444.8256166400006</v>
      </c>
      <c r="J735" s="28">
        <f t="shared" si="80"/>
        <v>0</v>
      </c>
      <c r="K735" s="28">
        <f t="shared" si="81"/>
        <v>1500</v>
      </c>
    </row>
    <row r="736" spans="1:11" x14ac:dyDescent="0.15">
      <c r="A736" s="6" t="s">
        <v>14</v>
      </c>
      <c r="B736" s="13">
        <f t="shared" si="76"/>
        <v>1986</v>
      </c>
      <c r="C736" s="8">
        <v>2608.4184192000002</v>
      </c>
      <c r="D736" s="26">
        <f t="shared" si="82"/>
        <v>8444.8256166400006</v>
      </c>
      <c r="E736" s="16">
        <v>1500</v>
      </c>
      <c r="F736" s="28">
        <f t="shared" si="77"/>
        <v>9553.2440358400017</v>
      </c>
      <c r="G736" s="16">
        <v>1500</v>
      </c>
      <c r="H736" s="16">
        <f t="shared" si="78"/>
        <v>0</v>
      </c>
      <c r="I736" s="26">
        <f t="shared" si="79"/>
        <v>9553.2440358400017</v>
      </c>
      <c r="J736" s="28">
        <f t="shared" si="80"/>
        <v>0</v>
      </c>
      <c r="K736" s="28">
        <f t="shared" si="81"/>
        <v>1500</v>
      </c>
    </row>
    <row r="737" spans="1:11" x14ac:dyDescent="0.15">
      <c r="A737" s="6" t="s">
        <v>15</v>
      </c>
      <c r="B737" s="13">
        <f t="shared" si="76"/>
        <v>1986</v>
      </c>
      <c r="C737" s="8">
        <v>175.07508480000007</v>
      </c>
      <c r="D737" s="26">
        <f t="shared" si="82"/>
        <v>9553.2440358400017</v>
      </c>
      <c r="E737" s="16">
        <v>1500</v>
      </c>
      <c r="F737" s="28">
        <f t="shared" si="77"/>
        <v>8228.3191206400024</v>
      </c>
      <c r="G737" s="16">
        <v>1500</v>
      </c>
      <c r="H737" s="16">
        <f t="shared" si="78"/>
        <v>0</v>
      </c>
      <c r="I737" s="26">
        <f t="shared" si="79"/>
        <v>8228.3191206400024</v>
      </c>
      <c r="J737" s="28">
        <f t="shared" si="80"/>
        <v>0</v>
      </c>
      <c r="K737" s="28">
        <f t="shared" si="81"/>
        <v>1500</v>
      </c>
    </row>
    <row r="738" spans="1:11" x14ac:dyDescent="0.15">
      <c r="A738" s="6" t="s">
        <v>16</v>
      </c>
      <c r="B738" s="13">
        <f t="shared" si="76"/>
        <v>1986</v>
      </c>
      <c r="C738" s="8">
        <v>121.58961407999999</v>
      </c>
      <c r="D738" s="26">
        <f t="shared" si="82"/>
        <v>8228.3191206400024</v>
      </c>
      <c r="E738" s="16">
        <v>1500</v>
      </c>
      <c r="F738" s="28">
        <f t="shared" si="77"/>
        <v>6849.908734720002</v>
      </c>
      <c r="G738" s="16">
        <v>1500</v>
      </c>
      <c r="H738" s="16">
        <f t="shared" si="78"/>
        <v>0</v>
      </c>
      <c r="I738" s="26">
        <f t="shared" si="79"/>
        <v>6849.908734720002</v>
      </c>
      <c r="J738" s="28">
        <f t="shared" si="80"/>
        <v>0</v>
      </c>
      <c r="K738" s="28">
        <f t="shared" si="81"/>
        <v>1500</v>
      </c>
    </row>
    <row r="739" spans="1:11" x14ac:dyDescent="0.15">
      <c r="A739" s="6" t="s">
        <v>17</v>
      </c>
      <c r="B739" s="13">
        <f t="shared" si="76"/>
        <v>1986</v>
      </c>
      <c r="C739" s="8">
        <v>506.67724799999996</v>
      </c>
      <c r="D739" s="26">
        <f t="shared" si="82"/>
        <v>6849.908734720002</v>
      </c>
      <c r="E739" s="16">
        <v>1500</v>
      </c>
      <c r="F739" s="28">
        <f t="shared" si="77"/>
        <v>5856.585982720002</v>
      </c>
      <c r="G739" s="16">
        <v>1500</v>
      </c>
      <c r="H739" s="16">
        <f t="shared" si="78"/>
        <v>0</v>
      </c>
      <c r="I739" s="26">
        <f t="shared" si="79"/>
        <v>5856.585982720002</v>
      </c>
      <c r="J739" s="28">
        <f t="shared" si="80"/>
        <v>0</v>
      </c>
      <c r="K739" s="28">
        <f t="shared" si="81"/>
        <v>1500</v>
      </c>
    </row>
    <row r="740" spans="1:11" ht="14" thickBot="1" x14ac:dyDescent="0.2">
      <c r="A740" s="9" t="s">
        <v>18</v>
      </c>
      <c r="B740" s="14">
        <f t="shared" si="76"/>
        <v>1986</v>
      </c>
      <c r="C740" s="11">
        <v>3734.5473792000003</v>
      </c>
      <c r="D740" s="26">
        <f t="shared" si="82"/>
        <v>5856.585982720002</v>
      </c>
      <c r="E740" s="16">
        <v>1500</v>
      </c>
      <c r="F740" s="28">
        <f t="shared" si="77"/>
        <v>8091.1333619200013</v>
      </c>
      <c r="G740" s="16">
        <v>1500</v>
      </c>
      <c r="H740" s="16">
        <f t="shared" si="78"/>
        <v>0</v>
      </c>
      <c r="I740" s="26">
        <f t="shared" si="79"/>
        <v>8091.1333619200013</v>
      </c>
      <c r="J740" s="28">
        <f t="shared" si="80"/>
        <v>0</v>
      </c>
      <c r="K740" s="28">
        <f t="shared" si="81"/>
        <v>1500</v>
      </c>
    </row>
    <row r="741" spans="1:11" x14ac:dyDescent="0.15">
      <c r="A741" s="3" t="s">
        <v>7</v>
      </c>
      <c r="B741" s="12">
        <f t="shared" si="76"/>
        <v>1987</v>
      </c>
      <c r="C741" s="5">
        <v>6257.8517760000004</v>
      </c>
      <c r="D741" s="26">
        <f t="shared" si="82"/>
        <v>8091.1333619200013</v>
      </c>
      <c r="E741" s="16">
        <v>1500</v>
      </c>
      <c r="F741" s="28">
        <f t="shared" si="77"/>
        <v>12848.985137920001</v>
      </c>
      <c r="G741" s="16">
        <v>1500</v>
      </c>
      <c r="H741" s="16">
        <f t="shared" si="78"/>
        <v>0</v>
      </c>
      <c r="I741" s="26">
        <f t="shared" si="79"/>
        <v>12583</v>
      </c>
      <c r="J741" s="28">
        <f t="shared" si="80"/>
        <v>265.98513792000085</v>
      </c>
      <c r="K741" s="28">
        <f t="shared" si="81"/>
        <v>1765.9851379200009</v>
      </c>
    </row>
    <row r="742" spans="1:11" x14ac:dyDescent="0.15">
      <c r="A742" s="6" t="s">
        <v>8</v>
      </c>
      <c r="B742" s="13">
        <f t="shared" si="76"/>
        <v>1987</v>
      </c>
      <c r="C742" s="8">
        <v>7657.6769279999999</v>
      </c>
      <c r="D742" s="26">
        <f t="shared" si="82"/>
        <v>12583</v>
      </c>
      <c r="E742" s="16">
        <v>1500</v>
      </c>
      <c r="F742" s="28">
        <f t="shared" si="77"/>
        <v>18740.676928000001</v>
      </c>
      <c r="G742" s="16">
        <v>1500</v>
      </c>
      <c r="H742" s="16">
        <f t="shared" si="78"/>
        <v>0</v>
      </c>
      <c r="I742" s="26">
        <f t="shared" si="79"/>
        <v>12583</v>
      </c>
      <c r="J742" s="28">
        <f t="shared" si="80"/>
        <v>6157.6769280000008</v>
      </c>
      <c r="K742" s="28">
        <f t="shared" si="81"/>
        <v>7657.6769280000008</v>
      </c>
    </row>
    <row r="743" spans="1:11" x14ac:dyDescent="0.15">
      <c r="A743" s="6" t="s">
        <v>9</v>
      </c>
      <c r="B743" s="13">
        <f t="shared" si="76"/>
        <v>1987</v>
      </c>
      <c r="C743" s="8">
        <v>10523.246975999993</v>
      </c>
      <c r="D743" s="26">
        <f t="shared" si="82"/>
        <v>12583</v>
      </c>
      <c r="E743" s="16">
        <v>1500</v>
      </c>
      <c r="F743" s="28">
        <f t="shared" si="77"/>
        <v>21606.246975999995</v>
      </c>
      <c r="G743" s="16">
        <v>1500</v>
      </c>
      <c r="H743" s="16">
        <f t="shared" si="78"/>
        <v>0</v>
      </c>
      <c r="I743" s="26">
        <f t="shared" si="79"/>
        <v>12583</v>
      </c>
      <c r="J743" s="28">
        <f t="shared" si="80"/>
        <v>9023.2469759999949</v>
      </c>
      <c r="K743" s="28">
        <f t="shared" si="81"/>
        <v>10523.246975999995</v>
      </c>
    </row>
    <row r="744" spans="1:11" x14ac:dyDescent="0.15">
      <c r="A744" s="6" t="s">
        <v>10</v>
      </c>
      <c r="B744" s="13">
        <f t="shared" si="76"/>
        <v>1987</v>
      </c>
      <c r="C744" s="8">
        <v>5843.5914240000002</v>
      </c>
      <c r="D744" s="26">
        <f t="shared" si="82"/>
        <v>12583</v>
      </c>
      <c r="E744" s="16">
        <v>1500</v>
      </c>
      <c r="F744" s="28">
        <f t="shared" si="77"/>
        <v>16926.591423999998</v>
      </c>
      <c r="G744" s="16">
        <v>1500</v>
      </c>
      <c r="H744" s="16">
        <f t="shared" si="78"/>
        <v>0</v>
      </c>
      <c r="I744" s="26">
        <f t="shared" si="79"/>
        <v>12583</v>
      </c>
      <c r="J744" s="28">
        <f t="shared" si="80"/>
        <v>4343.5914239999984</v>
      </c>
      <c r="K744" s="28">
        <f t="shared" si="81"/>
        <v>5843.5914239999984</v>
      </c>
    </row>
    <row r="745" spans="1:11" x14ac:dyDescent="0.15">
      <c r="A745" s="6" t="s">
        <v>11</v>
      </c>
      <c r="B745" s="13">
        <f t="shared" si="76"/>
        <v>1987</v>
      </c>
      <c r="C745" s="8">
        <v>1421.1521279999999</v>
      </c>
      <c r="D745" s="26">
        <f t="shared" si="82"/>
        <v>12583</v>
      </c>
      <c r="E745" s="16">
        <v>1500</v>
      </c>
      <c r="F745" s="28">
        <f t="shared" si="77"/>
        <v>12504.152128</v>
      </c>
      <c r="G745" s="16">
        <v>1500</v>
      </c>
      <c r="H745" s="16">
        <f t="shared" si="78"/>
        <v>0</v>
      </c>
      <c r="I745" s="26">
        <f t="shared" si="79"/>
        <v>12504.152128</v>
      </c>
      <c r="J745" s="28">
        <f t="shared" si="80"/>
        <v>0</v>
      </c>
      <c r="K745" s="28">
        <f t="shared" si="81"/>
        <v>1500</v>
      </c>
    </row>
    <row r="746" spans="1:11" x14ac:dyDescent="0.15">
      <c r="A746" s="6" t="s">
        <v>12</v>
      </c>
      <c r="B746" s="13">
        <f t="shared" si="76"/>
        <v>1987</v>
      </c>
      <c r="C746" s="8">
        <v>1093.4922239999999</v>
      </c>
      <c r="D746" s="26">
        <f t="shared" si="82"/>
        <v>12504.152128</v>
      </c>
      <c r="E746" s="16">
        <v>1500</v>
      </c>
      <c r="F746" s="28">
        <f t="shared" si="77"/>
        <v>12097.644351999999</v>
      </c>
      <c r="G746" s="16">
        <v>1500</v>
      </c>
      <c r="H746" s="16">
        <f t="shared" si="78"/>
        <v>0</v>
      </c>
      <c r="I746" s="26">
        <f t="shared" si="79"/>
        <v>12097.644351999999</v>
      </c>
      <c r="J746" s="28">
        <f t="shared" si="80"/>
        <v>0</v>
      </c>
      <c r="K746" s="28">
        <f t="shared" si="81"/>
        <v>1500</v>
      </c>
    </row>
    <row r="747" spans="1:11" x14ac:dyDescent="0.15">
      <c r="A747" s="6" t="s">
        <v>13</v>
      </c>
      <c r="B747" s="13">
        <f t="shared" si="76"/>
        <v>1987</v>
      </c>
      <c r="C747" s="8">
        <v>1163.0310911999995</v>
      </c>
      <c r="D747" s="26">
        <f t="shared" si="82"/>
        <v>12097.644351999999</v>
      </c>
      <c r="E747" s="16">
        <v>1500</v>
      </c>
      <c r="F747" s="28">
        <f t="shared" si="77"/>
        <v>11760.675443199998</v>
      </c>
      <c r="G747" s="16">
        <v>1500</v>
      </c>
      <c r="H747" s="16">
        <f t="shared" si="78"/>
        <v>0</v>
      </c>
      <c r="I747" s="26">
        <f t="shared" si="79"/>
        <v>11760.675443199998</v>
      </c>
      <c r="J747" s="28">
        <f t="shared" si="80"/>
        <v>0</v>
      </c>
      <c r="K747" s="28">
        <f t="shared" si="81"/>
        <v>1500</v>
      </c>
    </row>
    <row r="748" spans="1:11" x14ac:dyDescent="0.15">
      <c r="A748" s="6" t="s">
        <v>14</v>
      </c>
      <c r="B748" s="13">
        <f t="shared" si="76"/>
        <v>1987</v>
      </c>
      <c r="C748" s="8">
        <v>107.02264319999999</v>
      </c>
      <c r="D748" s="26">
        <f t="shared" si="82"/>
        <v>11760.675443199998</v>
      </c>
      <c r="E748" s="16">
        <v>1500</v>
      </c>
      <c r="F748" s="28">
        <f t="shared" si="77"/>
        <v>10367.698086399998</v>
      </c>
      <c r="G748" s="16">
        <v>1500</v>
      </c>
      <c r="H748" s="16">
        <f t="shared" si="78"/>
        <v>0</v>
      </c>
      <c r="I748" s="26">
        <f t="shared" si="79"/>
        <v>10367.698086399998</v>
      </c>
      <c r="J748" s="28">
        <f t="shared" si="80"/>
        <v>0</v>
      </c>
      <c r="K748" s="28">
        <f t="shared" si="81"/>
        <v>1500</v>
      </c>
    </row>
    <row r="749" spans="1:11" x14ac:dyDescent="0.15">
      <c r="A749" s="6" t="s">
        <v>15</v>
      </c>
      <c r="B749" s="13">
        <f t="shared" ref="B749:B812" si="83">B737+1</f>
        <v>1987</v>
      </c>
      <c r="C749" s="8">
        <v>392.99800319999997</v>
      </c>
      <c r="D749" s="26">
        <f t="shared" si="82"/>
        <v>10367.698086399998</v>
      </c>
      <c r="E749" s="16">
        <v>1500</v>
      </c>
      <c r="F749" s="28">
        <f t="shared" si="77"/>
        <v>9260.6960895999982</v>
      </c>
      <c r="G749" s="16">
        <v>1500</v>
      </c>
      <c r="H749" s="16">
        <f t="shared" si="78"/>
        <v>0</v>
      </c>
      <c r="I749" s="26">
        <f t="shared" si="79"/>
        <v>9260.6960895999982</v>
      </c>
      <c r="J749" s="28">
        <f t="shared" si="80"/>
        <v>0</v>
      </c>
      <c r="K749" s="28">
        <f t="shared" si="81"/>
        <v>1500</v>
      </c>
    </row>
    <row r="750" spans="1:11" x14ac:dyDescent="0.15">
      <c r="A750" s="6" t="s">
        <v>16</v>
      </c>
      <c r="B750" s="13">
        <f t="shared" si="83"/>
        <v>1987</v>
      </c>
      <c r="C750" s="8">
        <v>254.56654079999998</v>
      </c>
      <c r="D750" s="26">
        <f t="shared" si="82"/>
        <v>9260.6960895999982</v>
      </c>
      <c r="E750" s="16">
        <v>1500</v>
      </c>
      <c r="F750" s="28">
        <f t="shared" si="77"/>
        <v>8015.2626303999987</v>
      </c>
      <c r="G750" s="16">
        <v>1500</v>
      </c>
      <c r="H750" s="16">
        <f t="shared" si="78"/>
        <v>0</v>
      </c>
      <c r="I750" s="26">
        <f t="shared" si="79"/>
        <v>8015.2626303999987</v>
      </c>
      <c r="J750" s="28">
        <f t="shared" si="80"/>
        <v>0</v>
      </c>
      <c r="K750" s="28">
        <f t="shared" si="81"/>
        <v>1500</v>
      </c>
    </row>
    <row r="751" spans="1:11" x14ac:dyDescent="0.15">
      <c r="A751" s="6" t="s">
        <v>17</v>
      </c>
      <c r="B751" s="13">
        <f t="shared" si="83"/>
        <v>1987</v>
      </c>
      <c r="C751" s="8">
        <v>628.82265599999994</v>
      </c>
      <c r="D751" s="26">
        <f t="shared" si="82"/>
        <v>8015.2626303999987</v>
      </c>
      <c r="E751" s="16">
        <v>1500</v>
      </c>
      <c r="F751" s="28">
        <f t="shared" si="77"/>
        <v>7144.0852863999989</v>
      </c>
      <c r="G751" s="16">
        <v>1500</v>
      </c>
      <c r="H751" s="16">
        <f t="shared" si="78"/>
        <v>0</v>
      </c>
      <c r="I751" s="26">
        <f t="shared" si="79"/>
        <v>7144.0852863999989</v>
      </c>
      <c r="J751" s="28">
        <f t="shared" si="80"/>
        <v>0</v>
      </c>
      <c r="K751" s="28">
        <f t="shared" si="81"/>
        <v>1500</v>
      </c>
    </row>
    <row r="752" spans="1:11" ht="14" thickBot="1" x14ac:dyDescent="0.2">
      <c r="A752" s="9" t="s">
        <v>18</v>
      </c>
      <c r="B752" s="14">
        <f t="shared" si="83"/>
        <v>1987</v>
      </c>
      <c r="C752" s="11">
        <v>2102.9690879999998</v>
      </c>
      <c r="D752" s="26">
        <f t="shared" si="82"/>
        <v>7144.0852863999989</v>
      </c>
      <c r="E752" s="16">
        <v>1500</v>
      </c>
      <c r="F752" s="28">
        <f t="shared" si="77"/>
        <v>7747.0543743999988</v>
      </c>
      <c r="G752" s="16">
        <v>1500</v>
      </c>
      <c r="H752" s="16">
        <f t="shared" si="78"/>
        <v>0</v>
      </c>
      <c r="I752" s="26">
        <f t="shared" si="79"/>
        <v>7747.0543743999988</v>
      </c>
      <c r="J752" s="28">
        <f t="shared" si="80"/>
        <v>0</v>
      </c>
      <c r="K752" s="28">
        <f t="shared" si="81"/>
        <v>1500</v>
      </c>
    </row>
    <row r="753" spans="1:11" x14ac:dyDescent="0.15">
      <c r="A753" s="3" t="s">
        <v>7</v>
      </c>
      <c r="B753" s="12">
        <f t="shared" si="83"/>
        <v>1988</v>
      </c>
      <c r="C753" s="5">
        <v>3653.3756159999994</v>
      </c>
      <c r="D753" s="26">
        <f t="shared" si="82"/>
        <v>7747.0543743999988</v>
      </c>
      <c r="E753" s="16">
        <v>1500</v>
      </c>
      <c r="F753" s="28">
        <f t="shared" si="77"/>
        <v>9900.4299903999981</v>
      </c>
      <c r="G753" s="16">
        <v>1500</v>
      </c>
      <c r="H753" s="16">
        <f t="shared" si="78"/>
        <v>0</v>
      </c>
      <c r="I753" s="26">
        <f t="shared" si="79"/>
        <v>9900.4299903999981</v>
      </c>
      <c r="J753" s="28">
        <f t="shared" si="80"/>
        <v>0</v>
      </c>
      <c r="K753" s="28">
        <f t="shared" si="81"/>
        <v>1500</v>
      </c>
    </row>
    <row r="754" spans="1:11" x14ac:dyDescent="0.15">
      <c r="A754" s="6" t="s">
        <v>8</v>
      </c>
      <c r="B754" s="13">
        <f t="shared" si="83"/>
        <v>1988</v>
      </c>
      <c r="C754" s="8">
        <v>2427.3976319999997</v>
      </c>
      <c r="D754" s="26">
        <f t="shared" si="82"/>
        <v>9900.4299903999981</v>
      </c>
      <c r="E754" s="16">
        <v>1500</v>
      </c>
      <c r="F754" s="28">
        <f t="shared" si="77"/>
        <v>10827.827622399998</v>
      </c>
      <c r="G754" s="16">
        <v>1500</v>
      </c>
      <c r="H754" s="16">
        <f t="shared" si="78"/>
        <v>0</v>
      </c>
      <c r="I754" s="26">
        <f t="shared" si="79"/>
        <v>10827.827622399998</v>
      </c>
      <c r="J754" s="28">
        <f t="shared" si="80"/>
        <v>0</v>
      </c>
      <c r="K754" s="28">
        <f t="shared" si="81"/>
        <v>1500</v>
      </c>
    </row>
    <row r="755" spans="1:11" x14ac:dyDescent="0.15">
      <c r="A755" s="6" t="s">
        <v>9</v>
      </c>
      <c r="B755" s="13">
        <f t="shared" si="83"/>
        <v>1988</v>
      </c>
      <c r="C755" s="8">
        <v>1610.5098239999998</v>
      </c>
      <c r="D755" s="26">
        <f t="shared" si="82"/>
        <v>10827.827622399998</v>
      </c>
      <c r="E755" s="16">
        <v>1500</v>
      </c>
      <c r="F755" s="28">
        <f t="shared" si="77"/>
        <v>10938.337446399997</v>
      </c>
      <c r="G755" s="16">
        <v>1500</v>
      </c>
      <c r="H755" s="16">
        <f t="shared" si="78"/>
        <v>0</v>
      </c>
      <c r="I755" s="26">
        <f t="shared" si="79"/>
        <v>10938.337446399997</v>
      </c>
      <c r="J755" s="28">
        <f t="shared" si="80"/>
        <v>0</v>
      </c>
      <c r="K755" s="28">
        <f t="shared" si="81"/>
        <v>1500</v>
      </c>
    </row>
    <row r="756" spans="1:11" x14ac:dyDescent="0.15">
      <c r="A756" s="6" t="s">
        <v>10</v>
      </c>
      <c r="B756" s="13">
        <f t="shared" si="83"/>
        <v>1988</v>
      </c>
      <c r="C756" s="8">
        <v>1809.5615999999995</v>
      </c>
      <c r="D756" s="26">
        <f t="shared" si="82"/>
        <v>10938.337446399997</v>
      </c>
      <c r="E756" s="16">
        <v>1500</v>
      </c>
      <c r="F756" s="28">
        <f t="shared" si="77"/>
        <v>11247.899046399996</v>
      </c>
      <c r="G756" s="16">
        <v>1500</v>
      </c>
      <c r="H756" s="16">
        <f t="shared" si="78"/>
        <v>0</v>
      </c>
      <c r="I756" s="26">
        <f t="shared" si="79"/>
        <v>11247.899046399996</v>
      </c>
      <c r="J756" s="28">
        <f t="shared" si="80"/>
        <v>0</v>
      </c>
      <c r="K756" s="28">
        <f t="shared" si="81"/>
        <v>1500</v>
      </c>
    </row>
    <row r="757" spans="1:11" x14ac:dyDescent="0.15">
      <c r="A757" s="6" t="s">
        <v>11</v>
      </c>
      <c r="B757" s="13">
        <f t="shared" si="83"/>
        <v>1988</v>
      </c>
      <c r="C757" s="8">
        <v>847.26259200000015</v>
      </c>
      <c r="D757" s="26">
        <f t="shared" si="82"/>
        <v>11247.899046399996</v>
      </c>
      <c r="E757" s="16">
        <v>1500</v>
      </c>
      <c r="F757" s="28">
        <f t="shared" si="77"/>
        <v>10595.161638399997</v>
      </c>
      <c r="G757" s="16">
        <v>1500</v>
      </c>
      <c r="H757" s="16">
        <f t="shared" si="78"/>
        <v>0</v>
      </c>
      <c r="I757" s="26">
        <f t="shared" si="79"/>
        <v>10595.161638399997</v>
      </c>
      <c r="J757" s="28">
        <f t="shared" si="80"/>
        <v>0</v>
      </c>
      <c r="K757" s="28">
        <f t="shared" si="81"/>
        <v>1500</v>
      </c>
    </row>
    <row r="758" spans="1:11" x14ac:dyDescent="0.15">
      <c r="A758" s="6" t="s">
        <v>12</v>
      </c>
      <c r="B758" s="13">
        <f t="shared" si="83"/>
        <v>1988</v>
      </c>
      <c r="C758" s="8">
        <v>295.92794880000002</v>
      </c>
      <c r="D758" s="26">
        <f t="shared" si="82"/>
        <v>10595.161638399997</v>
      </c>
      <c r="E758" s="16">
        <v>1500</v>
      </c>
      <c r="F758" s="28">
        <f t="shared" si="77"/>
        <v>9391.0895871999965</v>
      </c>
      <c r="G758" s="16">
        <v>1500</v>
      </c>
      <c r="H758" s="16">
        <f t="shared" si="78"/>
        <v>0</v>
      </c>
      <c r="I758" s="26">
        <f t="shared" si="79"/>
        <v>9391.0895871999965</v>
      </c>
      <c r="J758" s="28">
        <f t="shared" si="80"/>
        <v>0</v>
      </c>
      <c r="K758" s="28">
        <f t="shared" si="81"/>
        <v>1500</v>
      </c>
    </row>
    <row r="759" spans="1:11" x14ac:dyDescent="0.15">
      <c r="A759" s="6" t="s">
        <v>13</v>
      </c>
      <c r="B759" s="13">
        <f t="shared" si="83"/>
        <v>1988</v>
      </c>
      <c r="C759" s="8">
        <v>109.86624</v>
      </c>
      <c r="D759" s="26">
        <f t="shared" si="82"/>
        <v>9391.0895871999965</v>
      </c>
      <c r="E759" s="16">
        <v>1500</v>
      </c>
      <c r="F759" s="28">
        <f t="shared" si="77"/>
        <v>8000.9558271999958</v>
      </c>
      <c r="G759" s="16">
        <v>1500</v>
      </c>
      <c r="H759" s="16">
        <f t="shared" si="78"/>
        <v>0</v>
      </c>
      <c r="I759" s="26">
        <f t="shared" si="79"/>
        <v>8000.9558271999958</v>
      </c>
      <c r="J759" s="28">
        <f t="shared" si="80"/>
        <v>0</v>
      </c>
      <c r="K759" s="28">
        <f t="shared" si="81"/>
        <v>1500</v>
      </c>
    </row>
    <row r="760" spans="1:11" x14ac:dyDescent="0.15">
      <c r="A760" s="6" t="s">
        <v>14</v>
      </c>
      <c r="B760" s="13">
        <f t="shared" si="83"/>
        <v>1988</v>
      </c>
      <c r="C760" s="8">
        <v>264.39633792000001</v>
      </c>
      <c r="D760" s="26">
        <f t="shared" si="82"/>
        <v>8000.9558271999958</v>
      </c>
      <c r="E760" s="16">
        <v>1500</v>
      </c>
      <c r="F760" s="28">
        <f t="shared" si="77"/>
        <v>6765.3521651199953</v>
      </c>
      <c r="G760" s="16">
        <v>1500</v>
      </c>
      <c r="H760" s="16">
        <f t="shared" si="78"/>
        <v>0</v>
      </c>
      <c r="I760" s="26">
        <f t="shared" si="79"/>
        <v>6765.3521651199953</v>
      </c>
      <c r="J760" s="28">
        <f t="shared" si="80"/>
        <v>0</v>
      </c>
      <c r="K760" s="28">
        <f t="shared" si="81"/>
        <v>1500</v>
      </c>
    </row>
    <row r="761" spans="1:11" x14ac:dyDescent="0.15">
      <c r="A761" s="6" t="s">
        <v>15</v>
      </c>
      <c r="B761" s="13">
        <f t="shared" si="83"/>
        <v>1988</v>
      </c>
      <c r="C761" s="8">
        <v>279.70652159999992</v>
      </c>
      <c r="D761" s="26">
        <f t="shared" si="82"/>
        <v>6765.3521651199953</v>
      </c>
      <c r="E761" s="16">
        <v>1500</v>
      </c>
      <c r="F761" s="28">
        <f t="shared" si="77"/>
        <v>5545.0586867199954</v>
      </c>
      <c r="G761" s="16">
        <v>1500</v>
      </c>
      <c r="H761" s="16">
        <f t="shared" si="78"/>
        <v>0</v>
      </c>
      <c r="I761" s="26">
        <f t="shared" si="79"/>
        <v>5545.0586867199954</v>
      </c>
      <c r="J761" s="28">
        <f t="shared" si="80"/>
        <v>0</v>
      </c>
      <c r="K761" s="28">
        <f t="shared" si="81"/>
        <v>1500</v>
      </c>
    </row>
    <row r="762" spans="1:11" x14ac:dyDescent="0.15">
      <c r="A762" s="6" t="s">
        <v>16</v>
      </c>
      <c r="B762" s="13">
        <f t="shared" si="83"/>
        <v>1988</v>
      </c>
      <c r="C762" s="8">
        <v>685.82384639999987</v>
      </c>
      <c r="D762" s="26">
        <f t="shared" si="82"/>
        <v>5545.0586867199954</v>
      </c>
      <c r="E762" s="16">
        <v>1500</v>
      </c>
      <c r="F762" s="28">
        <f t="shared" si="77"/>
        <v>4730.8825331199951</v>
      </c>
      <c r="G762" s="16">
        <v>1500</v>
      </c>
      <c r="H762" s="16">
        <f t="shared" si="78"/>
        <v>0</v>
      </c>
      <c r="I762" s="26">
        <f t="shared" si="79"/>
        <v>4730.8825331199951</v>
      </c>
      <c r="J762" s="28">
        <f t="shared" si="80"/>
        <v>0</v>
      </c>
      <c r="K762" s="28">
        <f t="shared" si="81"/>
        <v>1500</v>
      </c>
    </row>
    <row r="763" spans="1:11" x14ac:dyDescent="0.15">
      <c r="A763" s="6" t="s">
        <v>17</v>
      </c>
      <c r="B763" s="13">
        <f t="shared" si="83"/>
        <v>1988</v>
      </c>
      <c r="C763" s="8">
        <v>2627.0956799999999</v>
      </c>
      <c r="D763" s="26">
        <f t="shared" si="82"/>
        <v>4730.8825331199951</v>
      </c>
      <c r="E763" s="16">
        <v>1500</v>
      </c>
      <c r="F763" s="28">
        <f t="shared" si="77"/>
        <v>5857.9782131199954</v>
      </c>
      <c r="G763" s="16">
        <v>1500</v>
      </c>
      <c r="H763" s="16">
        <f t="shared" si="78"/>
        <v>0</v>
      </c>
      <c r="I763" s="26">
        <f t="shared" si="79"/>
        <v>5857.9782131199954</v>
      </c>
      <c r="J763" s="28">
        <f t="shared" si="80"/>
        <v>0</v>
      </c>
      <c r="K763" s="28">
        <f t="shared" si="81"/>
        <v>1500</v>
      </c>
    </row>
    <row r="764" spans="1:11" ht="14" thickBot="1" x14ac:dyDescent="0.2">
      <c r="A764" s="9" t="s">
        <v>18</v>
      </c>
      <c r="B764" s="14">
        <f t="shared" si="83"/>
        <v>1988</v>
      </c>
      <c r="C764" s="11">
        <v>823.35052800000017</v>
      </c>
      <c r="D764" s="26">
        <f t="shared" si="82"/>
        <v>5857.9782131199954</v>
      </c>
      <c r="E764" s="16">
        <v>1500</v>
      </c>
      <c r="F764" s="28">
        <f t="shared" si="77"/>
        <v>5181.3287411199954</v>
      </c>
      <c r="G764" s="16">
        <v>1500</v>
      </c>
      <c r="H764" s="16">
        <f t="shared" si="78"/>
        <v>0</v>
      </c>
      <c r="I764" s="26">
        <f t="shared" si="79"/>
        <v>5181.3287411199954</v>
      </c>
      <c r="J764" s="28">
        <f t="shared" si="80"/>
        <v>0</v>
      </c>
      <c r="K764" s="28">
        <f t="shared" si="81"/>
        <v>1500</v>
      </c>
    </row>
    <row r="765" spans="1:11" x14ac:dyDescent="0.15">
      <c r="A765" s="3" t="s">
        <v>7</v>
      </c>
      <c r="B765" s="12">
        <f t="shared" si="83"/>
        <v>1989</v>
      </c>
      <c r="C765" s="5">
        <v>1434.7238399999999</v>
      </c>
      <c r="D765" s="26">
        <f t="shared" si="82"/>
        <v>5181.3287411199954</v>
      </c>
      <c r="E765" s="16">
        <v>1500</v>
      </c>
      <c r="F765" s="28">
        <f t="shared" si="77"/>
        <v>5116.052581119995</v>
      </c>
      <c r="G765" s="16">
        <v>1500</v>
      </c>
      <c r="H765" s="16">
        <f t="shared" si="78"/>
        <v>0</v>
      </c>
      <c r="I765" s="26">
        <f t="shared" si="79"/>
        <v>5116.052581119995</v>
      </c>
      <c r="J765" s="28">
        <f t="shared" si="80"/>
        <v>0</v>
      </c>
      <c r="K765" s="28">
        <f t="shared" si="81"/>
        <v>1500</v>
      </c>
    </row>
    <row r="766" spans="1:11" x14ac:dyDescent="0.15">
      <c r="A766" s="6" t="s">
        <v>8</v>
      </c>
      <c r="B766" s="13">
        <f t="shared" si="83"/>
        <v>1989</v>
      </c>
      <c r="C766" s="8">
        <v>8455.1765759999998</v>
      </c>
      <c r="D766" s="26">
        <f t="shared" si="82"/>
        <v>5116.052581119995</v>
      </c>
      <c r="E766" s="16">
        <v>1500</v>
      </c>
      <c r="F766" s="28">
        <f t="shared" si="77"/>
        <v>12071.229157119995</v>
      </c>
      <c r="G766" s="16">
        <v>1500</v>
      </c>
      <c r="H766" s="16">
        <f t="shared" si="78"/>
        <v>0</v>
      </c>
      <c r="I766" s="26">
        <f t="shared" si="79"/>
        <v>12071.229157119995</v>
      </c>
      <c r="J766" s="28">
        <f t="shared" si="80"/>
        <v>0</v>
      </c>
      <c r="K766" s="28">
        <f t="shared" si="81"/>
        <v>1500</v>
      </c>
    </row>
    <row r="767" spans="1:11" x14ac:dyDescent="0.15">
      <c r="A767" s="6" t="s">
        <v>9</v>
      </c>
      <c r="B767" s="13">
        <f t="shared" si="83"/>
        <v>1989</v>
      </c>
      <c r="C767" s="8">
        <v>13677.700607999999</v>
      </c>
      <c r="D767" s="26">
        <f t="shared" si="82"/>
        <v>12071.229157119995</v>
      </c>
      <c r="E767" s="16">
        <v>1500</v>
      </c>
      <c r="F767" s="28">
        <f t="shared" si="77"/>
        <v>24248.929765119996</v>
      </c>
      <c r="G767" s="16">
        <v>1500</v>
      </c>
      <c r="H767" s="16">
        <f t="shared" si="78"/>
        <v>0</v>
      </c>
      <c r="I767" s="26">
        <f t="shared" si="79"/>
        <v>12583</v>
      </c>
      <c r="J767" s="28">
        <f t="shared" si="80"/>
        <v>11665.929765119996</v>
      </c>
      <c r="K767" s="28">
        <f t="shared" si="81"/>
        <v>13165.929765119996</v>
      </c>
    </row>
    <row r="768" spans="1:11" x14ac:dyDescent="0.15">
      <c r="A768" s="6" t="s">
        <v>10</v>
      </c>
      <c r="B768" s="13">
        <f t="shared" si="83"/>
        <v>1989</v>
      </c>
      <c r="C768" s="8">
        <v>6269.4846720000014</v>
      </c>
      <c r="D768" s="26">
        <f t="shared" si="82"/>
        <v>12583</v>
      </c>
      <c r="E768" s="16">
        <v>1500</v>
      </c>
      <c r="F768" s="28">
        <f t="shared" si="77"/>
        <v>17352.484672000002</v>
      </c>
      <c r="G768" s="16">
        <v>1500</v>
      </c>
      <c r="H768" s="16">
        <f t="shared" si="78"/>
        <v>0</v>
      </c>
      <c r="I768" s="26">
        <f t="shared" si="79"/>
        <v>12583</v>
      </c>
      <c r="J768" s="28">
        <f t="shared" si="80"/>
        <v>4769.4846720000023</v>
      </c>
      <c r="K768" s="28">
        <f t="shared" si="81"/>
        <v>6269.4846720000023</v>
      </c>
    </row>
    <row r="769" spans="1:11" x14ac:dyDescent="0.15">
      <c r="A769" s="6" t="s">
        <v>11</v>
      </c>
      <c r="B769" s="13">
        <f t="shared" si="83"/>
        <v>1989</v>
      </c>
      <c r="C769" s="8">
        <v>5589.6065280000003</v>
      </c>
      <c r="D769" s="26">
        <f t="shared" si="82"/>
        <v>12583</v>
      </c>
      <c r="E769" s="16">
        <v>1500</v>
      </c>
      <c r="F769" s="28">
        <f t="shared" si="77"/>
        <v>16672.606528</v>
      </c>
      <c r="G769" s="16">
        <v>1500</v>
      </c>
      <c r="H769" s="16">
        <f t="shared" si="78"/>
        <v>0</v>
      </c>
      <c r="I769" s="26">
        <f t="shared" si="79"/>
        <v>12583</v>
      </c>
      <c r="J769" s="28">
        <f t="shared" si="80"/>
        <v>4089.6065280000003</v>
      </c>
      <c r="K769" s="28">
        <f t="shared" si="81"/>
        <v>5589.6065280000003</v>
      </c>
    </row>
    <row r="770" spans="1:11" x14ac:dyDescent="0.15">
      <c r="A770" s="6" t="s">
        <v>12</v>
      </c>
      <c r="B770" s="13">
        <f t="shared" si="83"/>
        <v>1989</v>
      </c>
      <c r="C770" s="8">
        <v>1907.1486719999998</v>
      </c>
      <c r="D770" s="26">
        <f t="shared" si="82"/>
        <v>12583</v>
      </c>
      <c r="E770" s="16">
        <v>1500</v>
      </c>
      <c r="F770" s="28">
        <f t="shared" si="77"/>
        <v>12990.148671999999</v>
      </c>
      <c r="G770" s="16">
        <v>1500</v>
      </c>
      <c r="H770" s="16">
        <f t="shared" si="78"/>
        <v>0</v>
      </c>
      <c r="I770" s="26">
        <f t="shared" si="79"/>
        <v>12583</v>
      </c>
      <c r="J770" s="28">
        <f t="shared" si="80"/>
        <v>407.14867199999935</v>
      </c>
      <c r="K770" s="28">
        <f t="shared" si="81"/>
        <v>1907.1486719999994</v>
      </c>
    </row>
    <row r="771" spans="1:11" x14ac:dyDescent="0.15">
      <c r="A771" s="6" t="s">
        <v>13</v>
      </c>
      <c r="B771" s="13">
        <f t="shared" si="83"/>
        <v>1989</v>
      </c>
      <c r="C771" s="8">
        <v>4600.1640960000013</v>
      </c>
      <c r="D771" s="26">
        <f t="shared" si="82"/>
        <v>12583</v>
      </c>
      <c r="E771" s="16">
        <v>1500</v>
      </c>
      <c r="F771" s="28">
        <f t="shared" si="77"/>
        <v>15683.164096</v>
      </c>
      <c r="G771" s="16">
        <v>1500</v>
      </c>
      <c r="H771" s="16">
        <f t="shared" si="78"/>
        <v>0</v>
      </c>
      <c r="I771" s="26">
        <f t="shared" si="79"/>
        <v>12583</v>
      </c>
      <c r="J771" s="28">
        <f t="shared" si="80"/>
        <v>3100.1640960000004</v>
      </c>
      <c r="K771" s="28">
        <f t="shared" si="81"/>
        <v>4600.1640960000004</v>
      </c>
    </row>
    <row r="772" spans="1:11" x14ac:dyDescent="0.15">
      <c r="A772" s="6" t="s">
        <v>14</v>
      </c>
      <c r="B772" s="13">
        <f t="shared" si="83"/>
        <v>1989</v>
      </c>
      <c r="C772" s="8">
        <v>1876.127616</v>
      </c>
      <c r="D772" s="26">
        <f t="shared" si="82"/>
        <v>12583</v>
      </c>
      <c r="E772" s="16">
        <v>1500</v>
      </c>
      <c r="F772" s="28">
        <f t="shared" si="77"/>
        <v>12959.127616</v>
      </c>
      <c r="G772" s="16">
        <v>1500</v>
      </c>
      <c r="H772" s="16">
        <f t="shared" si="78"/>
        <v>0</v>
      </c>
      <c r="I772" s="26">
        <f t="shared" si="79"/>
        <v>12583</v>
      </c>
      <c r="J772" s="28">
        <f t="shared" si="80"/>
        <v>376.12761599999976</v>
      </c>
      <c r="K772" s="28">
        <f t="shared" si="81"/>
        <v>1876.1276159999998</v>
      </c>
    </row>
    <row r="773" spans="1:11" x14ac:dyDescent="0.15">
      <c r="A773" s="6" t="s">
        <v>15</v>
      </c>
      <c r="B773" s="13">
        <f t="shared" si="83"/>
        <v>1989</v>
      </c>
      <c r="C773" s="8">
        <v>778.75775999999996</v>
      </c>
      <c r="D773" s="26">
        <f t="shared" si="82"/>
        <v>12583</v>
      </c>
      <c r="E773" s="16">
        <v>1500</v>
      </c>
      <c r="F773" s="28">
        <f t="shared" si="77"/>
        <v>11861.75776</v>
      </c>
      <c r="G773" s="16">
        <v>1500</v>
      </c>
      <c r="H773" s="16">
        <f t="shared" si="78"/>
        <v>0</v>
      </c>
      <c r="I773" s="26">
        <f t="shared" si="79"/>
        <v>11861.75776</v>
      </c>
      <c r="J773" s="28">
        <f t="shared" si="80"/>
        <v>0</v>
      </c>
      <c r="K773" s="28">
        <f t="shared" si="81"/>
        <v>1500</v>
      </c>
    </row>
    <row r="774" spans="1:11" x14ac:dyDescent="0.15">
      <c r="A774" s="6" t="s">
        <v>16</v>
      </c>
      <c r="B774" s="13">
        <f t="shared" si="83"/>
        <v>1989</v>
      </c>
      <c r="C774" s="8">
        <v>2470.0515839999998</v>
      </c>
      <c r="D774" s="26">
        <f t="shared" si="82"/>
        <v>11861.75776</v>
      </c>
      <c r="E774" s="16">
        <v>1500</v>
      </c>
      <c r="F774" s="28">
        <f t="shared" si="77"/>
        <v>12831.809344000001</v>
      </c>
      <c r="G774" s="16">
        <v>1500</v>
      </c>
      <c r="H774" s="16">
        <f t="shared" si="78"/>
        <v>0</v>
      </c>
      <c r="I774" s="26">
        <f t="shared" si="79"/>
        <v>12583</v>
      </c>
      <c r="J774" s="28">
        <f t="shared" si="80"/>
        <v>248.80934400000115</v>
      </c>
      <c r="K774" s="28">
        <f t="shared" si="81"/>
        <v>1748.8093440000011</v>
      </c>
    </row>
    <row r="775" spans="1:11" x14ac:dyDescent="0.15">
      <c r="A775" s="6" t="s">
        <v>17</v>
      </c>
      <c r="B775" s="13">
        <f t="shared" si="83"/>
        <v>1989</v>
      </c>
      <c r="C775" s="8">
        <v>1548.4677120000001</v>
      </c>
      <c r="D775" s="26">
        <f t="shared" si="82"/>
        <v>12583</v>
      </c>
      <c r="E775" s="16">
        <v>1500</v>
      </c>
      <c r="F775" s="28">
        <f t="shared" si="77"/>
        <v>12631.467712</v>
      </c>
      <c r="G775" s="16">
        <v>1500</v>
      </c>
      <c r="H775" s="16">
        <f t="shared" si="78"/>
        <v>0</v>
      </c>
      <c r="I775" s="26">
        <f t="shared" si="79"/>
        <v>12583</v>
      </c>
      <c r="J775" s="28">
        <f t="shared" si="80"/>
        <v>48.467711999999665</v>
      </c>
      <c r="K775" s="28">
        <f t="shared" si="81"/>
        <v>1548.4677119999997</v>
      </c>
    </row>
    <row r="776" spans="1:11" ht="14" thickBot="1" x14ac:dyDescent="0.2">
      <c r="A776" s="9" t="s">
        <v>18</v>
      </c>
      <c r="B776" s="14">
        <f t="shared" si="83"/>
        <v>1989</v>
      </c>
      <c r="C776" s="11">
        <v>3938.3815679999998</v>
      </c>
      <c r="D776" s="26">
        <f t="shared" si="82"/>
        <v>12583</v>
      </c>
      <c r="E776" s="16">
        <v>1500</v>
      </c>
      <c r="F776" s="28">
        <f t="shared" si="77"/>
        <v>15021.381568000001</v>
      </c>
      <c r="G776" s="16">
        <v>1500</v>
      </c>
      <c r="H776" s="16">
        <f t="shared" si="78"/>
        <v>0</v>
      </c>
      <c r="I776" s="26">
        <f t="shared" si="79"/>
        <v>12583</v>
      </c>
      <c r="J776" s="28">
        <f t="shared" si="80"/>
        <v>2438.3815680000007</v>
      </c>
      <c r="K776" s="28">
        <f t="shared" si="81"/>
        <v>3938.3815680000007</v>
      </c>
    </row>
    <row r="777" spans="1:11" x14ac:dyDescent="0.15">
      <c r="A777" s="3" t="s">
        <v>7</v>
      </c>
      <c r="B777" s="12">
        <f t="shared" si="83"/>
        <v>1990</v>
      </c>
      <c r="C777" s="5">
        <v>5684.6085119999998</v>
      </c>
      <c r="D777" s="26">
        <f t="shared" si="82"/>
        <v>12583</v>
      </c>
      <c r="E777" s="16">
        <v>1500</v>
      </c>
      <c r="F777" s="28">
        <f t="shared" si="77"/>
        <v>16767.608511999999</v>
      </c>
      <c r="G777" s="16">
        <v>1500</v>
      </c>
      <c r="H777" s="16">
        <f t="shared" si="78"/>
        <v>0</v>
      </c>
      <c r="I777" s="26">
        <f t="shared" si="79"/>
        <v>12583</v>
      </c>
      <c r="J777" s="28">
        <f t="shared" si="80"/>
        <v>4184.6085119999989</v>
      </c>
      <c r="K777" s="28">
        <f t="shared" si="81"/>
        <v>5684.6085119999989</v>
      </c>
    </row>
    <row r="778" spans="1:11" x14ac:dyDescent="0.15">
      <c r="A778" s="6" t="s">
        <v>8</v>
      </c>
      <c r="B778" s="13">
        <f t="shared" si="83"/>
        <v>1990</v>
      </c>
      <c r="C778" s="8">
        <v>6456.9035519999998</v>
      </c>
      <c r="D778" s="26">
        <f t="shared" si="82"/>
        <v>12583</v>
      </c>
      <c r="E778" s="16">
        <v>1500</v>
      </c>
      <c r="F778" s="28">
        <f t="shared" ref="F778:F841" si="84">IF((D778+C778-E778)&gt;0,(D778+C778-E778),0)</f>
        <v>17539.903552</v>
      </c>
      <c r="G778" s="16">
        <v>1500</v>
      </c>
      <c r="H778" s="16">
        <f t="shared" ref="H778:H841" si="85">IF(F778=0,1,0)</f>
        <v>0</v>
      </c>
      <c r="I778" s="26">
        <f t="shared" ref="I778:I841" si="86">IF(F778&gt;$E$2,$E$2,IF(F778&lt;0,0,F778))</f>
        <v>12583</v>
      </c>
      <c r="J778" s="28">
        <f t="shared" ref="J778:J841" si="87">IF(F778&gt;$E$2,F778-$E$2,0)</f>
        <v>4956.9035519999998</v>
      </c>
      <c r="K778" s="28">
        <f t="shared" ref="K778:K841" si="88">J778+G778</f>
        <v>6456.9035519999998</v>
      </c>
    </row>
    <row r="779" spans="1:11" x14ac:dyDescent="0.15">
      <c r="A779" s="6" t="s">
        <v>9</v>
      </c>
      <c r="B779" s="13">
        <f t="shared" si="83"/>
        <v>1990</v>
      </c>
      <c r="C779" s="8">
        <v>3237.1764479999993</v>
      </c>
      <c r="D779" s="26">
        <f t="shared" ref="D779:D842" si="89">I778</f>
        <v>12583</v>
      </c>
      <c r="E779" s="16">
        <v>1500</v>
      </c>
      <c r="F779" s="28">
        <f t="shared" si="84"/>
        <v>14320.176447999998</v>
      </c>
      <c r="G779" s="16">
        <v>1500</v>
      </c>
      <c r="H779" s="16">
        <f t="shared" si="85"/>
        <v>0</v>
      </c>
      <c r="I779" s="26">
        <f t="shared" si="86"/>
        <v>12583</v>
      </c>
      <c r="J779" s="28">
        <f t="shared" si="87"/>
        <v>1737.1764479999983</v>
      </c>
      <c r="K779" s="28">
        <f t="shared" si="88"/>
        <v>3237.1764479999983</v>
      </c>
    </row>
    <row r="780" spans="1:11" x14ac:dyDescent="0.15">
      <c r="A780" s="6" t="s">
        <v>10</v>
      </c>
      <c r="B780" s="13">
        <f t="shared" si="83"/>
        <v>1990</v>
      </c>
      <c r="C780" s="8">
        <v>5261.3003519999984</v>
      </c>
      <c r="D780" s="26">
        <f t="shared" si="89"/>
        <v>12583</v>
      </c>
      <c r="E780" s="16">
        <v>1500</v>
      </c>
      <c r="F780" s="28">
        <f t="shared" si="84"/>
        <v>16344.300351999998</v>
      </c>
      <c r="G780" s="16">
        <v>1500</v>
      </c>
      <c r="H780" s="16">
        <f t="shared" si="85"/>
        <v>0</v>
      </c>
      <c r="I780" s="26">
        <f t="shared" si="86"/>
        <v>12583</v>
      </c>
      <c r="J780" s="28">
        <f t="shared" si="87"/>
        <v>3761.3003519999984</v>
      </c>
      <c r="K780" s="28">
        <f t="shared" si="88"/>
        <v>5261.3003519999984</v>
      </c>
    </row>
    <row r="781" spans="1:11" x14ac:dyDescent="0.15">
      <c r="A781" s="6" t="s">
        <v>11</v>
      </c>
      <c r="B781" s="13">
        <f t="shared" si="83"/>
        <v>1990</v>
      </c>
      <c r="C781" s="8">
        <v>4665.4375679999994</v>
      </c>
      <c r="D781" s="26">
        <f t="shared" si="89"/>
        <v>12583</v>
      </c>
      <c r="E781" s="16">
        <v>1500</v>
      </c>
      <c r="F781" s="28">
        <f t="shared" si="84"/>
        <v>15748.437568000001</v>
      </c>
      <c r="G781" s="16">
        <v>1500</v>
      </c>
      <c r="H781" s="16">
        <f t="shared" si="85"/>
        <v>0</v>
      </c>
      <c r="I781" s="26">
        <f t="shared" si="86"/>
        <v>12583</v>
      </c>
      <c r="J781" s="28">
        <f t="shared" si="87"/>
        <v>3165.4375680000012</v>
      </c>
      <c r="K781" s="28">
        <f t="shared" si="88"/>
        <v>4665.4375680000012</v>
      </c>
    </row>
    <row r="782" spans="1:11" x14ac:dyDescent="0.15">
      <c r="A782" s="6" t="s">
        <v>12</v>
      </c>
      <c r="B782" s="13">
        <f t="shared" si="83"/>
        <v>1990</v>
      </c>
      <c r="C782" s="8">
        <v>1278.9722880000002</v>
      </c>
      <c r="D782" s="26">
        <f t="shared" si="89"/>
        <v>12583</v>
      </c>
      <c r="E782" s="16">
        <v>1500</v>
      </c>
      <c r="F782" s="28">
        <f t="shared" si="84"/>
        <v>12361.972288000001</v>
      </c>
      <c r="G782" s="16">
        <v>1500</v>
      </c>
      <c r="H782" s="16">
        <f t="shared" si="85"/>
        <v>0</v>
      </c>
      <c r="I782" s="26">
        <f t="shared" si="86"/>
        <v>12361.972288000001</v>
      </c>
      <c r="J782" s="28">
        <f t="shared" si="87"/>
        <v>0</v>
      </c>
      <c r="K782" s="28">
        <f t="shared" si="88"/>
        <v>1500</v>
      </c>
    </row>
    <row r="783" spans="1:11" x14ac:dyDescent="0.15">
      <c r="A783" s="6" t="s">
        <v>13</v>
      </c>
      <c r="B783" s="13">
        <f t="shared" si="83"/>
        <v>1990</v>
      </c>
      <c r="C783" s="8">
        <v>322.55435519999997</v>
      </c>
      <c r="D783" s="26">
        <f t="shared" si="89"/>
        <v>12361.972288000001</v>
      </c>
      <c r="E783" s="16">
        <v>1500</v>
      </c>
      <c r="F783" s="28">
        <f t="shared" si="84"/>
        <v>11184.526643200001</v>
      </c>
      <c r="G783" s="16">
        <v>1500</v>
      </c>
      <c r="H783" s="16">
        <f t="shared" si="85"/>
        <v>0</v>
      </c>
      <c r="I783" s="26">
        <f t="shared" si="86"/>
        <v>11184.526643200001</v>
      </c>
      <c r="J783" s="28">
        <f t="shared" si="87"/>
        <v>0</v>
      </c>
      <c r="K783" s="28">
        <f t="shared" si="88"/>
        <v>1500</v>
      </c>
    </row>
    <row r="784" spans="1:11" x14ac:dyDescent="0.15">
      <c r="A784" s="6" t="s">
        <v>14</v>
      </c>
      <c r="B784" s="13">
        <f t="shared" si="83"/>
        <v>1990</v>
      </c>
      <c r="C784" s="8">
        <v>259.80134400000003</v>
      </c>
      <c r="D784" s="26">
        <f t="shared" si="89"/>
        <v>11184.526643200001</v>
      </c>
      <c r="E784" s="16">
        <v>1500</v>
      </c>
      <c r="F784" s="28">
        <f t="shared" si="84"/>
        <v>9944.3279872000003</v>
      </c>
      <c r="G784" s="16">
        <v>1500</v>
      </c>
      <c r="H784" s="16">
        <f t="shared" si="85"/>
        <v>0</v>
      </c>
      <c r="I784" s="26">
        <f t="shared" si="86"/>
        <v>9944.3279872000003</v>
      </c>
      <c r="J784" s="28">
        <f t="shared" si="87"/>
        <v>0</v>
      </c>
      <c r="K784" s="28">
        <f t="shared" si="88"/>
        <v>1500</v>
      </c>
    </row>
    <row r="785" spans="1:11" x14ac:dyDescent="0.15">
      <c r="A785" s="6" t="s">
        <v>15</v>
      </c>
      <c r="B785" s="13">
        <f t="shared" si="83"/>
        <v>1990</v>
      </c>
      <c r="C785" s="8">
        <v>46.628524800000015</v>
      </c>
      <c r="D785" s="26">
        <f t="shared" si="89"/>
        <v>9944.3279872000003</v>
      </c>
      <c r="E785" s="16">
        <v>1500</v>
      </c>
      <c r="F785" s="28">
        <f t="shared" si="84"/>
        <v>8490.9565120000007</v>
      </c>
      <c r="G785" s="16">
        <v>1500</v>
      </c>
      <c r="H785" s="16">
        <f t="shared" si="85"/>
        <v>0</v>
      </c>
      <c r="I785" s="26">
        <f t="shared" si="86"/>
        <v>8490.9565120000007</v>
      </c>
      <c r="J785" s="28">
        <f t="shared" si="87"/>
        <v>0</v>
      </c>
      <c r="K785" s="28">
        <f t="shared" si="88"/>
        <v>1500</v>
      </c>
    </row>
    <row r="786" spans="1:11" x14ac:dyDescent="0.15">
      <c r="A786" s="6" t="s">
        <v>16</v>
      </c>
      <c r="B786" s="13">
        <f t="shared" si="83"/>
        <v>1990</v>
      </c>
      <c r="C786" s="8">
        <v>3031.6942655999997</v>
      </c>
      <c r="D786" s="26">
        <f t="shared" si="89"/>
        <v>8490.9565120000007</v>
      </c>
      <c r="E786" s="16">
        <v>1500</v>
      </c>
      <c r="F786" s="28">
        <f t="shared" si="84"/>
        <v>10022.6507776</v>
      </c>
      <c r="G786" s="16">
        <v>1500</v>
      </c>
      <c r="H786" s="16">
        <f t="shared" si="85"/>
        <v>0</v>
      </c>
      <c r="I786" s="26">
        <f t="shared" si="86"/>
        <v>10022.6507776</v>
      </c>
      <c r="J786" s="28">
        <f t="shared" si="87"/>
        <v>0</v>
      </c>
      <c r="K786" s="28">
        <f t="shared" si="88"/>
        <v>1500</v>
      </c>
    </row>
    <row r="787" spans="1:11" x14ac:dyDescent="0.15">
      <c r="A787" s="6" t="s">
        <v>17</v>
      </c>
      <c r="B787" s="13">
        <f t="shared" si="83"/>
        <v>1990</v>
      </c>
      <c r="C787" s="8">
        <v>1145.1939839999995</v>
      </c>
      <c r="D787" s="26">
        <f t="shared" si="89"/>
        <v>10022.6507776</v>
      </c>
      <c r="E787" s="16">
        <v>1500</v>
      </c>
      <c r="F787" s="28">
        <f t="shared" si="84"/>
        <v>9667.8447615999994</v>
      </c>
      <c r="G787" s="16">
        <v>1500</v>
      </c>
      <c r="H787" s="16">
        <f t="shared" si="85"/>
        <v>0</v>
      </c>
      <c r="I787" s="26">
        <f t="shared" si="86"/>
        <v>9667.8447615999994</v>
      </c>
      <c r="J787" s="28">
        <f t="shared" si="87"/>
        <v>0</v>
      </c>
      <c r="K787" s="28">
        <f t="shared" si="88"/>
        <v>1500</v>
      </c>
    </row>
    <row r="788" spans="1:11" ht="14" thickBot="1" x14ac:dyDescent="0.2">
      <c r="A788" s="9" t="s">
        <v>18</v>
      </c>
      <c r="B788" s="14">
        <f t="shared" si="83"/>
        <v>1990</v>
      </c>
      <c r="C788" s="11">
        <v>2808.6981119999996</v>
      </c>
      <c r="D788" s="26">
        <f t="shared" si="89"/>
        <v>9667.8447615999994</v>
      </c>
      <c r="E788" s="16">
        <v>1500</v>
      </c>
      <c r="F788" s="28">
        <f t="shared" si="84"/>
        <v>10976.542873599999</v>
      </c>
      <c r="G788" s="16">
        <v>1500</v>
      </c>
      <c r="H788" s="16">
        <f t="shared" si="85"/>
        <v>0</v>
      </c>
      <c r="I788" s="26">
        <f t="shared" si="86"/>
        <v>10976.542873599999</v>
      </c>
      <c r="J788" s="28">
        <f t="shared" si="87"/>
        <v>0</v>
      </c>
      <c r="K788" s="28">
        <f t="shared" si="88"/>
        <v>1500</v>
      </c>
    </row>
    <row r="789" spans="1:11" x14ac:dyDescent="0.15">
      <c r="A789" s="3" t="s">
        <v>7</v>
      </c>
      <c r="B789" s="12">
        <f t="shared" si="83"/>
        <v>1991</v>
      </c>
      <c r="C789" s="5">
        <v>8221.8723840000002</v>
      </c>
      <c r="D789" s="26">
        <f t="shared" si="89"/>
        <v>10976.542873599999</v>
      </c>
      <c r="E789" s="16">
        <v>1500</v>
      </c>
      <c r="F789" s="28">
        <f t="shared" si="84"/>
        <v>17698.415257599998</v>
      </c>
      <c r="G789" s="16">
        <v>1500</v>
      </c>
      <c r="H789" s="16">
        <f t="shared" si="85"/>
        <v>0</v>
      </c>
      <c r="I789" s="26">
        <f t="shared" si="86"/>
        <v>12583</v>
      </c>
      <c r="J789" s="28">
        <f t="shared" si="87"/>
        <v>5115.4152575999979</v>
      </c>
      <c r="K789" s="28">
        <f t="shared" si="88"/>
        <v>6615.4152575999979</v>
      </c>
    </row>
    <row r="790" spans="1:11" x14ac:dyDescent="0.15">
      <c r="A790" s="6" t="s">
        <v>8</v>
      </c>
      <c r="B790" s="13">
        <f t="shared" si="83"/>
        <v>1991</v>
      </c>
      <c r="C790" s="8">
        <v>1351.3547520000002</v>
      </c>
      <c r="D790" s="26">
        <f t="shared" si="89"/>
        <v>12583</v>
      </c>
      <c r="E790" s="16">
        <v>1500</v>
      </c>
      <c r="F790" s="28">
        <f t="shared" si="84"/>
        <v>12434.354751999999</v>
      </c>
      <c r="G790" s="16">
        <v>1500</v>
      </c>
      <c r="H790" s="16">
        <f t="shared" si="85"/>
        <v>0</v>
      </c>
      <c r="I790" s="26">
        <f t="shared" si="86"/>
        <v>12434.354751999999</v>
      </c>
      <c r="J790" s="28">
        <f t="shared" si="87"/>
        <v>0</v>
      </c>
      <c r="K790" s="28">
        <f t="shared" si="88"/>
        <v>1500</v>
      </c>
    </row>
    <row r="791" spans="1:11" x14ac:dyDescent="0.15">
      <c r="A791" s="6" t="s">
        <v>9</v>
      </c>
      <c r="B791" s="13">
        <f t="shared" si="83"/>
        <v>1991</v>
      </c>
      <c r="C791" s="8">
        <v>6309.5535359999994</v>
      </c>
      <c r="D791" s="26">
        <f t="shared" si="89"/>
        <v>12434.354751999999</v>
      </c>
      <c r="E791" s="16">
        <v>1500</v>
      </c>
      <c r="F791" s="28">
        <f t="shared" si="84"/>
        <v>17243.908287999999</v>
      </c>
      <c r="G791" s="16">
        <v>1500</v>
      </c>
      <c r="H791" s="16">
        <f t="shared" si="85"/>
        <v>0</v>
      </c>
      <c r="I791" s="26">
        <f t="shared" si="86"/>
        <v>12583</v>
      </c>
      <c r="J791" s="28">
        <f t="shared" si="87"/>
        <v>4660.9082879999987</v>
      </c>
      <c r="K791" s="28">
        <f t="shared" si="88"/>
        <v>6160.9082879999987</v>
      </c>
    </row>
    <row r="792" spans="1:11" x14ac:dyDescent="0.15">
      <c r="A792" s="6" t="s">
        <v>10</v>
      </c>
      <c r="B792" s="13">
        <f t="shared" si="83"/>
        <v>1991</v>
      </c>
      <c r="C792" s="8">
        <v>2350.4912640000007</v>
      </c>
      <c r="D792" s="26">
        <f t="shared" si="89"/>
        <v>12583</v>
      </c>
      <c r="E792" s="16">
        <v>1500</v>
      </c>
      <c r="F792" s="28">
        <f t="shared" si="84"/>
        <v>13433.491264</v>
      </c>
      <c r="G792" s="16">
        <v>1500</v>
      </c>
      <c r="H792" s="16">
        <f t="shared" si="85"/>
        <v>0</v>
      </c>
      <c r="I792" s="26">
        <f t="shared" si="86"/>
        <v>12583</v>
      </c>
      <c r="J792" s="28">
        <f t="shared" si="87"/>
        <v>850.49126400000023</v>
      </c>
      <c r="K792" s="28">
        <f t="shared" si="88"/>
        <v>2350.4912640000002</v>
      </c>
    </row>
    <row r="793" spans="1:11" x14ac:dyDescent="0.15">
      <c r="A793" s="6" t="s">
        <v>11</v>
      </c>
      <c r="B793" s="13">
        <f t="shared" si="83"/>
        <v>1991</v>
      </c>
      <c r="C793" s="8">
        <v>971.34681599999988</v>
      </c>
      <c r="D793" s="26">
        <f t="shared" si="89"/>
        <v>12583</v>
      </c>
      <c r="E793" s="16">
        <v>1500</v>
      </c>
      <c r="F793" s="28">
        <f t="shared" si="84"/>
        <v>12054.346815999999</v>
      </c>
      <c r="G793" s="16">
        <v>1500</v>
      </c>
      <c r="H793" s="16">
        <f t="shared" si="85"/>
        <v>0</v>
      </c>
      <c r="I793" s="26">
        <f t="shared" si="86"/>
        <v>12054.346815999999</v>
      </c>
      <c r="J793" s="28">
        <f t="shared" si="87"/>
        <v>0</v>
      </c>
      <c r="K793" s="28">
        <f t="shared" si="88"/>
        <v>1500</v>
      </c>
    </row>
    <row r="794" spans="1:11" x14ac:dyDescent="0.15">
      <c r="A794" s="6" t="s">
        <v>12</v>
      </c>
      <c r="B794" s="13">
        <f t="shared" si="83"/>
        <v>1991</v>
      </c>
      <c r="C794" s="8">
        <v>249.33173759999997</v>
      </c>
      <c r="D794" s="26">
        <f t="shared" si="89"/>
        <v>12054.346815999999</v>
      </c>
      <c r="E794" s="16">
        <v>1500</v>
      </c>
      <c r="F794" s="28">
        <f t="shared" si="84"/>
        <v>10803.678553599999</v>
      </c>
      <c r="G794" s="16">
        <v>1500</v>
      </c>
      <c r="H794" s="16">
        <f t="shared" si="85"/>
        <v>0</v>
      </c>
      <c r="I794" s="26">
        <f t="shared" si="86"/>
        <v>10803.678553599999</v>
      </c>
      <c r="J794" s="28">
        <f t="shared" si="87"/>
        <v>0</v>
      </c>
      <c r="K794" s="28">
        <f t="shared" si="88"/>
        <v>1500</v>
      </c>
    </row>
    <row r="795" spans="1:11" x14ac:dyDescent="0.15">
      <c r="A795" s="6" t="s">
        <v>13</v>
      </c>
      <c r="B795" s="13">
        <f t="shared" si="83"/>
        <v>1991</v>
      </c>
      <c r="C795" s="8">
        <v>91.899878399999977</v>
      </c>
      <c r="D795" s="26">
        <f t="shared" si="89"/>
        <v>10803.678553599999</v>
      </c>
      <c r="E795" s="16">
        <v>1500</v>
      </c>
      <c r="F795" s="28">
        <f t="shared" si="84"/>
        <v>9395.5784319999984</v>
      </c>
      <c r="G795" s="16">
        <v>1500</v>
      </c>
      <c r="H795" s="16">
        <f t="shared" si="85"/>
        <v>0</v>
      </c>
      <c r="I795" s="26">
        <f t="shared" si="86"/>
        <v>9395.5784319999984</v>
      </c>
      <c r="J795" s="28">
        <f t="shared" si="87"/>
        <v>0</v>
      </c>
      <c r="K795" s="28">
        <f t="shared" si="88"/>
        <v>1500</v>
      </c>
    </row>
    <row r="796" spans="1:11" x14ac:dyDescent="0.15">
      <c r="A796" s="6" t="s">
        <v>14</v>
      </c>
      <c r="B796" s="13">
        <f t="shared" si="83"/>
        <v>1991</v>
      </c>
      <c r="C796" s="8">
        <v>130.48231680000001</v>
      </c>
      <c r="D796" s="26">
        <f t="shared" si="89"/>
        <v>9395.5784319999984</v>
      </c>
      <c r="E796" s="16">
        <v>1500</v>
      </c>
      <c r="F796" s="28">
        <f t="shared" si="84"/>
        <v>8026.0607487999987</v>
      </c>
      <c r="G796" s="16">
        <v>1500</v>
      </c>
      <c r="H796" s="16">
        <f t="shared" si="85"/>
        <v>0</v>
      </c>
      <c r="I796" s="26">
        <f t="shared" si="86"/>
        <v>8026.0607487999987</v>
      </c>
      <c r="J796" s="28">
        <f t="shared" si="87"/>
        <v>0</v>
      </c>
      <c r="K796" s="28">
        <f t="shared" si="88"/>
        <v>1500</v>
      </c>
    </row>
    <row r="797" spans="1:11" x14ac:dyDescent="0.15">
      <c r="A797" s="6" t="s">
        <v>15</v>
      </c>
      <c r="B797" s="13">
        <f t="shared" si="83"/>
        <v>1991</v>
      </c>
      <c r="C797" s="8">
        <v>387.6339456</v>
      </c>
      <c r="D797" s="26">
        <f t="shared" si="89"/>
        <v>8026.0607487999987</v>
      </c>
      <c r="E797" s="16">
        <v>1500</v>
      </c>
      <c r="F797" s="28">
        <f t="shared" si="84"/>
        <v>6913.6946943999992</v>
      </c>
      <c r="G797" s="16">
        <v>1500</v>
      </c>
      <c r="H797" s="16">
        <f t="shared" si="85"/>
        <v>0</v>
      </c>
      <c r="I797" s="26">
        <f t="shared" si="86"/>
        <v>6913.6946943999992</v>
      </c>
      <c r="J797" s="28">
        <f t="shared" si="87"/>
        <v>0</v>
      </c>
      <c r="K797" s="28">
        <f t="shared" si="88"/>
        <v>1500</v>
      </c>
    </row>
    <row r="798" spans="1:11" x14ac:dyDescent="0.15">
      <c r="A798" s="6" t="s">
        <v>16</v>
      </c>
      <c r="B798" s="13">
        <f t="shared" si="83"/>
        <v>1991</v>
      </c>
      <c r="C798" s="8">
        <v>397.19877120000007</v>
      </c>
      <c r="D798" s="26">
        <f t="shared" si="89"/>
        <v>6913.6946943999992</v>
      </c>
      <c r="E798" s="16">
        <v>1500</v>
      </c>
      <c r="F798" s="28">
        <f t="shared" si="84"/>
        <v>5810.8934655999992</v>
      </c>
      <c r="G798" s="16">
        <v>1500</v>
      </c>
      <c r="H798" s="16">
        <f t="shared" si="85"/>
        <v>0</v>
      </c>
      <c r="I798" s="26">
        <f t="shared" si="86"/>
        <v>5810.8934655999992</v>
      </c>
      <c r="J798" s="28">
        <f t="shared" si="87"/>
        <v>0</v>
      </c>
      <c r="K798" s="28">
        <f t="shared" si="88"/>
        <v>1500</v>
      </c>
    </row>
    <row r="799" spans="1:11" x14ac:dyDescent="0.15">
      <c r="A799" s="6" t="s">
        <v>17</v>
      </c>
      <c r="B799" s="13">
        <f t="shared" si="83"/>
        <v>1991</v>
      </c>
      <c r="C799" s="8">
        <v>127.961856</v>
      </c>
      <c r="D799" s="26">
        <f t="shared" si="89"/>
        <v>5810.8934655999992</v>
      </c>
      <c r="E799" s="16">
        <v>1500</v>
      </c>
      <c r="F799" s="28">
        <f t="shared" si="84"/>
        <v>4438.8553215999991</v>
      </c>
      <c r="G799" s="16">
        <v>1500</v>
      </c>
      <c r="H799" s="16">
        <f t="shared" si="85"/>
        <v>0</v>
      </c>
      <c r="I799" s="26">
        <f t="shared" si="86"/>
        <v>4438.8553215999991</v>
      </c>
      <c r="J799" s="28">
        <f t="shared" si="87"/>
        <v>0</v>
      </c>
      <c r="K799" s="28">
        <f t="shared" si="88"/>
        <v>1500</v>
      </c>
    </row>
    <row r="800" spans="1:11" ht="14" thickBot="1" x14ac:dyDescent="0.2">
      <c r="A800" s="9" t="s">
        <v>18</v>
      </c>
      <c r="B800" s="14">
        <f t="shared" si="83"/>
        <v>1991</v>
      </c>
      <c r="C800" s="11">
        <v>635.47925759999998</v>
      </c>
      <c r="D800" s="26">
        <f t="shared" si="89"/>
        <v>4438.8553215999991</v>
      </c>
      <c r="E800" s="16">
        <v>1500</v>
      </c>
      <c r="F800" s="28">
        <f t="shared" si="84"/>
        <v>3574.3345791999991</v>
      </c>
      <c r="G800" s="16">
        <v>1500</v>
      </c>
      <c r="H800" s="16">
        <f t="shared" si="85"/>
        <v>0</v>
      </c>
      <c r="I800" s="26">
        <f t="shared" si="86"/>
        <v>3574.3345791999991</v>
      </c>
      <c r="J800" s="28">
        <f t="shared" si="87"/>
        <v>0</v>
      </c>
      <c r="K800" s="28">
        <f t="shared" si="88"/>
        <v>1500</v>
      </c>
    </row>
    <row r="801" spans="1:11" x14ac:dyDescent="0.15">
      <c r="A801" s="3" t="s">
        <v>7</v>
      </c>
      <c r="B801" s="12">
        <f t="shared" si="83"/>
        <v>1992</v>
      </c>
      <c r="C801" s="5">
        <v>6121.488384000002</v>
      </c>
      <c r="D801" s="26">
        <f t="shared" si="89"/>
        <v>3574.3345791999991</v>
      </c>
      <c r="E801" s="16">
        <v>1500</v>
      </c>
      <c r="F801" s="28">
        <f t="shared" si="84"/>
        <v>8195.8229632000002</v>
      </c>
      <c r="G801" s="16">
        <v>1500</v>
      </c>
      <c r="H801" s="16">
        <f t="shared" si="85"/>
        <v>0</v>
      </c>
      <c r="I801" s="26">
        <f t="shared" si="86"/>
        <v>8195.8229632000002</v>
      </c>
      <c r="J801" s="28">
        <f t="shared" si="87"/>
        <v>0</v>
      </c>
      <c r="K801" s="28">
        <f t="shared" si="88"/>
        <v>1500</v>
      </c>
    </row>
    <row r="802" spans="1:11" x14ac:dyDescent="0.15">
      <c r="A802" s="6" t="s">
        <v>8</v>
      </c>
      <c r="B802" s="13">
        <f t="shared" si="83"/>
        <v>1992</v>
      </c>
      <c r="C802" s="8">
        <v>2418.3498240000004</v>
      </c>
      <c r="D802" s="26">
        <f t="shared" si="89"/>
        <v>8195.8229632000002</v>
      </c>
      <c r="E802" s="16">
        <v>1500</v>
      </c>
      <c r="F802" s="28">
        <f t="shared" si="84"/>
        <v>9114.172787200001</v>
      </c>
      <c r="G802" s="16">
        <v>1500</v>
      </c>
      <c r="H802" s="16">
        <f t="shared" si="85"/>
        <v>0</v>
      </c>
      <c r="I802" s="26">
        <f t="shared" si="86"/>
        <v>9114.172787200001</v>
      </c>
      <c r="J802" s="28">
        <f t="shared" si="87"/>
        <v>0</v>
      </c>
      <c r="K802" s="28">
        <f t="shared" si="88"/>
        <v>1500</v>
      </c>
    </row>
    <row r="803" spans="1:11" x14ac:dyDescent="0.15">
      <c r="A803" s="6" t="s">
        <v>9</v>
      </c>
      <c r="B803" s="13">
        <f t="shared" si="83"/>
        <v>1992</v>
      </c>
      <c r="C803" s="8">
        <v>4191.7201919999998</v>
      </c>
      <c r="D803" s="26">
        <f t="shared" si="89"/>
        <v>9114.172787200001</v>
      </c>
      <c r="E803" s="16">
        <v>1500</v>
      </c>
      <c r="F803" s="28">
        <f t="shared" si="84"/>
        <v>11805.892979200002</v>
      </c>
      <c r="G803" s="16">
        <v>1500</v>
      </c>
      <c r="H803" s="16">
        <f t="shared" si="85"/>
        <v>0</v>
      </c>
      <c r="I803" s="26">
        <f t="shared" si="86"/>
        <v>11805.892979200002</v>
      </c>
      <c r="J803" s="28">
        <f t="shared" si="87"/>
        <v>0</v>
      </c>
      <c r="K803" s="28">
        <f t="shared" si="88"/>
        <v>1500</v>
      </c>
    </row>
    <row r="804" spans="1:11" x14ac:dyDescent="0.15">
      <c r="A804" s="6" t="s">
        <v>10</v>
      </c>
      <c r="B804" s="13">
        <f t="shared" si="83"/>
        <v>1992</v>
      </c>
      <c r="C804" s="8">
        <v>2893.3597439999999</v>
      </c>
      <c r="D804" s="26">
        <f t="shared" si="89"/>
        <v>11805.892979200002</v>
      </c>
      <c r="E804" s="16">
        <v>1500</v>
      </c>
      <c r="F804" s="28">
        <f t="shared" si="84"/>
        <v>13199.252723200001</v>
      </c>
      <c r="G804" s="16">
        <v>1500</v>
      </c>
      <c r="H804" s="16">
        <f t="shared" si="85"/>
        <v>0</v>
      </c>
      <c r="I804" s="26">
        <f t="shared" si="86"/>
        <v>12583</v>
      </c>
      <c r="J804" s="28">
        <f t="shared" si="87"/>
        <v>616.25272320000113</v>
      </c>
      <c r="K804" s="28">
        <f t="shared" si="88"/>
        <v>2116.2527232000011</v>
      </c>
    </row>
    <row r="805" spans="1:11" x14ac:dyDescent="0.15">
      <c r="A805" s="6" t="s">
        <v>11</v>
      </c>
      <c r="B805" s="13">
        <f t="shared" si="83"/>
        <v>1992</v>
      </c>
      <c r="C805" s="8">
        <v>615.89721599999984</v>
      </c>
      <c r="D805" s="26">
        <f t="shared" si="89"/>
        <v>12583</v>
      </c>
      <c r="E805" s="16">
        <v>1500</v>
      </c>
      <c r="F805" s="28">
        <f t="shared" si="84"/>
        <v>11698.897215999999</v>
      </c>
      <c r="G805" s="16">
        <v>1500</v>
      </c>
      <c r="H805" s="16">
        <f t="shared" si="85"/>
        <v>0</v>
      </c>
      <c r="I805" s="26">
        <f t="shared" si="86"/>
        <v>11698.897215999999</v>
      </c>
      <c r="J805" s="28">
        <f t="shared" si="87"/>
        <v>0</v>
      </c>
      <c r="K805" s="28">
        <f t="shared" si="88"/>
        <v>1500</v>
      </c>
    </row>
    <row r="806" spans="1:11" x14ac:dyDescent="0.15">
      <c r="A806" s="6" t="s">
        <v>12</v>
      </c>
      <c r="B806" s="13">
        <f t="shared" si="83"/>
        <v>1992</v>
      </c>
      <c r="C806" s="8">
        <v>605.55686399999979</v>
      </c>
      <c r="D806" s="26">
        <f t="shared" si="89"/>
        <v>11698.897215999999</v>
      </c>
      <c r="E806" s="16">
        <v>1500</v>
      </c>
      <c r="F806" s="28">
        <f t="shared" si="84"/>
        <v>10804.45408</v>
      </c>
      <c r="G806" s="16">
        <v>1500</v>
      </c>
      <c r="H806" s="16">
        <f t="shared" si="85"/>
        <v>0</v>
      </c>
      <c r="I806" s="26">
        <f t="shared" si="86"/>
        <v>10804.45408</v>
      </c>
      <c r="J806" s="28">
        <f t="shared" si="87"/>
        <v>0</v>
      </c>
      <c r="K806" s="28">
        <f t="shared" si="88"/>
        <v>1500</v>
      </c>
    </row>
    <row r="807" spans="1:11" x14ac:dyDescent="0.15">
      <c r="A807" s="6" t="s">
        <v>13</v>
      </c>
      <c r="B807" s="13">
        <f t="shared" si="83"/>
        <v>1992</v>
      </c>
      <c r="C807" s="8">
        <v>593.92396799999995</v>
      </c>
      <c r="D807" s="26">
        <f t="shared" si="89"/>
        <v>10804.45408</v>
      </c>
      <c r="E807" s="16">
        <v>1500</v>
      </c>
      <c r="F807" s="28">
        <f t="shared" si="84"/>
        <v>9898.3780479999987</v>
      </c>
      <c r="G807" s="16">
        <v>1500</v>
      </c>
      <c r="H807" s="16">
        <f t="shared" si="85"/>
        <v>0</v>
      </c>
      <c r="I807" s="26">
        <f t="shared" si="86"/>
        <v>9898.3780479999987</v>
      </c>
      <c r="J807" s="28">
        <f t="shared" si="87"/>
        <v>0</v>
      </c>
      <c r="K807" s="28">
        <f t="shared" si="88"/>
        <v>1500</v>
      </c>
    </row>
    <row r="808" spans="1:11" x14ac:dyDescent="0.15">
      <c r="A808" s="6" t="s">
        <v>14</v>
      </c>
      <c r="B808" s="13">
        <f t="shared" si="83"/>
        <v>1992</v>
      </c>
      <c r="C808" s="8">
        <v>541.83444480000003</v>
      </c>
      <c r="D808" s="26">
        <f t="shared" si="89"/>
        <v>9898.3780479999987</v>
      </c>
      <c r="E808" s="16">
        <v>1500</v>
      </c>
      <c r="F808" s="28">
        <f t="shared" si="84"/>
        <v>8940.2124927999994</v>
      </c>
      <c r="G808" s="16">
        <v>1500</v>
      </c>
      <c r="H808" s="16">
        <f t="shared" si="85"/>
        <v>0</v>
      </c>
      <c r="I808" s="26">
        <f t="shared" si="86"/>
        <v>8940.2124927999994</v>
      </c>
      <c r="J808" s="28">
        <f t="shared" si="87"/>
        <v>0</v>
      </c>
      <c r="K808" s="28">
        <f t="shared" si="88"/>
        <v>1500</v>
      </c>
    </row>
    <row r="809" spans="1:11" x14ac:dyDescent="0.15">
      <c r="A809" s="6" t="s">
        <v>15</v>
      </c>
      <c r="B809" s="13">
        <f t="shared" si="83"/>
        <v>1992</v>
      </c>
      <c r="C809" s="8">
        <v>231.23612160000002</v>
      </c>
      <c r="D809" s="26">
        <f t="shared" si="89"/>
        <v>8940.2124927999994</v>
      </c>
      <c r="E809" s="16">
        <v>1500</v>
      </c>
      <c r="F809" s="28">
        <f t="shared" si="84"/>
        <v>7671.4486144000002</v>
      </c>
      <c r="G809" s="16">
        <v>1500</v>
      </c>
      <c r="H809" s="16">
        <f t="shared" si="85"/>
        <v>0</v>
      </c>
      <c r="I809" s="26">
        <f t="shared" si="86"/>
        <v>7671.4486144000002</v>
      </c>
      <c r="J809" s="28">
        <f t="shared" si="87"/>
        <v>0</v>
      </c>
      <c r="K809" s="28">
        <f t="shared" si="88"/>
        <v>1500</v>
      </c>
    </row>
    <row r="810" spans="1:11" x14ac:dyDescent="0.15">
      <c r="A810" s="6" t="s">
        <v>16</v>
      </c>
      <c r="B810" s="13">
        <f t="shared" si="83"/>
        <v>1992</v>
      </c>
      <c r="C810" s="8">
        <v>435.13493759999983</v>
      </c>
      <c r="D810" s="26">
        <f t="shared" si="89"/>
        <v>7671.4486144000002</v>
      </c>
      <c r="E810" s="16">
        <v>1500</v>
      </c>
      <c r="F810" s="28">
        <f t="shared" si="84"/>
        <v>6606.5835520000001</v>
      </c>
      <c r="G810" s="16">
        <v>1500</v>
      </c>
      <c r="H810" s="16">
        <f t="shared" si="85"/>
        <v>0</v>
      </c>
      <c r="I810" s="26">
        <f t="shared" si="86"/>
        <v>6606.5835520000001</v>
      </c>
      <c r="J810" s="28">
        <f t="shared" si="87"/>
        <v>0</v>
      </c>
      <c r="K810" s="28">
        <f t="shared" si="88"/>
        <v>1500</v>
      </c>
    </row>
    <row r="811" spans="1:11" x14ac:dyDescent="0.15">
      <c r="A811" s="6" t="s">
        <v>17</v>
      </c>
      <c r="B811" s="13">
        <f t="shared" si="83"/>
        <v>1992</v>
      </c>
      <c r="C811" s="8">
        <v>2711.7573119999997</v>
      </c>
      <c r="D811" s="26">
        <f t="shared" si="89"/>
        <v>6606.5835520000001</v>
      </c>
      <c r="E811" s="16">
        <v>1500</v>
      </c>
      <c r="F811" s="28">
        <f t="shared" si="84"/>
        <v>7818.3408639999998</v>
      </c>
      <c r="G811" s="16">
        <v>1500</v>
      </c>
      <c r="H811" s="16">
        <f t="shared" si="85"/>
        <v>0</v>
      </c>
      <c r="I811" s="26">
        <f t="shared" si="86"/>
        <v>7818.3408639999998</v>
      </c>
      <c r="J811" s="28">
        <f t="shared" si="87"/>
        <v>0</v>
      </c>
      <c r="K811" s="28">
        <f t="shared" si="88"/>
        <v>1500</v>
      </c>
    </row>
    <row r="812" spans="1:11" ht="14" thickBot="1" x14ac:dyDescent="0.2">
      <c r="A812" s="9" t="s">
        <v>18</v>
      </c>
      <c r="B812" s="14">
        <f t="shared" si="83"/>
        <v>1992</v>
      </c>
      <c r="C812" s="11">
        <v>3091.7652480000006</v>
      </c>
      <c r="D812" s="26">
        <f t="shared" si="89"/>
        <v>7818.3408639999998</v>
      </c>
      <c r="E812" s="16">
        <v>1500</v>
      </c>
      <c r="F812" s="28">
        <f t="shared" si="84"/>
        <v>9410.1061120000013</v>
      </c>
      <c r="G812" s="16">
        <v>1500</v>
      </c>
      <c r="H812" s="16">
        <f t="shared" si="85"/>
        <v>0</v>
      </c>
      <c r="I812" s="26">
        <f t="shared" si="86"/>
        <v>9410.1061120000013</v>
      </c>
      <c r="J812" s="28">
        <f t="shared" si="87"/>
        <v>0</v>
      </c>
      <c r="K812" s="28">
        <f t="shared" si="88"/>
        <v>1500</v>
      </c>
    </row>
    <row r="813" spans="1:11" x14ac:dyDescent="0.15">
      <c r="A813" s="3" t="s">
        <v>7</v>
      </c>
      <c r="B813" s="12">
        <f t="shared" ref="B813:B872" si="90">B801+1</f>
        <v>1993</v>
      </c>
      <c r="C813" s="5">
        <v>7599.5124479999995</v>
      </c>
      <c r="D813" s="26">
        <f t="shared" si="89"/>
        <v>9410.1061120000013</v>
      </c>
      <c r="E813" s="16">
        <v>1500</v>
      </c>
      <c r="F813" s="28">
        <f t="shared" si="84"/>
        <v>15509.618560000003</v>
      </c>
      <c r="G813" s="16">
        <v>1500</v>
      </c>
      <c r="H813" s="16">
        <f t="shared" si="85"/>
        <v>0</v>
      </c>
      <c r="I813" s="26">
        <f t="shared" si="86"/>
        <v>12583</v>
      </c>
      <c r="J813" s="28">
        <f t="shared" si="87"/>
        <v>2926.6185600000026</v>
      </c>
      <c r="K813" s="28">
        <f t="shared" si="88"/>
        <v>4426.6185600000026</v>
      </c>
    </row>
    <row r="814" spans="1:11" x14ac:dyDescent="0.15">
      <c r="A814" s="6" t="s">
        <v>8</v>
      </c>
      <c r="B814" s="13">
        <f t="shared" si="90"/>
        <v>1993</v>
      </c>
      <c r="C814" s="8">
        <v>3180.9507839999992</v>
      </c>
      <c r="D814" s="26">
        <f t="shared" si="89"/>
        <v>12583</v>
      </c>
      <c r="E814" s="16">
        <v>1500</v>
      </c>
      <c r="F814" s="28">
        <f t="shared" si="84"/>
        <v>14263.950783999999</v>
      </c>
      <c r="G814" s="16">
        <v>1500</v>
      </c>
      <c r="H814" s="16">
        <f t="shared" si="85"/>
        <v>0</v>
      </c>
      <c r="I814" s="26">
        <f t="shared" si="86"/>
        <v>12583</v>
      </c>
      <c r="J814" s="28">
        <f t="shared" si="87"/>
        <v>1680.9507839999987</v>
      </c>
      <c r="K814" s="28">
        <f t="shared" si="88"/>
        <v>3180.9507839999987</v>
      </c>
    </row>
    <row r="815" spans="1:11" x14ac:dyDescent="0.15">
      <c r="A815" s="6" t="s">
        <v>9</v>
      </c>
      <c r="B815" s="13">
        <f t="shared" si="90"/>
        <v>1993</v>
      </c>
      <c r="C815" s="8">
        <v>17967.007871999995</v>
      </c>
      <c r="D815" s="26">
        <f t="shared" si="89"/>
        <v>12583</v>
      </c>
      <c r="E815" s="16">
        <v>1500</v>
      </c>
      <c r="F815" s="28">
        <f t="shared" si="84"/>
        <v>29050.007871999995</v>
      </c>
      <c r="G815" s="16">
        <v>1500</v>
      </c>
      <c r="H815" s="16">
        <f t="shared" si="85"/>
        <v>0</v>
      </c>
      <c r="I815" s="26">
        <f t="shared" si="86"/>
        <v>12583</v>
      </c>
      <c r="J815" s="28">
        <f t="shared" si="87"/>
        <v>16467.007871999995</v>
      </c>
      <c r="K815" s="28">
        <f t="shared" si="88"/>
        <v>17967.007871999995</v>
      </c>
    </row>
    <row r="816" spans="1:11" x14ac:dyDescent="0.15">
      <c r="A816" s="6" t="s">
        <v>10</v>
      </c>
      <c r="B816" s="13">
        <f t="shared" si="90"/>
        <v>1993</v>
      </c>
      <c r="C816" s="8">
        <v>11005.365887999998</v>
      </c>
      <c r="D816" s="26">
        <f t="shared" si="89"/>
        <v>12583</v>
      </c>
      <c r="E816" s="16">
        <v>1500</v>
      </c>
      <c r="F816" s="28">
        <f t="shared" si="84"/>
        <v>22088.365888</v>
      </c>
      <c r="G816" s="16">
        <v>1500</v>
      </c>
      <c r="H816" s="16">
        <f t="shared" si="85"/>
        <v>0</v>
      </c>
      <c r="I816" s="26">
        <f t="shared" si="86"/>
        <v>12583</v>
      </c>
      <c r="J816" s="28">
        <f t="shared" si="87"/>
        <v>9505.3658880000003</v>
      </c>
      <c r="K816" s="28">
        <f t="shared" si="88"/>
        <v>11005.365888</v>
      </c>
    </row>
    <row r="817" spans="1:11" x14ac:dyDescent="0.15">
      <c r="A817" s="6" t="s">
        <v>11</v>
      </c>
      <c r="B817" s="13">
        <f t="shared" si="90"/>
        <v>1993</v>
      </c>
      <c r="C817" s="8">
        <v>1173.629952</v>
      </c>
      <c r="D817" s="26">
        <f t="shared" si="89"/>
        <v>12583</v>
      </c>
      <c r="E817" s="16">
        <v>1500</v>
      </c>
      <c r="F817" s="28">
        <f t="shared" si="84"/>
        <v>12256.629951999999</v>
      </c>
      <c r="G817" s="16">
        <v>1500</v>
      </c>
      <c r="H817" s="16">
        <f t="shared" si="85"/>
        <v>0</v>
      </c>
      <c r="I817" s="26">
        <f t="shared" si="86"/>
        <v>12256.629951999999</v>
      </c>
      <c r="J817" s="28">
        <f t="shared" si="87"/>
        <v>0</v>
      </c>
      <c r="K817" s="28">
        <f t="shared" si="88"/>
        <v>1500</v>
      </c>
    </row>
    <row r="818" spans="1:11" x14ac:dyDescent="0.15">
      <c r="A818" s="6" t="s">
        <v>12</v>
      </c>
      <c r="B818" s="13">
        <f t="shared" si="90"/>
        <v>1993</v>
      </c>
      <c r="C818" s="8">
        <v>568.52547839999977</v>
      </c>
      <c r="D818" s="26">
        <f t="shared" si="89"/>
        <v>12256.629951999999</v>
      </c>
      <c r="E818" s="16">
        <v>1500</v>
      </c>
      <c r="F818" s="28">
        <f t="shared" si="84"/>
        <v>11325.155430399998</v>
      </c>
      <c r="G818" s="16">
        <v>1500</v>
      </c>
      <c r="H818" s="16">
        <f t="shared" si="85"/>
        <v>0</v>
      </c>
      <c r="I818" s="26">
        <f t="shared" si="86"/>
        <v>11325.155430399998</v>
      </c>
      <c r="J818" s="28">
        <f t="shared" si="87"/>
        <v>0</v>
      </c>
      <c r="K818" s="28">
        <f t="shared" si="88"/>
        <v>1500</v>
      </c>
    </row>
    <row r="819" spans="1:11" x14ac:dyDescent="0.15">
      <c r="A819" s="6" t="s">
        <v>13</v>
      </c>
      <c r="B819" s="13">
        <f t="shared" si="90"/>
        <v>1993</v>
      </c>
      <c r="C819" s="8">
        <v>355.69518335999993</v>
      </c>
      <c r="D819" s="26">
        <f t="shared" si="89"/>
        <v>11325.155430399998</v>
      </c>
      <c r="E819" s="16">
        <v>1500</v>
      </c>
      <c r="F819" s="28">
        <f t="shared" si="84"/>
        <v>10180.850613759998</v>
      </c>
      <c r="G819" s="16">
        <v>1500</v>
      </c>
      <c r="H819" s="16">
        <f t="shared" si="85"/>
        <v>0</v>
      </c>
      <c r="I819" s="26">
        <f t="shared" si="86"/>
        <v>10180.850613759998</v>
      </c>
      <c r="J819" s="28">
        <f t="shared" si="87"/>
        <v>0</v>
      </c>
      <c r="K819" s="28">
        <f t="shared" si="88"/>
        <v>1500</v>
      </c>
    </row>
    <row r="820" spans="1:11" x14ac:dyDescent="0.15">
      <c r="A820" s="6" t="s">
        <v>14</v>
      </c>
      <c r="B820" s="13">
        <f t="shared" si="90"/>
        <v>1993</v>
      </c>
      <c r="C820" s="8">
        <v>200.92596479999997</v>
      </c>
      <c r="D820" s="26">
        <f t="shared" si="89"/>
        <v>10180.850613759998</v>
      </c>
      <c r="E820" s="16">
        <v>1500</v>
      </c>
      <c r="F820" s="28">
        <f t="shared" si="84"/>
        <v>8881.7765785599986</v>
      </c>
      <c r="G820" s="16">
        <v>1500</v>
      </c>
      <c r="H820" s="16">
        <f t="shared" si="85"/>
        <v>0</v>
      </c>
      <c r="I820" s="26">
        <f t="shared" si="86"/>
        <v>8881.7765785599986</v>
      </c>
      <c r="J820" s="28">
        <f t="shared" si="87"/>
        <v>0</v>
      </c>
      <c r="K820" s="28">
        <f t="shared" si="88"/>
        <v>1500</v>
      </c>
    </row>
    <row r="821" spans="1:11" x14ac:dyDescent="0.15">
      <c r="A821" s="6" t="s">
        <v>15</v>
      </c>
      <c r="B821" s="13">
        <f t="shared" si="90"/>
        <v>1993</v>
      </c>
      <c r="C821" s="8">
        <v>126.7985664</v>
      </c>
      <c r="D821" s="26">
        <f t="shared" si="89"/>
        <v>8881.7765785599986</v>
      </c>
      <c r="E821" s="16">
        <v>1500</v>
      </c>
      <c r="F821" s="28">
        <f t="shared" si="84"/>
        <v>7508.5751449599993</v>
      </c>
      <c r="G821" s="16">
        <v>1500</v>
      </c>
      <c r="H821" s="16">
        <f t="shared" si="85"/>
        <v>0</v>
      </c>
      <c r="I821" s="26">
        <f t="shared" si="86"/>
        <v>7508.5751449599993</v>
      </c>
      <c r="J821" s="28">
        <f t="shared" si="87"/>
        <v>0</v>
      </c>
      <c r="K821" s="28">
        <f t="shared" si="88"/>
        <v>1500</v>
      </c>
    </row>
    <row r="822" spans="1:11" x14ac:dyDescent="0.15">
      <c r="A822" s="6" t="s">
        <v>16</v>
      </c>
      <c r="B822" s="13">
        <f t="shared" si="90"/>
        <v>1993</v>
      </c>
      <c r="C822" s="8">
        <v>93.618961920000004</v>
      </c>
      <c r="D822" s="26">
        <f t="shared" si="89"/>
        <v>7508.5751449599993</v>
      </c>
      <c r="E822" s="16">
        <v>1500</v>
      </c>
      <c r="F822" s="28">
        <f t="shared" si="84"/>
        <v>6102.1941068799997</v>
      </c>
      <c r="G822" s="16">
        <v>1500</v>
      </c>
      <c r="H822" s="16">
        <f t="shared" si="85"/>
        <v>0</v>
      </c>
      <c r="I822" s="26">
        <f t="shared" si="86"/>
        <v>6102.1941068799997</v>
      </c>
      <c r="J822" s="28">
        <f t="shared" si="87"/>
        <v>0</v>
      </c>
      <c r="K822" s="28">
        <f t="shared" si="88"/>
        <v>1500</v>
      </c>
    </row>
    <row r="823" spans="1:11" x14ac:dyDescent="0.15">
      <c r="A823" s="6" t="s">
        <v>17</v>
      </c>
      <c r="B823" s="13">
        <f t="shared" si="90"/>
        <v>1993</v>
      </c>
      <c r="C823" s="8">
        <v>1289.7844185599999</v>
      </c>
      <c r="D823" s="26">
        <f t="shared" si="89"/>
        <v>6102.1941068799997</v>
      </c>
      <c r="E823" s="16">
        <v>1500</v>
      </c>
      <c r="F823" s="28">
        <f t="shared" si="84"/>
        <v>5891.9785254399994</v>
      </c>
      <c r="G823" s="16">
        <v>1500</v>
      </c>
      <c r="H823" s="16">
        <f t="shared" si="85"/>
        <v>0</v>
      </c>
      <c r="I823" s="26">
        <f t="shared" si="86"/>
        <v>5891.9785254399994</v>
      </c>
      <c r="J823" s="28">
        <f t="shared" si="87"/>
        <v>0</v>
      </c>
      <c r="K823" s="28">
        <f t="shared" si="88"/>
        <v>1500</v>
      </c>
    </row>
    <row r="824" spans="1:11" ht="14" thickBot="1" x14ac:dyDescent="0.2">
      <c r="A824" s="9" t="s">
        <v>18</v>
      </c>
      <c r="B824" s="14">
        <f t="shared" si="90"/>
        <v>1993</v>
      </c>
      <c r="C824" s="11">
        <v>1910.3800319999998</v>
      </c>
      <c r="D824" s="26">
        <f t="shared" si="89"/>
        <v>5891.9785254399994</v>
      </c>
      <c r="E824" s="16">
        <v>1500</v>
      </c>
      <c r="F824" s="28">
        <f t="shared" si="84"/>
        <v>6302.3585574399995</v>
      </c>
      <c r="G824" s="16">
        <v>1500</v>
      </c>
      <c r="H824" s="16">
        <f t="shared" si="85"/>
        <v>0</v>
      </c>
      <c r="I824" s="26">
        <f t="shared" si="86"/>
        <v>6302.3585574399995</v>
      </c>
      <c r="J824" s="28">
        <f t="shared" si="87"/>
        <v>0</v>
      </c>
      <c r="K824" s="28">
        <f t="shared" si="88"/>
        <v>1500</v>
      </c>
    </row>
    <row r="825" spans="1:11" x14ac:dyDescent="0.15">
      <c r="A825" s="3" t="s">
        <v>7</v>
      </c>
      <c r="B825" s="12">
        <f t="shared" si="90"/>
        <v>1994</v>
      </c>
      <c r="C825" s="5">
        <v>3390.9891839999991</v>
      </c>
      <c r="D825" s="26">
        <f t="shared" si="89"/>
        <v>6302.3585574399995</v>
      </c>
      <c r="E825" s="16">
        <v>1500</v>
      </c>
      <c r="F825" s="28">
        <f t="shared" si="84"/>
        <v>8193.3477414399986</v>
      </c>
      <c r="G825" s="16">
        <v>1500</v>
      </c>
      <c r="H825" s="16">
        <f t="shared" si="85"/>
        <v>0</v>
      </c>
      <c r="I825" s="26">
        <f t="shared" si="86"/>
        <v>8193.3477414399986</v>
      </c>
      <c r="J825" s="28">
        <f t="shared" si="87"/>
        <v>0</v>
      </c>
      <c r="K825" s="28">
        <f t="shared" si="88"/>
        <v>1500</v>
      </c>
    </row>
    <row r="826" spans="1:11" x14ac:dyDescent="0.15">
      <c r="A826" s="6" t="s">
        <v>8</v>
      </c>
      <c r="B826" s="13">
        <f t="shared" si="90"/>
        <v>1994</v>
      </c>
      <c r="C826" s="8">
        <v>4372.6763519999995</v>
      </c>
      <c r="D826" s="26">
        <f t="shared" si="89"/>
        <v>8193.3477414399986</v>
      </c>
      <c r="E826" s="16">
        <v>1500</v>
      </c>
      <c r="F826" s="28">
        <f t="shared" si="84"/>
        <v>11066.024093439999</v>
      </c>
      <c r="G826" s="16">
        <v>1500</v>
      </c>
      <c r="H826" s="16">
        <f t="shared" si="85"/>
        <v>0</v>
      </c>
      <c r="I826" s="26">
        <f t="shared" si="86"/>
        <v>11066.024093439999</v>
      </c>
      <c r="J826" s="28">
        <f t="shared" si="87"/>
        <v>0</v>
      </c>
      <c r="K826" s="28">
        <f t="shared" si="88"/>
        <v>1500</v>
      </c>
    </row>
    <row r="827" spans="1:11" x14ac:dyDescent="0.15">
      <c r="A827" s="6" t="s">
        <v>9</v>
      </c>
      <c r="B827" s="13">
        <f t="shared" si="90"/>
        <v>1994</v>
      </c>
      <c r="C827" s="8">
        <v>10013.984640000001</v>
      </c>
      <c r="D827" s="26">
        <f t="shared" si="89"/>
        <v>11066.024093439999</v>
      </c>
      <c r="E827" s="16">
        <v>1500</v>
      </c>
      <c r="F827" s="28">
        <f t="shared" si="84"/>
        <v>19580.008733440001</v>
      </c>
      <c r="G827" s="16">
        <v>1500</v>
      </c>
      <c r="H827" s="16">
        <f t="shared" si="85"/>
        <v>0</v>
      </c>
      <c r="I827" s="26">
        <f t="shared" si="86"/>
        <v>12583</v>
      </c>
      <c r="J827" s="28">
        <f t="shared" si="87"/>
        <v>6997.0087334400014</v>
      </c>
      <c r="K827" s="28">
        <f t="shared" si="88"/>
        <v>8497.0087334400014</v>
      </c>
    </row>
    <row r="828" spans="1:11" x14ac:dyDescent="0.15">
      <c r="A828" s="6" t="s">
        <v>10</v>
      </c>
      <c r="B828" s="13">
        <f t="shared" si="90"/>
        <v>1994</v>
      </c>
      <c r="C828" s="8">
        <v>3034.2470399999997</v>
      </c>
      <c r="D828" s="26">
        <f t="shared" si="89"/>
        <v>12583</v>
      </c>
      <c r="E828" s="16">
        <v>1500</v>
      </c>
      <c r="F828" s="28">
        <f t="shared" si="84"/>
        <v>14117.24704</v>
      </c>
      <c r="G828" s="16">
        <v>1500</v>
      </c>
      <c r="H828" s="16">
        <f t="shared" si="85"/>
        <v>0</v>
      </c>
      <c r="I828" s="26">
        <f t="shared" si="86"/>
        <v>12583</v>
      </c>
      <c r="J828" s="28">
        <f t="shared" si="87"/>
        <v>1534.2470400000002</v>
      </c>
      <c r="K828" s="28">
        <f t="shared" si="88"/>
        <v>3034.2470400000002</v>
      </c>
    </row>
    <row r="829" spans="1:11" x14ac:dyDescent="0.15">
      <c r="A829" s="6" t="s">
        <v>11</v>
      </c>
      <c r="B829" s="13">
        <f t="shared" si="90"/>
        <v>1994</v>
      </c>
      <c r="C829" s="8">
        <v>647.56454400000007</v>
      </c>
      <c r="D829" s="26">
        <f t="shared" si="89"/>
        <v>12583</v>
      </c>
      <c r="E829" s="16">
        <v>1500</v>
      </c>
      <c r="F829" s="28">
        <f t="shared" si="84"/>
        <v>11730.564544000001</v>
      </c>
      <c r="G829" s="16">
        <v>1500</v>
      </c>
      <c r="H829" s="16">
        <f t="shared" si="85"/>
        <v>0</v>
      </c>
      <c r="I829" s="26">
        <f t="shared" si="86"/>
        <v>11730.564544000001</v>
      </c>
      <c r="J829" s="28">
        <f t="shared" si="87"/>
        <v>0</v>
      </c>
      <c r="K829" s="28">
        <f t="shared" si="88"/>
        <v>1500</v>
      </c>
    </row>
    <row r="830" spans="1:11" x14ac:dyDescent="0.15">
      <c r="A830" s="6" t="s">
        <v>12</v>
      </c>
      <c r="B830" s="13">
        <f t="shared" si="90"/>
        <v>1994</v>
      </c>
      <c r="C830" s="8">
        <v>171.71447039999998</v>
      </c>
      <c r="D830" s="26">
        <f t="shared" si="89"/>
        <v>11730.564544000001</v>
      </c>
      <c r="E830" s="16">
        <v>1500</v>
      </c>
      <c r="F830" s="28">
        <f t="shared" si="84"/>
        <v>10402.279014400001</v>
      </c>
      <c r="G830" s="16">
        <v>1500</v>
      </c>
      <c r="H830" s="16">
        <f t="shared" si="85"/>
        <v>0</v>
      </c>
      <c r="I830" s="26">
        <f t="shared" si="86"/>
        <v>10402.279014400001</v>
      </c>
      <c r="J830" s="28">
        <f t="shared" si="87"/>
        <v>0</v>
      </c>
      <c r="K830" s="28">
        <f t="shared" si="88"/>
        <v>1500</v>
      </c>
    </row>
    <row r="831" spans="1:11" x14ac:dyDescent="0.15">
      <c r="A831" s="6" t="s">
        <v>13</v>
      </c>
      <c r="B831" s="13">
        <f t="shared" si="90"/>
        <v>1994</v>
      </c>
      <c r="C831" s="8">
        <v>2373.6924287999996</v>
      </c>
      <c r="D831" s="26">
        <f t="shared" si="89"/>
        <v>10402.279014400001</v>
      </c>
      <c r="E831" s="16">
        <v>1500</v>
      </c>
      <c r="F831" s="28">
        <f t="shared" si="84"/>
        <v>11275.9714432</v>
      </c>
      <c r="G831" s="16">
        <v>1500</v>
      </c>
      <c r="H831" s="16">
        <f t="shared" si="85"/>
        <v>0</v>
      </c>
      <c r="I831" s="26">
        <f t="shared" si="86"/>
        <v>11275.9714432</v>
      </c>
      <c r="J831" s="28">
        <f t="shared" si="87"/>
        <v>0</v>
      </c>
      <c r="K831" s="28">
        <f t="shared" si="88"/>
        <v>1500</v>
      </c>
    </row>
    <row r="832" spans="1:11" x14ac:dyDescent="0.15">
      <c r="A832" s="6" t="s">
        <v>14</v>
      </c>
      <c r="B832" s="13">
        <f t="shared" si="90"/>
        <v>1994</v>
      </c>
      <c r="C832" s="8">
        <v>1248.2743680000001</v>
      </c>
      <c r="D832" s="26">
        <f t="shared" si="89"/>
        <v>11275.9714432</v>
      </c>
      <c r="E832" s="16">
        <v>1500</v>
      </c>
      <c r="F832" s="28">
        <f t="shared" si="84"/>
        <v>11024.2458112</v>
      </c>
      <c r="G832" s="16">
        <v>1500</v>
      </c>
      <c r="H832" s="16">
        <f t="shared" si="85"/>
        <v>0</v>
      </c>
      <c r="I832" s="26">
        <f t="shared" si="86"/>
        <v>11024.2458112</v>
      </c>
      <c r="J832" s="28">
        <f t="shared" si="87"/>
        <v>0</v>
      </c>
      <c r="K832" s="28">
        <f t="shared" si="88"/>
        <v>1500</v>
      </c>
    </row>
    <row r="833" spans="1:11" x14ac:dyDescent="0.15">
      <c r="A833" s="6" t="s">
        <v>15</v>
      </c>
      <c r="B833" s="13">
        <f t="shared" si="90"/>
        <v>1994</v>
      </c>
      <c r="C833" s="8">
        <v>152.197056</v>
      </c>
      <c r="D833" s="26">
        <f t="shared" si="89"/>
        <v>11024.2458112</v>
      </c>
      <c r="E833" s="16">
        <v>1500</v>
      </c>
      <c r="F833" s="28">
        <f t="shared" si="84"/>
        <v>9676.4428672000013</v>
      </c>
      <c r="G833" s="16">
        <v>1500</v>
      </c>
      <c r="H833" s="16">
        <f t="shared" si="85"/>
        <v>0</v>
      </c>
      <c r="I833" s="26">
        <f t="shared" si="86"/>
        <v>9676.4428672000013</v>
      </c>
      <c r="J833" s="28">
        <f t="shared" si="87"/>
        <v>0</v>
      </c>
      <c r="K833" s="28">
        <f t="shared" si="88"/>
        <v>1500</v>
      </c>
    </row>
    <row r="834" spans="1:11" x14ac:dyDescent="0.15">
      <c r="A834" s="6" t="s">
        <v>16</v>
      </c>
      <c r="B834" s="13">
        <f t="shared" si="90"/>
        <v>1994</v>
      </c>
      <c r="C834" s="8">
        <v>116.26433279999998</v>
      </c>
      <c r="D834" s="26">
        <f t="shared" si="89"/>
        <v>9676.4428672000013</v>
      </c>
      <c r="E834" s="16">
        <v>1500</v>
      </c>
      <c r="F834" s="28">
        <f t="shared" si="84"/>
        <v>8292.7072000000007</v>
      </c>
      <c r="G834" s="16">
        <v>1500</v>
      </c>
      <c r="H834" s="16">
        <f t="shared" si="85"/>
        <v>0</v>
      </c>
      <c r="I834" s="26">
        <f t="shared" si="86"/>
        <v>8292.7072000000007</v>
      </c>
      <c r="J834" s="28">
        <f t="shared" si="87"/>
        <v>0</v>
      </c>
      <c r="K834" s="28">
        <f t="shared" si="88"/>
        <v>1500</v>
      </c>
    </row>
    <row r="835" spans="1:11" x14ac:dyDescent="0.15">
      <c r="A835" s="6" t="s">
        <v>17</v>
      </c>
      <c r="B835" s="13">
        <f t="shared" si="90"/>
        <v>1994</v>
      </c>
      <c r="C835" s="8">
        <v>190.26247679999994</v>
      </c>
      <c r="D835" s="26">
        <f t="shared" si="89"/>
        <v>8292.7072000000007</v>
      </c>
      <c r="E835" s="16">
        <v>1500</v>
      </c>
      <c r="F835" s="28">
        <f t="shared" si="84"/>
        <v>6982.9696768000013</v>
      </c>
      <c r="G835" s="16">
        <v>1500</v>
      </c>
      <c r="H835" s="16">
        <f t="shared" si="85"/>
        <v>0</v>
      </c>
      <c r="I835" s="26">
        <f t="shared" si="86"/>
        <v>6982.9696768000013</v>
      </c>
      <c r="J835" s="28">
        <f t="shared" si="87"/>
        <v>0</v>
      </c>
      <c r="K835" s="28">
        <f t="shared" si="88"/>
        <v>1500</v>
      </c>
    </row>
    <row r="836" spans="1:11" ht="14" thickBot="1" x14ac:dyDescent="0.2">
      <c r="A836" s="9" t="s">
        <v>18</v>
      </c>
      <c r="B836" s="14">
        <f t="shared" si="90"/>
        <v>1994</v>
      </c>
      <c r="C836" s="11">
        <v>190.45635840000003</v>
      </c>
      <c r="D836" s="26">
        <f t="shared" si="89"/>
        <v>6982.9696768000013</v>
      </c>
      <c r="E836" s="16">
        <v>1500</v>
      </c>
      <c r="F836" s="28">
        <f t="shared" si="84"/>
        <v>5673.426035200001</v>
      </c>
      <c r="G836" s="16">
        <v>1500</v>
      </c>
      <c r="H836" s="16">
        <f t="shared" si="85"/>
        <v>0</v>
      </c>
      <c r="I836" s="26">
        <f t="shared" si="86"/>
        <v>5673.426035200001</v>
      </c>
      <c r="J836" s="28">
        <f t="shared" si="87"/>
        <v>0</v>
      </c>
      <c r="K836" s="28">
        <f t="shared" si="88"/>
        <v>1500</v>
      </c>
    </row>
    <row r="837" spans="1:11" x14ac:dyDescent="0.15">
      <c r="A837" s="3" t="s">
        <v>7</v>
      </c>
      <c r="B837" s="12">
        <f t="shared" si="90"/>
        <v>1995</v>
      </c>
      <c r="C837" s="5">
        <v>3113.6738688000009</v>
      </c>
      <c r="D837" s="26">
        <f t="shared" si="89"/>
        <v>5673.426035200001</v>
      </c>
      <c r="E837" s="16">
        <v>1500</v>
      </c>
      <c r="F837" s="28">
        <f t="shared" si="84"/>
        <v>7287.0999040000024</v>
      </c>
      <c r="G837" s="16">
        <v>1500</v>
      </c>
      <c r="H837" s="16">
        <f t="shared" si="85"/>
        <v>0</v>
      </c>
      <c r="I837" s="26">
        <f t="shared" si="86"/>
        <v>7287.0999040000024</v>
      </c>
      <c r="J837" s="28">
        <f t="shared" si="87"/>
        <v>0</v>
      </c>
      <c r="K837" s="28">
        <f t="shared" si="88"/>
        <v>1500</v>
      </c>
    </row>
    <row r="838" spans="1:11" x14ac:dyDescent="0.15">
      <c r="A838" s="6" t="s">
        <v>8</v>
      </c>
      <c r="B838" s="13">
        <f t="shared" si="90"/>
        <v>1995</v>
      </c>
      <c r="C838" s="8">
        <v>4185.2574719999993</v>
      </c>
      <c r="D838" s="26">
        <f t="shared" si="89"/>
        <v>7287.0999040000024</v>
      </c>
      <c r="E838" s="16">
        <v>1500</v>
      </c>
      <c r="F838" s="28">
        <f t="shared" si="84"/>
        <v>9972.3573760000018</v>
      </c>
      <c r="G838" s="16">
        <v>1500</v>
      </c>
      <c r="H838" s="16">
        <f t="shared" si="85"/>
        <v>0</v>
      </c>
      <c r="I838" s="26">
        <f t="shared" si="86"/>
        <v>9972.3573760000018</v>
      </c>
      <c r="J838" s="28">
        <f t="shared" si="87"/>
        <v>0</v>
      </c>
      <c r="K838" s="28">
        <f t="shared" si="88"/>
        <v>1500</v>
      </c>
    </row>
    <row r="839" spans="1:11" x14ac:dyDescent="0.15">
      <c r="A839" s="6" t="s">
        <v>9</v>
      </c>
      <c r="B839" s="13">
        <f t="shared" si="90"/>
        <v>1995</v>
      </c>
      <c r="C839" s="8">
        <v>4529.0741760000001</v>
      </c>
      <c r="D839" s="26">
        <f t="shared" si="89"/>
        <v>9972.3573760000018</v>
      </c>
      <c r="E839" s="16">
        <v>1500</v>
      </c>
      <c r="F839" s="28">
        <f t="shared" si="84"/>
        <v>13001.431552000002</v>
      </c>
      <c r="G839" s="16">
        <v>1500</v>
      </c>
      <c r="H839" s="16">
        <f t="shared" si="85"/>
        <v>0</v>
      </c>
      <c r="I839" s="26">
        <f t="shared" si="86"/>
        <v>12583</v>
      </c>
      <c r="J839" s="28">
        <f t="shared" si="87"/>
        <v>418.43155200000183</v>
      </c>
      <c r="K839" s="28">
        <f t="shared" si="88"/>
        <v>1918.4315520000018</v>
      </c>
    </row>
    <row r="840" spans="1:11" x14ac:dyDescent="0.15">
      <c r="A840" s="6" t="s">
        <v>10</v>
      </c>
      <c r="B840" s="13">
        <f t="shared" si="90"/>
        <v>1995</v>
      </c>
      <c r="C840" s="8">
        <v>651.4421759999999</v>
      </c>
      <c r="D840" s="26">
        <f t="shared" si="89"/>
        <v>12583</v>
      </c>
      <c r="E840" s="16">
        <v>1500</v>
      </c>
      <c r="F840" s="28">
        <f t="shared" si="84"/>
        <v>11734.442176</v>
      </c>
      <c r="G840" s="16">
        <v>1500</v>
      </c>
      <c r="H840" s="16">
        <f t="shared" si="85"/>
        <v>0</v>
      </c>
      <c r="I840" s="26">
        <f t="shared" si="86"/>
        <v>11734.442176</v>
      </c>
      <c r="J840" s="28">
        <f t="shared" si="87"/>
        <v>0</v>
      </c>
      <c r="K840" s="28">
        <f t="shared" si="88"/>
        <v>1500</v>
      </c>
    </row>
    <row r="841" spans="1:11" x14ac:dyDescent="0.15">
      <c r="A841" s="6" t="s">
        <v>11</v>
      </c>
      <c r="B841" s="13">
        <f t="shared" si="90"/>
        <v>1995</v>
      </c>
      <c r="C841" s="8">
        <v>451.09785600000009</v>
      </c>
      <c r="D841" s="26">
        <f t="shared" si="89"/>
        <v>11734.442176</v>
      </c>
      <c r="E841" s="16">
        <v>1500</v>
      </c>
      <c r="F841" s="28">
        <f t="shared" si="84"/>
        <v>10685.540032000001</v>
      </c>
      <c r="G841" s="16">
        <v>1500</v>
      </c>
      <c r="H841" s="16">
        <f t="shared" si="85"/>
        <v>0</v>
      </c>
      <c r="I841" s="26">
        <f t="shared" si="86"/>
        <v>10685.540032000001</v>
      </c>
      <c r="J841" s="28">
        <f t="shared" si="87"/>
        <v>0</v>
      </c>
      <c r="K841" s="28">
        <f t="shared" si="88"/>
        <v>1500</v>
      </c>
    </row>
    <row r="842" spans="1:11" x14ac:dyDescent="0.15">
      <c r="A842" s="6" t="s">
        <v>12</v>
      </c>
      <c r="B842" s="13">
        <f t="shared" si="90"/>
        <v>1995</v>
      </c>
      <c r="C842" s="8">
        <v>8001.4936319999997</v>
      </c>
      <c r="D842" s="26">
        <f t="shared" si="89"/>
        <v>10685.540032000001</v>
      </c>
      <c r="E842" s="16">
        <v>1500</v>
      </c>
      <c r="F842" s="28">
        <f t="shared" ref="F842:F872" si="91">IF((D842+C842-E842)&gt;0,(D842+C842-E842),0)</f>
        <v>17187.033664000002</v>
      </c>
      <c r="G842" s="16">
        <v>1500</v>
      </c>
      <c r="H842" s="16">
        <f t="shared" ref="H842:H872" si="92">IF(F842=0,1,0)</f>
        <v>0</v>
      </c>
      <c r="I842" s="26">
        <f t="shared" ref="I842:I872" si="93">IF(F842&gt;$E$2,$E$2,IF(F842&lt;0,0,F842))</f>
        <v>12583</v>
      </c>
      <c r="J842" s="28">
        <f t="shared" ref="J842:J872" si="94">IF(F842&gt;$E$2,F842-$E$2,0)</f>
        <v>4604.0336640000023</v>
      </c>
      <c r="K842" s="28">
        <f t="shared" ref="K842:K872" si="95">J842+G842</f>
        <v>6104.0336640000023</v>
      </c>
    </row>
    <row r="843" spans="1:11" x14ac:dyDescent="0.15">
      <c r="A843" s="6" t="s">
        <v>13</v>
      </c>
      <c r="B843" s="13">
        <f t="shared" si="90"/>
        <v>1995</v>
      </c>
      <c r="C843" s="8">
        <v>2444.2007039999999</v>
      </c>
      <c r="D843" s="26">
        <f t="shared" ref="D843:D872" si="96">I842</f>
        <v>12583</v>
      </c>
      <c r="E843" s="16">
        <v>1500</v>
      </c>
      <c r="F843" s="28">
        <f t="shared" si="91"/>
        <v>13527.200703999999</v>
      </c>
      <c r="G843" s="16">
        <v>1500</v>
      </c>
      <c r="H843" s="16">
        <f t="shared" si="92"/>
        <v>0</v>
      </c>
      <c r="I843" s="26">
        <f t="shared" si="93"/>
        <v>12583</v>
      </c>
      <c r="J843" s="28">
        <f t="shared" si="94"/>
        <v>944.20070399999895</v>
      </c>
      <c r="K843" s="28">
        <f t="shared" si="95"/>
        <v>2444.200703999999</v>
      </c>
    </row>
    <row r="844" spans="1:11" x14ac:dyDescent="0.15">
      <c r="A844" s="6" t="s">
        <v>14</v>
      </c>
      <c r="B844" s="13">
        <f t="shared" si="90"/>
        <v>1995</v>
      </c>
      <c r="C844" s="8">
        <v>735.0697727999999</v>
      </c>
      <c r="D844" s="26">
        <f t="shared" si="96"/>
        <v>12583</v>
      </c>
      <c r="E844" s="16">
        <v>1500</v>
      </c>
      <c r="F844" s="28">
        <f t="shared" si="91"/>
        <v>11818.0697728</v>
      </c>
      <c r="G844" s="16">
        <v>1500</v>
      </c>
      <c r="H844" s="16">
        <f t="shared" si="92"/>
        <v>0</v>
      </c>
      <c r="I844" s="26">
        <f t="shared" si="93"/>
        <v>11818.0697728</v>
      </c>
      <c r="J844" s="28">
        <f t="shared" si="94"/>
        <v>0</v>
      </c>
      <c r="K844" s="28">
        <f t="shared" si="95"/>
        <v>1500</v>
      </c>
    </row>
    <row r="845" spans="1:11" x14ac:dyDescent="0.15">
      <c r="A845" s="6" t="s">
        <v>15</v>
      </c>
      <c r="B845" s="13">
        <f t="shared" si="90"/>
        <v>1995</v>
      </c>
      <c r="C845" s="8">
        <v>194.07548159999996</v>
      </c>
      <c r="D845" s="26">
        <f t="shared" si="96"/>
        <v>11818.0697728</v>
      </c>
      <c r="E845" s="16">
        <v>1500</v>
      </c>
      <c r="F845" s="28">
        <f t="shared" si="91"/>
        <v>10512.1452544</v>
      </c>
      <c r="G845" s="16">
        <v>1500</v>
      </c>
      <c r="H845" s="16">
        <f t="shared" si="92"/>
        <v>0</v>
      </c>
      <c r="I845" s="26">
        <f t="shared" si="93"/>
        <v>10512.1452544</v>
      </c>
      <c r="J845" s="28">
        <f t="shared" si="94"/>
        <v>0</v>
      </c>
      <c r="K845" s="28">
        <f t="shared" si="95"/>
        <v>1500</v>
      </c>
    </row>
    <row r="846" spans="1:11" x14ac:dyDescent="0.15">
      <c r="A846" s="6" t="s">
        <v>16</v>
      </c>
      <c r="B846" s="13">
        <f t="shared" si="90"/>
        <v>1995</v>
      </c>
      <c r="C846" s="8">
        <v>3818.6919936000004</v>
      </c>
      <c r="D846" s="26">
        <f t="shared" si="96"/>
        <v>10512.1452544</v>
      </c>
      <c r="E846" s="16">
        <v>1500</v>
      </c>
      <c r="F846" s="28">
        <f t="shared" si="91"/>
        <v>12830.837248</v>
      </c>
      <c r="G846" s="16">
        <v>1500</v>
      </c>
      <c r="H846" s="16">
        <f t="shared" si="92"/>
        <v>0</v>
      </c>
      <c r="I846" s="26">
        <f t="shared" si="93"/>
        <v>12583</v>
      </c>
      <c r="J846" s="28">
        <f t="shared" si="94"/>
        <v>247.83724799999982</v>
      </c>
      <c r="K846" s="28">
        <f t="shared" si="95"/>
        <v>1747.8372479999998</v>
      </c>
    </row>
    <row r="847" spans="1:11" x14ac:dyDescent="0.15">
      <c r="A847" s="6" t="s">
        <v>17</v>
      </c>
      <c r="B847" s="13">
        <f t="shared" si="90"/>
        <v>1995</v>
      </c>
      <c r="C847" s="8">
        <v>4119.9839999999986</v>
      </c>
      <c r="D847" s="26">
        <f t="shared" si="96"/>
        <v>12583</v>
      </c>
      <c r="E847" s="16">
        <v>1500</v>
      </c>
      <c r="F847" s="28">
        <f t="shared" si="91"/>
        <v>15202.983999999997</v>
      </c>
      <c r="G847" s="16">
        <v>1500</v>
      </c>
      <c r="H847" s="16">
        <f t="shared" si="92"/>
        <v>0</v>
      </c>
      <c r="I847" s="26">
        <f t="shared" si="93"/>
        <v>12583</v>
      </c>
      <c r="J847" s="28">
        <f t="shared" si="94"/>
        <v>2619.9839999999967</v>
      </c>
      <c r="K847" s="28">
        <f t="shared" si="95"/>
        <v>4119.9839999999967</v>
      </c>
    </row>
    <row r="848" spans="1:11" ht="14" thickBot="1" x14ac:dyDescent="0.2">
      <c r="A848" s="9" t="s">
        <v>18</v>
      </c>
      <c r="B848" s="14">
        <f t="shared" si="90"/>
        <v>1995</v>
      </c>
      <c r="C848" s="11">
        <v>2587.0268159999996</v>
      </c>
      <c r="D848" s="26">
        <f t="shared" si="96"/>
        <v>12583</v>
      </c>
      <c r="E848" s="16">
        <v>1500</v>
      </c>
      <c r="F848" s="28">
        <f t="shared" si="91"/>
        <v>13670.026816</v>
      </c>
      <c r="G848" s="16">
        <v>1500</v>
      </c>
      <c r="H848" s="16">
        <f t="shared" si="92"/>
        <v>0</v>
      </c>
      <c r="I848" s="26">
        <f t="shared" si="93"/>
        <v>12583</v>
      </c>
      <c r="J848" s="28">
        <f t="shared" si="94"/>
        <v>1087.0268159999996</v>
      </c>
      <c r="K848" s="28">
        <f t="shared" si="95"/>
        <v>2587.0268159999996</v>
      </c>
    </row>
    <row r="849" spans="1:11" x14ac:dyDescent="0.15">
      <c r="A849" s="3" t="s">
        <v>7</v>
      </c>
      <c r="B849" s="12">
        <f t="shared" si="90"/>
        <v>1996</v>
      </c>
      <c r="C849" s="5">
        <v>7578.8317439999992</v>
      </c>
      <c r="D849" s="26">
        <f t="shared" si="96"/>
        <v>12583</v>
      </c>
      <c r="E849" s="16">
        <v>1500</v>
      </c>
      <c r="F849" s="28">
        <f t="shared" si="91"/>
        <v>18661.831743999999</v>
      </c>
      <c r="G849" s="16">
        <v>1500</v>
      </c>
      <c r="H849" s="16">
        <f t="shared" si="92"/>
        <v>0</v>
      </c>
      <c r="I849" s="26">
        <f t="shared" si="93"/>
        <v>12583</v>
      </c>
      <c r="J849" s="28">
        <f t="shared" si="94"/>
        <v>6078.8317439999992</v>
      </c>
      <c r="K849" s="28">
        <f t="shared" si="95"/>
        <v>7578.8317439999992</v>
      </c>
    </row>
    <row r="850" spans="1:11" x14ac:dyDescent="0.15">
      <c r="A850" s="6" t="s">
        <v>8</v>
      </c>
      <c r="B850" s="13">
        <f t="shared" si="90"/>
        <v>1996</v>
      </c>
      <c r="C850" s="8">
        <v>4401.7585920000001</v>
      </c>
      <c r="D850" s="26">
        <f t="shared" si="96"/>
        <v>12583</v>
      </c>
      <c r="E850" s="16">
        <v>1500</v>
      </c>
      <c r="F850" s="28">
        <f t="shared" si="91"/>
        <v>15484.758591999998</v>
      </c>
      <c r="G850" s="16">
        <v>1500</v>
      </c>
      <c r="H850" s="16">
        <f t="shared" si="92"/>
        <v>0</v>
      </c>
      <c r="I850" s="26">
        <f t="shared" si="93"/>
        <v>12583</v>
      </c>
      <c r="J850" s="28">
        <f t="shared" si="94"/>
        <v>2901.7585919999983</v>
      </c>
      <c r="K850" s="28">
        <f t="shared" si="95"/>
        <v>4401.7585919999983</v>
      </c>
    </row>
    <row r="851" spans="1:11" x14ac:dyDescent="0.15">
      <c r="A851" s="6" t="s">
        <v>9</v>
      </c>
      <c r="B851" s="13">
        <f t="shared" si="90"/>
        <v>1996</v>
      </c>
      <c r="C851" s="8">
        <v>5548.2451199999987</v>
      </c>
      <c r="D851" s="26">
        <f t="shared" si="96"/>
        <v>12583</v>
      </c>
      <c r="E851" s="16">
        <v>1500</v>
      </c>
      <c r="F851" s="28">
        <f t="shared" si="91"/>
        <v>16631.24512</v>
      </c>
      <c r="G851" s="16">
        <v>1500</v>
      </c>
      <c r="H851" s="16">
        <f t="shared" si="92"/>
        <v>0</v>
      </c>
      <c r="I851" s="26">
        <f t="shared" si="93"/>
        <v>12583</v>
      </c>
      <c r="J851" s="28">
        <f t="shared" si="94"/>
        <v>4048.2451199999996</v>
      </c>
      <c r="K851" s="28">
        <f t="shared" si="95"/>
        <v>5548.2451199999996</v>
      </c>
    </row>
    <row r="852" spans="1:11" x14ac:dyDescent="0.15">
      <c r="A852" s="6" t="s">
        <v>10</v>
      </c>
      <c r="B852" s="13">
        <f t="shared" si="90"/>
        <v>1996</v>
      </c>
      <c r="C852" s="8">
        <v>3451.7387519999997</v>
      </c>
      <c r="D852" s="26">
        <f t="shared" si="96"/>
        <v>12583</v>
      </c>
      <c r="E852" s="16">
        <v>1500</v>
      </c>
      <c r="F852" s="28">
        <f t="shared" si="91"/>
        <v>14534.738751999999</v>
      </c>
      <c r="G852" s="16">
        <v>1500</v>
      </c>
      <c r="H852" s="16">
        <f t="shared" si="92"/>
        <v>0</v>
      </c>
      <c r="I852" s="26">
        <f t="shared" si="93"/>
        <v>12583</v>
      </c>
      <c r="J852" s="28">
        <f t="shared" si="94"/>
        <v>1951.7387519999993</v>
      </c>
      <c r="K852" s="28">
        <f t="shared" si="95"/>
        <v>3451.7387519999993</v>
      </c>
    </row>
    <row r="853" spans="1:11" x14ac:dyDescent="0.15">
      <c r="A853" s="6" t="s">
        <v>11</v>
      </c>
      <c r="B853" s="13">
        <f t="shared" si="90"/>
        <v>1996</v>
      </c>
      <c r="C853" s="8">
        <v>2913.3941759999998</v>
      </c>
      <c r="D853" s="26">
        <f t="shared" si="96"/>
        <v>12583</v>
      </c>
      <c r="E853" s="16">
        <v>1500</v>
      </c>
      <c r="F853" s="28">
        <f t="shared" si="91"/>
        <v>13996.394176</v>
      </c>
      <c r="G853" s="16">
        <v>1500</v>
      </c>
      <c r="H853" s="16">
        <f t="shared" si="92"/>
        <v>0</v>
      </c>
      <c r="I853" s="26">
        <f t="shared" si="93"/>
        <v>12583</v>
      </c>
      <c r="J853" s="28">
        <f t="shared" si="94"/>
        <v>1413.3941759999998</v>
      </c>
      <c r="K853" s="28">
        <f t="shared" si="95"/>
        <v>2913.3941759999998</v>
      </c>
    </row>
    <row r="854" spans="1:11" x14ac:dyDescent="0.15">
      <c r="A854" s="6" t="s">
        <v>12</v>
      </c>
      <c r="B854" s="13">
        <f t="shared" si="90"/>
        <v>1996</v>
      </c>
      <c r="C854" s="8">
        <v>657.90489600000001</v>
      </c>
      <c r="D854" s="26">
        <f t="shared" si="96"/>
        <v>12583</v>
      </c>
      <c r="E854" s="16">
        <v>1500</v>
      </c>
      <c r="F854" s="28">
        <f t="shared" si="91"/>
        <v>11740.904896</v>
      </c>
      <c r="G854" s="16">
        <v>1500</v>
      </c>
      <c r="H854" s="16">
        <f t="shared" si="92"/>
        <v>0</v>
      </c>
      <c r="I854" s="26">
        <f t="shared" si="93"/>
        <v>11740.904896</v>
      </c>
      <c r="J854" s="28">
        <f t="shared" si="94"/>
        <v>0</v>
      </c>
      <c r="K854" s="28">
        <f t="shared" si="95"/>
        <v>1500</v>
      </c>
    </row>
    <row r="855" spans="1:11" x14ac:dyDescent="0.15">
      <c r="A855" s="6" t="s">
        <v>13</v>
      </c>
      <c r="B855" s="13">
        <f t="shared" si="90"/>
        <v>1996</v>
      </c>
      <c r="C855" s="8">
        <v>1148.9423615999999</v>
      </c>
      <c r="D855" s="26">
        <f t="shared" si="96"/>
        <v>11740.904896</v>
      </c>
      <c r="E855" s="16">
        <v>1500</v>
      </c>
      <c r="F855" s="28">
        <f t="shared" si="91"/>
        <v>11389.8472576</v>
      </c>
      <c r="G855" s="16">
        <v>1500</v>
      </c>
      <c r="H855" s="16">
        <f t="shared" si="92"/>
        <v>0</v>
      </c>
      <c r="I855" s="26">
        <f t="shared" si="93"/>
        <v>11389.8472576</v>
      </c>
      <c r="J855" s="28">
        <f t="shared" si="94"/>
        <v>0</v>
      </c>
      <c r="K855" s="28">
        <f t="shared" si="95"/>
        <v>1500</v>
      </c>
    </row>
    <row r="856" spans="1:11" x14ac:dyDescent="0.15">
      <c r="A856" s="6" t="s">
        <v>14</v>
      </c>
      <c r="B856" s="13">
        <f t="shared" si="90"/>
        <v>1996</v>
      </c>
      <c r="C856" s="8">
        <v>1687.4161919999999</v>
      </c>
      <c r="D856" s="26">
        <f t="shared" si="96"/>
        <v>11389.8472576</v>
      </c>
      <c r="E856" s="16">
        <v>1500</v>
      </c>
      <c r="F856" s="28">
        <f t="shared" si="91"/>
        <v>11577.263449600001</v>
      </c>
      <c r="G856" s="16">
        <v>1500</v>
      </c>
      <c r="H856" s="16">
        <f t="shared" si="92"/>
        <v>0</v>
      </c>
      <c r="I856" s="26">
        <f t="shared" si="93"/>
        <v>11577.263449600001</v>
      </c>
      <c r="J856" s="28">
        <f t="shared" si="94"/>
        <v>0</v>
      </c>
      <c r="K856" s="28">
        <f t="shared" si="95"/>
        <v>1500</v>
      </c>
    </row>
    <row r="857" spans="1:11" x14ac:dyDescent="0.15">
      <c r="A857" s="6" t="s">
        <v>15</v>
      </c>
      <c r="B857" s="13">
        <f t="shared" si="90"/>
        <v>1996</v>
      </c>
      <c r="C857" s="8">
        <v>19081.827072000007</v>
      </c>
      <c r="D857" s="26">
        <f t="shared" si="96"/>
        <v>11577.263449600001</v>
      </c>
      <c r="E857" s="16">
        <v>1500</v>
      </c>
      <c r="F857" s="28">
        <f t="shared" si="91"/>
        <v>29159.09052160001</v>
      </c>
      <c r="G857" s="16">
        <v>1500</v>
      </c>
      <c r="H857" s="16">
        <f t="shared" si="92"/>
        <v>0</v>
      </c>
      <c r="I857" s="26">
        <f t="shared" si="93"/>
        <v>12583</v>
      </c>
      <c r="J857" s="28">
        <f t="shared" si="94"/>
        <v>16576.09052160001</v>
      </c>
      <c r="K857" s="28">
        <f t="shared" si="95"/>
        <v>18076.09052160001</v>
      </c>
    </row>
    <row r="858" spans="1:11" x14ac:dyDescent="0.15">
      <c r="A858" s="6" t="s">
        <v>16</v>
      </c>
      <c r="B858" s="13">
        <f t="shared" si="90"/>
        <v>1996</v>
      </c>
      <c r="C858" s="8">
        <v>1638.9457920000002</v>
      </c>
      <c r="D858" s="26">
        <f t="shared" si="96"/>
        <v>12583</v>
      </c>
      <c r="E858" s="16">
        <v>1500</v>
      </c>
      <c r="F858" s="28">
        <f t="shared" si="91"/>
        <v>12721.945792</v>
      </c>
      <c r="G858" s="16">
        <v>1500</v>
      </c>
      <c r="H858" s="16">
        <f t="shared" si="92"/>
        <v>0</v>
      </c>
      <c r="I858" s="26">
        <f t="shared" si="93"/>
        <v>12583</v>
      </c>
      <c r="J858" s="28">
        <f t="shared" si="94"/>
        <v>138.94579200000044</v>
      </c>
      <c r="K858" s="28">
        <f t="shared" si="95"/>
        <v>1638.9457920000004</v>
      </c>
    </row>
    <row r="859" spans="1:11" x14ac:dyDescent="0.15">
      <c r="A859" s="6" t="s">
        <v>17</v>
      </c>
      <c r="B859" s="13">
        <f t="shared" si="90"/>
        <v>1996</v>
      </c>
      <c r="C859" s="8">
        <v>1893.5769599999996</v>
      </c>
      <c r="D859" s="26">
        <f t="shared" si="96"/>
        <v>12583</v>
      </c>
      <c r="E859" s="16">
        <v>1500</v>
      </c>
      <c r="F859" s="28">
        <f t="shared" si="91"/>
        <v>12976.57696</v>
      </c>
      <c r="G859" s="16">
        <v>1500</v>
      </c>
      <c r="H859" s="16">
        <f t="shared" si="92"/>
        <v>0</v>
      </c>
      <c r="I859" s="26">
        <f t="shared" si="93"/>
        <v>12583</v>
      </c>
      <c r="J859" s="28">
        <f t="shared" si="94"/>
        <v>393.57696000000033</v>
      </c>
      <c r="K859" s="28">
        <f t="shared" si="95"/>
        <v>1893.5769600000003</v>
      </c>
    </row>
    <row r="860" spans="1:11" ht="14" thickBot="1" x14ac:dyDescent="0.2">
      <c r="A860" s="9" t="s">
        <v>18</v>
      </c>
      <c r="B860" s="14">
        <f t="shared" si="90"/>
        <v>1996</v>
      </c>
      <c r="C860" s="11">
        <v>4977.5869439999988</v>
      </c>
      <c r="D860" s="26">
        <f t="shared" si="96"/>
        <v>12583</v>
      </c>
      <c r="E860" s="16">
        <v>1500</v>
      </c>
      <c r="F860" s="28">
        <f t="shared" si="91"/>
        <v>16060.586943999999</v>
      </c>
      <c r="G860" s="16">
        <v>1500</v>
      </c>
      <c r="H860" s="16">
        <f t="shared" si="92"/>
        <v>0</v>
      </c>
      <c r="I860" s="26">
        <f t="shared" si="93"/>
        <v>12583</v>
      </c>
      <c r="J860" s="28">
        <f t="shared" si="94"/>
        <v>3477.5869439999988</v>
      </c>
      <c r="K860" s="28">
        <f t="shared" si="95"/>
        <v>4977.5869439999988</v>
      </c>
    </row>
    <row r="861" spans="1:11" x14ac:dyDescent="0.15">
      <c r="A861" s="3" t="s">
        <v>7</v>
      </c>
      <c r="B861" s="12">
        <f t="shared" si="90"/>
        <v>1997</v>
      </c>
      <c r="C861" s="5">
        <v>4477.3724160000002</v>
      </c>
      <c r="D861" s="26">
        <f t="shared" si="96"/>
        <v>12583</v>
      </c>
      <c r="E861" s="16">
        <v>1500</v>
      </c>
      <c r="F861" s="28">
        <f t="shared" si="91"/>
        <v>15560.372415999998</v>
      </c>
      <c r="G861" s="16">
        <v>1500</v>
      </c>
      <c r="H861" s="16">
        <f t="shared" si="92"/>
        <v>0</v>
      </c>
      <c r="I861" s="26">
        <f t="shared" si="93"/>
        <v>12583</v>
      </c>
      <c r="J861" s="28">
        <f t="shared" si="94"/>
        <v>2977.3724159999983</v>
      </c>
      <c r="K861" s="28">
        <f t="shared" si="95"/>
        <v>4477.3724159999983</v>
      </c>
    </row>
    <row r="862" spans="1:11" x14ac:dyDescent="0.15">
      <c r="A862" s="6" t="s">
        <v>8</v>
      </c>
      <c r="B862" s="13">
        <f t="shared" si="90"/>
        <v>1997</v>
      </c>
      <c r="C862" s="8">
        <v>5693.6563200000001</v>
      </c>
      <c r="D862" s="26">
        <f t="shared" si="96"/>
        <v>12583</v>
      </c>
      <c r="E862" s="16">
        <v>1500</v>
      </c>
      <c r="F862" s="28">
        <f t="shared" si="91"/>
        <v>16776.656320000002</v>
      </c>
      <c r="G862" s="16">
        <v>1500</v>
      </c>
      <c r="H862" s="16">
        <f t="shared" si="92"/>
        <v>0</v>
      </c>
      <c r="I862" s="26">
        <f t="shared" si="93"/>
        <v>12583</v>
      </c>
      <c r="J862" s="28">
        <f t="shared" si="94"/>
        <v>4193.6563200000019</v>
      </c>
      <c r="K862" s="28">
        <f t="shared" si="95"/>
        <v>5693.6563200000019</v>
      </c>
    </row>
    <row r="863" spans="1:11" x14ac:dyDescent="0.15">
      <c r="A863" s="6" t="s">
        <v>9</v>
      </c>
      <c r="B863" s="13">
        <f t="shared" si="90"/>
        <v>1997</v>
      </c>
      <c r="C863" s="8">
        <v>5177.9312639999998</v>
      </c>
      <c r="D863" s="26">
        <f t="shared" si="96"/>
        <v>12583</v>
      </c>
      <c r="E863" s="16">
        <v>1500</v>
      </c>
      <c r="F863" s="28">
        <f t="shared" si="91"/>
        <v>16260.931263999999</v>
      </c>
      <c r="G863" s="16">
        <v>1500</v>
      </c>
      <c r="H863" s="16">
        <f t="shared" si="92"/>
        <v>0</v>
      </c>
      <c r="I863" s="26">
        <f t="shared" si="93"/>
        <v>12583</v>
      </c>
      <c r="J863" s="28">
        <f t="shared" si="94"/>
        <v>3677.9312639999989</v>
      </c>
      <c r="K863" s="28">
        <f t="shared" si="95"/>
        <v>5177.9312639999989</v>
      </c>
    </row>
    <row r="864" spans="1:11" x14ac:dyDescent="0.15">
      <c r="A864" s="6" t="s">
        <v>10</v>
      </c>
      <c r="B864" s="13">
        <f t="shared" si="90"/>
        <v>1997</v>
      </c>
      <c r="C864" s="8">
        <v>7074.739583999999</v>
      </c>
      <c r="D864" s="26">
        <f t="shared" si="96"/>
        <v>12583</v>
      </c>
      <c r="E864" s="16">
        <v>1500</v>
      </c>
      <c r="F864" s="28">
        <f t="shared" si="91"/>
        <v>18157.739583999999</v>
      </c>
      <c r="G864" s="16">
        <v>1500</v>
      </c>
      <c r="H864" s="16">
        <f t="shared" si="92"/>
        <v>0</v>
      </c>
      <c r="I864" s="26">
        <f t="shared" si="93"/>
        <v>12583</v>
      </c>
      <c r="J864" s="28">
        <f t="shared" si="94"/>
        <v>5574.739583999999</v>
      </c>
      <c r="K864" s="28">
        <f t="shared" si="95"/>
        <v>7074.739583999999</v>
      </c>
    </row>
    <row r="865" spans="1:11" x14ac:dyDescent="0.15">
      <c r="A865" s="6" t="s">
        <v>11</v>
      </c>
      <c r="B865" s="13">
        <f t="shared" si="90"/>
        <v>1997</v>
      </c>
      <c r="C865" s="8">
        <v>1967.2519679999998</v>
      </c>
      <c r="D865" s="26">
        <f t="shared" si="96"/>
        <v>12583</v>
      </c>
      <c r="E865" s="16">
        <v>1500</v>
      </c>
      <c r="F865" s="28">
        <f t="shared" si="91"/>
        <v>13050.251968</v>
      </c>
      <c r="G865" s="16">
        <v>1500</v>
      </c>
      <c r="H865" s="16">
        <f t="shared" si="92"/>
        <v>0</v>
      </c>
      <c r="I865" s="26">
        <f t="shared" si="93"/>
        <v>12583</v>
      </c>
      <c r="J865" s="28">
        <f t="shared" si="94"/>
        <v>467.25196800000049</v>
      </c>
      <c r="K865" s="28">
        <f t="shared" si="95"/>
        <v>1967.2519680000005</v>
      </c>
    </row>
    <row r="866" spans="1:11" x14ac:dyDescent="0.15">
      <c r="A866" s="6" t="s">
        <v>12</v>
      </c>
      <c r="B866" s="13">
        <f t="shared" si="90"/>
        <v>1997</v>
      </c>
      <c r="C866" s="8">
        <v>1407.5804160000002</v>
      </c>
      <c r="D866" s="26">
        <f t="shared" si="96"/>
        <v>12583</v>
      </c>
      <c r="E866" s="16">
        <v>1500</v>
      </c>
      <c r="F866" s="28">
        <f t="shared" si="91"/>
        <v>12490.580416000001</v>
      </c>
      <c r="G866" s="16">
        <v>1500</v>
      </c>
      <c r="H866" s="16">
        <f t="shared" si="92"/>
        <v>0</v>
      </c>
      <c r="I866" s="26">
        <f t="shared" si="93"/>
        <v>12490.580416000001</v>
      </c>
      <c r="J866" s="28">
        <f t="shared" si="94"/>
        <v>0</v>
      </c>
      <c r="K866" s="28">
        <f t="shared" si="95"/>
        <v>1500</v>
      </c>
    </row>
    <row r="867" spans="1:11" x14ac:dyDescent="0.15">
      <c r="A867" s="6" t="s">
        <v>13</v>
      </c>
      <c r="B867" s="13">
        <f t="shared" si="90"/>
        <v>1997</v>
      </c>
      <c r="C867" s="8">
        <v>336.06144000000006</v>
      </c>
      <c r="D867" s="26">
        <f t="shared" si="96"/>
        <v>12490.580416000001</v>
      </c>
      <c r="E867" s="16">
        <v>1500</v>
      </c>
      <c r="F867" s="28">
        <f t="shared" si="91"/>
        <v>11326.641856</v>
      </c>
      <c r="G867" s="16">
        <v>1500</v>
      </c>
      <c r="H867" s="16">
        <f t="shared" si="92"/>
        <v>0</v>
      </c>
      <c r="I867" s="26">
        <f t="shared" si="93"/>
        <v>11326.641856</v>
      </c>
      <c r="J867" s="28">
        <f t="shared" si="94"/>
        <v>0</v>
      </c>
      <c r="K867" s="28">
        <f t="shared" si="95"/>
        <v>1500</v>
      </c>
    </row>
    <row r="868" spans="1:11" x14ac:dyDescent="0.15">
      <c r="A868" s="6" t="s">
        <v>14</v>
      </c>
      <c r="B868" s="13">
        <f t="shared" si="90"/>
        <v>1997</v>
      </c>
      <c r="C868" s="8">
        <v>267.87974400000002</v>
      </c>
      <c r="D868" s="26">
        <f t="shared" si="96"/>
        <v>11326.641856</v>
      </c>
      <c r="E868" s="16">
        <v>1500</v>
      </c>
      <c r="F868" s="28">
        <f t="shared" si="91"/>
        <v>10094.5216</v>
      </c>
      <c r="G868" s="16">
        <v>1500</v>
      </c>
      <c r="H868" s="16">
        <f t="shared" si="92"/>
        <v>0</v>
      </c>
      <c r="I868" s="26">
        <f t="shared" si="93"/>
        <v>10094.5216</v>
      </c>
      <c r="J868" s="28">
        <f t="shared" si="94"/>
        <v>0</v>
      </c>
      <c r="K868" s="28">
        <f t="shared" si="95"/>
        <v>1500</v>
      </c>
    </row>
    <row r="869" spans="1:11" x14ac:dyDescent="0.15">
      <c r="A869" s="6" t="s">
        <v>15</v>
      </c>
      <c r="B869" s="13">
        <f t="shared" si="90"/>
        <v>1997</v>
      </c>
      <c r="C869" s="8">
        <v>315.12222719999994</v>
      </c>
      <c r="D869" s="26">
        <f t="shared" si="96"/>
        <v>10094.5216</v>
      </c>
      <c r="E869" s="16">
        <v>1500</v>
      </c>
      <c r="F869" s="28">
        <f t="shared" si="91"/>
        <v>8909.6438271999996</v>
      </c>
      <c r="G869" s="16">
        <v>1500</v>
      </c>
      <c r="H869" s="16">
        <f t="shared" si="92"/>
        <v>0</v>
      </c>
      <c r="I869" s="26">
        <f t="shared" si="93"/>
        <v>8909.6438271999996</v>
      </c>
      <c r="J869" s="28">
        <f t="shared" si="94"/>
        <v>0</v>
      </c>
      <c r="K869" s="28">
        <f t="shared" si="95"/>
        <v>1500</v>
      </c>
    </row>
    <row r="870" spans="1:11" x14ac:dyDescent="0.15">
      <c r="A870" s="6" t="s">
        <v>16</v>
      </c>
      <c r="B870" s="13">
        <f t="shared" si="90"/>
        <v>1997</v>
      </c>
      <c r="C870" s="8">
        <v>276.73367039999994</v>
      </c>
      <c r="D870" s="26">
        <f t="shared" si="96"/>
        <v>8909.6438271999996</v>
      </c>
      <c r="E870" s="16">
        <v>1500</v>
      </c>
      <c r="F870" s="28">
        <f t="shared" si="91"/>
        <v>7686.3774975999986</v>
      </c>
      <c r="G870" s="16">
        <v>1500</v>
      </c>
      <c r="H870" s="16">
        <f t="shared" si="92"/>
        <v>0</v>
      </c>
      <c r="I870" s="26">
        <f t="shared" si="93"/>
        <v>7686.3774975999986</v>
      </c>
      <c r="J870" s="28">
        <f t="shared" si="94"/>
        <v>0</v>
      </c>
      <c r="K870" s="28">
        <f t="shared" si="95"/>
        <v>1500</v>
      </c>
    </row>
    <row r="871" spans="1:11" x14ac:dyDescent="0.15">
      <c r="A871" s="6" t="s">
        <v>17</v>
      </c>
      <c r="B871" s="13">
        <f t="shared" si="90"/>
        <v>1997</v>
      </c>
      <c r="C871" s="8">
        <v>1978.8848639999999</v>
      </c>
      <c r="D871" s="26">
        <f t="shared" si="96"/>
        <v>7686.3774975999986</v>
      </c>
      <c r="E871" s="16">
        <v>1500</v>
      </c>
      <c r="F871" s="28">
        <f t="shared" si="91"/>
        <v>8165.2623615999983</v>
      </c>
      <c r="G871" s="16">
        <v>1500</v>
      </c>
      <c r="H871" s="16">
        <f t="shared" si="92"/>
        <v>0</v>
      </c>
      <c r="I871" s="26">
        <f t="shared" si="93"/>
        <v>8165.2623615999983</v>
      </c>
      <c r="J871" s="28">
        <f t="shared" si="94"/>
        <v>0</v>
      </c>
      <c r="K871" s="28">
        <f t="shared" si="95"/>
        <v>1500</v>
      </c>
    </row>
    <row r="872" spans="1:11" ht="14" thickBot="1" x14ac:dyDescent="0.2">
      <c r="A872" s="9" t="s">
        <v>18</v>
      </c>
      <c r="B872" s="14">
        <f t="shared" si="90"/>
        <v>1997</v>
      </c>
      <c r="C872" s="11">
        <v>1984.0550399999997</v>
      </c>
      <c r="D872" s="26">
        <f t="shared" si="96"/>
        <v>8165.2623615999983</v>
      </c>
      <c r="E872" s="16">
        <v>1500</v>
      </c>
      <c r="F872" s="28">
        <f t="shared" si="91"/>
        <v>8649.3174015999975</v>
      </c>
      <c r="G872" s="16">
        <v>1500</v>
      </c>
      <c r="H872" s="16">
        <f t="shared" si="92"/>
        <v>0</v>
      </c>
      <c r="I872" s="26">
        <f t="shared" si="93"/>
        <v>8649.3174015999975</v>
      </c>
      <c r="J872" s="28">
        <f t="shared" si="94"/>
        <v>0</v>
      </c>
      <c r="K872" s="28">
        <f t="shared" si="95"/>
        <v>1500</v>
      </c>
    </row>
    <row r="873" spans="1:11" x14ac:dyDescent="0.15">
      <c r="B873" s="15"/>
    </row>
    <row r="874" spans="1:11" x14ac:dyDescent="0.15">
      <c r="B874" s="15"/>
    </row>
    <row r="875" spans="1:11" x14ac:dyDescent="0.15">
      <c r="B875" s="15"/>
    </row>
    <row r="876" spans="1:11" x14ac:dyDescent="0.15">
      <c r="B876" s="15"/>
    </row>
    <row r="877" spans="1:11" x14ac:dyDescent="0.15">
      <c r="B877" s="15"/>
    </row>
    <row r="878" spans="1:11" x14ac:dyDescent="0.15">
      <c r="B878" s="15"/>
    </row>
    <row r="879" spans="1:11" x14ac:dyDescent="0.15">
      <c r="B879" s="15"/>
    </row>
    <row r="880" spans="1:11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6"/>
  <sheetViews>
    <sheetView workbookViewId="0">
      <selection activeCell="G9" sqref="G9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7" width="11" style="16" customWidth="1"/>
    <col min="8" max="8" width="13" style="16" bestFit="1" customWidth="1"/>
    <col min="9" max="10" width="11" style="16" customWidth="1"/>
    <col min="11" max="11" width="11.1640625" style="16" bestFit="1" customWidth="1"/>
    <col min="12" max="13" width="13.1640625" style="16" bestFit="1" customWidth="1"/>
    <col min="14" max="256" width="11" style="16" customWidth="1"/>
    <col min="257" max="16384" width="8.83203125" style="16"/>
  </cols>
  <sheetData>
    <row r="1" spans="1:14" ht="23" x14ac:dyDescent="0.15">
      <c r="A1" s="27" t="s">
        <v>0</v>
      </c>
      <c r="K1" s="16" t="s">
        <v>39</v>
      </c>
      <c r="L1" s="16" t="s">
        <v>40</v>
      </c>
    </row>
    <row r="2" spans="1:14" ht="16" x14ac:dyDescent="0.15">
      <c r="D2" s="21" t="s">
        <v>26</v>
      </c>
      <c r="E2" s="21">
        <v>8821</v>
      </c>
      <c r="F2" s="31" t="s">
        <v>21</v>
      </c>
      <c r="I2" s="21" t="s">
        <v>30</v>
      </c>
      <c r="J2" s="21" t="s">
        <v>31</v>
      </c>
      <c r="L2" s="16" t="s">
        <v>41</v>
      </c>
    </row>
    <row r="3" spans="1:14" ht="16" x14ac:dyDescent="0.15">
      <c r="D3" s="21" t="s">
        <v>27</v>
      </c>
      <c r="E3" s="21">
        <v>40</v>
      </c>
      <c r="F3" s="31" t="s">
        <v>21</v>
      </c>
      <c r="H3" s="23" t="s">
        <v>28</v>
      </c>
      <c r="I3" s="21">
        <f>SUM(H9:H872)</f>
        <v>0</v>
      </c>
      <c r="J3" s="21"/>
    </row>
    <row r="4" spans="1:14" x14ac:dyDescent="0.15">
      <c r="A4" s="1" t="s">
        <v>1</v>
      </c>
      <c r="D4" s="21" t="s">
        <v>37</v>
      </c>
      <c r="E4" s="21"/>
      <c r="H4" s="21" t="s">
        <v>29</v>
      </c>
      <c r="I4" s="21"/>
      <c r="J4" s="21"/>
    </row>
    <row r="5" spans="1:14" x14ac:dyDescent="0.15">
      <c r="A5" s="1" t="s">
        <v>2</v>
      </c>
    </row>
    <row r="6" spans="1:14" x14ac:dyDescent="0.15">
      <c r="C6" s="2" t="s">
        <v>33</v>
      </c>
      <c r="D6" s="16" t="s">
        <v>36</v>
      </c>
      <c r="E6" s="16" t="s">
        <v>34</v>
      </c>
      <c r="F6" s="16" t="s">
        <v>32</v>
      </c>
      <c r="J6" s="16" t="s">
        <v>35</v>
      </c>
    </row>
    <row r="7" spans="1:14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21" t="s">
        <v>19</v>
      </c>
      <c r="F7" s="21" t="s">
        <v>20</v>
      </c>
      <c r="G7" s="21" t="s">
        <v>22</v>
      </c>
      <c r="H7" s="21" t="s">
        <v>38</v>
      </c>
      <c r="I7" s="21" t="s">
        <v>23</v>
      </c>
      <c r="J7" s="21" t="s">
        <v>24</v>
      </c>
      <c r="K7" s="23" t="s">
        <v>25</v>
      </c>
      <c r="L7" s="29"/>
      <c r="M7" s="25"/>
    </row>
    <row r="8" spans="1:14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 t="s">
        <v>21</v>
      </c>
      <c r="G8" s="31" t="s">
        <v>21</v>
      </c>
      <c r="H8" s="21"/>
      <c r="I8" s="31" t="s">
        <v>21</v>
      </c>
      <c r="J8" s="31" t="s">
        <v>21</v>
      </c>
      <c r="K8" s="24" t="s">
        <v>21</v>
      </c>
      <c r="L8" s="30"/>
      <c r="M8" s="25" t="s">
        <v>3</v>
      </c>
      <c r="N8" s="16" t="s">
        <v>42</v>
      </c>
    </row>
    <row r="9" spans="1:14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16">
        <f xml:space="preserve"> 1200*N9</f>
        <v>960</v>
      </c>
      <c r="F9" s="28">
        <f>IF((D9+C9-E9)&gt;0,(D9+C9-E9),0)</f>
        <v>2336.2433280000005</v>
      </c>
      <c r="G9" s="16">
        <f xml:space="preserve"> E9</f>
        <v>960</v>
      </c>
      <c r="H9" s="16">
        <f>IF(F9=0,1,0)</f>
        <v>0</v>
      </c>
      <c r="I9" s="26">
        <f>IF(F9&gt;$E$2,$E$2,IF(F9&lt;0,0,F9))</f>
        <v>2336.2433280000005</v>
      </c>
      <c r="J9" s="28">
        <f>IF(F9&gt;$E$2,F9-$E$2,0)</f>
        <v>0</v>
      </c>
      <c r="K9" s="28">
        <f>J9+G9</f>
        <v>960</v>
      </c>
      <c r="M9" s="16">
        <v>1</v>
      </c>
      <c r="N9" s="16">
        <v>0.8</v>
      </c>
    </row>
    <row r="10" spans="1:14" x14ac:dyDescent="0.15">
      <c r="A10" s="6" t="s">
        <v>8</v>
      </c>
      <c r="B10" s="7">
        <v>1926</v>
      </c>
      <c r="C10" s="8">
        <v>6509.2515839999987</v>
      </c>
      <c r="D10" s="26">
        <f>I9</f>
        <v>2336.2433280000005</v>
      </c>
      <c r="E10" s="16">
        <f t="shared" ref="E10:E73" si="0" xml:space="preserve"> 1200*N10</f>
        <v>960</v>
      </c>
      <c r="F10" s="28">
        <f t="shared" ref="F10:F73" si="1">IF((D10+C10-E10)&gt;0,(D10+C10-E10),0)</f>
        <v>7885.4949119999983</v>
      </c>
      <c r="G10" s="16">
        <f t="shared" ref="G10:G73" si="2" xml:space="preserve"> E10</f>
        <v>960</v>
      </c>
      <c r="H10" s="16">
        <f t="shared" ref="H10:H73" si="3">IF(F10=0,1,0)</f>
        <v>0</v>
      </c>
      <c r="I10" s="26">
        <f t="shared" ref="I10:I73" si="4">IF(F10&gt;$E$2,$E$2,IF(F10&lt;0,0,F10))</f>
        <v>7885.4949119999983</v>
      </c>
      <c r="J10" s="28">
        <f t="shared" ref="J10:J73" si="5">IF(F10&gt;$E$2,F10-$E$2,0)</f>
        <v>0</v>
      </c>
      <c r="K10" s="28">
        <f t="shared" ref="K10:K73" si="6">J10+G10</f>
        <v>960</v>
      </c>
      <c r="M10" s="16">
        <v>2</v>
      </c>
      <c r="N10" s="16">
        <v>0.8</v>
      </c>
    </row>
    <row r="11" spans="1:14" x14ac:dyDescent="0.15">
      <c r="A11" s="6" t="s">
        <v>9</v>
      </c>
      <c r="B11" s="7">
        <v>1926</v>
      </c>
      <c r="C11" s="8">
        <v>2826.1474559999997</v>
      </c>
      <c r="D11" s="26">
        <f t="shared" ref="D11:D74" si="7">I10</f>
        <v>7885.4949119999983</v>
      </c>
      <c r="E11" s="16">
        <f t="shared" si="0"/>
        <v>1080</v>
      </c>
      <c r="F11" s="28">
        <f t="shared" si="1"/>
        <v>9631.6423679999971</v>
      </c>
      <c r="G11" s="16">
        <f t="shared" si="2"/>
        <v>1080</v>
      </c>
      <c r="H11" s="16">
        <f t="shared" si="3"/>
        <v>0</v>
      </c>
      <c r="I11" s="26">
        <f t="shared" si="4"/>
        <v>8821</v>
      </c>
      <c r="J11" s="28">
        <f t="shared" si="5"/>
        <v>810.64236799999708</v>
      </c>
      <c r="K11" s="28">
        <f t="shared" si="6"/>
        <v>1890.6423679999971</v>
      </c>
      <c r="M11" s="16">
        <v>3</v>
      </c>
      <c r="N11" s="16">
        <v>0.9</v>
      </c>
    </row>
    <row r="12" spans="1:14" x14ac:dyDescent="0.15">
      <c r="A12" s="6" t="s">
        <v>10</v>
      </c>
      <c r="B12" s="7">
        <v>1926</v>
      </c>
      <c r="C12" s="8">
        <v>2463.5888639999998</v>
      </c>
      <c r="D12" s="26">
        <f t="shared" si="7"/>
        <v>8821</v>
      </c>
      <c r="E12" s="16">
        <f t="shared" si="0"/>
        <v>1080</v>
      </c>
      <c r="F12" s="28">
        <f t="shared" si="1"/>
        <v>10204.588863999999</v>
      </c>
      <c r="G12" s="16">
        <f t="shared" si="2"/>
        <v>1080</v>
      </c>
      <c r="H12" s="16">
        <f t="shared" si="3"/>
        <v>0</v>
      </c>
      <c r="I12" s="26">
        <f t="shared" si="4"/>
        <v>8821</v>
      </c>
      <c r="J12" s="28">
        <f t="shared" si="5"/>
        <v>1383.5888639999994</v>
      </c>
      <c r="K12" s="28">
        <f t="shared" si="6"/>
        <v>2463.5888639999994</v>
      </c>
      <c r="M12" s="16">
        <v>4</v>
      </c>
      <c r="N12" s="16">
        <v>0.9</v>
      </c>
    </row>
    <row r="13" spans="1:14" x14ac:dyDescent="0.15">
      <c r="A13" s="6" t="s">
        <v>11</v>
      </c>
      <c r="B13" s="7">
        <v>1926</v>
      </c>
      <c r="C13" s="8">
        <v>498.92198400000001</v>
      </c>
      <c r="D13" s="26">
        <f t="shared" si="7"/>
        <v>8821</v>
      </c>
      <c r="E13" s="16">
        <f t="shared" si="0"/>
        <v>1320</v>
      </c>
      <c r="F13" s="28">
        <f t="shared" si="1"/>
        <v>7999.9219840000005</v>
      </c>
      <c r="G13" s="16">
        <f t="shared" si="2"/>
        <v>1320</v>
      </c>
      <c r="H13" s="16">
        <f t="shared" si="3"/>
        <v>0</v>
      </c>
      <c r="I13" s="26">
        <f t="shared" si="4"/>
        <v>7999.9219840000005</v>
      </c>
      <c r="J13" s="28">
        <f t="shared" si="5"/>
        <v>0</v>
      </c>
      <c r="K13" s="28">
        <f t="shared" si="6"/>
        <v>1320</v>
      </c>
      <c r="M13" s="16">
        <v>5</v>
      </c>
      <c r="N13" s="16">
        <v>1.1000000000000001</v>
      </c>
    </row>
    <row r="14" spans="1:14" x14ac:dyDescent="0.15">
      <c r="A14" s="6" t="s">
        <v>12</v>
      </c>
      <c r="B14" s="7">
        <v>1926</v>
      </c>
      <c r="C14" s="8">
        <v>313.95893759999996</v>
      </c>
      <c r="D14" s="26">
        <f t="shared" si="7"/>
        <v>7999.9219840000005</v>
      </c>
      <c r="E14" s="16">
        <f t="shared" si="0"/>
        <v>1440</v>
      </c>
      <c r="F14" s="28">
        <f t="shared" si="1"/>
        <v>6873.8809216000009</v>
      </c>
      <c r="G14" s="16">
        <f t="shared" si="2"/>
        <v>1440</v>
      </c>
      <c r="H14" s="16">
        <f t="shared" si="3"/>
        <v>0</v>
      </c>
      <c r="I14" s="26">
        <f t="shared" si="4"/>
        <v>6873.8809216000009</v>
      </c>
      <c r="J14" s="28">
        <f t="shared" si="5"/>
        <v>0</v>
      </c>
      <c r="K14" s="28">
        <f t="shared" si="6"/>
        <v>1440</v>
      </c>
      <c r="M14" s="16">
        <v>6</v>
      </c>
      <c r="N14" s="16">
        <v>1.2</v>
      </c>
    </row>
    <row r="15" spans="1:14" x14ac:dyDescent="0.15">
      <c r="A15" s="6" t="s">
        <v>13</v>
      </c>
      <c r="B15" s="7">
        <v>1926</v>
      </c>
      <c r="C15" s="8">
        <v>878.47752960000003</v>
      </c>
      <c r="D15" s="26">
        <f t="shared" si="7"/>
        <v>6873.8809216000009</v>
      </c>
      <c r="E15" s="16">
        <f t="shared" si="0"/>
        <v>1560</v>
      </c>
      <c r="F15" s="28">
        <f t="shared" si="1"/>
        <v>6192.3584512000007</v>
      </c>
      <c r="G15" s="16">
        <f t="shared" si="2"/>
        <v>1560</v>
      </c>
      <c r="H15" s="16">
        <f t="shared" si="3"/>
        <v>0</v>
      </c>
      <c r="I15" s="26">
        <f t="shared" si="4"/>
        <v>6192.3584512000007</v>
      </c>
      <c r="J15" s="28">
        <f t="shared" si="5"/>
        <v>0</v>
      </c>
      <c r="K15" s="28">
        <f t="shared" si="6"/>
        <v>1560</v>
      </c>
      <c r="M15" s="16">
        <v>7</v>
      </c>
      <c r="N15" s="16">
        <v>1.3</v>
      </c>
    </row>
    <row r="16" spans="1:14" x14ac:dyDescent="0.15">
      <c r="A16" s="6" t="s">
        <v>14</v>
      </c>
      <c r="B16" s="7">
        <v>1926</v>
      </c>
      <c r="C16" s="8">
        <v>772.94131200000004</v>
      </c>
      <c r="D16" s="26">
        <f t="shared" si="7"/>
        <v>6192.3584512000007</v>
      </c>
      <c r="E16" s="16">
        <f t="shared" si="0"/>
        <v>1440</v>
      </c>
      <c r="F16" s="28">
        <f t="shared" si="1"/>
        <v>5525.2997632000006</v>
      </c>
      <c r="G16" s="16">
        <f t="shared" si="2"/>
        <v>1440</v>
      </c>
      <c r="H16" s="16">
        <f t="shared" si="3"/>
        <v>0</v>
      </c>
      <c r="I16" s="26">
        <f t="shared" si="4"/>
        <v>5525.2997632000006</v>
      </c>
      <c r="J16" s="28">
        <f t="shared" si="5"/>
        <v>0</v>
      </c>
      <c r="K16" s="28">
        <f t="shared" si="6"/>
        <v>1440</v>
      </c>
      <c r="M16" s="16">
        <v>8</v>
      </c>
      <c r="N16" s="16">
        <v>1.2</v>
      </c>
    </row>
    <row r="17" spans="1:14" x14ac:dyDescent="0.15">
      <c r="A17" s="6" t="s">
        <v>15</v>
      </c>
      <c r="B17" s="7">
        <v>1926</v>
      </c>
      <c r="C17" s="8">
        <v>889.39952640000013</v>
      </c>
      <c r="D17" s="26">
        <f t="shared" si="7"/>
        <v>5525.2997632000006</v>
      </c>
      <c r="E17" s="16">
        <f t="shared" si="0"/>
        <v>1320</v>
      </c>
      <c r="F17" s="28">
        <f t="shared" si="1"/>
        <v>5094.6992896000011</v>
      </c>
      <c r="G17" s="16">
        <f t="shared" si="2"/>
        <v>1320</v>
      </c>
      <c r="H17" s="16">
        <f t="shared" si="3"/>
        <v>0</v>
      </c>
      <c r="I17" s="26">
        <f t="shared" si="4"/>
        <v>5094.6992896000011</v>
      </c>
      <c r="J17" s="28">
        <f t="shared" si="5"/>
        <v>0</v>
      </c>
      <c r="K17" s="28">
        <f t="shared" si="6"/>
        <v>1320</v>
      </c>
      <c r="M17" s="16">
        <v>9</v>
      </c>
      <c r="N17" s="16">
        <v>1.1000000000000001</v>
      </c>
    </row>
    <row r="18" spans="1:14" x14ac:dyDescent="0.15">
      <c r="A18" s="6" t="s">
        <v>16</v>
      </c>
      <c r="B18" s="7">
        <v>1926</v>
      </c>
      <c r="C18" s="8">
        <v>56.161036800000012</v>
      </c>
      <c r="D18" s="26">
        <f t="shared" si="7"/>
        <v>5094.6992896000011</v>
      </c>
      <c r="E18" s="16">
        <f t="shared" si="0"/>
        <v>1200</v>
      </c>
      <c r="F18" s="28">
        <f t="shared" si="1"/>
        <v>3950.8603264000012</v>
      </c>
      <c r="G18" s="16">
        <f t="shared" si="2"/>
        <v>1200</v>
      </c>
      <c r="H18" s="16">
        <f t="shared" si="3"/>
        <v>0</v>
      </c>
      <c r="I18" s="26">
        <f t="shared" si="4"/>
        <v>3950.8603264000012</v>
      </c>
      <c r="J18" s="28">
        <f t="shared" si="5"/>
        <v>0</v>
      </c>
      <c r="K18" s="28">
        <f t="shared" si="6"/>
        <v>1200</v>
      </c>
      <c r="M18" s="16">
        <v>10</v>
      </c>
      <c r="N18" s="16">
        <v>1</v>
      </c>
    </row>
    <row r="19" spans="1:14" x14ac:dyDescent="0.15">
      <c r="A19" s="6" t="s">
        <v>17</v>
      </c>
      <c r="B19" s="7">
        <v>1926</v>
      </c>
      <c r="C19" s="8">
        <v>102.04634879999999</v>
      </c>
      <c r="D19" s="26">
        <f t="shared" si="7"/>
        <v>3950.8603264000012</v>
      </c>
      <c r="E19" s="16">
        <f t="shared" si="0"/>
        <v>1080</v>
      </c>
      <c r="F19" s="28">
        <f t="shared" si="1"/>
        <v>2972.9066752000012</v>
      </c>
      <c r="G19" s="16">
        <f t="shared" si="2"/>
        <v>1080</v>
      </c>
      <c r="H19" s="16">
        <f t="shared" si="3"/>
        <v>0</v>
      </c>
      <c r="I19" s="26">
        <f t="shared" si="4"/>
        <v>2972.9066752000012</v>
      </c>
      <c r="J19" s="28">
        <f t="shared" si="5"/>
        <v>0</v>
      </c>
      <c r="K19" s="28">
        <f t="shared" si="6"/>
        <v>1080</v>
      </c>
      <c r="M19" s="16">
        <v>11</v>
      </c>
      <c r="N19" s="16">
        <v>0.9</v>
      </c>
    </row>
    <row r="20" spans="1:14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7"/>
        <v>2972.9066752000012</v>
      </c>
      <c r="E20" s="16">
        <f t="shared" si="0"/>
        <v>960</v>
      </c>
      <c r="F20" s="28">
        <f t="shared" si="1"/>
        <v>5535.7999744000008</v>
      </c>
      <c r="G20" s="16">
        <f t="shared" si="2"/>
        <v>960</v>
      </c>
      <c r="H20" s="16">
        <f t="shared" si="3"/>
        <v>0</v>
      </c>
      <c r="I20" s="26">
        <f t="shared" si="4"/>
        <v>5535.7999744000008</v>
      </c>
      <c r="J20" s="28">
        <f t="shared" si="5"/>
        <v>0</v>
      </c>
      <c r="K20" s="28">
        <f t="shared" si="6"/>
        <v>960</v>
      </c>
      <c r="M20" s="16">
        <v>12</v>
      </c>
      <c r="N20" s="16">
        <v>0.8</v>
      </c>
    </row>
    <row r="21" spans="1:14" x14ac:dyDescent="0.15">
      <c r="A21" s="3" t="s">
        <v>7</v>
      </c>
      <c r="B21" s="4">
        <v>1927</v>
      </c>
      <c r="C21" s="5">
        <v>1234.3795199999997</v>
      </c>
      <c r="D21" s="26">
        <f t="shared" si="7"/>
        <v>5535.7999744000008</v>
      </c>
      <c r="E21" s="16">
        <f t="shared" si="0"/>
        <v>960</v>
      </c>
      <c r="F21" s="28">
        <f t="shared" si="1"/>
        <v>5810.1794944000003</v>
      </c>
      <c r="G21" s="16">
        <f t="shared" si="2"/>
        <v>960</v>
      </c>
      <c r="H21" s="16">
        <f t="shared" si="3"/>
        <v>0</v>
      </c>
      <c r="I21" s="26">
        <f t="shared" si="4"/>
        <v>5810.1794944000003</v>
      </c>
      <c r="J21" s="28">
        <f t="shared" si="5"/>
        <v>0</v>
      </c>
      <c r="K21" s="28">
        <f t="shared" si="6"/>
        <v>960</v>
      </c>
      <c r="N21" s="16">
        <v>0.8</v>
      </c>
    </row>
    <row r="22" spans="1:14" x14ac:dyDescent="0.15">
      <c r="A22" s="6" t="s">
        <v>8</v>
      </c>
      <c r="B22" s="7">
        <v>1927</v>
      </c>
      <c r="C22" s="8">
        <v>3524.7674879999995</v>
      </c>
      <c r="D22" s="26">
        <f t="shared" si="7"/>
        <v>5810.1794944000003</v>
      </c>
      <c r="E22" s="16">
        <f t="shared" si="0"/>
        <v>960</v>
      </c>
      <c r="F22" s="28">
        <f t="shared" si="1"/>
        <v>8374.9469824000007</v>
      </c>
      <c r="G22" s="16">
        <f t="shared" si="2"/>
        <v>960</v>
      </c>
      <c r="H22" s="16">
        <f t="shared" si="3"/>
        <v>0</v>
      </c>
      <c r="I22" s="26">
        <f t="shared" si="4"/>
        <v>8374.9469824000007</v>
      </c>
      <c r="J22" s="28">
        <f t="shared" si="5"/>
        <v>0</v>
      </c>
      <c r="K22" s="28">
        <f t="shared" si="6"/>
        <v>960</v>
      </c>
      <c r="N22" s="16">
        <v>0.8</v>
      </c>
    </row>
    <row r="23" spans="1:14" x14ac:dyDescent="0.15">
      <c r="A23" s="6" t="s">
        <v>9</v>
      </c>
      <c r="B23" s="7">
        <v>1927</v>
      </c>
      <c r="C23" s="8">
        <v>4273.1504639999985</v>
      </c>
      <c r="D23" s="26">
        <f t="shared" si="7"/>
        <v>8374.9469824000007</v>
      </c>
      <c r="E23" s="16">
        <f t="shared" si="0"/>
        <v>1080</v>
      </c>
      <c r="F23" s="28">
        <f t="shared" si="1"/>
        <v>11568.097446399999</v>
      </c>
      <c r="G23" s="16">
        <f t="shared" si="2"/>
        <v>1080</v>
      </c>
      <c r="H23" s="16">
        <f t="shared" si="3"/>
        <v>0</v>
      </c>
      <c r="I23" s="26">
        <f t="shared" si="4"/>
        <v>8821</v>
      </c>
      <c r="J23" s="28">
        <f t="shared" si="5"/>
        <v>2747.0974463999992</v>
      </c>
      <c r="K23" s="28">
        <f t="shared" si="6"/>
        <v>3827.0974463999992</v>
      </c>
      <c r="N23" s="16">
        <v>0.9</v>
      </c>
    </row>
    <row r="24" spans="1:14" x14ac:dyDescent="0.15">
      <c r="A24" s="6" t="s">
        <v>10</v>
      </c>
      <c r="B24" s="7">
        <v>1927</v>
      </c>
      <c r="C24" s="8">
        <v>1817.9631360000003</v>
      </c>
      <c r="D24" s="26">
        <f t="shared" si="7"/>
        <v>8821</v>
      </c>
      <c r="E24" s="16">
        <f t="shared" si="0"/>
        <v>1080</v>
      </c>
      <c r="F24" s="28">
        <f t="shared" si="1"/>
        <v>9558.9631360000003</v>
      </c>
      <c r="G24" s="16">
        <f t="shared" si="2"/>
        <v>1080</v>
      </c>
      <c r="H24" s="16">
        <f t="shared" si="3"/>
        <v>0</v>
      </c>
      <c r="I24" s="26">
        <f t="shared" si="4"/>
        <v>8821</v>
      </c>
      <c r="J24" s="28">
        <f t="shared" si="5"/>
        <v>737.9631360000003</v>
      </c>
      <c r="K24" s="28">
        <f t="shared" si="6"/>
        <v>1817.9631360000003</v>
      </c>
      <c r="N24" s="16">
        <v>0.9</v>
      </c>
    </row>
    <row r="25" spans="1:14" x14ac:dyDescent="0.15">
      <c r="A25" s="6" t="s">
        <v>11</v>
      </c>
      <c r="B25" s="7">
        <v>1927</v>
      </c>
      <c r="C25" s="8">
        <v>425.11772160000004</v>
      </c>
      <c r="D25" s="26">
        <f t="shared" si="7"/>
        <v>8821</v>
      </c>
      <c r="E25" s="16">
        <f t="shared" si="0"/>
        <v>1320</v>
      </c>
      <c r="F25" s="28">
        <f t="shared" si="1"/>
        <v>7926.1177215999996</v>
      </c>
      <c r="G25" s="16">
        <f t="shared" si="2"/>
        <v>1320</v>
      </c>
      <c r="H25" s="16">
        <f t="shared" si="3"/>
        <v>0</v>
      </c>
      <c r="I25" s="26">
        <f t="shared" si="4"/>
        <v>7926.1177215999996</v>
      </c>
      <c r="J25" s="28">
        <f t="shared" si="5"/>
        <v>0</v>
      </c>
      <c r="K25" s="28">
        <f t="shared" si="6"/>
        <v>1320</v>
      </c>
      <c r="N25" s="16">
        <v>1.1000000000000001</v>
      </c>
    </row>
    <row r="26" spans="1:14" x14ac:dyDescent="0.15">
      <c r="A26" s="6" t="s">
        <v>12</v>
      </c>
      <c r="B26" s="7">
        <v>5</v>
      </c>
      <c r="C26" s="8">
        <v>574.47118079999996</v>
      </c>
      <c r="D26" s="26">
        <f t="shared" si="7"/>
        <v>7926.1177215999996</v>
      </c>
      <c r="E26" s="16">
        <f t="shared" si="0"/>
        <v>1440</v>
      </c>
      <c r="F26" s="28">
        <f t="shared" si="1"/>
        <v>7060.5889023999989</v>
      </c>
      <c r="G26" s="16">
        <f t="shared" si="2"/>
        <v>1440</v>
      </c>
      <c r="H26" s="16">
        <f t="shared" si="3"/>
        <v>0</v>
      </c>
      <c r="I26" s="26">
        <f t="shared" si="4"/>
        <v>7060.5889023999989</v>
      </c>
      <c r="J26" s="28">
        <f t="shared" si="5"/>
        <v>0</v>
      </c>
      <c r="K26" s="28">
        <f t="shared" si="6"/>
        <v>1440</v>
      </c>
      <c r="N26" s="16">
        <v>1.2</v>
      </c>
    </row>
    <row r="27" spans="1:14" x14ac:dyDescent="0.15">
      <c r="A27" s="6" t="s">
        <v>13</v>
      </c>
      <c r="B27" s="7">
        <v>1927</v>
      </c>
      <c r="C27" s="8">
        <v>1993.5552384000005</v>
      </c>
      <c r="D27" s="26">
        <f t="shared" si="7"/>
        <v>7060.5889023999989</v>
      </c>
      <c r="E27" s="16">
        <f t="shared" si="0"/>
        <v>1560</v>
      </c>
      <c r="F27" s="28">
        <f t="shared" si="1"/>
        <v>7494.1441407999991</v>
      </c>
      <c r="G27" s="16">
        <f t="shared" si="2"/>
        <v>1560</v>
      </c>
      <c r="H27" s="16">
        <f t="shared" si="3"/>
        <v>0</v>
      </c>
      <c r="I27" s="26">
        <f t="shared" si="4"/>
        <v>7494.1441407999991</v>
      </c>
      <c r="J27" s="28">
        <f t="shared" si="5"/>
        <v>0</v>
      </c>
      <c r="K27" s="28">
        <f t="shared" si="6"/>
        <v>1560</v>
      </c>
      <c r="N27" s="16">
        <v>1.3</v>
      </c>
    </row>
    <row r="28" spans="1:14" x14ac:dyDescent="0.15">
      <c r="A28" s="6" t="s">
        <v>14</v>
      </c>
      <c r="B28" s="7">
        <v>1927</v>
      </c>
      <c r="C28" s="8">
        <v>1490.9495040000002</v>
      </c>
      <c r="D28" s="26">
        <f t="shared" si="7"/>
        <v>7494.1441407999991</v>
      </c>
      <c r="E28" s="16">
        <f t="shared" si="0"/>
        <v>1440</v>
      </c>
      <c r="F28" s="28">
        <f t="shared" si="1"/>
        <v>7545.0936447999993</v>
      </c>
      <c r="G28" s="16">
        <f t="shared" si="2"/>
        <v>1440</v>
      </c>
      <c r="H28" s="16">
        <f t="shared" si="3"/>
        <v>0</v>
      </c>
      <c r="I28" s="26">
        <f t="shared" si="4"/>
        <v>7545.0936447999993</v>
      </c>
      <c r="J28" s="28">
        <f t="shared" si="5"/>
        <v>0</v>
      </c>
      <c r="K28" s="28">
        <f t="shared" si="6"/>
        <v>1440</v>
      </c>
      <c r="N28" s="16">
        <v>1.2</v>
      </c>
    </row>
    <row r="29" spans="1:14" x14ac:dyDescent="0.15">
      <c r="A29" s="6" t="s">
        <v>15</v>
      </c>
      <c r="B29" s="7">
        <v>1927</v>
      </c>
      <c r="C29" s="8">
        <v>1405.6415999999997</v>
      </c>
      <c r="D29" s="26">
        <f t="shared" si="7"/>
        <v>7545.0936447999993</v>
      </c>
      <c r="E29" s="16">
        <f t="shared" si="0"/>
        <v>1320</v>
      </c>
      <c r="F29" s="28">
        <f t="shared" si="1"/>
        <v>7630.7352447999983</v>
      </c>
      <c r="G29" s="16">
        <f t="shared" si="2"/>
        <v>1320</v>
      </c>
      <c r="H29" s="16">
        <f t="shared" si="3"/>
        <v>0</v>
      </c>
      <c r="I29" s="26">
        <f t="shared" si="4"/>
        <v>7630.7352447999983</v>
      </c>
      <c r="J29" s="28">
        <f t="shared" si="5"/>
        <v>0</v>
      </c>
      <c r="K29" s="28">
        <f t="shared" si="6"/>
        <v>1320</v>
      </c>
      <c r="N29" s="16">
        <v>1.1000000000000001</v>
      </c>
    </row>
    <row r="30" spans="1:14" x14ac:dyDescent="0.15">
      <c r="A30" s="6" t="s">
        <v>16</v>
      </c>
      <c r="B30" s="7">
        <v>1927</v>
      </c>
      <c r="C30" s="8">
        <v>1242.4579199999998</v>
      </c>
      <c r="D30" s="26">
        <f t="shared" si="7"/>
        <v>7630.7352447999983</v>
      </c>
      <c r="E30" s="16">
        <f t="shared" si="0"/>
        <v>1200</v>
      </c>
      <c r="F30" s="28">
        <f t="shared" si="1"/>
        <v>7673.1931647999991</v>
      </c>
      <c r="G30" s="16">
        <f t="shared" si="2"/>
        <v>1200</v>
      </c>
      <c r="H30" s="16">
        <f t="shared" si="3"/>
        <v>0</v>
      </c>
      <c r="I30" s="26">
        <f t="shared" si="4"/>
        <v>7673.1931647999991</v>
      </c>
      <c r="J30" s="28">
        <f t="shared" si="5"/>
        <v>0</v>
      </c>
      <c r="K30" s="28">
        <f t="shared" si="6"/>
        <v>1200</v>
      </c>
      <c r="N30" s="16">
        <v>1</v>
      </c>
    </row>
    <row r="31" spans="1:14" x14ac:dyDescent="0.15">
      <c r="A31" s="6" t="s">
        <v>17</v>
      </c>
      <c r="B31" s="7">
        <v>1927</v>
      </c>
      <c r="C31" s="8">
        <v>1012.7082239999999</v>
      </c>
      <c r="D31" s="26">
        <f t="shared" si="7"/>
        <v>7673.1931647999991</v>
      </c>
      <c r="E31" s="16">
        <f t="shared" si="0"/>
        <v>1080</v>
      </c>
      <c r="F31" s="28">
        <f t="shared" si="1"/>
        <v>7605.901388799999</v>
      </c>
      <c r="G31" s="16">
        <f t="shared" si="2"/>
        <v>1080</v>
      </c>
      <c r="H31" s="16">
        <f t="shared" si="3"/>
        <v>0</v>
      </c>
      <c r="I31" s="26">
        <f t="shared" si="4"/>
        <v>7605.901388799999</v>
      </c>
      <c r="J31" s="28">
        <f t="shared" si="5"/>
        <v>0</v>
      </c>
      <c r="K31" s="28">
        <f t="shared" si="6"/>
        <v>1080</v>
      </c>
      <c r="N31" s="16">
        <v>0.9</v>
      </c>
    </row>
    <row r="32" spans="1:14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7"/>
        <v>7605.901388799999</v>
      </c>
      <c r="E32" s="16">
        <f t="shared" si="0"/>
        <v>960</v>
      </c>
      <c r="F32" s="28">
        <f t="shared" si="1"/>
        <v>14346.232268799999</v>
      </c>
      <c r="G32" s="16">
        <f t="shared" si="2"/>
        <v>960</v>
      </c>
      <c r="H32" s="16">
        <f t="shared" si="3"/>
        <v>0</v>
      </c>
      <c r="I32" s="26">
        <f t="shared" si="4"/>
        <v>8821</v>
      </c>
      <c r="J32" s="28">
        <f t="shared" si="5"/>
        <v>5525.2322687999986</v>
      </c>
      <c r="K32" s="28">
        <f t="shared" si="6"/>
        <v>6485.2322687999986</v>
      </c>
      <c r="N32" s="16">
        <v>0.8</v>
      </c>
    </row>
    <row r="33" spans="1:14" x14ac:dyDescent="0.15">
      <c r="A33" s="3" t="s">
        <v>7</v>
      </c>
      <c r="B33" s="4">
        <v>1928</v>
      </c>
      <c r="C33" s="5">
        <v>1581.4275839999996</v>
      </c>
      <c r="D33" s="26">
        <f t="shared" si="7"/>
        <v>8821</v>
      </c>
      <c r="E33" s="16">
        <f t="shared" si="0"/>
        <v>960</v>
      </c>
      <c r="F33" s="28">
        <f t="shared" si="1"/>
        <v>9442.4275839999991</v>
      </c>
      <c r="G33" s="16">
        <f t="shared" si="2"/>
        <v>960</v>
      </c>
      <c r="H33" s="16">
        <f t="shared" si="3"/>
        <v>0</v>
      </c>
      <c r="I33" s="26">
        <f t="shared" si="4"/>
        <v>8821</v>
      </c>
      <c r="J33" s="28">
        <f t="shared" si="5"/>
        <v>621.42758399999911</v>
      </c>
      <c r="K33" s="28">
        <f t="shared" si="6"/>
        <v>1581.4275839999991</v>
      </c>
      <c r="N33" s="16">
        <v>0.8</v>
      </c>
    </row>
    <row r="34" spans="1:14" x14ac:dyDescent="0.15">
      <c r="A34" s="6" t="s">
        <v>8</v>
      </c>
      <c r="B34" s="7">
        <v>1928</v>
      </c>
      <c r="C34" s="8">
        <v>3990.7296000000006</v>
      </c>
      <c r="D34" s="26">
        <f t="shared" si="7"/>
        <v>8821</v>
      </c>
      <c r="E34" s="16">
        <f t="shared" si="0"/>
        <v>960</v>
      </c>
      <c r="F34" s="28">
        <f t="shared" si="1"/>
        <v>11851.729600000001</v>
      </c>
      <c r="G34" s="16">
        <f t="shared" si="2"/>
        <v>960</v>
      </c>
      <c r="H34" s="16">
        <f t="shared" si="3"/>
        <v>0</v>
      </c>
      <c r="I34" s="26">
        <f t="shared" si="4"/>
        <v>8821</v>
      </c>
      <c r="J34" s="28">
        <f t="shared" si="5"/>
        <v>3030.7296000000006</v>
      </c>
      <c r="K34" s="28">
        <f t="shared" si="6"/>
        <v>3990.7296000000006</v>
      </c>
      <c r="N34" s="16">
        <v>0.8</v>
      </c>
    </row>
    <row r="35" spans="1:14" x14ac:dyDescent="0.15">
      <c r="A35" s="6" t="s">
        <v>9</v>
      </c>
      <c r="B35" s="7">
        <v>1928</v>
      </c>
      <c r="C35" s="8">
        <v>4088.3166720000004</v>
      </c>
      <c r="D35" s="26">
        <f t="shared" si="7"/>
        <v>8821</v>
      </c>
      <c r="E35" s="16">
        <f t="shared" si="0"/>
        <v>1080</v>
      </c>
      <c r="F35" s="28">
        <f t="shared" si="1"/>
        <v>11829.316672000001</v>
      </c>
      <c r="G35" s="16">
        <f t="shared" si="2"/>
        <v>1080</v>
      </c>
      <c r="H35" s="16">
        <f t="shared" si="3"/>
        <v>0</v>
      </c>
      <c r="I35" s="26">
        <f t="shared" si="4"/>
        <v>8821</v>
      </c>
      <c r="J35" s="28">
        <f t="shared" si="5"/>
        <v>3008.3166720000008</v>
      </c>
      <c r="K35" s="28">
        <f t="shared" si="6"/>
        <v>4088.3166720000008</v>
      </c>
      <c r="N35" s="16">
        <v>0.9</v>
      </c>
    </row>
    <row r="36" spans="1:14" x14ac:dyDescent="0.15">
      <c r="A36" s="6" t="s">
        <v>10</v>
      </c>
      <c r="B36" s="7">
        <v>1928</v>
      </c>
      <c r="C36" s="8">
        <v>8713.6853759999995</v>
      </c>
      <c r="D36" s="26">
        <f t="shared" si="7"/>
        <v>8821</v>
      </c>
      <c r="E36" s="16">
        <f t="shared" si="0"/>
        <v>1080</v>
      </c>
      <c r="F36" s="28">
        <f t="shared" si="1"/>
        <v>16454.685376000001</v>
      </c>
      <c r="G36" s="16">
        <f t="shared" si="2"/>
        <v>1080</v>
      </c>
      <c r="H36" s="16">
        <f t="shared" si="3"/>
        <v>0</v>
      </c>
      <c r="I36" s="26">
        <f t="shared" si="4"/>
        <v>8821</v>
      </c>
      <c r="J36" s="28">
        <f t="shared" si="5"/>
        <v>7633.6853760000013</v>
      </c>
      <c r="K36" s="28">
        <f t="shared" si="6"/>
        <v>8713.6853760000013</v>
      </c>
      <c r="N36" s="16">
        <v>0.9</v>
      </c>
    </row>
    <row r="37" spans="1:14" x14ac:dyDescent="0.15">
      <c r="A37" s="6" t="s">
        <v>11</v>
      </c>
      <c r="B37" s="7">
        <v>1928</v>
      </c>
      <c r="C37" s="8">
        <v>2426.1050880000003</v>
      </c>
      <c r="D37" s="26">
        <f t="shared" si="7"/>
        <v>8821</v>
      </c>
      <c r="E37" s="16">
        <f t="shared" si="0"/>
        <v>1320</v>
      </c>
      <c r="F37" s="28">
        <f t="shared" si="1"/>
        <v>9927.1050880000003</v>
      </c>
      <c r="G37" s="16">
        <f t="shared" si="2"/>
        <v>1320</v>
      </c>
      <c r="H37" s="16">
        <f t="shared" si="3"/>
        <v>0</v>
      </c>
      <c r="I37" s="26">
        <f t="shared" si="4"/>
        <v>8821</v>
      </c>
      <c r="J37" s="28">
        <f t="shared" si="5"/>
        <v>1106.1050880000003</v>
      </c>
      <c r="K37" s="28">
        <f t="shared" si="6"/>
        <v>2426.1050880000003</v>
      </c>
      <c r="N37" s="16">
        <v>1.1000000000000001</v>
      </c>
    </row>
    <row r="38" spans="1:14" x14ac:dyDescent="0.15">
      <c r="A38" s="6" t="s">
        <v>12</v>
      </c>
      <c r="B38" s="7">
        <v>1928</v>
      </c>
      <c r="C38" s="8">
        <v>1682.2460159999996</v>
      </c>
      <c r="D38" s="26">
        <f t="shared" si="7"/>
        <v>8821</v>
      </c>
      <c r="E38" s="16">
        <f t="shared" si="0"/>
        <v>1440</v>
      </c>
      <c r="F38" s="28">
        <f t="shared" si="1"/>
        <v>9063.2460159999991</v>
      </c>
      <c r="G38" s="16">
        <f t="shared" si="2"/>
        <v>1440</v>
      </c>
      <c r="H38" s="16">
        <f t="shared" si="3"/>
        <v>0</v>
      </c>
      <c r="I38" s="26">
        <f t="shared" si="4"/>
        <v>8821</v>
      </c>
      <c r="J38" s="28">
        <f t="shared" si="5"/>
        <v>242.24601599999914</v>
      </c>
      <c r="K38" s="28">
        <f t="shared" si="6"/>
        <v>1682.2460159999991</v>
      </c>
      <c r="N38" s="16">
        <v>1.2</v>
      </c>
    </row>
    <row r="39" spans="1:14" x14ac:dyDescent="0.15">
      <c r="A39" s="6" t="s">
        <v>13</v>
      </c>
      <c r="B39" s="7">
        <v>1928</v>
      </c>
      <c r="C39" s="8">
        <v>411.48138239999997</v>
      </c>
      <c r="D39" s="26">
        <f t="shared" si="7"/>
        <v>8821</v>
      </c>
      <c r="E39" s="16">
        <f t="shared" si="0"/>
        <v>1560</v>
      </c>
      <c r="F39" s="28">
        <f t="shared" si="1"/>
        <v>7672.4813823999993</v>
      </c>
      <c r="G39" s="16">
        <f t="shared" si="2"/>
        <v>1560</v>
      </c>
      <c r="H39" s="16">
        <f t="shared" si="3"/>
        <v>0</v>
      </c>
      <c r="I39" s="26">
        <f t="shared" si="4"/>
        <v>7672.4813823999993</v>
      </c>
      <c r="J39" s="28">
        <f t="shared" si="5"/>
        <v>0</v>
      </c>
      <c r="K39" s="28">
        <f t="shared" si="6"/>
        <v>1560</v>
      </c>
      <c r="N39" s="16">
        <v>1.3</v>
      </c>
    </row>
    <row r="40" spans="1:14" x14ac:dyDescent="0.15">
      <c r="A40" s="6" t="s">
        <v>14</v>
      </c>
      <c r="B40" s="7">
        <v>1928</v>
      </c>
      <c r="C40" s="8">
        <v>1745.1929087999995</v>
      </c>
      <c r="D40" s="26">
        <f t="shared" si="7"/>
        <v>7672.4813823999993</v>
      </c>
      <c r="E40" s="16">
        <f t="shared" si="0"/>
        <v>1440</v>
      </c>
      <c r="F40" s="28">
        <f t="shared" si="1"/>
        <v>7977.6742911999991</v>
      </c>
      <c r="G40" s="16">
        <f t="shared" si="2"/>
        <v>1440</v>
      </c>
      <c r="H40" s="16">
        <f t="shared" si="3"/>
        <v>0</v>
      </c>
      <c r="I40" s="26">
        <f t="shared" si="4"/>
        <v>7977.6742911999991</v>
      </c>
      <c r="J40" s="28">
        <f t="shared" si="5"/>
        <v>0</v>
      </c>
      <c r="K40" s="28">
        <f t="shared" si="6"/>
        <v>1440</v>
      </c>
      <c r="N40" s="16">
        <v>1.2</v>
      </c>
    </row>
    <row r="41" spans="1:14" x14ac:dyDescent="0.15">
      <c r="A41" s="6" t="s">
        <v>15</v>
      </c>
      <c r="B41" s="7">
        <v>1928</v>
      </c>
      <c r="C41" s="8">
        <v>7392.7054079999998</v>
      </c>
      <c r="D41" s="26">
        <f t="shared" si="7"/>
        <v>7977.6742911999991</v>
      </c>
      <c r="E41" s="16">
        <f t="shared" si="0"/>
        <v>1320</v>
      </c>
      <c r="F41" s="28">
        <f t="shared" si="1"/>
        <v>14050.379699199999</v>
      </c>
      <c r="G41" s="16">
        <f t="shared" si="2"/>
        <v>1320</v>
      </c>
      <c r="H41" s="16">
        <f t="shared" si="3"/>
        <v>0</v>
      </c>
      <c r="I41" s="26">
        <f t="shared" si="4"/>
        <v>8821</v>
      </c>
      <c r="J41" s="28">
        <f t="shared" si="5"/>
        <v>5229.3796991999989</v>
      </c>
      <c r="K41" s="28">
        <f t="shared" si="6"/>
        <v>6549.3796991999989</v>
      </c>
      <c r="N41" s="16">
        <v>1.1000000000000001</v>
      </c>
    </row>
    <row r="42" spans="1:14" x14ac:dyDescent="0.15">
      <c r="A42" s="6" t="s">
        <v>16</v>
      </c>
      <c r="B42" s="7">
        <v>1928</v>
      </c>
      <c r="C42" s="8">
        <v>816.24153599999954</v>
      </c>
      <c r="D42" s="26">
        <f t="shared" si="7"/>
        <v>8821</v>
      </c>
      <c r="E42" s="16">
        <f t="shared" si="0"/>
        <v>1200</v>
      </c>
      <c r="F42" s="28">
        <f t="shared" si="1"/>
        <v>8437.2415359999995</v>
      </c>
      <c r="G42" s="16">
        <f t="shared" si="2"/>
        <v>1200</v>
      </c>
      <c r="H42" s="16">
        <f t="shared" si="3"/>
        <v>0</v>
      </c>
      <c r="I42" s="26">
        <f t="shared" si="4"/>
        <v>8437.2415359999995</v>
      </c>
      <c r="J42" s="28">
        <f t="shared" si="5"/>
        <v>0</v>
      </c>
      <c r="K42" s="28">
        <f t="shared" si="6"/>
        <v>1200</v>
      </c>
      <c r="N42" s="16">
        <v>1</v>
      </c>
    </row>
    <row r="43" spans="1:14" x14ac:dyDescent="0.15">
      <c r="A43" s="6" t="s">
        <v>17</v>
      </c>
      <c r="B43" s="7">
        <v>1928</v>
      </c>
      <c r="C43" s="8">
        <v>471.13228800000002</v>
      </c>
      <c r="D43" s="26">
        <f t="shared" si="7"/>
        <v>8437.2415359999995</v>
      </c>
      <c r="E43" s="16">
        <f t="shared" si="0"/>
        <v>1080</v>
      </c>
      <c r="F43" s="28">
        <f t="shared" si="1"/>
        <v>7828.3738240000002</v>
      </c>
      <c r="G43" s="16">
        <f t="shared" si="2"/>
        <v>1080</v>
      </c>
      <c r="H43" s="16">
        <f t="shared" si="3"/>
        <v>0</v>
      </c>
      <c r="I43" s="26">
        <f t="shared" si="4"/>
        <v>7828.3738240000002</v>
      </c>
      <c r="J43" s="28">
        <f t="shared" si="5"/>
        <v>0</v>
      </c>
      <c r="K43" s="28">
        <f t="shared" si="6"/>
        <v>1080</v>
      </c>
      <c r="N43" s="16">
        <v>0.9</v>
      </c>
    </row>
    <row r="44" spans="1:14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7"/>
        <v>7828.3738240000002</v>
      </c>
      <c r="E44" s="16">
        <f t="shared" si="0"/>
        <v>960</v>
      </c>
      <c r="F44" s="28">
        <f t="shared" si="1"/>
        <v>7325.2881280000001</v>
      </c>
      <c r="G44" s="16">
        <f t="shared" si="2"/>
        <v>960</v>
      </c>
      <c r="H44" s="16">
        <f t="shared" si="3"/>
        <v>0</v>
      </c>
      <c r="I44" s="26">
        <f t="shared" si="4"/>
        <v>7325.2881280000001</v>
      </c>
      <c r="J44" s="28">
        <f t="shared" si="5"/>
        <v>0</v>
      </c>
      <c r="K44" s="28">
        <f t="shared" si="6"/>
        <v>960</v>
      </c>
      <c r="N44" s="16">
        <v>0.8</v>
      </c>
    </row>
    <row r="45" spans="1:14" x14ac:dyDescent="0.15">
      <c r="A45" s="3" t="s">
        <v>7</v>
      </c>
      <c r="B45" s="12">
        <f t="shared" ref="B45:B108" si="8">B33+1</f>
        <v>1929</v>
      </c>
      <c r="C45" s="5">
        <v>517.01760000000002</v>
      </c>
      <c r="D45" s="26">
        <f t="shared" si="7"/>
        <v>7325.2881280000001</v>
      </c>
      <c r="E45" s="16">
        <f t="shared" si="0"/>
        <v>960</v>
      </c>
      <c r="F45" s="28">
        <f t="shared" si="1"/>
        <v>6882.3057280000003</v>
      </c>
      <c r="G45" s="16">
        <f t="shared" si="2"/>
        <v>960</v>
      </c>
      <c r="H45" s="16">
        <f t="shared" si="3"/>
        <v>0</v>
      </c>
      <c r="I45" s="26">
        <f t="shared" si="4"/>
        <v>6882.3057280000003</v>
      </c>
      <c r="J45" s="28">
        <f t="shared" si="5"/>
        <v>0</v>
      </c>
      <c r="K45" s="28">
        <f t="shared" si="6"/>
        <v>960</v>
      </c>
      <c r="N45" s="16">
        <v>0.8</v>
      </c>
    </row>
    <row r="46" spans="1:14" x14ac:dyDescent="0.15">
      <c r="A46" s="6" t="s">
        <v>8</v>
      </c>
      <c r="B46" s="13">
        <f t="shared" si="8"/>
        <v>1929</v>
      </c>
      <c r="C46" s="8">
        <v>6731.569152</v>
      </c>
      <c r="D46" s="26">
        <f t="shared" si="7"/>
        <v>6882.3057280000003</v>
      </c>
      <c r="E46" s="16">
        <f t="shared" si="0"/>
        <v>960</v>
      </c>
      <c r="F46" s="28">
        <f t="shared" si="1"/>
        <v>12653.874879999999</v>
      </c>
      <c r="G46" s="16">
        <f t="shared" si="2"/>
        <v>960</v>
      </c>
      <c r="H46" s="16">
        <f t="shared" si="3"/>
        <v>0</v>
      </c>
      <c r="I46" s="26">
        <f t="shared" si="4"/>
        <v>8821</v>
      </c>
      <c r="J46" s="28">
        <f t="shared" si="5"/>
        <v>3832.8748799999994</v>
      </c>
      <c r="K46" s="28">
        <f t="shared" si="6"/>
        <v>4792.8748799999994</v>
      </c>
      <c r="N46" s="16">
        <v>0.8</v>
      </c>
    </row>
    <row r="47" spans="1:14" x14ac:dyDescent="0.15">
      <c r="A47" s="6" t="s">
        <v>9</v>
      </c>
      <c r="B47" s="13">
        <f t="shared" si="8"/>
        <v>1929</v>
      </c>
      <c r="C47" s="8">
        <v>9573.8734079999995</v>
      </c>
      <c r="D47" s="26">
        <f t="shared" si="7"/>
        <v>8821</v>
      </c>
      <c r="E47" s="16">
        <f t="shared" si="0"/>
        <v>1080</v>
      </c>
      <c r="F47" s="28">
        <f t="shared" si="1"/>
        <v>17314.873407999999</v>
      </c>
      <c r="G47" s="16">
        <f t="shared" si="2"/>
        <v>1080</v>
      </c>
      <c r="H47" s="16">
        <f t="shared" si="3"/>
        <v>0</v>
      </c>
      <c r="I47" s="26">
        <f t="shared" si="4"/>
        <v>8821</v>
      </c>
      <c r="J47" s="28">
        <f t="shared" si="5"/>
        <v>8493.8734079999995</v>
      </c>
      <c r="K47" s="28">
        <f t="shared" si="6"/>
        <v>9573.8734079999995</v>
      </c>
      <c r="N47" s="16">
        <v>0.9</v>
      </c>
    </row>
    <row r="48" spans="1:14" x14ac:dyDescent="0.15">
      <c r="A48" s="6" t="s">
        <v>10</v>
      </c>
      <c r="B48" s="13">
        <f t="shared" si="8"/>
        <v>1929</v>
      </c>
      <c r="C48" s="8">
        <v>5099.08608</v>
      </c>
      <c r="D48" s="26">
        <f t="shared" si="7"/>
        <v>8821</v>
      </c>
      <c r="E48" s="16">
        <f t="shared" si="0"/>
        <v>1080</v>
      </c>
      <c r="F48" s="28">
        <f t="shared" si="1"/>
        <v>12840.086080000001</v>
      </c>
      <c r="G48" s="16">
        <f t="shared" si="2"/>
        <v>1080</v>
      </c>
      <c r="H48" s="16">
        <f t="shared" si="3"/>
        <v>0</v>
      </c>
      <c r="I48" s="26">
        <f t="shared" si="4"/>
        <v>8821</v>
      </c>
      <c r="J48" s="28">
        <f t="shared" si="5"/>
        <v>4019.0860800000009</v>
      </c>
      <c r="K48" s="28">
        <f t="shared" si="6"/>
        <v>5099.0860800000009</v>
      </c>
      <c r="N48" s="16">
        <v>0.9</v>
      </c>
    </row>
    <row r="49" spans="1:14" x14ac:dyDescent="0.15">
      <c r="A49" s="6" t="s">
        <v>11</v>
      </c>
      <c r="B49" s="13">
        <f t="shared" si="8"/>
        <v>1929</v>
      </c>
      <c r="C49" s="8">
        <v>2202.494976</v>
      </c>
      <c r="D49" s="26">
        <f t="shared" si="7"/>
        <v>8821</v>
      </c>
      <c r="E49" s="16">
        <f t="shared" si="0"/>
        <v>1320</v>
      </c>
      <c r="F49" s="28">
        <f t="shared" si="1"/>
        <v>9703.494976</v>
      </c>
      <c r="G49" s="16">
        <f t="shared" si="2"/>
        <v>1320</v>
      </c>
      <c r="H49" s="16">
        <f t="shared" si="3"/>
        <v>0</v>
      </c>
      <c r="I49" s="26">
        <f t="shared" si="4"/>
        <v>8821</v>
      </c>
      <c r="J49" s="28">
        <f t="shared" si="5"/>
        <v>882.49497599999995</v>
      </c>
      <c r="K49" s="28">
        <f t="shared" si="6"/>
        <v>2202.494976</v>
      </c>
      <c r="N49" s="16">
        <v>1.1000000000000001</v>
      </c>
    </row>
    <row r="50" spans="1:14" x14ac:dyDescent="0.15">
      <c r="A50" s="6" t="s">
        <v>12</v>
      </c>
      <c r="B50" s="13">
        <f t="shared" si="8"/>
        <v>1929</v>
      </c>
      <c r="C50" s="8">
        <v>2166.9500159999993</v>
      </c>
      <c r="D50" s="26">
        <f t="shared" si="7"/>
        <v>8821</v>
      </c>
      <c r="E50" s="16">
        <f t="shared" si="0"/>
        <v>1440</v>
      </c>
      <c r="F50" s="28">
        <f t="shared" si="1"/>
        <v>9547.9500159999989</v>
      </c>
      <c r="G50" s="16">
        <f t="shared" si="2"/>
        <v>1440</v>
      </c>
      <c r="H50" s="16">
        <f t="shared" si="3"/>
        <v>0</v>
      </c>
      <c r="I50" s="26">
        <f t="shared" si="4"/>
        <v>8821</v>
      </c>
      <c r="J50" s="28">
        <f t="shared" si="5"/>
        <v>726.95001599999887</v>
      </c>
      <c r="K50" s="28">
        <f t="shared" si="6"/>
        <v>2166.9500159999989</v>
      </c>
      <c r="N50" s="16">
        <v>1.2</v>
      </c>
    </row>
    <row r="51" spans="1:14" x14ac:dyDescent="0.15">
      <c r="A51" s="6" t="s">
        <v>13</v>
      </c>
      <c r="B51" s="13">
        <f t="shared" si="8"/>
        <v>1929</v>
      </c>
      <c r="C51" s="8">
        <v>2867.5088639999999</v>
      </c>
      <c r="D51" s="26">
        <f t="shared" si="7"/>
        <v>8821</v>
      </c>
      <c r="E51" s="16">
        <f t="shared" si="0"/>
        <v>1560</v>
      </c>
      <c r="F51" s="28">
        <f t="shared" si="1"/>
        <v>10128.508863999999</v>
      </c>
      <c r="G51" s="16">
        <f t="shared" si="2"/>
        <v>1560</v>
      </c>
      <c r="H51" s="16">
        <f t="shared" si="3"/>
        <v>0</v>
      </c>
      <c r="I51" s="26">
        <f t="shared" si="4"/>
        <v>8821</v>
      </c>
      <c r="J51" s="28">
        <f t="shared" si="5"/>
        <v>1307.5088639999994</v>
      </c>
      <c r="K51" s="28">
        <f t="shared" si="6"/>
        <v>2867.5088639999994</v>
      </c>
      <c r="N51" s="16">
        <v>1.3</v>
      </c>
    </row>
    <row r="52" spans="1:14" x14ac:dyDescent="0.15">
      <c r="A52" s="6" t="s">
        <v>14</v>
      </c>
      <c r="B52" s="13">
        <f t="shared" si="8"/>
        <v>1929</v>
      </c>
      <c r="C52" s="8">
        <v>3154.4536319999993</v>
      </c>
      <c r="D52" s="26">
        <f t="shared" si="7"/>
        <v>8821</v>
      </c>
      <c r="E52" s="16">
        <f t="shared" si="0"/>
        <v>1440</v>
      </c>
      <c r="F52" s="28">
        <f t="shared" si="1"/>
        <v>10535.453631999999</v>
      </c>
      <c r="G52" s="16">
        <f t="shared" si="2"/>
        <v>1440</v>
      </c>
      <c r="H52" s="16">
        <f t="shared" si="3"/>
        <v>0</v>
      </c>
      <c r="I52" s="26">
        <f t="shared" si="4"/>
        <v>8821</v>
      </c>
      <c r="J52" s="28">
        <f t="shared" si="5"/>
        <v>1714.4536319999988</v>
      </c>
      <c r="K52" s="28">
        <f t="shared" si="6"/>
        <v>3154.4536319999988</v>
      </c>
      <c r="N52" s="16">
        <v>1.2</v>
      </c>
    </row>
    <row r="53" spans="1:14" x14ac:dyDescent="0.15">
      <c r="A53" s="6" t="s">
        <v>15</v>
      </c>
      <c r="B53" s="13">
        <f t="shared" si="8"/>
        <v>1929</v>
      </c>
      <c r="C53" s="8">
        <v>796.20710399999996</v>
      </c>
      <c r="D53" s="26">
        <f t="shared" si="7"/>
        <v>8821</v>
      </c>
      <c r="E53" s="16">
        <f t="shared" si="0"/>
        <v>1320</v>
      </c>
      <c r="F53" s="28">
        <f t="shared" si="1"/>
        <v>8297.2071039999992</v>
      </c>
      <c r="G53" s="16">
        <f t="shared" si="2"/>
        <v>1320</v>
      </c>
      <c r="H53" s="16">
        <f t="shared" si="3"/>
        <v>0</v>
      </c>
      <c r="I53" s="26">
        <f t="shared" si="4"/>
        <v>8297.2071039999992</v>
      </c>
      <c r="J53" s="28">
        <f t="shared" si="5"/>
        <v>0</v>
      </c>
      <c r="K53" s="28">
        <f t="shared" si="6"/>
        <v>1320</v>
      </c>
      <c r="N53" s="16">
        <v>1.1000000000000001</v>
      </c>
    </row>
    <row r="54" spans="1:14" x14ac:dyDescent="0.15">
      <c r="A54" s="6" t="s">
        <v>16</v>
      </c>
      <c r="B54" s="13">
        <f t="shared" si="8"/>
        <v>1929</v>
      </c>
      <c r="C54" s="8">
        <v>10138.068863999995</v>
      </c>
      <c r="D54" s="26">
        <f t="shared" si="7"/>
        <v>8297.2071039999992</v>
      </c>
      <c r="E54" s="16">
        <f t="shared" si="0"/>
        <v>1200</v>
      </c>
      <c r="F54" s="28">
        <f t="shared" si="1"/>
        <v>17235.275967999994</v>
      </c>
      <c r="G54" s="16">
        <f t="shared" si="2"/>
        <v>1200</v>
      </c>
      <c r="H54" s="16">
        <f t="shared" si="3"/>
        <v>0</v>
      </c>
      <c r="I54" s="26">
        <f t="shared" si="4"/>
        <v>8821</v>
      </c>
      <c r="J54" s="28">
        <f t="shared" si="5"/>
        <v>8414.2759679999945</v>
      </c>
      <c r="K54" s="28">
        <f t="shared" si="6"/>
        <v>9614.2759679999945</v>
      </c>
      <c r="N54" s="16">
        <v>1</v>
      </c>
    </row>
    <row r="55" spans="1:14" x14ac:dyDescent="0.15">
      <c r="A55" s="6" t="s">
        <v>17</v>
      </c>
      <c r="B55" s="13">
        <f t="shared" si="8"/>
        <v>1929</v>
      </c>
      <c r="C55" s="8">
        <v>3292.7558400000007</v>
      </c>
      <c r="D55" s="26">
        <f t="shared" si="7"/>
        <v>8821</v>
      </c>
      <c r="E55" s="16">
        <f t="shared" si="0"/>
        <v>1080</v>
      </c>
      <c r="F55" s="28">
        <f t="shared" si="1"/>
        <v>11033.755840000002</v>
      </c>
      <c r="G55" s="16">
        <f t="shared" si="2"/>
        <v>1080</v>
      </c>
      <c r="H55" s="16">
        <f t="shared" si="3"/>
        <v>0</v>
      </c>
      <c r="I55" s="26">
        <f t="shared" si="4"/>
        <v>8821</v>
      </c>
      <c r="J55" s="28">
        <f t="shared" si="5"/>
        <v>2212.7558400000016</v>
      </c>
      <c r="K55" s="28">
        <f t="shared" si="6"/>
        <v>3292.7558400000016</v>
      </c>
      <c r="N55" s="16">
        <v>0.9</v>
      </c>
    </row>
    <row r="56" spans="1:14" ht="14" thickBot="1" x14ac:dyDescent="0.2">
      <c r="A56" s="9" t="s">
        <v>18</v>
      </c>
      <c r="B56" s="14">
        <f t="shared" si="8"/>
        <v>1929</v>
      </c>
      <c r="C56" s="11">
        <v>2964.4496639999998</v>
      </c>
      <c r="D56" s="26">
        <f t="shared" si="7"/>
        <v>8821</v>
      </c>
      <c r="E56" s="16">
        <f t="shared" si="0"/>
        <v>960</v>
      </c>
      <c r="F56" s="28">
        <f t="shared" si="1"/>
        <v>10825.449664</v>
      </c>
      <c r="G56" s="16">
        <f t="shared" si="2"/>
        <v>960</v>
      </c>
      <c r="H56" s="16">
        <f t="shared" si="3"/>
        <v>0</v>
      </c>
      <c r="I56" s="26">
        <f t="shared" si="4"/>
        <v>8821</v>
      </c>
      <c r="J56" s="28">
        <f t="shared" si="5"/>
        <v>2004.4496639999998</v>
      </c>
      <c r="K56" s="28">
        <f t="shared" si="6"/>
        <v>2964.4496639999998</v>
      </c>
      <c r="N56" s="16">
        <v>0.8</v>
      </c>
    </row>
    <row r="57" spans="1:14" x14ac:dyDescent="0.15">
      <c r="A57" s="3" t="s">
        <v>7</v>
      </c>
      <c r="B57" s="12">
        <f t="shared" si="8"/>
        <v>1930</v>
      </c>
      <c r="C57" s="5">
        <v>3564.8363519999998</v>
      </c>
      <c r="D57" s="26">
        <f t="shared" si="7"/>
        <v>8821</v>
      </c>
      <c r="E57" s="16">
        <f t="shared" si="0"/>
        <v>960</v>
      </c>
      <c r="F57" s="28">
        <f t="shared" si="1"/>
        <v>11425.836352</v>
      </c>
      <c r="G57" s="16">
        <f t="shared" si="2"/>
        <v>960</v>
      </c>
      <c r="H57" s="16">
        <f t="shared" si="3"/>
        <v>0</v>
      </c>
      <c r="I57" s="26">
        <f t="shared" si="4"/>
        <v>8821</v>
      </c>
      <c r="J57" s="28">
        <f t="shared" si="5"/>
        <v>2604.8363520000003</v>
      </c>
      <c r="K57" s="28">
        <f t="shared" si="6"/>
        <v>3564.8363520000003</v>
      </c>
      <c r="N57" s="16">
        <v>0.8</v>
      </c>
    </row>
    <row r="58" spans="1:14" x14ac:dyDescent="0.15">
      <c r="A58" s="6" t="s">
        <v>8</v>
      </c>
      <c r="B58" s="13">
        <f t="shared" si="8"/>
        <v>1930</v>
      </c>
      <c r="C58" s="8">
        <v>4405.6362240000008</v>
      </c>
      <c r="D58" s="26">
        <f t="shared" si="7"/>
        <v>8821</v>
      </c>
      <c r="E58" s="16">
        <f t="shared" si="0"/>
        <v>960</v>
      </c>
      <c r="F58" s="28">
        <f t="shared" si="1"/>
        <v>12266.636224000002</v>
      </c>
      <c r="G58" s="16">
        <f t="shared" si="2"/>
        <v>960</v>
      </c>
      <c r="H58" s="16">
        <f t="shared" si="3"/>
        <v>0</v>
      </c>
      <c r="I58" s="26">
        <f t="shared" si="4"/>
        <v>8821</v>
      </c>
      <c r="J58" s="28">
        <f t="shared" si="5"/>
        <v>3445.6362240000017</v>
      </c>
      <c r="K58" s="28">
        <f t="shared" si="6"/>
        <v>4405.6362240000017</v>
      </c>
      <c r="N58" s="16">
        <v>0.8</v>
      </c>
    </row>
    <row r="59" spans="1:14" x14ac:dyDescent="0.15">
      <c r="A59" s="6" t="s">
        <v>9</v>
      </c>
      <c r="B59" s="13">
        <f t="shared" si="8"/>
        <v>1930</v>
      </c>
      <c r="C59" s="8">
        <v>1670.61312</v>
      </c>
      <c r="D59" s="26">
        <f t="shared" si="7"/>
        <v>8821</v>
      </c>
      <c r="E59" s="16">
        <f t="shared" si="0"/>
        <v>1080</v>
      </c>
      <c r="F59" s="28">
        <f t="shared" si="1"/>
        <v>9411.61312</v>
      </c>
      <c r="G59" s="16">
        <f t="shared" si="2"/>
        <v>1080</v>
      </c>
      <c r="H59" s="16">
        <f t="shared" si="3"/>
        <v>0</v>
      </c>
      <c r="I59" s="26">
        <f t="shared" si="4"/>
        <v>8821</v>
      </c>
      <c r="J59" s="28">
        <f t="shared" si="5"/>
        <v>590.61311999999998</v>
      </c>
      <c r="K59" s="28">
        <f t="shared" si="6"/>
        <v>1670.61312</v>
      </c>
      <c r="N59" s="16">
        <v>0.9</v>
      </c>
    </row>
    <row r="60" spans="1:14" x14ac:dyDescent="0.15">
      <c r="A60" s="6" t="s">
        <v>10</v>
      </c>
      <c r="B60" s="13">
        <f t="shared" si="8"/>
        <v>1930</v>
      </c>
      <c r="C60" s="8">
        <v>1672.5519360000003</v>
      </c>
      <c r="D60" s="26">
        <f t="shared" si="7"/>
        <v>8821</v>
      </c>
      <c r="E60" s="16">
        <f t="shared" si="0"/>
        <v>1080</v>
      </c>
      <c r="F60" s="28">
        <f t="shared" si="1"/>
        <v>9413.5519359999998</v>
      </c>
      <c r="G60" s="16">
        <f t="shared" si="2"/>
        <v>1080</v>
      </c>
      <c r="H60" s="16">
        <f t="shared" si="3"/>
        <v>0</v>
      </c>
      <c r="I60" s="26">
        <f t="shared" si="4"/>
        <v>8821</v>
      </c>
      <c r="J60" s="28">
        <f t="shared" si="5"/>
        <v>592.55193599999984</v>
      </c>
      <c r="K60" s="28">
        <f t="shared" si="6"/>
        <v>1672.5519359999998</v>
      </c>
      <c r="N60" s="16">
        <v>0.9</v>
      </c>
    </row>
    <row r="61" spans="1:14" x14ac:dyDescent="0.15">
      <c r="A61" s="6" t="s">
        <v>11</v>
      </c>
      <c r="B61" s="13">
        <f t="shared" si="8"/>
        <v>1930</v>
      </c>
      <c r="C61" s="8">
        <v>2018.9537280000002</v>
      </c>
      <c r="D61" s="26">
        <f t="shared" si="7"/>
        <v>8821</v>
      </c>
      <c r="E61" s="16">
        <f t="shared" si="0"/>
        <v>1320</v>
      </c>
      <c r="F61" s="28">
        <f t="shared" si="1"/>
        <v>9519.9537280000004</v>
      </c>
      <c r="G61" s="16">
        <f t="shared" si="2"/>
        <v>1320</v>
      </c>
      <c r="H61" s="16">
        <f t="shared" si="3"/>
        <v>0</v>
      </c>
      <c r="I61" s="26">
        <f t="shared" si="4"/>
        <v>8821</v>
      </c>
      <c r="J61" s="28">
        <f t="shared" si="5"/>
        <v>698.95372800000041</v>
      </c>
      <c r="K61" s="28">
        <f t="shared" si="6"/>
        <v>2018.9537280000004</v>
      </c>
      <c r="N61" s="16">
        <v>1.1000000000000001</v>
      </c>
    </row>
    <row r="62" spans="1:14" x14ac:dyDescent="0.15">
      <c r="A62" s="6" t="s">
        <v>12</v>
      </c>
      <c r="B62" s="13">
        <f t="shared" si="8"/>
        <v>1930</v>
      </c>
      <c r="C62" s="8">
        <v>800.08473600000002</v>
      </c>
      <c r="D62" s="26">
        <f t="shared" si="7"/>
        <v>8821</v>
      </c>
      <c r="E62" s="16">
        <f t="shared" si="0"/>
        <v>1440</v>
      </c>
      <c r="F62" s="28">
        <f t="shared" si="1"/>
        <v>8181.0847360000007</v>
      </c>
      <c r="G62" s="16">
        <f t="shared" si="2"/>
        <v>1440</v>
      </c>
      <c r="H62" s="16">
        <f t="shared" si="3"/>
        <v>0</v>
      </c>
      <c r="I62" s="26">
        <f t="shared" si="4"/>
        <v>8181.0847360000007</v>
      </c>
      <c r="J62" s="28">
        <f t="shared" si="5"/>
        <v>0</v>
      </c>
      <c r="K62" s="28">
        <f t="shared" si="6"/>
        <v>1440</v>
      </c>
      <c r="N62" s="16">
        <v>1.2</v>
      </c>
    </row>
    <row r="63" spans="1:14" x14ac:dyDescent="0.15">
      <c r="A63" s="6" t="s">
        <v>13</v>
      </c>
      <c r="B63" s="13">
        <f t="shared" si="8"/>
        <v>1930</v>
      </c>
      <c r="C63" s="8">
        <v>3090.8604672000006</v>
      </c>
      <c r="D63" s="26">
        <f t="shared" si="7"/>
        <v>8181.0847360000007</v>
      </c>
      <c r="E63" s="16">
        <f t="shared" si="0"/>
        <v>1560</v>
      </c>
      <c r="F63" s="28">
        <f t="shared" si="1"/>
        <v>9711.9452032000008</v>
      </c>
      <c r="G63" s="16">
        <f t="shared" si="2"/>
        <v>1560</v>
      </c>
      <c r="H63" s="16">
        <f t="shared" si="3"/>
        <v>0</v>
      </c>
      <c r="I63" s="26">
        <f t="shared" si="4"/>
        <v>8821</v>
      </c>
      <c r="J63" s="28">
        <f t="shared" si="5"/>
        <v>890.94520320000083</v>
      </c>
      <c r="K63" s="28">
        <f t="shared" si="6"/>
        <v>2450.9452032000008</v>
      </c>
      <c r="N63" s="16">
        <v>1.3</v>
      </c>
    </row>
    <row r="64" spans="1:14" x14ac:dyDescent="0.15">
      <c r="A64" s="6" t="s">
        <v>14</v>
      </c>
      <c r="B64" s="13">
        <f t="shared" si="8"/>
        <v>1930</v>
      </c>
      <c r="C64" s="8">
        <v>316.5440256</v>
      </c>
      <c r="D64" s="26">
        <f t="shared" si="7"/>
        <v>8821</v>
      </c>
      <c r="E64" s="16">
        <f t="shared" si="0"/>
        <v>1440</v>
      </c>
      <c r="F64" s="28">
        <f t="shared" si="1"/>
        <v>7697.5440256000002</v>
      </c>
      <c r="G64" s="16">
        <f t="shared" si="2"/>
        <v>1440</v>
      </c>
      <c r="H64" s="16">
        <f t="shared" si="3"/>
        <v>0</v>
      </c>
      <c r="I64" s="26">
        <f t="shared" si="4"/>
        <v>7697.5440256000002</v>
      </c>
      <c r="J64" s="28">
        <f t="shared" si="5"/>
        <v>0</v>
      </c>
      <c r="K64" s="28">
        <f t="shared" si="6"/>
        <v>1440</v>
      </c>
      <c r="N64" s="16">
        <v>1.2</v>
      </c>
    </row>
    <row r="65" spans="1:14" x14ac:dyDescent="0.15">
      <c r="A65" s="6" t="s">
        <v>15</v>
      </c>
      <c r="B65" s="13">
        <f t="shared" si="8"/>
        <v>1930</v>
      </c>
      <c r="C65" s="8">
        <v>198.66401279999999</v>
      </c>
      <c r="D65" s="26">
        <f t="shared" si="7"/>
        <v>7697.5440256000002</v>
      </c>
      <c r="E65" s="16">
        <f t="shared" si="0"/>
        <v>1320</v>
      </c>
      <c r="F65" s="28">
        <f t="shared" si="1"/>
        <v>6576.2080384000001</v>
      </c>
      <c r="G65" s="16">
        <f t="shared" si="2"/>
        <v>1320</v>
      </c>
      <c r="H65" s="16">
        <f t="shared" si="3"/>
        <v>0</v>
      </c>
      <c r="I65" s="26">
        <f t="shared" si="4"/>
        <v>6576.2080384000001</v>
      </c>
      <c r="J65" s="28">
        <f t="shared" si="5"/>
        <v>0</v>
      </c>
      <c r="K65" s="28">
        <f t="shared" si="6"/>
        <v>1320</v>
      </c>
      <c r="N65" s="16">
        <v>1.1000000000000001</v>
      </c>
    </row>
    <row r="66" spans="1:14" x14ac:dyDescent="0.15">
      <c r="A66" s="6" t="s">
        <v>16</v>
      </c>
      <c r="B66" s="13">
        <f t="shared" si="8"/>
        <v>1930</v>
      </c>
      <c r="C66" s="8">
        <v>54.028339200000005</v>
      </c>
      <c r="D66" s="26">
        <f t="shared" si="7"/>
        <v>6576.2080384000001</v>
      </c>
      <c r="E66" s="16">
        <f t="shared" si="0"/>
        <v>1200</v>
      </c>
      <c r="F66" s="28">
        <f t="shared" si="1"/>
        <v>5430.2363776000002</v>
      </c>
      <c r="G66" s="16">
        <f t="shared" si="2"/>
        <v>1200</v>
      </c>
      <c r="H66" s="16">
        <f t="shared" si="3"/>
        <v>0</v>
      </c>
      <c r="I66" s="26">
        <f t="shared" si="4"/>
        <v>5430.2363776000002</v>
      </c>
      <c r="J66" s="28">
        <f t="shared" si="5"/>
        <v>0</v>
      </c>
      <c r="K66" s="28">
        <f t="shared" si="6"/>
        <v>1200</v>
      </c>
      <c r="N66" s="16">
        <v>1</v>
      </c>
    </row>
    <row r="67" spans="1:14" x14ac:dyDescent="0.15">
      <c r="A67" s="6" t="s">
        <v>17</v>
      </c>
      <c r="B67" s="13">
        <f t="shared" si="8"/>
        <v>1930</v>
      </c>
      <c r="C67" s="8">
        <v>136.04025600000003</v>
      </c>
      <c r="D67" s="26">
        <f t="shared" si="7"/>
        <v>5430.2363776000002</v>
      </c>
      <c r="E67" s="16">
        <f t="shared" si="0"/>
        <v>1080</v>
      </c>
      <c r="F67" s="28">
        <f t="shared" si="1"/>
        <v>4486.2766336000004</v>
      </c>
      <c r="G67" s="16">
        <f t="shared" si="2"/>
        <v>1080</v>
      </c>
      <c r="H67" s="16">
        <f t="shared" si="3"/>
        <v>0</v>
      </c>
      <c r="I67" s="26">
        <f t="shared" si="4"/>
        <v>4486.2766336000004</v>
      </c>
      <c r="J67" s="28">
        <f t="shared" si="5"/>
        <v>0</v>
      </c>
      <c r="K67" s="28">
        <f t="shared" si="6"/>
        <v>1080</v>
      </c>
      <c r="N67" s="16">
        <v>0.9</v>
      </c>
    </row>
    <row r="68" spans="1:14" ht="14" thickBot="1" x14ac:dyDescent="0.2">
      <c r="A68" s="9" t="s">
        <v>18</v>
      </c>
      <c r="B68" s="14">
        <f t="shared" si="8"/>
        <v>1930</v>
      </c>
      <c r="C68" s="11">
        <v>1057.1717375999999</v>
      </c>
      <c r="D68" s="26">
        <f t="shared" si="7"/>
        <v>4486.2766336000004</v>
      </c>
      <c r="E68" s="16">
        <f t="shared" si="0"/>
        <v>960</v>
      </c>
      <c r="F68" s="28">
        <f t="shared" si="1"/>
        <v>4583.4483712000001</v>
      </c>
      <c r="G68" s="16">
        <f t="shared" si="2"/>
        <v>960</v>
      </c>
      <c r="H68" s="16">
        <f t="shared" si="3"/>
        <v>0</v>
      </c>
      <c r="I68" s="26">
        <f t="shared" si="4"/>
        <v>4583.4483712000001</v>
      </c>
      <c r="J68" s="28">
        <f t="shared" si="5"/>
        <v>0</v>
      </c>
      <c r="K68" s="28">
        <f t="shared" si="6"/>
        <v>960</v>
      </c>
      <c r="N68" s="16">
        <v>0.8</v>
      </c>
    </row>
    <row r="69" spans="1:14" x14ac:dyDescent="0.15">
      <c r="A69" s="3" t="s">
        <v>7</v>
      </c>
      <c r="B69" s="12">
        <f t="shared" si="8"/>
        <v>1931</v>
      </c>
      <c r="C69" s="5">
        <v>1888.4067839999996</v>
      </c>
      <c r="D69" s="26">
        <f t="shared" si="7"/>
        <v>4583.4483712000001</v>
      </c>
      <c r="E69" s="16">
        <f t="shared" si="0"/>
        <v>960</v>
      </c>
      <c r="F69" s="28">
        <f t="shared" si="1"/>
        <v>5511.8551551999999</v>
      </c>
      <c r="G69" s="16">
        <f t="shared" si="2"/>
        <v>960</v>
      </c>
      <c r="H69" s="16">
        <f t="shared" si="3"/>
        <v>0</v>
      </c>
      <c r="I69" s="26">
        <f t="shared" si="4"/>
        <v>5511.8551551999999</v>
      </c>
      <c r="J69" s="28">
        <f t="shared" si="5"/>
        <v>0</v>
      </c>
      <c r="K69" s="28">
        <f t="shared" si="6"/>
        <v>960</v>
      </c>
      <c r="N69" s="16">
        <v>0.8</v>
      </c>
    </row>
    <row r="70" spans="1:14" x14ac:dyDescent="0.15">
      <c r="A70" s="6" t="s">
        <v>8</v>
      </c>
      <c r="B70" s="13">
        <f t="shared" si="8"/>
        <v>1931</v>
      </c>
      <c r="C70" s="8">
        <v>803.3160959999999</v>
      </c>
      <c r="D70" s="26">
        <f t="shared" si="7"/>
        <v>5511.8551551999999</v>
      </c>
      <c r="E70" s="16">
        <f t="shared" si="0"/>
        <v>960</v>
      </c>
      <c r="F70" s="28">
        <f t="shared" si="1"/>
        <v>5355.1712511999995</v>
      </c>
      <c r="G70" s="16">
        <f t="shared" si="2"/>
        <v>960</v>
      </c>
      <c r="H70" s="16">
        <f t="shared" si="3"/>
        <v>0</v>
      </c>
      <c r="I70" s="26">
        <f t="shared" si="4"/>
        <v>5355.1712511999995</v>
      </c>
      <c r="J70" s="28">
        <f t="shared" si="5"/>
        <v>0</v>
      </c>
      <c r="K70" s="28">
        <f t="shared" si="6"/>
        <v>960</v>
      </c>
      <c r="N70" s="16">
        <v>0.8</v>
      </c>
    </row>
    <row r="71" spans="1:14" x14ac:dyDescent="0.15">
      <c r="A71" s="6" t="s">
        <v>9</v>
      </c>
      <c r="B71" s="13">
        <f t="shared" si="8"/>
        <v>1931</v>
      </c>
      <c r="C71" s="8">
        <v>2442.90816</v>
      </c>
      <c r="D71" s="26">
        <f t="shared" si="7"/>
        <v>5355.1712511999995</v>
      </c>
      <c r="E71" s="16">
        <f t="shared" si="0"/>
        <v>1080</v>
      </c>
      <c r="F71" s="28">
        <f t="shared" si="1"/>
        <v>6718.0794111999994</v>
      </c>
      <c r="G71" s="16">
        <f t="shared" si="2"/>
        <v>1080</v>
      </c>
      <c r="H71" s="16">
        <f t="shared" si="3"/>
        <v>0</v>
      </c>
      <c r="I71" s="26">
        <f t="shared" si="4"/>
        <v>6718.0794111999994</v>
      </c>
      <c r="J71" s="28">
        <f t="shared" si="5"/>
        <v>0</v>
      </c>
      <c r="K71" s="28">
        <f t="shared" si="6"/>
        <v>1080</v>
      </c>
      <c r="N71" s="16">
        <v>0.9</v>
      </c>
    </row>
    <row r="72" spans="1:14" x14ac:dyDescent="0.15">
      <c r="A72" s="6" t="s">
        <v>10</v>
      </c>
      <c r="B72" s="13">
        <f t="shared" si="8"/>
        <v>1931</v>
      </c>
      <c r="C72" s="8">
        <v>6041.9969280000023</v>
      </c>
      <c r="D72" s="26">
        <f t="shared" si="7"/>
        <v>6718.0794111999994</v>
      </c>
      <c r="E72" s="16">
        <f t="shared" si="0"/>
        <v>1080</v>
      </c>
      <c r="F72" s="28">
        <f t="shared" si="1"/>
        <v>11680.076339200001</v>
      </c>
      <c r="G72" s="16">
        <f t="shared" si="2"/>
        <v>1080</v>
      </c>
      <c r="H72" s="16">
        <f t="shared" si="3"/>
        <v>0</v>
      </c>
      <c r="I72" s="26">
        <f t="shared" si="4"/>
        <v>8821</v>
      </c>
      <c r="J72" s="28">
        <f t="shared" si="5"/>
        <v>2859.0763392000008</v>
      </c>
      <c r="K72" s="28">
        <f t="shared" si="6"/>
        <v>3939.0763392000008</v>
      </c>
      <c r="N72" s="16">
        <v>0.9</v>
      </c>
    </row>
    <row r="73" spans="1:14" x14ac:dyDescent="0.15">
      <c r="A73" s="6" t="s">
        <v>11</v>
      </c>
      <c r="B73" s="13">
        <f t="shared" si="8"/>
        <v>1931</v>
      </c>
      <c r="C73" s="8">
        <v>6489.2171520000002</v>
      </c>
      <c r="D73" s="26">
        <f t="shared" si="7"/>
        <v>8821</v>
      </c>
      <c r="E73" s="16">
        <f t="shared" si="0"/>
        <v>1320</v>
      </c>
      <c r="F73" s="28">
        <f t="shared" si="1"/>
        <v>13990.217152000001</v>
      </c>
      <c r="G73" s="16">
        <f t="shared" si="2"/>
        <v>1320</v>
      </c>
      <c r="H73" s="16">
        <f t="shared" si="3"/>
        <v>0</v>
      </c>
      <c r="I73" s="26">
        <f t="shared" si="4"/>
        <v>8821</v>
      </c>
      <c r="J73" s="28">
        <f t="shared" si="5"/>
        <v>5169.2171520000011</v>
      </c>
      <c r="K73" s="28">
        <f t="shared" si="6"/>
        <v>6489.2171520000011</v>
      </c>
      <c r="N73" s="16">
        <v>1.1000000000000001</v>
      </c>
    </row>
    <row r="74" spans="1:14" x14ac:dyDescent="0.15">
      <c r="A74" s="6" t="s">
        <v>12</v>
      </c>
      <c r="B74" s="13">
        <f t="shared" si="8"/>
        <v>1931</v>
      </c>
      <c r="C74" s="8">
        <v>836.92223999999987</v>
      </c>
      <c r="D74" s="26">
        <f t="shared" si="7"/>
        <v>8821</v>
      </c>
      <c r="E74" s="16">
        <f t="shared" ref="E74:E137" si="9" xml:space="preserve"> 1200*N74</f>
        <v>1440</v>
      </c>
      <c r="F74" s="28">
        <f t="shared" ref="F74:F137" si="10">IF((D74+C74-E74)&gt;0,(D74+C74-E74),0)</f>
        <v>8217.9222399999999</v>
      </c>
      <c r="G74" s="16">
        <f t="shared" ref="G74:G137" si="11" xml:space="preserve"> E74</f>
        <v>1440</v>
      </c>
      <c r="H74" s="16">
        <f t="shared" ref="H74:H137" si="12">IF(F74=0,1,0)</f>
        <v>0</v>
      </c>
      <c r="I74" s="26">
        <f t="shared" ref="I74:I137" si="13">IF(F74&gt;$E$2,$E$2,IF(F74&lt;0,0,F74))</f>
        <v>8217.9222399999999</v>
      </c>
      <c r="J74" s="28">
        <f t="shared" ref="J74:J137" si="14">IF(F74&gt;$E$2,F74-$E$2,0)</f>
        <v>0</v>
      </c>
      <c r="K74" s="28">
        <f t="shared" ref="K74:K137" si="15">J74+G74</f>
        <v>1440</v>
      </c>
      <c r="N74" s="16">
        <v>1.2</v>
      </c>
    </row>
    <row r="75" spans="1:14" x14ac:dyDescent="0.15">
      <c r="A75" s="6" t="s">
        <v>13</v>
      </c>
      <c r="B75" s="13">
        <f t="shared" si="8"/>
        <v>1931</v>
      </c>
      <c r="C75" s="8">
        <v>865.35820799999999</v>
      </c>
      <c r="D75" s="26">
        <f t="shared" ref="D75:D138" si="16">I74</f>
        <v>8217.9222399999999</v>
      </c>
      <c r="E75" s="16">
        <f t="shared" si="9"/>
        <v>1560</v>
      </c>
      <c r="F75" s="28">
        <f t="shared" si="10"/>
        <v>7523.2804479999995</v>
      </c>
      <c r="G75" s="16">
        <f t="shared" si="11"/>
        <v>1560</v>
      </c>
      <c r="H75" s="16">
        <f t="shared" si="12"/>
        <v>0</v>
      </c>
      <c r="I75" s="26">
        <f t="shared" si="13"/>
        <v>7523.2804479999995</v>
      </c>
      <c r="J75" s="28">
        <f t="shared" si="14"/>
        <v>0</v>
      </c>
      <c r="K75" s="28">
        <f t="shared" si="15"/>
        <v>1560</v>
      </c>
      <c r="N75" s="16">
        <v>1.3</v>
      </c>
    </row>
    <row r="76" spans="1:14" x14ac:dyDescent="0.15">
      <c r="A76" s="6" t="s">
        <v>14</v>
      </c>
      <c r="B76" s="13">
        <f t="shared" si="8"/>
        <v>1931</v>
      </c>
      <c r="C76" s="8">
        <v>6452.3796479999965</v>
      </c>
      <c r="D76" s="26">
        <f t="shared" si="16"/>
        <v>7523.2804479999995</v>
      </c>
      <c r="E76" s="16">
        <f t="shared" si="9"/>
        <v>1440</v>
      </c>
      <c r="F76" s="28">
        <f t="shared" si="10"/>
        <v>12535.660095999996</v>
      </c>
      <c r="G76" s="16">
        <f t="shared" si="11"/>
        <v>1440</v>
      </c>
      <c r="H76" s="16">
        <f t="shared" si="12"/>
        <v>0</v>
      </c>
      <c r="I76" s="26">
        <f t="shared" si="13"/>
        <v>8821</v>
      </c>
      <c r="J76" s="28">
        <f t="shared" si="14"/>
        <v>3714.660095999996</v>
      </c>
      <c r="K76" s="28">
        <f t="shared" si="15"/>
        <v>5154.660095999996</v>
      </c>
      <c r="N76" s="16">
        <v>1.2</v>
      </c>
    </row>
    <row r="77" spans="1:14" x14ac:dyDescent="0.15">
      <c r="A77" s="6" t="s">
        <v>15</v>
      </c>
      <c r="B77" s="13">
        <f t="shared" si="8"/>
        <v>1931</v>
      </c>
      <c r="C77" s="8">
        <v>388.53872640000003</v>
      </c>
      <c r="D77" s="26">
        <f t="shared" si="16"/>
        <v>8821</v>
      </c>
      <c r="E77" s="16">
        <f t="shared" si="9"/>
        <v>1320</v>
      </c>
      <c r="F77" s="28">
        <f t="shared" si="10"/>
        <v>7889.5387264000001</v>
      </c>
      <c r="G77" s="16">
        <f t="shared" si="11"/>
        <v>1320</v>
      </c>
      <c r="H77" s="16">
        <f t="shared" si="12"/>
        <v>0</v>
      </c>
      <c r="I77" s="26">
        <f t="shared" si="13"/>
        <v>7889.5387264000001</v>
      </c>
      <c r="J77" s="28">
        <f t="shared" si="14"/>
        <v>0</v>
      </c>
      <c r="K77" s="28">
        <f t="shared" si="15"/>
        <v>1320</v>
      </c>
      <c r="N77" s="16">
        <v>1.1000000000000001</v>
      </c>
    </row>
    <row r="78" spans="1:14" x14ac:dyDescent="0.15">
      <c r="A78" s="6" t="s">
        <v>16</v>
      </c>
      <c r="B78" s="13">
        <f t="shared" si="8"/>
        <v>1931</v>
      </c>
      <c r="C78" s="8">
        <v>220.70188799999997</v>
      </c>
      <c r="D78" s="26">
        <f t="shared" si="16"/>
        <v>7889.5387264000001</v>
      </c>
      <c r="E78" s="16">
        <f t="shared" si="9"/>
        <v>1200</v>
      </c>
      <c r="F78" s="28">
        <f t="shared" si="10"/>
        <v>6910.2406143999997</v>
      </c>
      <c r="G78" s="16">
        <f t="shared" si="11"/>
        <v>1200</v>
      </c>
      <c r="H78" s="16">
        <f t="shared" si="12"/>
        <v>0</v>
      </c>
      <c r="I78" s="26">
        <f t="shared" si="13"/>
        <v>6910.2406143999997</v>
      </c>
      <c r="J78" s="28">
        <f t="shared" si="14"/>
        <v>0</v>
      </c>
      <c r="K78" s="28">
        <f t="shared" si="15"/>
        <v>1200</v>
      </c>
      <c r="N78" s="16">
        <v>1</v>
      </c>
    </row>
    <row r="79" spans="1:14" x14ac:dyDescent="0.15">
      <c r="A79" s="6" t="s">
        <v>17</v>
      </c>
      <c r="B79" s="13">
        <f t="shared" si="8"/>
        <v>1931</v>
      </c>
      <c r="C79" s="8">
        <v>141.66282239999998</v>
      </c>
      <c r="D79" s="26">
        <f t="shared" si="16"/>
        <v>6910.2406143999997</v>
      </c>
      <c r="E79" s="16">
        <f t="shared" si="9"/>
        <v>1080</v>
      </c>
      <c r="F79" s="28">
        <f t="shared" si="10"/>
        <v>5971.9034367999993</v>
      </c>
      <c r="G79" s="16">
        <f t="shared" si="11"/>
        <v>1080</v>
      </c>
      <c r="H79" s="16">
        <f t="shared" si="12"/>
        <v>0</v>
      </c>
      <c r="I79" s="26">
        <f t="shared" si="13"/>
        <v>5971.9034367999993</v>
      </c>
      <c r="J79" s="28">
        <f t="shared" si="14"/>
        <v>0</v>
      </c>
      <c r="K79" s="28">
        <f t="shared" si="15"/>
        <v>1080</v>
      </c>
      <c r="N79" s="16">
        <v>0.9</v>
      </c>
    </row>
    <row r="80" spans="1:14" ht="14" thickBot="1" x14ac:dyDescent="0.2">
      <c r="A80" s="9" t="s">
        <v>18</v>
      </c>
      <c r="B80" s="14">
        <f t="shared" si="8"/>
        <v>1931</v>
      </c>
      <c r="C80" s="11">
        <v>668.11599360000002</v>
      </c>
      <c r="D80" s="26">
        <f t="shared" si="16"/>
        <v>5971.9034367999993</v>
      </c>
      <c r="E80" s="16">
        <f t="shared" si="9"/>
        <v>960</v>
      </c>
      <c r="F80" s="28">
        <f t="shared" si="10"/>
        <v>5680.0194303999997</v>
      </c>
      <c r="G80" s="16">
        <f t="shared" si="11"/>
        <v>960</v>
      </c>
      <c r="H80" s="16">
        <f t="shared" si="12"/>
        <v>0</v>
      </c>
      <c r="I80" s="26">
        <f t="shared" si="13"/>
        <v>5680.0194303999997</v>
      </c>
      <c r="J80" s="28">
        <f t="shared" si="14"/>
        <v>0</v>
      </c>
      <c r="K80" s="28">
        <f t="shared" si="15"/>
        <v>960</v>
      </c>
      <c r="N80" s="16">
        <v>0.8</v>
      </c>
    </row>
    <row r="81" spans="1:14" x14ac:dyDescent="0.15">
      <c r="A81" s="3" t="s">
        <v>7</v>
      </c>
      <c r="B81" s="12">
        <f t="shared" si="8"/>
        <v>1932</v>
      </c>
      <c r="C81" s="5">
        <v>6270.7772160000004</v>
      </c>
      <c r="D81" s="26">
        <f t="shared" si="16"/>
        <v>5680.0194303999997</v>
      </c>
      <c r="E81" s="16">
        <f t="shared" si="9"/>
        <v>960</v>
      </c>
      <c r="F81" s="28">
        <f t="shared" si="10"/>
        <v>10990.7966464</v>
      </c>
      <c r="G81" s="16">
        <f t="shared" si="11"/>
        <v>960</v>
      </c>
      <c r="H81" s="16">
        <f t="shared" si="12"/>
        <v>0</v>
      </c>
      <c r="I81" s="26">
        <f t="shared" si="13"/>
        <v>8821</v>
      </c>
      <c r="J81" s="28">
        <f t="shared" si="14"/>
        <v>2169.7966464000001</v>
      </c>
      <c r="K81" s="28">
        <f t="shared" si="15"/>
        <v>3129.7966464000001</v>
      </c>
      <c r="N81" s="16">
        <v>0.8</v>
      </c>
    </row>
    <row r="82" spans="1:14" x14ac:dyDescent="0.15">
      <c r="A82" s="6" t="s">
        <v>8</v>
      </c>
      <c r="B82" s="13">
        <f t="shared" si="8"/>
        <v>1932</v>
      </c>
      <c r="C82" s="8">
        <v>2967.6810239999995</v>
      </c>
      <c r="D82" s="26">
        <f t="shared" si="16"/>
        <v>8821</v>
      </c>
      <c r="E82" s="16">
        <f t="shared" si="9"/>
        <v>960</v>
      </c>
      <c r="F82" s="28">
        <f t="shared" si="10"/>
        <v>10828.681024</v>
      </c>
      <c r="G82" s="16">
        <f t="shared" si="11"/>
        <v>960</v>
      </c>
      <c r="H82" s="16">
        <f t="shared" si="12"/>
        <v>0</v>
      </c>
      <c r="I82" s="26">
        <f t="shared" si="13"/>
        <v>8821</v>
      </c>
      <c r="J82" s="28">
        <f t="shared" si="14"/>
        <v>2007.6810239999995</v>
      </c>
      <c r="K82" s="28">
        <f t="shared" si="15"/>
        <v>2967.6810239999995</v>
      </c>
      <c r="N82" s="16">
        <v>0.8</v>
      </c>
    </row>
    <row r="83" spans="1:14" x14ac:dyDescent="0.15">
      <c r="A83" s="6" t="s">
        <v>9</v>
      </c>
      <c r="B83" s="13">
        <f t="shared" si="8"/>
        <v>1932</v>
      </c>
      <c r="C83" s="8">
        <v>7330.0170239999998</v>
      </c>
      <c r="D83" s="26">
        <f t="shared" si="16"/>
        <v>8821</v>
      </c>
      <c r="E83" s="16">
        <f t="shared" si="9"/>
        <v>1080</v>
      </c>
      <c r="F83" s="28">
        <f t="shared" si="10"/>
        <v>15071.017024000001</v>
      </c>
      <c r="G83" s="16">
        <f t="shared" si="11"/>
        <v>1080</v>
      </c>
      <c r="H83" s="16">
        <f t="shared" si="12"/>
        <v>0</v>
      </c>
      <c r="I83" s="26">
        <f t="shared" si="13"/>
        <v>8821</v>
      </c>
      <c r="J83" s="28">
        <f t="shared" si="14"/>
        <v>6250.0170240000007</v>
      </c>
      <c r="K83" s="28">
        <f t="shared" si="15"/>
        <v>7330.0170240000007</v>
      </c>
      <c r="N83" s="16">
        <v>0.9</v>
      </c>
    </row>
    <row r="84" spans="1:14" x14ac:dyDescent="0.15">
      <c r="A84" s="6" t="s">
        <v>10</v>
      </c>
      <c r="B84" s="13">
        <f t="shared" si="8"/>
        <v>1932</v>
      </c>
      <c r="C84" s="8">
        <v>2375.0495999999998</v>
      </c>
      <c r="D84" s="26">
        <f t="shared" si="16"/>
        <v>8821</v>
      </c>
      <c r="E84" s="16">
        <f t="shared" si="9"/>
        <v>1080</v>
      </c>
      <c r="F84" s="28">
        <f t="shared" si="10"/>
        <v>10116.0496</v>
      </c>
      <c r="G84" s="16">
        <f t="shared" si="11"/>
        <v>1080</v>
      </c>
      <c r="H84" s="16">
        <f t="shared" si="12"/>
        <v>0</v>
      </c>
      <c r="I84" s="26">
        <f t="shared" si="13"/>
        <v>8821</v>
      </c>
      <c r="J84" s="28">
        <f t="shared" si="14"/>
        <v>1295.0496000000003</v>
      </c>
      <c r="K84" s="28">
        <f t="shared" si="15"/>
        <v>2375.0496000000003</v>
      </c>
      <c r="N84" s="16">
        <v>0.9</v>
      </c>
    </row>
    <row r="85" spans="1:14" x14ac:dyDescent="0.15">
      <c r="A85" s="6" t="s">
        <v>11</v>
      </c>
      <c r="B85" s="13">
        <f t="shared" si="8"/>
        <v>1932</v>
      </c>
      <c r="C85" s="8">
        <v>722.53209600000002</v>
      </c>
      <c r="D85" s="26">
        <f t="shared" si="16"/>
        <v>8821</v>
      </c>
      <c r="E85" s="16">
        <f t="shared" si="9"/>
        <v>1320</v>
      </c>
      <c r="F85" s="28">
        <f t="shared" si="10"/>
        <v>8223.5320960000008</v>
      </c>
      <c r="G85" s="16">
        <f t="shared" si="11"/>
        <v>1320</v>
      </c>
      <c r="H85" s="16">
        <f t="shared" si="12"/>
        <v>0</v>
      </c>
      <c r="I85" s="26">
        <f t="shared" si="13"/>
        <v>8223.5320960000008</v>
      </c>
      <c r="J85" s="28">
        <f t="shared" si="14"/>
        <v>0</v>
      </c>
      <c r="K85" s="28">
        <f t="shared" si="15"/>
        <v>1320</v>
      </c>
      <c r="N85" s="16">
        <v>1.1000000000000001</v>
      </c>
    </row>
    <row r="86" spans="1:14" x14ac:dyDescent="0.15">
      <c r="A86" s="6" t="s">
        <v>12</v>
      </c>
      <c r="B86" s="13">
        <f t="shared" si="8"/>
        <v>1932</v>
      </c>
      <c r="C86" s="8">
        <v>773.58758399999999</v>
      </c>
      <c r="D86" s="26">
        <f t="shared" si="16"/>
        <v>8223.5320960000008</v>
      </c>
      <c r="E86" s="16">
        <f t="shared" si="9"/>
        <v>1440</v>
      </c>
      <c r="F86" s="28">
        <f t="shared" si="10"/>
        <v>7557.1196800000016</v>
      </c>
      <c r="G86" s="16">
        <f t="shared" si="11"/>
        <v>1440</v>
      </c>
      <c r="H86" s="16">
        <f t="shared" si="12"/>
        <v>0</v>
      </c>
      <c r="I86" s="26">
        <f t="shared" si="13"/>
        <v>7557.1196800000016</v>
      </c>
      <c r="J86" s="28">
        <f t="shared" si="14"/>
        <v>0</v>
      </c>
      <c r="K86" s="28">
        <f t="shared" si="15"/>
        <v>1440</v>
      </c>
      <c r="N86" s="16">
        <v>1.2</v>
      </c>
    </row>
    <row r="87" spans="1:14" x14ac:dyDescent="0.15">
      <c r="A87" s="6" t="s">
        <v>13</v>
      </c>
      <c r="B87" s="13">
        <f t="shared" si="8"/>
        <v>1932</v>
      </c>
      <c r="C87" s="8">
        <v>188.00052479999997</v>
      </c>
      <c r="D87" s="26">
        <f t="shared" si="16"/>
        <v>7557.1196800000016</v>
      </c>
      <c r="E87" s="16">
        <f t="shared" si="9"/>
        <v>1560</v>
      </c>
      <c r="F87" s="28">
        <f t="shared" si="10"/>
        <v>6185.1202048000014</v>
      </c>
      <c r="G87" s="16">
        <f t="shared" si="11"/>
        <v>1560</v>
      </c>
      <c r="H87" s="16">
        <f t="shared" si="12"/>
        <v>0</v>
      </c>
      <c r="I87" s="26">
        <f t="shared" si="13"/>
        <v>6185.1202048000014</v>
      </c>
      <c r="J87" s="28">
        <f t="shared" si="14"/>
        <v>0</v>
      </c>
      <c r="K87" s="28">
        <f t="shared" si="15"/>
        <v>1560</v>
      </c>
      <c r="N87" s="16">
        <v>1.3</v>
      </c>
    </row>
    <row r="88" spans="1:14" x14ac:dyDescent="0.15">
      <c r="A88" s="6" t="s">
        <v>14</v>
      </c>
      <c r="B88" s="13">
        <f t="shared" si="8"/>
        <v>1932</v>
      </c>
      <c r="C88" s="8">
        <v>107.2165248</v>
      </c>
      <c r="D88" s="26">
        <f t="shared" si="16"/>
        <v>6185.1202048000014</v>
      </c>
      <c r="E88" s="16">
        <f t="shared" si="9"/>
        <v>1440</v>
      </c>
      <c r="F88" s="28">
        <f t="shared" si="10"/>
        <v>4852.3367296000015</v>
      </c>
      <c r="G88" s="16">
        <f t="shared" si="11"/>
        <v>1440</v>
      </c>
      <c r="H88" s="16">
        <f t="shared" si="12"/>
        <v>0</v>
      </c>
      <c r="I88" s="26">
        <f t="shared" si="13"/>
        <v>4852.3367296000015</v>
      </c>
      <c r="J88" s="28">
        <f t="shared" si="14"/>
        <v>0</v>
      </c>
      <c r="K88" s="28">
        <f t="shared" si="15"/>
        <v>1440</v>
      </c>
      <c r="N88" s="16">
        <v>1.2</v>
      </c>
    </row>
    <row r="89" spans="1:14" x14ac:dyDescent="0.15">
      <c r="A89" s="6" t="s">
        <v>15</v>
      </c>
      <c r="B89" s="13">
        <f t="shared" si="8"/>
        <v>1932</v>
      </c>
      <c r="C89" s="8">
        <v>14.605747199999998</v>
      </c>
      <c r="D89" s="26">
        <f t="shared" si="16"/>
        <v>4852.3367296000015</v>
      </c>
      <c r="E89" s="16">
        <f t="shared" si="9"/>
        <v>1320</v>
      </c>
      <c r="F89" s="28">
        <f t="shared" si="10"/>
        <v>3546.9424768000017</v>
      </c>
      <c r="G89" s="16">
        <f t="shared" si="11"/>
        <v>1320</v>
      </c>
      <c r="H89" s="16">
        <f t="shared" si="12"/>
        <v>0</v>
      </c>
      <c r="I89" s="26">
        <f t="shared" si="13"/>
        <v>3546.9424768000017</v>
      </c>
      <c r="J89" s="28">
        <f t="shared" si="14"/>
        <v>0</v>
      </c>
      <c r="K89" s="28">
        <f t="shared" si="15"/>
        <v>1320</v>
      </c>
      <c r="N89" s="16">
        <v>1.1000000000000001</v>
      </c>
    </row>
    <row r="90" spans="1:14" x14ac:dyDescent="0.15">
      <c r="A90" s="6" t="s">
        <v>16</v>
      </c>
      <c r="B90" s="13">
        <f t="shared" si="8"/>
        <v>1932</v>
      </c>
      <c r="C90" s="8">
        <v>2072.1419135999995</v>
      </c>
      <c r="D90" s="26">
        <f t="shared" si="16"/>
        <v>3546.9424768000017</v>
      </c>
      <c r="E90" s="16">
        <f t="shared" si="9"/>
        <v>1200</v>
      </c>
      <c r="F90" s="28">
        <f t="shared" si="10"/>
        <v>4419.0843904000012</v>
      </c>
      <c r="G90" s="16">
        <f t="shared" si="11"/>
        <v>1200</v>
      </c>
      <c r="H90" s="16">
        <f t="shared" si="12"/>
        <v>0</v>
      </c>
      <c r="I90" s="26">
        <f t="shared" si="13"/>
        <v>4419.0843904000012</v>
      </c>
      <c r="J90" s="28">
        <f t="shared" si="14"/>
        <v>0</v>
      </c>
      <c r="K90" s="28">
        <f t="shared" si="15"/>
        <v>1200</v>
      </c>
      <c r="N90" s="16">
        <v>1</v>
      </c>
    </row>
    <row r="91" spans="1:14" x14ac:dyDescent="0.15">
      <c r="A91" s="6" t="s">
        <v>17</v>
      </c>
      <c r="B91" s="13">
        <f t="shared" si="8"/>
        <v>1932</v>
      </c>
      <c r="C91" s="8">
        <v>3967.4638080000004</v>
      </c>
      <c r="D91" s="26">
        <f t="shared" si="16"/>
        <v>4419.0843904000012</v>
      </c>
      <c r="E91" s="16">
        <f t="shared" si="9"/>
        <v>1080</v>
      </c>
      <c r="F91" s="28">
        <f t="shared" si="10"/>
        <v>7306.5481984000016</v>
      </c>
      <c r="G91" s="16">
        <f t="shared" si="11"/>
        <v>1080</v>
      </c>
      <c r="H91" s="16">
        <f t="shared" si="12"/>
        <v>0</v>
      </c>
      <c r="I91" s="26">
        <f t="shared" si="13"/>
        <v>7306.5481984000016</v>
      </c>
      <c r="J91" s="28">
        <f t="shared" si="14"/>
        <v>0</v>
      </c>
      <c r="K91" s="28">
        <f t="shared" si="15"/>
        <v>1080</v>
      </c>
      <c r="N91" s="16">
        <v>0.9</v>
      </c>
    </row>
    <row r="92" spans="1:14" ht="14" thickBot="1" x14ac:dyDescent="0.2">
      <c r="A92" s="9" t="s">
        <v>18</v>
      </c>
      <c r="B92" s="14">
        <f t="shared" si="8"/>
        <v>1932</v>
      </c>
      <c r="C92" s="11">
        <v>6805.8904320000001</v>
      </c>
      <c r="D92" s="26">
        <f t="shared" si="16"/>
        <v>7306.5481984000016</v>
      </c>
      <c r="E92" s="16">
        <f t="shared" si="9"/>
        <v>960</v>
      </c>
      <c r="F92" s="28">
        <f t="shared" si="10"/>
        <v>13152.438630400002</v>
      </c>
      <c r="G92" s="16">
        <f t="shared" si="11"/>
        <v>960</v>
      </c>
      <c r="H92" s="16">
        <f t="shared" si="12"/>
        <v>0</v>
      </c>
      <c r="I92" s="26">
        <f t="shared" si="13"/>
        <v>8821</v>
      </c>
      <c r="J92" s="28">
        <f t="shared" si="14"/>
        <v>4331.4386304000018</v>
      </c>
      <c r="K92" s="28">
        <f t="shared" si="15"/>
        <v>5291.4386304000018</v>
      </c>
      <c r="N92" s="16">
        <v>0.8</v>
      </c>
    </row>
    <row r="93" spans="1:14" x14ac:dyDescent="0.15">
      <c r="A93" s="3" t="s">
        <v>7</v>
      </c>
      <c r="B93" s="12">
        <f t="shared" si="8"/>
        <v>1933</v>
      </c>
      <c r="C93" s="5">
        <v>4192.3664639999988</v>
      </c>
      <c r="D93" s="26">
        <f t="shared" si="16"/>
        <v>8821</v>
      </c>
      <c r="E93" s="16">
        <f t="shared" si="9"/>
        <v>960</v>
      </c>
      <c r="F93" s="28">
        <f t="shared" si="10"/>
        <v>12053.366463999999</v>
      </c>
      <c r="G93" s="16">
        <f t="shared" si="11"/>
        <v>960</v>
      </c>
      <c r="H93" s="16">
        <f t="shared" si="12"/>
        <v>0</v>
      </c>
      <c r="I93" s="26">
        <f t="shared" si="13"/>
        <v>8821</v>
      </c>
      <c r="J93" s="28">
        <f t="shared" si="14"/>
        <v>3232.3664639999988</v>
      </c>
      <c r="K93" s="28">
        <f t="shared" si="15"/>
        <v>4192.3664639999988</v>
      </c>
      <c r="N93" s="16">
        <v>0.8</v>
      </c>
    </row>
    <row r="94" spans="1:14" x14ac:dyDescent="0.15">
      <c r="A94" s="6" t="s">
        <v>8</v>
      </c>
      <c r="B94" s="13">
        <f t="shared" si="8"/>
        <v>1933</v>
      </c>
      <c r="C94" s="8">
        <v>4633.1239679999999</v>
      </c>
      <c r="D94" s="26">
        <f t="shared" si="16"/>
        <v>8821</v>
      </c>
      <c r="E94" s="16">
        <f t="shared" si="9"/>
        <v>960</v>
      </c>
      <c r="F94" s="28">
        <f t="shared" si="10"/>
        <v>12494.123968</v>
      </c>
      <c r="G94" s="16">
        <f t="shared" si="11"/>
        <v>960</v>
      </c>
      <c r="H94" s="16">
        <f t="shared" si="12"/>
        <v>0</v>
      </c>
      <c r="I94" s="26">
        <f t="shared" si="13"/>
        <v>8821</v>
      </c>
      <c r="J94" s="28">
        <f t="shared" si="14"/>
        <v>3673.1239679999999</v>
      </c>
      <c r="K94" s="28">
        <f t="shared" si="15"/>
        <v>4633.1239679999999</v>
      </c>
      <c r="N94" s="16">
        <v>0.8</v>
      </c>
    </row>
    <row r="95" spans="1:14" x14ac:dyDescent="0.15">
      <c r="A95" s="6" t="s">
        <v>9</v>
      </c>
      <c r="B95" s="13">
        <f t="shared" si="8"/>
        <v>1933</v>
      </c>
      <c r="C95" s="8">
        <v>2004.0894720000003</v>
      </c>
      <c r="D95" s="26">
        <f t="shared" si="16"/>
        <v>8821</v>
      </c>
      <c r="E95" s="16">
        <f t="shared" si="9"/>
        <v>1080</v>
      </c>
      <c r="F95" s="28">
        <f t="shared" si="10"/>
        <v>9745.0894719999997</v>
      </c>
      <c r="G95" s="16">
        <f t="shared" si="11"/>
        <v>1080</v>
      </c>
      <c r="H95" s="16">
        <f t="shared" si="12"/>
        <v>0</v>
      </c>
      <c r="I95" s="26">
        <f t="shared" si="13"/>
        <v>8821</v>
      </c>
      <c r="J95" s="28">
        <f t="shared" si="14"/>
        <v>924.08947199999966</v>
      </c>
      <c r="K95" s="28">
        <f t="shared" si="15"/>
        <v>2004.0894719999997</v>
      </c>
      <c r="N95" s="16">
        <v>0.9</v>
      </c>
    </row>
    <row r="96" spans="1:14" x14ac:dyDescent="0.15">
      <c r="A96" s="6" t="s">
        <v>10</v>
      </c>
      <c r="B96" s="13">
        <f t="shared" si="8"/>
        <v>1933</v>
      </c>
      <c r="C96" s="8">
        <v>4733.942399999999</v>
      </c>
      <c r="D96" s="26">
        <f t="shared" si="16"/>
        <v>8821</v>
      </c>
      <c r="E96" s="16">
        <f t="shared" si="9"/>
        <v>1080</v>
      </c>
      <c r="F96" s="28">
        <f t="shared" si="10"/>
        <v>12474.9424</v>
      </c>
      <c r="G96" s="16">
        <f t="shared" si="11"/>
        <v>1080</v>
      </c>
      <c r="H96" s="16">
        <f t="shared" si="12"/>
        <v>0</v>
      </c>
      <c r="I96" s="26">
        <f t="shared" si="13"/>
        <v>8821</v>
      </c>
      <c r="J96" s="28">
        <f t="shared" si="14"/>
        <v>3653.9423999999999</v>
      </c>
      <c r="K96" s="28">
        <f t="shared" si="15"/>
        <v>4733.9423999999999</v>
      </c>
      <c r="N96" s="16">
        <v>0.9</v>
      </c>
    </row>
    <row r="97" spans="1:14" x14ac:dyDescent="0.15">
      <c r="A97" s="6" t="s">
        <v>11</v>
      </c>
      <c r="B97" s="13">
        <f t="shared" si="8"/>
        <v>1933</v>
      </c>
      <c r="C97" s="8">
        <v>2815.1608319999996</v>
      </c>
      <c r="D97" s="26">
        <f t="shared" si="16"/>
        <v>8821</v>
      </c>
      <c r="E97" s="16">
        <f t="shared" si="9"/>
        <v>1320</v>
      </c>
      <c r="F97" s="28">
        <f t="shared" si="10"/>
        <v>10316.160832</v>
      </c>
      <c r="G97" s="16">
        <f t="shared" si="11"/>
        <v>1320</v>
      </c>
      <c r="H97" s="16">
        <f t="shared" si="12"/>
        <v>0</v>
      </c>
      <c r="I97" s="26">
        <f t="shared" si="13"/>
        <v>8821</v>
      </c>
      <c r="J97" s="28">
        <f t="shared" si="14"/>
        <v>1495.1608319999996</v>
      </c>
      <c r="K97" s="28">
        <f t="shared" si="15"/>
        <v>2815.1608319999996</v>
      </c>
      <c r="N97" s="16">
        <v>1.1000000000000001</v>
      </c>
    </row>
    <row r="98" spans="1:14" x14ac:dyDescent="0.15">
      <c r="A98" s="6" t="s">
        <v>12</v>
      </c>
      <c r="B98" s="13">
        <f t="shared" si="8"/>
        <v>1933</v>
      </c>
      <c r="C98" s="8">
        <v>924.16896000000008</v>
      </c>
      <c r="D98" s="26">
        <f t="shared" si="16"/>
        <v>8821</v>
      </c>
      <c r="E98" s="16">
        <f t="shared" si="9"/>
        <v>1440</v>
      </c>
      <c r="F98" s="28">
        <f t="shared" si="10"/>
        <v>8305.1689600000009</v>
      </c>
      <c r="G98" s="16">
        <f t="shared" si="11"/>
        <v>1440</v>
      </c>
      <c r="H98" s="16">
        <f t="shared" si="12"/>
        <v>0</v>
      </c>
      <c r="I98" s="26">
        <f t="shared" si="13"/>
        <v>8305.1689600000009</v>
      </c>
      <c r="J98" s="28">
        <f t="shared" si="14"/>
        <v>0</v>
      </c>
      <c r="K98" s="28">
        <f t="shared" si="15"/>
        <v>1440</v>
      </c>
      <c r="N98" s="16">
        <v>1.2</v>
      </c>
    </row>
    <row r="99" spans="1:14" x14ac:dyDescent="0.15">
      <c r="A99" s="6" t="s">
        <v>13</v>
      </c>
      <c r="B99" s="13">
        <f t="shared" si="8"/>
        <v>1933</v>
      </c>
      <c r="C99" s="8">
        <v>268.13825279999998</v>
      </c>
      <c r="D99" s="26">
        <f t="shared" si="16"/>
        <v>8305.1689600000009</v>
      </c>
      <c r="E99" s="16">
        <f t="shared" si="9"/>
        <v>1560</v>
      </c>
      <c r="F99" s="28">
        <f t="shared" si="10"/>
        <v>7013.3072128000003</v>
      </c>
      <c r="G99" s="16">
        <f t="shared" si="11"/>
        <v>1560</v>
      </c>
      <c r="H99" s="16">
        <f t="shared" si="12"/>
        <v>0</v>
      </c>
      <c r="I99" s="26">
        <f t="shared" si="13"/>
        <v>7013.3072128000003</v>
      </c>
      <c r="J99" s="28">
        <f t="shared" si="14"/>
        <v>0</v>
      </c>
      <c r="K99" s="28">
        <f t="shared" si="15"/>
        <v>1560</v>
      </c>
      <c r="N99" s="16">
        <v>1.3</v>
      </c>
    </row>
    <row r="100" spans="1:14" x14ac:dyDescent="0.15">
      <c r="A100" s="6" t="s">
        <v>14</v>
      </c>
      <c r="B100" s="13">
        <f t="shared" si="8"/>
        <v>1933</v>
      </c>
      <c r="C100" s="8">
        <v>465.05733119999991</v>
      </c>
      <c r="D100" s="26">
        <f t="shared" si="16"/>
        <v>7013.3072128000003</v>
      </c>
      <c r="E100" s="16">
        <f t="shared" si="9"/>
        <v>1440</v>
      </c>
      <c r="F100" s="28">
        <f t="shared" si="10"/>
        <v>6038.364544</v>
      </c>
      <c r="G100" s="16">
        <f t="shared" si="11"/>
        <v>1440</v>
      </c>
      <c r="H100" s="16">
        <f t="shared" si="12"/>
        <v>0</v>
      </c>
      <c r="I100" s="26">
        <f t="shared" si="13"/>
        <v>6038.364544</v>
      </c>
      <c r="J100" s="28">
        <f t="shared" si="14"/>
        <v>0</v>
      </c>
      <c r="K100" s="28">
        <f t="shared" si="15"/>
        <v>1440</v>
      </c>
      <c r="N100" s="16">
        <v>1.2</v>
      </c>
    </row>
    <row r="101" spans="1:14" x14ac:dyDescent="0.15">
      <c r="A101" s="6" t="s">
        <v>15</v>
      </c>
      <c r="B101" s="13">
        <f t="shared" si="8"/>
        <v>1933</v>
      </c>
      <c r="C101" s="8">
        <v>285.78147839999991</v>
      </c>
      <c r="D101" s="26">
        <f t="shared" si="16"/>
        <v>6038.364544</v>
      </c>
      <c r="E101" s="16">
        <f t="shared" si="9"/>
        <v>1320</v>
      </c>
      <c r="F101" s="28">
        <f t="shared" si="10"/>
        <v>5004.1460224000002</v>
      </c>
      <c r="G101" s="16">
        <f t="shared" si="11"/>
        <v>1320</v>
      </c>
      <c r="H101" s="16">
        <f t="shared" si="12"/>
        <v>0</v>
      </c>
      <c r="I101" s="26">
        <f t="shared" si="13"/>
        <v>5004.1460224000002</v>
      </c>
      <c r="J101" s="28">
        <f t="shared" si="14"/>
        <v>0</v>
      </c>
      <c r="K101" s="28">
        <f t="shared" si="15"/>
        <v>1320</v>
      </c>
      <c r="N101" s="16">
        <v>1.1000000000000001</v>
      </c>
    </row>
    <row r="102" spans="1:14" x14ac:dyDescent="0.15">
      <c r="A102" s="6" t="s">
        <v>16</v>
      </c>
      <c r="B102" s="13">
        <f t="shared" si="8"/>
        <v>1933</v>
      </c>
      <c r="C102" s="8">
        <v>27.9189504</v>
      </c>
      <c r="D102" s="26">
        <f t="shared" si="16"/>
        <v>5004.1460224000002</v>
      </c>
      <c r="E102" s="16">
        <f t="shared" si="9"/>
        <v>1200</v>
      </c>
      <c r="F102" s="28">
        <f t="shared" si="10"/>
        <v>3832.0649727999999</v>
      </c>
      <c r="G102" s="16">
        <f t="shared" si="11"/>
        <v>1200</v>
      </c>
      <c r="H102" s="16">
        <f t="shared" si="12"/>
        <v>0</v>
      </c>
      <c r="I102" s="26">
        <f t="shared" si="13"/>
        <v>3832.0649727999999</v>
      </c>
      <c r="J102" s="28">
        <f t="shared" si="14"/>
        <v>0</v>
      </c>
      <c r="K102" s="28">
        <f t="shared" si="15"/>
        <v>1200</v>
      </c>
      <c r="N102" s="16">
        <v>1</v>
      </c>
    </row>
    <row r="103" spans="1:14" x14ac:dyDescent="0.15">
      <c r="A103" s="6" t="s">
        <v>17</v>
      </c>
      <c r="B103" s="13">
        <f t="shared" si="8"/>
        <v>1933</v>
      </c>
      <c r="C103" s="8">
        <v>13.765593600000006</v>
      </c>
      <c r="D103" s="26">
        <f t="shared" si="16"/>
        <v>3832.0649727999999</v>
      </c>
      <c r="E103" s="16">
        <f t="shared" si="9"/>
        <v>1080</v>
      </c>
      <c r="F103" s="28">
        <f t="shared" si="10"/>
        <v>2765.8305664</v>
      </c>
      <c r="G103" s="16">
        <f t="shared" si="11"/>
        <v>1080</v>
      </c>
      <c r="H103" s="16">
        <f t="shared" si="12"/>
        <v>0</v>
      </c>
      <c r="I103" s="26">
        <f t="shared" si="13"/>
        <v>2765.8305664</v>
      </c>
      <c r="J103" s="28">
        <f t="shared" si="14"/>
        <v>0</v>
      </c>
      <c r="K103" s="28">
        <f t="shared" si="15"/>
        <v>1080</v>
      </c>
      <c r="N103" s="16">
        <v>0.9</v>
      </c>
    </row>
    <row r="104" spans="1:14" ht="14" thickBot="1" x14ac:dyDescent="0.2">
      <c r="A104" s="9" t="s">
        <v>18</v>
      </c>
      <c r="B104" s="14">
        <f t="shared" si="8"/>
        <v>1933</v>
      </c>
      <c r="C104" s="11">
        <v>36.191231999999999</v>
      </c>
      <c r="D104" s="26">
        <f t="shared" si="16"/>
        <v>2765.8305664</v>
      </c>
      <c r="E104" s="16">
        <f t="shared" si="9"/>
        <v>960</v>
      </c>
      <c r="F104" s="28">
        <f t="shared" si="10"/>
        <v>1842.0217984000001</v>
      </c>
      <c r="G104" s="16">
        <f t="shared" si="11"/>
        <v>960</v>
      </c>
      <c r="H104" s="16">
        <f t="shared" si="12"/>
        <v>0</v>
      </c>
      <c r="I104" s="26">
        <f t="shared" si="13"/>
        <v>1842.0217984000001</v>
      </c>
      <c r="J104" s="28">
        <f t="shared" si="14"/>
        <v>0</v>
      </c>
      <c r="K104" s="28">
        <f t="shared" si="15"/>
        <v>960</v>
      </c>
      <c r="N104" s="16">
        <v>0.8</v>
      </c>
    </row>
    <row r="105" spans="1:14" x14ac:dyDescent="0.15">
      <c r="A105" s="3" t="s">
        <v>7</v>
      </c>
      <c r="B105" s="12">
        <f t="shared" si="8"/>
        <v>1934</v>
      </c>
      <c r="C105" s="5">
        <v>85.889548799999972</v>
      </c>
      <c r="D105" s="26">
        <f t="shared" si="16"/>
        <v>1842.0217984000001</v>
      </c>
      <c r="E105" s="16">
        <f t="shared" si="9"/>
        <v>960</v>
      </c>
      <c r="F105" s="28">
        <f t="shared" si="10"/>
        <v>967.91134720000014</v>
      </c>
      <c r="G105" s="16">
        <f t="shared" si="11"/>
        <v>960</v>
      </c>
      <c r="H105" s="16">
        <f t="shared" si="12"/>
        <v>0</v>
      </c>
      <c r="I105" s="26">
        <f t="shared" si="13"/>
        <v>967.91134720000014</v>
      </c>
      <c r="J105" s="28">
        <f t="shared" si="14"/>
        <v>0</v>
      </c>
      <c r="K105" s="28">
        <f t="shared" si="15"/>
        <v>960</v>
      </c>
      <c r="N105" s="16">
        <v>0.8</v>
      </c>
    </row>
    <row r="106" spans="1:14" x14ac:dyDescent="0.15">
      <c r="A106" s="6" t="s">
        <v>8</v>
      </c>
      <c r="B106" s="13">
        <f t="shared" si="8"/>
        <v>1934</v>
      </c>
      <c r="C106" s="8">
        <v>1444.5471743999999</v>
      </c>
      <c r="D106" s="26">
        <f t="shared" si="16"/>
        <v>967.91134720000014</v>
      </c>
      <c r="E106" s="16">
        <f t="shared" si="9"/>
        <v>960</v>
      </c>
      <c r="F106" s="28">
        <f t="shared" si="10"/>
        <v>1452.4585216</v>
      </c>
      <c r="G106" s="16">
        <f t="shared" si="11"/>
        <v>960</v>
      </c>
      <c r="H106" s="16">
        <f t="shared" si="12"/>
        <v>0</v>
      </c>
      <c r="I106" s="26">
        <f t="shared" si="13"/>
        <v>1452.4585216</v>
      </c>
      <c r="J106" s="28">
        <f t="shared" si="14"/>
        <v>0</v>
      </c>
      <c r="K106" s="28">
        <f t="shared" si="15"/>
        <v>960</v>
      </c>
      <c r="N106" s="16">
        <v>0.8</v>
      </c>
    </row>
    <row r="107" spans="1:14" x14ac:dyDescent="0.15">
      <c r="A107" s="6" t="s">
        <v>9</v>
      </c>
      <c r="B107" s="13">
        <f t="shared" si="8"/>
        <v>1934</v>
      </c>
      <c r="C107" s="8">
        <v>5433.8549759999996</v>
      </c>
      <c r="D107" s="26">
        <f t="shared" si="16"/>
        <v>1452.4585216</v>
      </c>
      <c r="E107" s="16">
        <f t="shared" si="9"/>
        <v>1080</v>
      </c>
      <c r="F107" s="28">
        <f t="shared" si="10"/>
        <v>5806.3134976000001</v>
      </c>
      <c r="G107" s="16">
        <f t="shared" si="11"/>
        <v>1080</v>
      </c>
      <c r="H107" s="16">
        <f t="shared" si="12"/>
        <v>0</v>
      </c>
      <c r="I107" s="26">
        <f t="shared" si="13"/>
        <v>5806.3134976000001</v>
      </c>
      <c r="J107" s="28">
        <f t="shared" si="14"/>
        <v>0</v>
      </c>
      <c r="K107" s="28">
        <f t="shared" si="15"/>
        <v>1080</v>
      </c>
      <c r="N107" s="16">
        <v>0.9</v>
      </c>
    </row>
    <row r="108" spans="1:14" x14ac:dyDescent="0.15">
      <c r="A108" s="6" t="s">
        <v>10</v>
      </c>
      <c r="B108" s="13">
        <f t="shared" si="8"/>
        <v>1934</v>
      </c>
      <c r="C108" s="8">
        <v>8443.5436800000007</v>
      </c>
      <c r="D108" s="26">
        <f t="shared" si="16"/>
        <v>5806.3134976000001</v>
      </c>
      <c r="E108" s="16">
        <f t="shared" si="9"/>
        <v>1080</v>
      </c>
      <c r="F108" s="28">
        <f t="shared" si="10"/>
        <v>13169.857177600001</v>
      </c>
      <c r="G108" s="16">
        <f t="shared" si="11"/>
        <v>1080</v>
      </c>
      <c r="H108" s="16">
        <f t="shared" si="12"/>
        <v>0</v>
      </c>
      <c r="I108" s="26">
        <f t="shared" si="13"/>
        <v>8821</v>
      </c>
      <c r="J108" s="28">
        <f t="shared" si="14"/>
        <v>4348.8571776000008</v>
      </c>
      <c r="K108" s="28">
        <f t="shared" si="15"/>
        <v>5428.8571776000008</v>
      </c>
      <c r="N108" s="16">
        <v>0.9</v>
      </c>
    </row>
    <row r="109" spans="1:14" x14ac:dyDescent="0.15">
      <c r="A109" s="6" t="s">
        <v>11</v>
      </c>
      <c r="B109" s="13">
        <f t="shared" ref="B109:B172" si="17">B97+1</f>
        <v>1934</v>
      </c>
      <c r="C109" s="8">
        <v>3352.8591359999996</v>
      </c>
      <c r="D109" s="26">
        <f t="shared" si="16"/>
        <v>8821</v>
      </c>
      <c r="E109" s="16">
        <f t="shared" si="9"/>
        <v>1320</v>
      </c>
      <c r="F109" s="28">
        <f t="shared" si="10"/>
        <v>10853.859135999999</v>
      </c>
      <c r="G109" s="16">
        <f t="shared" si="11"/>
        <v>1320</v>
      </c>
      <c r="H109" s="16">
        <f t="shared" si="12"/>
        <v>0</v>
      </c>
      <c r="I109" s="26">
        <f t="shared" si="13"/>
        <v>8821</v>
      </c>
      <c r="J109" s="28">
        <f t="shared" si="14"/>
        <v>2032.8591359999991</v>
      </c>
      <c r="K109" s="28">
        <f t="shared" si="15"/>
        <v>3352.8591359999991</v>
      </c>
      <c r="N109" s="16">
        <v>1.1000000000000001</v>
      </c>
    </row>
    <row r="110" spans="1:14" x14ac:dyDescent="0.15">
      <c r="A110" s="6" t="s">
        <v>12</v>
      </c>
      <c r="B110" s="13">
        <f t="shared" si="17"/>
        <v>1934</v>
      </c>
      <c r="C110" s="8">
        <v>3951.3070079999998</v>
      </c>
      <c r="D110" s="26">
        <f t="shared" si="16"/>
        <v>8821</v>
      </c>
      <c r="E110" s="16">
        <f t="shared" si="9"/>
        <v>1440</v>
      </c>
      <c r="F110" s="28">
        <f t="shared" si="10"/>
        <v>11332.307008</v>
      </c>
      <c r="G110" s="16">
        <f t="shared" si="11"/>
        <v>1440</v>
      </c>
      <c r="H110" s="16">
        <f t="shared" si="12"/>
        <v>0</v>
      </c>
      <c r="I110" s="26">
        <f t="shared" si="13"/>
        <v>8821</v>
      </c>
      <c r="J110" s="28">
        <f t="shared" si="14"/>
        <v>2511.3070079999998</v>
      </c>
      <c r="K110" s="28">
        <f t="shared" si="15"/>
        <v>3951.3070079999998</v>
      </c>
      <c r="N110" s="16">
        <v>1.2</v>
      </c>
    </row>
    <row r="111" spans="1:14" x14ac:dyDescent="0.15">
      <c r="A111" s="6" t="s">
        <v>13</v>
      </c>
      <c r="B111" s="13">
        <f t="shared" si="17"/>
        <v>1934</v>
      </c>
      <c r="C111" s="8">
        <v>1807.6227839999997</v>
      </c>
      <c r="D111" s="26">
        <f t="shared" si="16"/>
        <v>8821</v>
      </c>
      <c r="E111" s="16">
        <f t="shared" si="9"/>
        <v>1560</v>
      </c>
      <c r="F111" s="28">
        <f t="shared" si="10"/>
        <v>9068.6227839999992</v>
      </c>
      <c r="G111" s="16">
        <f t="shared" si="11"/>
        <v>1560</v>
      </c>
      <c r="H111" s="16">
        <f t="shared" si="12"/>
        <v>0</v>
      </c>
      <c r="I111" s="26">
        <f t="shared" si="13"/>
        <v>8821</v>
      </c>
      <c r="J111" s="28">
        <f t="shared" si="14"/>
        <v>247.62278399999923</v>
      </c>
      <c r="K111" s="28">
        <f t="shared" si="15"/>
        <v>1807.6227839999992</v>
      </c>
      <c r="N111" s="16">
        <v>1.3</v>
      </c>
    </row>
    <row r="112" spans="1:14" x14ac:dyDescent="0.15">
      <c r="A112" s="6" t="s">
        <v>14</v>
      </c>
      <c r="B112" s="13">
        <f t="shared" si="17"/>
        <v>1934</v>
      </c>
      <c r="C112" s="8">
        <v>1185.2628480000001</v>
      </c>
      <c r="D112" s="26">
        <f t="shared" si="16"/>
        <v>8821</v>
      </c>
      <c r="E112" s="16">
        <f t="shared" si="9"/>
        <v>1440</v>
      </c>
      <c r="F112" s="28">
        <f t="shared" si="10"/>
        <v>8566.2628480000003</v>
      </c>
      <c r="G112" s="16">
        <f t="shared" si="11"/>
        <v>1440</v>
      </c>
      <c r="H112" s="16">
        <f t="shared" si="12"/>
        <v>0</v>
      </c>
      <c r="I112" s="26">
        <f t="shared" si="13"/>
        <v>8566.2628480000003</v>
      </c>
      <c r="J112" s="28">
        <f t="shared" si="14"/>
        <v>0</v>
      </c>
      <c r="K112" s="28">
        <f t="shared" si="15"/>
        <v>1440</v>
      </c>
      <c r="N112" s="16">
        <v>1.2</v>
      </c>
    </row>
    <row r="113" spans="1:14" x14ac:dyDescent="0.15">
      <c r="A113" s="6" t="s">
        <v>15</v>
      </c>
      <c r="B113" s="13">
        <f t="shared" si="17"/>
        <v>1934</v>
      </c>
      <c r="C113" s="8">
        <v>9352.202111999999</v>
      </c>
      <c r="D113" s="26">
        <f t="shared" si="16"/>
        <v>8566.2628480000003</v>
      </c>
      <c r="E113" s="16">
        <f t="shared" si="9"/>
        <v>1320</v>
      </c>
      <c r="F113" s="28">
        <f t="shared" si="10"/>
        <v>16598.464959999998</v>
      </c>
      <c r="G113" s="16">
        <f t="shared" si="11"/>
        <v>1320</v>
      </c>
      <c r="H113" s="16">
        <f t="shared" si="12"/>
        <v>0</v>
      </c>
      <c r="I113" s="26">
        <f t="shared" si="13"/>
        <v>8821</v>
      </c>
      <c r="J113" s="28">
        <f t="shared" si="14"/>
        <v>7777.4649599999975</v>
      </c>
      <c r="K113" s="28">
        <f t="shared" si="15"/>
        <v>9097.4649599999975</v>
      </c>
      <c r="N113" s="16">
        <v>1.1000000000000001</v>
      </c>
    </row>
    <row r="114" spans="1:14" x14ac:dyDescent="0.15">
      <c r="A114" s="6" t="s">
        <v>16</v>
      </c>
      <c r="B114" s="13">
        <f t="shared" si="17"/>
        <v>1934</v>
      </c>
      <c r="C114" s="8">
        <v>697.32748800000013</v>
      </c>
      <c r="D114" s="26">
        <f t="shared" si="16"/>
        <v>8821</v>
      </c>
      <c r="E114" s="16">
        <f t="shared" si="9"/>
        <v>1200</v>
      </c>
      <c r="F114" s="28">
        <f t="shared" si="10"/>
        <v>8318.3274880000008</v>
      </c>
      <c r="G114" s="16">
        <f t="shared" si="11"/>
        <v>1200</v>
      </c>
      <c r="H114" s="16">
        <f t="shared" si="12"/>
        <v>0</v>
      </c>
      <c r="I114" s="26">
        <f t="shared" si="13"/>
        <v>8318.3274880000008</v>
      </c>
      <c r="J114" s="28">
        <f t="shared" si="14"/>
        <v>0</v>
      </c>
      <c r="K114" s="28">
        <f t="shared" si="15"/>
        <v>1200</v>
      </c>
      <c r="N114" s="16">
        <v>1</v>
      </c>
    </row>
    <row r="115" spans="1:14" x14ac:dyDescent="0.15">
      <c r="A115" s="6" t="s">
        <v>17</v>
      </c>
      <c r="B115" s="13">
        <f t="shared" si="17"/>
        <v>1934</v>
      </c>
      <c r="C115" s="8">
        <v>4365.5673599999991</v>
      </c>
      <c r="D115" s="26">
        <f t="shared" si="16"/>
        <v>8318.3274880000008</v>
      </c>
      <c r="E115" s="16">
        <f t="shared" si="9"/>
        <v>1080</v>
      </c>
      <c r="F115" s="28">
        <f t="shared" si="10"/>
        <v>11603.894848</v>
      </c>
      <c r="G115" s="16">
        <f t="shared" si="11"/>
        <v>1080</v>
      </c>
      <c r="H115" s="16">
        <f t="shared" si="12"/>
        <v>0</v>
      </c>
      <c r="I115" s="26">
        <f t="shared" si="13"/>
        <v>8821</v>
      </c>
      <c r="J115" s="28">
        <f t="shared" si="14"/>
        <v>2782.8948479999999</v>
      </c>
      <c r="K115" s="28">
        <f t="shared" si="15"/>
        <v>3862.8948479999999</v>
      </c>
      <c r="N115" s="16">
        <v>0.9</v>
      </c>
    </row>
    <row r="116" spans="1:14" ht="14" thickBot="1" x14ac:dyDescent="0.2">
      <c r="A116" s="9" t="s">
        <v>18</v>
      </c>
      <c r="B116" s="14">
        <f t="shared" si="17"/>
        <v>1934</v>
      </c>
      <c r="C116" s="11">
        <v>5838.4212479999997</v>
      </c>
      <c r="D116" s="26">
        <f t="shared" si="16"/>
        <v>8821</v>
      </c>
      <c r="E116" s="16">
        <f t="shared" si="9"/>
        <v>960</v>
      </c>
      <c r="F116" s="28">
        <f t="shared" si="10"/>
        <v>13699.421247999999</v>
      </c>
      <c r="G116" s="16">
        <f t="shared" si="11"/>
        <v>960</v>
      </c>
      <c r="H116" s="16">
        <f t="shared" si="12"/>
        <v>0</v>
      </c>
      <c r="I116" s="26">
        <f t="shared" si="13"/>
        <v>8821</v>
      </c>
      <c r="J116" s="28">
        <f t="shared" si="14"/>
        <v>4878.4212479999987</v>
      </c>
      <c r="K116" s="28">
        <f t="shared" si="15"/>
        <v>5838.4212479999987</v>
      </c>
      <c r="N116" s="16">
        <v>0.8</v>
      </c>
    </row>
    <row r="117" spans="1:14" x14ac:dyDescent="0.15">
      <c r="A117" s="3" t="s">
        <v>7</v>
      </c>
      <c r="B117" s="12">
        <f t="shared" si="17"/>
        <v>1935</v>
      </c>
      <c r="C117" s="5">
        <v>4792.7531519999993</v>
      </c>
      <c r="D117" s="26">
        <f t="shared" si="16"/>
        <v>8821</v>
      </c>
      <c r="E117" s="16">
        <f t="shared" si="9"/>
        <v>960</v>
      </c>
      <c r="F117" s="28">
        <f t="shared" si="10"/>
        <v>12653.753151999999</v>
      </c>
      <c r="G117" s="16">
        <f t="shared" si="11"/>
        <v>960</v>
      </c>
      <c r="H117" s="16">
        <f t="shared" si="12"/>
        <v>0</v>
      </c>
      <c r="I117" s="26">
        <f t="shared" si="13"/>
        <v>8821</v>
      </c>
      <c r="J117" s="28">
        <f t="shared" si="14"/>
        <v>3832.7531519999993</v>
      </c>
      <c r="K117" s="28">
        <f t="shared" si="15"/>
        <v>4792.7531519999993</v>
      </c>
      <c r="N117" s="16">
        <v>0.8</v>
      </c>
    </row>
    <row r="118" spans="1:14" x14ac:dyDescent="0.15">
      <c r="A118" s="6" t="s">
        <v>8</v>
      </c>
      <c r="B118" s="13">
        <f t="shared" si="17"/>
        <v>1935</v>
      </c>
      <c r="C118" s="8">
        <v>3099.5205119999996</v>
      </c>
      <c r="D118" s="26">
        <f t="shared" si="16"/>
        <v>8821</v>
      </c>
      <c r="E118" s="16">
        <f t="shared" si="9"/>
        <v>960</v>
      </c>
      <c r="F118" s="28">
        <f t="shared" si="10"/>
        <v>10960.520511999999</v>
      </c>
      <c r="G118" s="16">
        <f t="shared" si="11"/>
        <v>960</v>
      </c>
      <c r="H118" s="16">
        <f t="shared" si="12"/>
        <v>0</v>
      </c>
      <c r="I118" s="26">
        <f t="shared" si="13"/>
        <v>8821</v>
      </c>
      <c r="J118" s="28">
        <f t="shared" si="14"/>
        <v>2139.5205119999991</v>
      </c>
      <c r="K118" s="28">
        <f t="shared" si="15"/>
        <v>3099.5205119999991</v>
      </c>
      <c r="N118" s="16">
        <v>0.8</v>
      </c>
    </row>
    <row r="119" spans="1:14" x14ac:dyDescent="0.15">
      <c r="A119" s="6" t="s">
        <v>9</v>
      </c>
      <c r="B119" s="13">
        <f t="shared" si="17"/>
        <v>1935</v>
      </c>
      <c r="C119" s="8">
        <v>6495.0336000000007</v>
      </c>
      <c r="D119" s="26">
        <f t="shared" si="16"/>
        <v>8821</v>
      </c>
      <c r="E119" s="16">
        <f t="shared" si="9"/>
        <v>1080</v>
      </c>
      <c r="F119" s="28">
        <f t="shared" si="10"/>
        <v>14236.033600000001</v>
      </c>
      <c r="G119" s="16">
        <f t="shared" si="11"/>
        <v>1080</v>
      </c>
      <c r="H119" s="16">
        <f t="shared" si="12"/>
        <v>0</v>
      </c>
      <c r="I119" s="26">
        <f t="shared" si="13"/>
        <v>8821</v>
      </c>
      <c r="J119" s="28">
        <f t="shared" si="14"/>
        <v>5415.0336000000007</v>
      </c>
      <c r="K119" s="28">
        <f t="shared" si="15"/>
        <v>6495.0336000000007</v>
      </c>
      <c r="N119" s="16">
        <v>0.9</v>
      </c>
    </row>
    <row r="120" spans="1:14" x14ac:dyDescent="0.15">
      <c r="A120" s="6" t="s">
        <v>10</v>
      </c>
      <c r="B120" s="13">
        <f t="shared" si="17"/>
        <v>1935</v>
      </c>
      <c r="C120" s="8">
        <v>10527.77088</v>
      </c>
      <c r="D120" s="26">
        <f t="shared" si="16"/>
        <v>8821</v>
      </c>
      <c r="E120" s="16">
        <f t="shared" si="9"/>
        <v>1080</v>
      </c>
      <c r="F120" s="28">
        <f t="shared" si="10"/>
        <v>18268.77088</v>
      </c>
      <c r="G120" s="16">
        <f t="shared" si="11"/>
        <v>1080</v>
      </c>
      <c r="H120" s="16">
        <f t="shared" si="12"/>
        <v>0</v>
      </c>
      <c r="I120" s="26">
        <f t="shared" si="13"/>
        <v>8821</v>
      </c>
      <c r="J120" s="28">
        <f t="shared" si="14"/>
        <v>9447.77088</v>
      </c>
      <c r="K120" s="28">
        <f t="shared" si="15"/>
        <v>10527.77088</v>
      </c>
      <c r="N120" s="16">
        <v>0.9</v>
      </c>
    </row>
    <row r="121" spans="1:14" x14ac:dyDescent="0.15">
      <c r="A121" s="6" t="s">
        <v>11</v>
      </c>
      <c r="B121" s="13">
        <f t="shared" si="17"/>
        <v>1935</v>
      </c>
      <c r="C121" s="8">
        <v>2014.4298239999998</v>
      </c>
      <c r="D121" s="26">
        <f t="shared" si="16"/>
        <v>8821</v>
      </c>
      <c r="E121" s="16">
        <f t="shared" si="9"/>
        <v>1320</v>
      </c>
      <c r="F121" s="28">
        <f t="shared" si="10"/>
        <v>9515.4298239999989</v>
      </c>
      <c r="G121" s="16">
        <f t="shared" si="11"/>
        <v>1320</v>
      </c>
      <c r="H121" s="16">
        <f t="shared" si="12"/>
        <v>0</v>
      </c>
      <c r="I121" s="26">
        <f t="shared" si="13"/>
        <v>8821</v>
      </c>
      <c r="J121" s="28">
        <f t="shared" si="14"/>
        <v>694.42982399999892</v>
      </c>
      <c r="K121" s="28">
        <f t="shared" si="15"/>
        <v>2014.4298239999989</v>
      </c>
      <c r="N121" s="16">
        <v>1.1000000000000001</v>
      </c>
    </row>
    <row r="122" spans="1:14" x14ac:dyDescent="0.15">
      <c r="A122" s="6" t="s">
        <v>12</v>
      </c>
      <c r="B122" s="13">
        <f t="shared" si="17"/>
        <v>1935</v>
      </c>
      <c r="C122" s="8">
        <v>524.77286399999991</v>
      </c>
      <c r="D122" s="26">
        <f t="shared" si="16"/>
        <v>8821</v>
      </c>
      <c r="E122" s="16">
        <f t="shared" si="9"/>
        <v>1440</v>
      </c>
      <c r="F122" s="28">
        <f t="shared" si="10"/>
        <v>7905.7728640000005</v>
      </c>
      <c r="G122" s="16">
        <f t="shared" si="11"/>
        <v>1440</v>
      </c>
      <c r="H122" s="16">
        <f t="shared" si="12"/>
        <v>0</v>
      </c>
      <c r="I122" s="26">
        <f t="shared" si="13"/>
        <v>7905.7728640000005</v>
      </c>
      <c r="J122" s="28">
        <f t="shared" si="14"/>
        <v>0</v>
      </c>
      <c r="K122" s="28">
        <f t="shared" si="15"/>
        <v>1440</v>
      </c>
      <c r="N122" s="16">
        <v>1.2</v>
      </c>
    </row>
    <row r="123" spans="1:14" x14ac:dyDescent="0.15">
      <c r="A123" s="6" t="s">
        <v>13</v>
      </c>
      <c r="B123" s="13">
        <f t="shared" si="17"/>
        <v>1935</v>
      </c>
      <c r="C123" s="8">
        <v>851.78649599999994</v>
      </c>
      <c r="D123" s="26">
        <f t="shared" si="16"/>
        <v>7905.7728640000005</v>
      </c>
      <c r="E123" s="16">
        <f t="shared" si="9"/>
        <v>1560</v>
      </c>
      <c r="F123" s="28">
        <f t="shared" si="10"/>
        <v>7197.5593600000011</v>
      </c>
      <c r="G123" s="16">
        <f t="shared" si="11"/>
        <v>1560</v>
      </c>
      <c r="H123" s="16">
        <f t="shared" si="12"/>
        <v>0</v>
      </c>
      <c r="I123" s="26">
        <f t="shared" si="13"/>
        <v>7197.5593600000011</v>
      </c>
      <c r="J123" s="28">
        <f t="shared" si="14"/>
        <v>0</v>
      </c>
      <c r="K123" s="28">
        <f t="shared" si="15"/>
        <v>1560</v>
      </c>
      <c r="N123" s="16">
        <v>1.3</v>
      </c>
    </row>
    <row r="124" spans="1:14" x14ac:dyDescent="0.15">
      <c r="A124" s="6" t="s">
        <v>14</v>
      </c>
      <c r="B124" s="13">
        <f t="shared" si="17"/>
        <v>1935</v>
      </c>
      <c r="C124" s="8">
        <v>387.50469120000008</v>
      </c>
      <c r="D124" s="26">
        <f t="shared" si="16"/>
        <v>7197.5593600000011</v>
      </c>
      <c r="E124" s="16">
        <f t="shared" si="9"/>
        <v>1440</v>
      </c>
      <c r="F124" s="28">
        <f t="shared" si="10"/>
        <v>6145.0640512000009</v>
      </c>
      <c r="G124" s="16">
        <f t="shared" si="11"/>
        <v>1440</v>
      </c>
      <c r="H124" s="16">
        <f t="shared" si="12"/>
        <v>0</v>
      </c>
      <c r="I124" s="26">
        <f t="shared" si="13"/>
        <v>6145.0640512000009</v>
      </c>
      <c r="J124" s="28">
        <f t="shared" si="14"/>
        <v>0</v>
      </c>
      <c r="K124" s="28">
        <f t="shared" si="15"/>
        <v>1440</v>
      </c>
      <c r="N124" s="16">
        <v>1.2</v>
      </c>
    </row>
    <row r="125" spans="1:14" x14ac:dyDescent="0.15">
      <c r="A125" s="6" t="s">
        <v>15</v>
      </c>
      <c r="B125" s="13">
        <f t="shared" si="17"/>
        <v>1935</v>
      </c>
      <c r="C125" s="8">
        <v>1647.2180735999998</v>
      </c>
      <c r="D125" s="26">
        <f t="shared" si="16"/>
        <v>6145.0640512000009</v>
      </c>
      <c r="E125" s="16">
        <f t="shared" si="9"/>
        <v>1320</v>
      </c>
      <c r="F125" s="28">
        <f t="shared" si="10"/>
        <v>6472.2821248000009</v>
      </c>
      <c r="G125" s="16">
        <f t="shared" si="11"/>
        <v>1320</v>
      </c>
      <c r="H125" s="16">
        <f t="shared" si="12"/>
        <v>0</v>
      </c>
      <c r="I125" s="26">
        <f t="shared" si="13"/>
        <v>6472.2821248000009</v>
      </c>
      <c r="J125" s="28">
        <f t="shared" si="14"/>
        <v>0</v>
      </c>
      <c r="K125" s="28">
        <f t="shared" si="15"/>
        <v>1320</v>
      </c>
      <c r="N125" s="16">
        <v>1.1000000000000001</v>
      </c>
    </row>
    <row r="126" spans="1:14" x14ac:dyDescent="0.15">
      <c r="A126" s="6" t="s">
        <v>16</v>
      </c>
      <c r="B126" s="13">
        <f t="shared" si="17"/>
        <v>1935</v>
      </c>
      <c r="C126" s="8">
        <v>390.92993280000002</v>
      </c>
      <c r="D126" s="26">
        <f t="shared" si="16"/>
        <v>6472.2821248000009</v>
      </c>
      <c r="E126" s="16">
        <f t="shared" si="9"/>
        <v>1200</v>
      </c>
      <c r="F126" s="28">
        <f t="shared" si="10"/>
        <v>5663.2120576000007</v>
      </c>
      <c r="G126" s="16">
        <f t="shared" si="11"/>
        <v>1200</v>
      </c>
      <c r="H126" s="16">
        <f t="shared" si="12"/>
        <v>0</v>
      </c>
      <c r="I126" s="26">
        <f t="shared" si="13"/>
        <v>5663.2120576000007</v>
      </c>
      <c r="J126" s="28">
        <f t="shared" si="14"/>
        <v>0</v>
      </c>
      <c r="K126" s="28">
        <f t="shared" si="15"/>
        <v>1200</v>
      </c>
      <c r="N126" s="16">
        <v>1</v>
      </c>
    </row>
    <row r="127" spans="1:14" x14ac:dyDescent="0.15">
      <c r="A127" s="6" t="s">
        <v>17</v>
      </c>
      <c r="B127" s="13">
        <f t="shared" si="17"/>
        <v>1935</v>
      </c>
      <c r="C127" s="8">
        <v>1898.1008640000002</v>
      </c>
      <c r="D127" s="26">
        <f t="shared" si="16"/>
        <v>5663.2120576000007</v>
      </c>
      <c r="E127" s="16">
        <f t="shared" si="9"/>
        <v>1080</v>
      </c>
      <c r="F127" s="28">
        <f t="shared" si="10"/>
        <v>6481.3129216000007</v>
      </c>
      <c r="G127" s="16">
        <f t="shared" si="11"/>
        <v>1080</v>
      </c>
      <c r="H127" s="16">
        <f t="shared" si="12"/>
        <v>0</v>
      </c>
      <c r="I127" s="26">
        <f t="shared" si="13"/>
        <v>6481.3129216000007</v>
      </c>
      <c r="J127" s="28">
        <f t="shared" si="14"/>
        <v>0</v>
      </c>
      <c r="K127" s="28">
        <f t="shared" si="15"/>
        <v>1080</v>
      </c>
      <c r="N127" s="16">
        <v>0.9</v>
      </c>
    </row>
    <row r="128" spans="1:14" ht="14" thickBot="1" x14ac:dyDescent="0.2">
      <c r="A128" s="9" t="s">
        <v>18</v>
      </c>
      <c r="B128" s="14">
        <f t="shared" si="17"/>
        <v>1935</v>
      </c>
      <c r="C128" s="11">
        <v>2080.9958399999996</v>
      </c>
      <c r="D128" s="26">
        <f t="shared" si="16"/>
        <v>6481.3129216000007</v>
      </c>
      <c r="E128" s="16">
        <f t="shared" si="9"/>
        <v>960</v>
      </c>
      <c r="F128" s="28">
        <f t="shared" si="10"/>
        <v>7602.3087616000012</v>
      </c>
      <c r="G128" s="16">
        <f t="shared" si="11"/>
        <v>960</v>
      </c>
      <c r="H128" s="16">
        <f t="shared" si="12"/>
        <v>0</v>
      </c>
      <c r="I128" s="26">
        <f t="shared" si="13"/>
        <v>7602.3087616000012</v>
      </c>
      <c r="J128" s="28">
        <f t="shared" si="14"/>
        <v>0</v>
      </c>
      <c r="K128" s="28">
        <f t="shared" si="15"/>
        <v>960</v>
      </c>
      <c r="N128" s="16">
        <v>0.8</v>
      </c>
    </row>
    <row r="129" spans="1:14" x14ac:dyDescent="0.15">
      <c r="A129" s="3" t="s">
        <v>7</v>
      </c>
      <c r="B129" s="12">
        <f t="shared" si="17"/>
        <v>1936</v>
      </c>
      <c r="C129" s="5">
        <v>15247.495295999997</v>
      </c>
      <c r="D129" s="26">
        <f t="shared" si="16"/>
        <v>7602.3087616000012</v>
      </c>
      <c r="E129" s="16">
        <f t="shared" si="9"/>
        <v>960</v>
      </c>
      <c r="F129" s="28">
        <f t="shared" si="10"/>
        <v>21889.804057599998</v>
      </c>
      <c r="G129" s="16">
        <f t="shared" si="11"/>
        <v>960</v>
      </c>
      <c r="H129" s="16">
        <f t="shared" si="12"/>
        <v>0</v>
      </c>
      <c r="I129" s="26">
        <f t="shared" si="13"/>
        <v>8821</v>
      </c>
      <c r="J129" s="28">
        <f t="shared" si="14"/>
        <v>13068.804057599998</v>
      </c>
      <c r="K129" s="28">
        <f t="shared" si="15"/>
        <v>14028.804057599998</v>
      </c>
      <c r="N129" s="16">
        <v>0.8</v>
      </c>
    </row>
    <row r="130" spans="1:14" x14ac:dyDescent="0.15">
      <c r="A130" s="6" t="s">
        <v>8</v>
      </c>
      <c r="B130" s="13">
        <f t="shared" si="17"/>
        <v>1936</v>
      </c>
      <c r="C130" s="8">
        <v>9149.9189759999972</v>
      </c>
      <c r="D130" s="26">
        <f t="shared" si="16"/>
        <v>8821</v>
      </c>
      <c r="E130" s="16">
        <f t="shared" si="9"/>
        <v>960</v>
      </c>
      <c r="F130" s="28">
        <f t="shared" si="10"/>
        <v>17010.918975999997</v>
      </c>
      <c r="G130" s="16">
        <f t="shared" si="11"/>
        <v>960</v>
      </c>
      <c r="H130" s="16">
        <f t="shared" si="12"/>
        <v>0</v>
      </c>
      <c r="I130" s="26">
        <f t="shared" si="13"/>
        <v>8821</v>
      </c>
      <c r="J130" s="28">
        <f t="shared" si="14"/>
        <v>8189.9189759999972</v>
      </c>
      <c r="K130" s="28">
        <f t="shared" si="15"/>
        <v>9149.9189759999972</v>
      </c>
      <c r="N130" s="16">
        <v>0.8</v>
      </c>
    </row>
    <row r="131" spans="1:14" x14ac:dyDescent="0.15">
      <c r="A131" s="6" t="s">
        <v>9</v>
      </c>
      <c r="B131" s="13">
        <f t="shared" si="17"/>
        <v>1936</v>
      </c>
      <c r="C131" s="8">
        <v>9617.8199039999981</v>
      </c>
      <c r="D131" s="26">
        <f t="shared" si="16"/>
        <v>8821</v>
      </c>
      <c r="E131" s="16">
        <f t="shared" si="9"/>
        <v>1080</v>
      </c>
      <c r="F131" s="28">
        <f t="shared" si="10"/>
        <v>17358.819903999996</v>
      </c>
      <c r="G131" s="16">
        <f t="shared" si="11"/>
        <v>1080</v>
      </c>
      <c r="H131" s="16">
        <f t="shared" si="12"/>
        <v>0</v>
      </c>
      <c r="I131" s="26">
        <f t="shared" si="13"/>
        <v>8821</v>
      </c>
      <c r="J131" s="28">
        <f t="shared" si="14"/>
        <v>8537.8199039999963</v>
      </c>
      <c r="K131" s="28">
        <f t="shared" si="15"/>
        <v>9617.8199039999963</v>
      </c>
      <c r="N131" s="16">
        <v>0.9</v>
      </c>
    </row>
    <row r="132" spans="1:14" x14ac:dyDescent="0.15">
      <c r="A132" s="6" t="s">
        <v>10</v>
      </c>
      <c r="B132" s="13">
        <f t="shared" si="17"/>
        <v>1936</v>
      </c>
      <c r="C132" s="8">
        <v>11856.506112000005</v>
      </c>
      <c r="D132" s="26">
        <f t="shared" si="16"/>
        <v>8821</v>
      </c>
      <c r="E132" s="16">
        <f t="shared" si="9"/>
        <v>1080</v>
      </c>
      <c r="F132" s="28">
        <f t="shared" si="10"/>
        <v>19597.506112000003</v>
      </c>
      <c r="G132" s="16">
        <f t="shared" si="11"/>
        <v>1080</v>
      </c>
      <c r="H132" s="16">
        <f t="shared" si="12"/>
        <v>0</v>
      </c>
      <c r="I132" s="26">
        <f t="shared" si="13"/>
        <v>8821</v>
      </c>
      <c r="J132" s="28">
        <f t="shared" si="14"/>
        <v>10776.506112000003</v>
      </c>
      <c r="K132" s="28">
        <f t="shared" si="15"/>
        <v>11856.506112000003</v>
      </c>
      <c r="N132" s="16">
        <v>0.9</v>
      </c>
    </row>
    <row r="133" spans="1:14" x14ac:dyDescent="0.15">
      <c r="A133" s="6" t="s">
        <v>11</v>
      </c>
      <c r="B133" s="13">
        <f t="shared" si="17"/>
        <v>1936</v>
      </c>
      <c r="C133" s="8">
        <v>1013.3544959999999</v>
      </c>
      <c r="D133" s="26">
        <f t="shared" si="16"/>
        <v>8821</v>
      </c>
      <c r="E133" s="16">
        <f t="shared" si="9"/>
        <v>1320</v>
      </c>
      <c r="F133" s="28">
        <f t="shared" si="10"/>
        <v>8514.3544959999999</v>
      </c>
      <c r="G133" s="16">
        <f t="shared" si="11"/>
        <v>1320</v>
      </c>
      <c r="H133" s="16">
        <f t="shared" si="12"/>
        <v>0</v>
      </c>
      <c r="I133" s="26">
        <f t="shared" si="13"/>
        <v>8514.3544959999999</v>
      </c>
      <c r="J133" s="28">
        <f t="shared" si="14"/>
        <v>0</v>
      </c>
      <c r="K133" s="28">
        <f t="shared" si="15"/>
        <v>1320</v>
      </c>
      <c r="N133" s="16">
        <v>1.1000000000000001</v>
      </c>
    </row>
    <row r="134" spans="1:14" x14ac:dyDescent="0.15">
      <c r="A134" s="6" t="s">
        <v>12</v>
      </c>
      <c r="B134" s="13">
        <f t="shared" si="17"/>
        <v>1936</v>
      </c>
      <c r="C134" s="8">
        <v>1122.574464</v>
      </c>
      <c r="D134" s="26">
        <f t="shared" si="16"/>
        <v>8514.3544959999999</v>
      </c>
      <c r="E134" s="16">
        <f t="shared" si="9"/>
        <v>1440</v>
      </c>
      <c r="F134" s="28">
        <f t="shared" si="10"/>
        <v>8196.9289599999993</v>
      </c>
      <c r="G134" s="16">
        <f t="shared" si="11"/>
        <v>1440</v>
      </c>
      <c r="H134" s="16">
        <f t="shared" si="12"/>
        <v>0</v>
      </c>
      <c r="I134" s="26">
        <f t="shared" si="13"/>
        <v>8196.9289599999993</v>
      </c>
      <c r="J134" s="28">
        <f t="shared" si="14"/>
        <v>0</v>
      </c>
      <c r="K134" s="28">
        <f t="shared" si="15"/>
        <v>1440</v>
      </c>
      <c r="N134" s="16">
        <v>1.2</v>
      </c>
    </row>
    <row r="135" spans="1:14" x14ac:dyDescent="0.15">
      <c r="A135" s="6" t="s">
        <v>13</v>
      </c>
      <c r="B135" s="13">
        <f t="shared" si="17"/>
        <v>1936</v>
      </c>
      <c r="C135" s="8">
        <v>1981.4699519999995</v>
      </c>
      <c r="D135" s="26">
        <f t="shared" si="16"/>
        <v>8196.9289599999993</v>
      </c>
      <c r="E135" s="16">
        <f t="shared" si="9"/>
        <v>1560</v>
      </c>
      <c r="F135" s="28">
        <f t="shared" si="10"/>
        <v>8618.3989119999987</v>
      </c>
      <c r="G135" s="16">
        <f t="shared" si="11"/>
        <v>1560</v>
      </c>
      <c r="H135" s="16">
        <f t="shared" si="12"/>
        <v>0</v>
      </c>
      <c r="I135" s="26">
        <f t="shared" si="13"/>
        <v>8618.3989119999987</v>
      </c>
      <c r="J135" s="28">
        <f t="shared" si="14"/>
        <v>0</v>
      </c>
      <c r="K135" s="28">
        <f t="shared" si="15"/>
        <v>1560</v>
      </c>
      <c r="N135" s="16">
        <v>1.3</v>
      </c>
    </row>
    <row r="136" spans="1:14" x14ac:dyDescent="0.15">
      <c r="A136" s="6" t="s">
        <v>14</v>
      </c>
      <c r="B136" s="13">
        <f t="shared" si="17"/>
        <v>1936</v>
      </c>
      <c r="C136" s="8">
        <v>1156.8268799999996</v>
      </c>
      <c r="D136" s="26">
        <f t="shared" si="16"/>
        <v>8618.3989119999987</v>
      </c>
      <c r="E136" s="16">
        <f t="shared" si="9"/>
        <v>1440</v>
      </c>
      <c r="F136" s="28">
        <f t="shared" si="10"/>
        <v>8335.2257919999975</v>
      </c>
      <c r="G136" s="16">
        <f t="shared" si="11"/>
        <v>1440</v>
      </c>
      <c r="H136" s="16">
        <f t="shared" si="12"/>
        <v>0</v>
      </c>
      <c r="I136" s="26">
        <f t="shared" si="13"/>
        <v>8335.2257919999975</v>
      </c>
      <c r="J136" s="28">
        <f t="shared" si="14"/>
        <v>0</v>
      </c>
      <c r="K136" s="28">
        <f t="shared" si="15"/>
        <v>1440</v>
      </c>
      <c r="N136" s="16">
        <v>1.2</v>
      </c>
    </row>
    <row r="137" spans="1:14" x14ac:dyDescent="0.15">
      <c r="A137" s="6" t="s">
        <v>15</v>
      </c>
      <c r="B137" s="13">
        <f t="shared" si="17"/>
        <v>1936</v>
      </c>
      <c r="C137" s="8">
        <v>424.60070400000012</v>
      </c>
      <c r="D137" s="26">
        <f t="shared" si="16"/>
        <v>8335.2257919999975</v>
      </c>
      <c r="E137" s="16">
        <f t="shared" si="9"/>
        <v>1320</v>
      </c>
      <c r="F137" s="28">
        <f t="shared" si="10"/>
        <v>7439.8264959999979</v>
      </c>
      <c r="G137" s="16">
        <f t="shared" si="11"/>
        <v>1320</v>
      </c>
      <c r="H137" s="16">
        <f t="shared" si="12"/>
        <v>0</v>
      </c>
      <c r="I137" s="26">
        <f t="shared" si="13"/>
        <v>7439.8264959999979</v>
      </c>
      <c r="J137" s="28">
        <f t="shared" si="14"/>
        <v>0</v>
      </c>
      <c r="K137" s="28">
        <f t="shared" si="15"/>
        <v>1320</v>
      </c>
      <c r="N137" s="16">
        <v>1.1000000000000001</v>
      </c>
    </row>
    <row r="138" spans="1:14" x14ac:dyDescent="0.15">
      <c r="A138" s="6" t="s">
        <v>16</v>
      </c>
      <c r="B138" s="13">
        <f t="shared" si="17"/>
        <v>1936</v>
      </c>
      <c r="C138" s="8">
        <v>854.37158399999998</v>
      </c>
      <c r="D138" s="26">
        <f t="shared" si="16"/>
        <v>7439.8264959999979</v>
      </c>
      <c r="E138" s="16">
        <f t="shared" ref="E138:E201" si="18" xml:space="preserve"> 1200*N138</f>
        <v>1200</v>
      </c>
      <c r="F138" s="28">
        <f t="shared" ref="F138:F201" si="19">IF((D138+C138-E138)&gt;0,(D138+C138-E138),0)</f>
        <v>7094.1980799999983</v>
      </c>
      <c r="G138" s="16">
        <f t="shared" ref="G138:G201" si="20" xml:space="preserve"> E138</f>
        <v>1200</v>
      </c>
      <c r="H138" s="16">
        <f t="shared" ref="H138:H201" si="21">IF(F138=0,1,0)</f>
        <v>0</v>
      </c>
      <c r="I138" s="26">
        <f t="shared" ref="I138:I201" si="22">IF(F138&gt;$E$2,$E$2,IF(F138&lt;0,0,F138))</f>
        <v>7094.1980799999983</v>
      </c>
      <c r="J138" s="28">
        <f t="shared" ref="J138:J201" si="23">IF(F138&gt;$E$2,F138-$E$2,0)</f>
        <v>0</v>
      </c>
      <c r="K138" s="28">
        <f t="shared" ref="K138:K201" si="24">J138+G138</f>
        <v>1200</v>
      </c>
      <c r="N138" s="16">
        <v>1</v>
      </c>
    </row>
    <row r="139" spans="1:14" x14ac:dyDescent="0.15">
      <c r="A139" s="6" t="s">
        <v>17</v>
      </c>
      <c r="B139" s="13">
        <f t="shared" si="17"/>
        <v>1936</v>
      </c>
      <c r="C139" s="8">
        <v>360.61977599999994</v>
      </c>
      <c r="D139" s="26">
        <f t="shared" ref="D139:D202" si="25">I138</f>
        <v>7094.1980799999983</v>
      </c>
      <c r="E139" s="16">
        <f t="shared" si="18"/>
        <v>1080</v>
      </c>
      <c r="F139" s="28">
        <f t="shared" si="19"/>
        <v>6374.8178559999978</v>
      </c>
      <c r="G139" s="16">
        <f t="shared" si="20"/>
        <v>1080</v>
      </c>
      <c r="H139" s="16">
        <f t="shared" si="21"/>
        <v>0</v>
      </c>
      <c r="I139" s="26">
        <f t="shared" si="22"/>
        <v>6374.8178559999978</v>
      </c>
      <c r="J139" s="28">
        <f t="shared" si="23"/>
        <v>0</v>
      </c>
      <c r="K139" s="28">
        <f t="shared" si="24"/>
        <v>1080</v>
      </c>
      <c r="N139" s="16">
        <v>0.9</v>
      </c>
    </row>
    <row r="140" spans="1:14" ht="14" thickBot="1" x14ac:dyDescent="0.2">
      <c r="A140" s="9" t="s">
        <v>18</v>
      </c>
      <c r="B140" s="14">
        <f t="shared" si="17"/>
        <v>1936</v>
      </c>
      <c r="C140" s="11">
        <v>3362.5532160000002</v>
      </c>
      <c r="D140" s="26">
        <f t="shared" si="25"/>
        <v>6374.8178559999978</v>
      </c>
      <c r="E140" s="16">
        <f t="shared" si="18"/>
        <v>960</v>
      </c>
      <c r="F140" s="28">
        <f t="shared" si="19"/>
        <v>8777.3710719999981</v>
      </c>
      <c r="G140" s="16">
        <f t="shared" si="20"/>
        <v>960</v>
      </c>
      <c r="H140" s="16">
        <f t="shared" si="21"/>
        <v>0</v>
      </c>
      <c r="I140" s="26">
        <f t="shared" si="22"/>
        <v>8777.3710719999981</v>
      </c>
      <c r="J140" s="28">
        <f t="shared" si="23"/>
        <v>0</v>
      </c>
      <c r="K140" s="28">
        <f t="shared" si="24"/>
        <v>960</v>
      </c>
      <c r="N140" s="16">
        <v>0.8</v>
      </c>
    </row>
    <row r="141" spans="1:14" x14ac:dyDescent="0.15">
      <c r="A141" s="3" t="s">
        <v>7</v>
      </c>
      <c r="B141" s="12">
        <f t="shared" si="17"/>
        <v>1937</v>
      </c>
      <c r="C141" s="5">
        <v>14583.773952000003</v>
      </c>
      <c r="D141" s="26">
        <f t="shared" si="25"/>
        <v>8777.3710719999981</v>
      </c>
      <c r="E141" s="16">
        <f t="shared" si="18"/>
        <v>960</v>
      </c>
      <c r="F141" s="28">
        <f t="shared" si="19"/>
        <v>22401.145024000001</v>
      </c>
      <c r="G141" s="16">
        <f t="shared" si="20"/>
        <v>960</v>
      </c>
      <c r="H141" s="16">
        <f t="shared" si="21"/>
        <v>0</v>
      </c>
      <c r="I141" s="26">
        <f t="shared" si="22"/>
        <v>8821</v>
      </c>
      <c r="J141" s="28">
        <f t="shared" si="23"/>
        <v>13580.145024000001</v>
      </c>
      <c r="K141" s="28">
        <f t="shared" si="24"/>
        <v>14540.145024000001</v>
      </c>
      <c r="N141" s="16">
        <v>0.8</v>
      </c>
    </row>
    <row r="142" spans="1:14" x14ac:dyDescent="0.15">
      <c r="A142" s="6" t="s">
        <v>8</v>
      </c>
      <c r="B142" s="13">
        <f t="shared" si="17"/>
        <v>1937</v>
      </c>
      <c r="C142" s="8">
        <v>4600.1640959999986</v>
      </c>
      <c r="D142" s="26">
        <f t="shared" si="25"/>
        <v>8821</v>
      </c>
      <c r="E142" s="16">
        <f t="shared" si="18"/>
        <v>960</v>
      </c>
      <c r="F142" s="28">
        <f t="shared" si="19"/>
        <v>12461.164095999999</v>
      </c>
      <c r="G142" s="16">
        <f t="shared" si="20"/>
        <v>960</v>
      </c>
      <c r="H142" s="16">
        <f t="shared" si="21"/>
        <v>0</v>
      </c>
      <c r="I142" s="26">
        <f t="shared" si="22"/>
        <v>8821</v>
      </c>
      <c r="J142" s="28">
        <f t="shared" si="23"/>
        <v>3640.1640959999986</v>
      </c>
      <c r="K142" s="28">
        <f t="shared" si="24"/>
        <v>4600.1640959999986</v>
      </c>
      <c r="N142" s="16">
        <v>0.8</v>
      </c>
    </row>
    <row r="143" spans="1:14" x14ac:dyDescent="0.15">
      <c r="A143" s="6" t="s">
        <v>9</v>
      </c>
      <c r="B143" s="13">
        <f t="shared" si="17"/>
        <v>1937</v>
      </c>
      <c r="C143" s="8">
        <v>3035.5395840000001</v>
      </c>
      <c r="D143" s="26">
        <f t="shared" si="25"/>
        <v>8821</v>
      </c>
      <c r="E143" s="16">
        <f t="shared" si="18"/>
        <v>1080</v>
      </c>
      <c r="F143" s="28">
        <f t="shared" si="19"/>
        <v>10776.539584</v>
      </c>
      <c r="G143" s="16">
        <f t="shared" si="20"/>
        <v>1080</v>
      </c>
      <c r="H143" s="16">
        <f t="shared" si="21"/>
        <v>0</v>
      </c>
      <c r="I143" s="26">
        <f t="shared" si="22"/>
        <v>8821</v>
      </c>
      <c r="J143" s="28">
        <f t="shared" si="23"/>
        <v>1955.5395840000001</v>
      </c>
      <c r="K143" s="28">
        <f t="shared" si="24"/>
        <v>3035.5395840000001</v>
      </c>
      <c r="N143" s="16">
        <v>0.9</v>
      </c>
    </row>
    <row r="144" spans="1:14" x14ac:dyDescent="0.15">
      <c r="A144" s="6" t="s">
        <v>10</v>
      </c>
      <c r="B144" s="13">
        <f t="shared" si="17"/>
        <v>1937</v>
      </c>
      <c r="C144" s="8">
        <v>9331.5214080000005</v>
      </c>
      <c r="D144" s="26">
        <f t="shared" si="25"/>
        <v>8821</v>
      </c>
      <c r="E144" s="16">
        <f t="shared" si="18"/>
        <v>1080</v>
      </c>
      <c r="F144" s="28">
        <f t="shared" si="19"/>
        <v>17072.521408000001</v>
      </c>
      <c r="G144" s="16">
        <f t="shared" si="20"/>
        <v>1080</v>
      </c>
      <c r="H144" s="16">
        <f t="shared" si="21"/>
        <v>0</v>
      </c>
      <c r="I144" s="26">
        <f t="shared" si="22"/>
        <v>8821</v>
      </c>
      <c r="J144" s="28">
        <f t="shared" si="23"/>
        <v>8251.5214080000005</v>
      </c>
      <c r="K144" s="28">
        <f t="shared" si="24"/>
        <v>9331.5214080000005</v>
      </c>
      <c r="N144" s="16">
        <v>0.9</v>
      </c>
    </row>
    <row r="145" spans="1:14" x14ac:dyDescent="0.15">
      <c r="A145" s="6" t="s">
        <v>11</v>
      </c>
      <c r="B145" s="13">
        <f t="shared" si="17"/>
        <v>1937</v>
      </c>
      <c r="C145" s="8">
        <v>1693.2326399999997</v>
      </c>
      <c r="D145" s="26">
        <f t="shared" si="25"/>
        <v>8821</v>
      </c>
      <c r="E145" s="16">
        <f t="shared" si="18"/>
        <v>1320</v>
      </c>
      <c r="F145" s="28">
        <f t="shared" si="19"/>
        <v>9194.2326400000002</v>
      </c>
      <c r="G145" s="16">
        <f t="shared" si="20"/>
        <v>1320</v>
      </c>
      <c r="H145" s="16">
        <f t="shared" si="21"/>
        <v>0</v>
      </c>
      <c r="I145" s="26">
        <f t="shared" si="22"/>
        <v>8821</v>
      </c>
      <c r="J145" s="28">
        <f t="shared" si="23"/>
        <v>373.23264000000017</v>
      </c>
      <c r="K145" s="28">
        <f t="shared" si="24"/>
        <v>1693.2326400000002</v>
      </c>
      <c r="N145" s="16">
        <v>1.1000000000000001</v>
      </c>
    </row>
    <row r="146" spans="1:14" x14ac:dyDescent="0.15">
      <c r="A146" s="6" t="s">
        <v>12</v>
      </c>
      <c r="B146" s="13">
        <f t="shared" si="17"/>
        <v>1937</v>
      </c>
      <c r="C146" s="8">
        <v>1863.2021759999998</v>
      </c>
      <c r="D146" s="26">
        <f t="shared" si="25"/>
        <v>8821</v>
      </c>
      <c r="E146" s="16">
        <f t="shared" si="18"/>
        <v>1440</v>
      </c>
      <c r="F146" s="28">
        <f t="shared" si="19"/>
        <v>9244.2021759999989</v>
      </c>
      <c r="G146" s="16">
        <f t="shared" si="20"/>
        <v>1440</v>
      </c>
      <c r="H146" s="16">
        <f t="shared" si="21"/>
        <v>0</v>
      </c>
      <c r="I146" s="26">
        <f t="shared" si="22"/>
        <v>8821</v>
      </c>
      <c r="J146" s="28">
        <f t="shared" si="23"/>
        <v>423.20217599999887</v>
      </c>
      <c r="K146" s="28">
        <f t="shared" si="24"/>
        <v>1863.2021759999989</v>
      </c>
      <c r="N146" s="16">
        <v>1.2</v>
      </c>
    </row>
    <row r="147" spans="1:14" x14ac:dyDescent="0.15">
      <c r="A147" s="6" t="s">
        <v>13</v>
      </c>
      <c r="B147" s="13">
        <f t="shared" si="17"/>
        <v>1937</v>
      </c>
      <c r="C147" s="8">
        <v>1532.3109119999997</v>
      </c>
      <c r="D147" s="26">
        <f t="shared" si="25"/>
        <v>8821</v>
      </c>
      <c r="E147" s="16">
        <f t="shared" si="18"/>
        <v>1560</v>
      </c>
      <c r="F147" s="28">
        <f t="shared" si="19"/>
        <v>8793.310911999999</v>
      </c>
      <c r="G147" s="16">
        <f t="shared" si="20"/>
        <v>1560</v>
      </c>
      <c r="H147" s="16">
        <f t="shared" si="21"/>
        <v>0</v>
      </c>
      <c r="I147" s="26">
        <f t="shared" si="22"/>
        <v>8793.310911999999</v>
      </c>
      <c r="J147" s="28">
        <f t="shared" si="23"/>
        <v>0</v>
      </c>
      <c r="K147" s="28">
        <f t="shared" si="24"/>
        <v>1560</v>
      </c>
      <c r="N147" s="16">
        <v>1.3</v>
      </c>
    </row>
    <row r="148" spans="1:14" x14ac:dyDescent="0.15">
      <c r="A148" s="6" t="s">
        <v>14</v>
      </c>
      <c r="B148" s="13">
        <f t="shared" si="17"/>
        <v>1937</v>
      </c>
      <c r="C148" s="8">
        <v>3951.3070079999993</v>
      </c>
      <c r="D148" s="26">
        <f t="shared" si="25"/>
        <v>8793.310911999999</v>
      </c>
      <c r="E148" s="16">
        <f t="shared" si="18"/>
        <v>1440</v>
      </c>
      <c r="F148" s="28">
        <f t="shared" si="19"/>
        <v>11304.617919999999</v>
      </c>
      <c r="G148" s="16">
        <f t="shared" si="20"/>
        <v>1440</v>
      </c>
      <c r="H148" s="16">
        <f t="shared" si="21"/>
        <v>0</v>
      </c>
      <c r="I148" s="26">
        <f t="shared" si="22"/>
        <v>8821</v>
      </c>
      <c r="J148" s="28">
        <f t="shared" si="23"/>
        <v>2483.6179199999988</v>
      </c>
      <c r="K148" s="28">
        <f t="shared" si="24"/>
        <v>3923.6179199999988</v>
      </c>
      <c r="N148" s="16">
        <v>1.2</v>
      </c>
    </row>
    <row r="149" spans="1:14" x14ac:dyDescent="0.15">
      <c r="A149" s="6" t="s">
        <v>15</v>
      </c>
      <c r="B149" s="13">
        <f t="shared" si="17"/>
        <v>1937</v>
      </c>
      <c r="C149" s="8">
        <v>1581.4275839999993</v>
      </c>
      <c r="D149" s="26">
        <f t="shared" si="25"/>
        <v>8821</v>
      </c>
      <c r="E149" s="16">
        <f t="shared" si="18"/>
        <v>1320</v>
      </c>
      <c r="F149" s="28">
        <f t="shared" si="19"/>
        <v>9082.4275839999991</v>
      </c>
      <c r="G149" s="16">
        <f t="shared" si="20"/>
        <v>1320</v>
      </c>
      <c r="H149" s="16">
        <f t="shared" si="21"/>
        <v>0</v>
      </c>
      <c r="I149" s="26">
        <f t="shared" si="22"/>
        <v>8821</v>
      </c>
      <c r="J149" s="28">
        <f t="shared" si="23"/>
        <v>261.42758399999911</v>
      </c>
      <c r="K149" s="28">
        <f t="shared" si="24"/>
        <v>1581.4275839999991</v>
      </c>
      <c r="N149" s="16">
        <v>1.1000000000000001</v>
      </c>
    </row>
    <row r="150" spans="1:14" x14ac:dyDescent="0.15">
      <c r="A150" s="6" t="s">
        <v>16</v>
      </c>
      <c r="B150" s="13">
        <f t="shared" si="17"/>
        <v>1937</v>
      </c>
      <c r="C150" s="8">
        <v>2093.92128</v>
      </c>
      <c r="D150" s="26">
        <f t="shared" si="25"/>
        <v>8821</v>
      </c>
      <c r="E150" s="16">
        <f t="shared" si="18"/>
        <v>1200</v>
      </c>
      <c r="F150" s="28">
        <f t="shared" si="19"/>
        <v>9714.9212800000005</v>
      </c>
      <c r="G150" s="16">
        <f t="shared" si="20"/>
        <v>1200</v>
      </c>
      <c r="H150" s="16">
        <f t="shared" si="21"/>
        <v>0</v>
      </c>
      <c r="I150" s="26">
        <f t="shared" si="22"/>
        <v>8821</v>
      </c>
      <c r="J150" s="28">
        <f t="shared" si="23"/>
        <v>893.92128000000048</v>
      </c>
      <c r="K150" s="28">
        <f t="shared" si="24"/>
        <v>2093.9212800000005</v>
      </c>
      <c r="N150" s="16">
        <v>1</v>
      </c>
    </row>
    <row r="151" spans="1:14" x14ac:dyDescent="0.15">
      <c r="A151" s="6" t="s">
        <v>17</v>
      </c>
      <c r="B151" s="13">
        <f t="shared" si="17"/>
        <v>1937</v>
      </c>
      <c r="C151" s="8">
        <v>1269.2782079999999</v>
      </c>
      <c r="D151" s="26">
        <f t="shared" si="25"/>
        <v>8821</v>
      </c>
      <c r="E151" s="16">
        <f t="shared" si="18"/>
        <v>1080</v>
      </c>
      <c r="F151" s="28">
        <f t="shared" si="19"/>
        <v>9010.2782079999997</v>
      </c>
      <c r="G151" s="16">
        <f t="shared" si="20"/>
        <v>1080</v>
      </c>
      <c r="H151" s="16">
        <f t="shared" si="21"/>
        <v>0</v>
      </c>
      <c r="I151" s="26">
        <f t="shared" si="22"/>
        <v>8821</v>
      </c>
      <c r="J151" s="28">
        <f t="shared" si="23"/>
        <v>189.27820799999972</v>
      </c>
      <c r="K151" s="28">
        <f t="shared" si="24"/>
        <v>1269.2782079999997</v>
      </c>
      <c r="N151" s="16">
        <v>0.9</v>
      </c>
    </row>
    <row r="152" spans="1:14" ht="14" thickBot="1" x14ac:dyDescent="0.2">
      <c r="A152" s="9" t="s">
        <v>18</v>
      </c>
      <c r="B152" s="14">
        <f t="shared" si="17"/>
        <v>1937</v>
      </c>
      <c r="C152" s="11">
        <v>917.70623999999998</v>
      </c>
      <c r="D152" s="26">
        <f t="shared" si="25"/>
        <v>8821</v>
      </c>
      <c r="E152" s="16">
        <f t="shared" si="18"/>
        <v>960</v>
      </c>
      <c r="F152" s="28">
        <f t="shared" si="19"/>
        <v>8778.7062399999995</v>
      </c>
      <c r="G152" s="16">
        <f t="shared" si="20"/>
        <v>960</v>
      </c>
      <c r="H152" s="16">
        <f t="shared" si="21"/>
        <v>0</v>
      </c>
      <c r="I152" s="26">
        <f t="shared" si="22"/>
        <v>8778.7062399999995</v>
      </c>
      <c r="J152" s="28">
        <f t="shared" si="23"/>
        <v>0</v>
      </c>
      <c r="K152" s="28">
        <f t="shared" si="24"/>
        <v>960</v>
      </c>
      <c r="N152" s="16">
        <v>0.8</v>
      </c>
    </row>
    <row r="153" spans="1:14" x14ac:dyDescent="0.15">
      <c r="A153" s="3" t="s">
        <v>7</v>
      </c>
      <c r="B153" s="12">
        <f t="shared" si="17"/>
        <v>1938</v>
      </c>
      <c r="C153" s="5">
        <v>4036.6149120000005</v>
      </c>
      <c r="D153" s="26">
        <f t="shared" si="25"/>
        <v>8778.7062399999995</v>
      </c>
      <c r="E153" s="16">
        <f t="shared" si="18"/>
        <v>960</v>
      </c>
      <c r="F153" s="28">
        <f t="shared" si="19"/>
        <v>11855.321152</v>
      </c>
      <c r="G153" s="16">
        <f t="shared" si="20"/>
        <v>960</v>
      </c>
      <c r="H153" s="16">
        <f t="shared" si="21"/>
        <v>0</v>
      </c>
      <c r="I153" s="26">
        <f t="shared" si="22"/>
        <v>8821</v>
      </c>
      <c r="J153" s="28">
        <f t="shared" si="23"/>
        <v>3034.3211520000004</v>
      </c>
      <c r="K153" s="28">
        <f t="shared" si="24"/>
        <v>3994.3211520000004</v>
      </c>
      <c r="N153" s="16">
        <v>0.8</v>
      </c>
    </row>
    <row r="154" spans="1:14" x14ac:dyDescent="0.15">
      <c r="A154" s="6" t="s">
        <v>8</v>
      </c>
      <c r="B154" s="13">
        <f t="shared" si="17"/>
        <v>1938</v>
      </c>
      <c r="C154" s="8">
        <v>1436.016384</v>
      </c>
      <c r="D154" s="26">
        <f t="shared" si="25"/>
        <v>8821</v>
      </c>
      <c r="E154" s="16">
        <f t="shared" si="18"/>
        <v>960</v>
      </c>
      <c r="F154" s="28">
        <f t="shared" si="19"/>
        <v>9297.0163840000005</v>
      </c>
      <c r="G154" s="16">
        <f t="shared" si="20"/>
        <v>960</v>
      </c>
      <c r="H154" s="16">
        <f t="shared" si="21"/>
        <v>0</v>
      </c>
      <c r="I154" s="26">
        <f t="shared" si="22"/>
        <v>8821</v>
      </c>
      <c r="J154" s="28">
        <f t="shared" si="23"/>
        <v>476.01638400000047</v>
      </c>
      <c r="K154" s="28">
        <f t="shared" si="24"/>
        <v>1436.0163840000005</v>
      </c>
      <c r="N154" s="16">
        <v>0.8</v>
      </c>
    </row>
    <row r="155" spans="1:14" x14ac:dyDescent="0.15">
      <c r="A155" s="6" t="s">
        <v>9</v>
      </c>
      <c r="B155" s="13">
        <f t="shared" si="17"/>
        <v>1938</v>
      </c>
      <c r="C155" s="8">
        <v>2565.6998400000002</v>
      </c>
      <c r="D155" s="26">
        <f t="shared" si="25"/>
        <v>8821</v>
      </c>
      <c r="E155" s="16">
        <f t="shared" si="18"/>
        <v>1080</v>
      </c>
      <c r="F155" s="28">
        <f t="shared" si="19"/>
        <v>10306.699840000001</v>
      </c>
      <c r="G155" s="16">
        <f t="shared" si="20"/>
        <v>1080</v>
      </c>
      <c r="H155" s="16">
        <f t="shared" si="21"/>
        <v>0</v>
      </c>
      <c r="I155" s="26">
        <f t="shared" si="22"/>
        <v>8821</v>
      </c>
      <c r="J155" s="28">
        <f t="shared" si="23"/>
        <v>1485.6998400000011</v>
      </c>
      <c r="K155" s="28">
        <f t="shared" si="24"/>
        <v>2565.6998400000011</v>
      </c>
      <c r="N155" s="16">
        <v>0.9</v>
      </c>
    </row>
    <row r="156" spans="1:14" x14ac:dyDescent="0.15">
      <c r="A156" s="6" t="s">
        <v>10</v>
      </c>
      <c r="B156" s="13">
        <f t="shared" si="17"/>
        <v>1938</v>
      </c>
      <c r="C156" s="8">
        <v>2446.1395199999997</v>
      </c>
      <c r="D156" s="26">
        <f t="shared" si="25"/>
        <v>8821</v>
      </c>
      <c r="E156" s="16">
        <f t="shared" si="18"/>
        <v>1080</v>
      </c>
      <c r="F156" s="28">
        <f t="shared" si="19"/>
        <v>10187.139520000001</v>
      </c>
      <c r="G156" s="16">
        <f t="shared" si="20"/>
        <v>1080</v>
      </c>
      <c r="H156" s="16">
        <f t="shared" si="21"/>
        <v>0</v>
      </c>
      <c r="I156" s="26">
        <f t="shared" si="22"/>
        <v>8821</v>
      </c>
      <c r="J156" s="28">
        <f t="shared" si="23"/>
        <v>1366.1395200000006</v>
      </c>
      <c r="K156" s="28">
        <f t="shared" si="24"/>
        <v>2446.1395200000006</v>
      </c>
      <c r="N156" s="16">
        <v>0.9</v>
      </c>
    </row>
    <row r="157" spans="1:14" x14ac:dyDescent="0.15">
      <c r="A157" s="6" t="s">
        <v>11</v>
      </c>
      <c r="B157" s="13">
        <f t="shared" si="17"/>
        <v>1938</v>
      </c>
      <c r="C157" s="8">
        <v>693.44985599999984</v>
      </c>
      <c r="D157" s="26">
        <f t="shared" si="25"/>
        <v>8821</v>
      </c>
      <c r="E157" s="16">
        <f t="shared" si="18"/>
        <v>1320</v>
      </c>
      <c r="F157" s="28">
        <f t="shared" si="19"/>
        <v>8194.4498559999993</v>
      </c>
      <c r="G157" s="16">
        <f t="shared" si="20"/>
        <v>1320</v>
      </c>
      <c r="H157" s="16">
        <f t="shared" si="21"/>
        <v>0</v>
      </c>
      <c r="I157" s="26">
        <f t="shared" si="22"/>
        <v>8194.4498559999993</v>
      </c>
      <c r="J157" s="28">
        <f t="shared" si="23"/>
        <v>0</v>
      </c>
      <c r="K157" s="28">
        <f t="shared" si="24"/>
        <v>1320</v>
      </c>
      <c r="N157" s="16">
        <v>1.1000000000000001</v>
      </c>
    </row>
    <row r="158" spans="1:14" x14ac:dyDescent="0.15">
      <c r="A158" s="6" t="s">
        <v>12</v>
      </c>
      <c r="B158" s="13">
        <f t="shared" si="17"/>
        <v>1938</v>
      </c>
      <c r="C158" s="8">
        <v>10690.631423999999</v>
      </c>
      <c r="D158" s="26">
        <f t="shared" si="25"/>
        <v>8194.4498559999993</v>
      </c>
      <c r="E158" s="16">
        <f t="shared" si="18"/>
        <v>1440</v>
      </c>
      <c r="F158" s="28">
        <f t="shared" si="19"/>
        <v>17445.081279999999</v>
      </c>
      <c r="G158" s="16">
        <f t="shared" si="20"/>
        <v>1440</v>
      </c>
      <c r="H158" s="16">
        <f t="shared" si="21"/>
        <v>0</v>
      </c>
      <c r="I158" s="26">
        <f t="shared" si="22"/>
        <v>8821</v>
      </c>
      <c r="J158" s="28">
        <f t="shared" si="23"/>
        <v>8624.0812799999985</v>
      </c>
      <c r="K158" s="28">
        <f t="shared" si="24"/>
        <v>10064.081279999999</v>
      </c>
      <c r="N158" s="16">
        <v>1.2</v>
      </c>
    </row>
    <row r="159" spans="1:14" x14ac:dyDescent="0.15">
      <c r="A159" s="6" t="s">
        <v>13</v>
      </c>
      <c r="B159" s="13">
        <f t="shared" si="17"/>
        <v>1938</v>
      </c>
      <c r="C159" s="8">
        <v>14492.003328000001</v>
      </c>
      <c r="D159" s="26">
        <f t="shared" si="25"/>
        <v>8821</v>
      </c>
      <c r="E159" s="16">
        <f t="shared" si="18"/>
        <v>1560</v>
      </c>
      <c r="F159" s="28">
        <f t="shared" si="19"/>
        <v>21753.003327999999</v>
      </c>
      <c r="G159" s="16">
        <f t="shared" si="20"/>
        <v>1560</v>
      </c>
      <c r="H159" s="16">
        <f t="shared" si="21"/>
        <v>0</v>
      </c>
      <c r="I159" s="26">
        <f t="shared" si="22"/>
        <v>8821</v>
      </c>
      <c r="J159" s="28">
        <f t="shared" si="23"/>
        <v>12932.003327999999</v>
      </c>
      <c r="K159" s="28">
        <f t="shared" si="24"/>
        <v>14492.003327999999</v>
      </c>
      <c r="N159" s="16">
        <v>1.3</v>
      </c>
    </row>
    <row r="160" spans="1:14" x14ac:dyDescent="0.15">
      <c r="A160" s="6" t="s">
        <v>14</v>
      </c>
      <c r="B160" s="13">
        <f t="shared" si="17"/>
        <v>1938</v>
      </c>
      <c r="C160" s="8">
        <v>2026.7089920000003</v>
      </c>
      <c r="D160" s="26">
        <f t="shared" si="25"/>
        <v>8821</v>
      </c>
      <c r="E160" s="16">
        <f t="shared" si="18"/>
        <v>1440</v>
      </c>
      <c r="F160" s="28">
        <f t="shared" si="19"/>
        <v>9407.7089919999999</v>
      </c>
      <c r="G160" s="16">
        <f t="shared" si="20"/>
        <v>1440</v>
      </c>
      <c r="H160" s="16">
        <f t="shared" si="21"/>
        <v>0</v>
      </c>
      <c r="I160" s="26">
        <f t="shared" si="22"/>
        <v>8821</v>
      </c>
      <c r="J160" s="28">
        <f t="shared" si="23"/>
        <v>586.70899199999985</v>
      </c>
      <c r="K160" s="28">
        <f t="shared" si="24"/>
        <v>2026.7089919999999</v>
      </c>
      <c r="N160" s="16">
        <v>1.2</v>
      </c>
    </row>
    <row r="161" spans="1:14" x14ac:dyDescent="0.15">
      <c r="A161" s="6" t="s">
        <v>15</v>
      </c>
      <c r="B161" s="13">
        <f t="shared" si="17"/>
        <v>1938</v>
      </c>
      <c r="C161" s="8">
        <v>830.45951999999977</v>
      </c>
      <c r="D161" s="26">
        <f t="shared" si="25"/>
        <v>8821</v>
      </c>
      <c r="E161" s="16">
        <f t="shared" si="18"/>
        <v>1320</v>
      </c>
      <c r="F161" s="28">
        <f t="shared" si="19"/>
        <v>8331.4595200000003</v>
      </c>
      <c r="G161" s="16">
        <f t="shared" si="20"/>
        <v>1320</v>
      </c>
      <c r="H161" s="16">
        <f t="shared" si="21"/>
        <v>0</v>
      </c>
      <c r="I161" s="26">
        <f t="shared" si="22"/>
        <v>8331.4595200000003</v>
      </c>
      <c r="J161" s="28">
        <f t="shared" si="23"/>
        <v>0</v>
      </c>
      <c r="K161" s="28">
        <f t="shared" si="24"/>
        <v>1320</v>
      </c>
      <c r="N161" s="16">
        <v>1.1000000000000001</v>
      </c>
    </row>
    <row r="162" spans="1:14" x14ac:dyDescent="0.15">
      <c r="A162" s="6" t="s">
        <v>16</v>
      </c>
      <c r="B162" s="13">
        <f t="shared" si="17"/>
        <v>1938</v>
      </c>
      <c r="C162" s="8">
        <v>446.57395199999996</v>
      </c>
      <c r="D162" s="26">
        <f t="shared" si="25"/>
        <v>8331.4595200000003</v>
      </c>
      <c r="E162" s="16">
        <f t="shared" si="18"/>
        <v>1200</v>
      </c>
      <c r="F162" s="28">
        <f t="shared" si="19"/>
        <v>7578.033472000001</v>
      </c>
      <c r="G162" s="16">
        <f t="shared" si="20"/>
        <v>1200</v>
      </c>
      <c r="H162" s="16">
        <f t="shared" si="21"/>
        <v>0</v>
      </c>
      <c r="I162" s="26">
        <f t="shared" si="22"/>
        <v>7578.033472000001</v>
      </c>
      <c r="J162" s="28">
        <f t="shared" si="23"/>
        <v>0</v>
      </c>
      <c r="K162" s="28">
        <f t="shared" si="24"/>
        <v>1200</v>
      </c>
      <c r="N162" s="16">
        <v>1</v>
      </c>
    </row>
    <row r="163" spans="1:14" x14ac:dyDescent="0.15">
      <c r="A163" s="6" t="s">
        <v>17</v>
      </c>
      <c r="B163" s="13">
        <f t="shared" si="17"/>
        <v>1938</v>
      </c>
      <c r="C163" s="8">
        <v>2413.8259200000002</v>
      </c>
      <c r="D163" s="26">
        <f t="shared" si="25"/>
        <v>7578.033472000001</v>
      </c>
      <c r="E163" s="16">
        <f t="shared" si="18"/>
        <v>1080</v>
      </c>
      <c r="F163" s="28">
        <f t="shared" si="19"/>
        <v>8911.8593920000021</v>
      </c>
      <c r="G163" s="16">
        <f t="shared" si="20"/>
        <v>1080</v>
      </c>
      <c r="H163" s="16">
        <f t="shared" si="21"/>
        <v>0</v>
      </c>
      <c r="I163" s="26">
        <f t="shared" si="22"/>
        <v>8821</v>
      </c>
      <c r="J163" s="28">
        <f t="shared" si="23"/>
        <v>90.859392000002117</v>
      </c>
      <c r="K163" s="28">
        <f t="shared" si="24"/>
        <v>1170.8593920000021</v>
      </c>
      <c r="N163" s="16">
        <v>0.9</v>
      </c>
    </row>
    <row r="164" spans="1:14" ht="14" thickBot="1" x14ac:dyDescent="0.2">
      <c r="A164" s="9" t="s">
        <v>18</v>
      </c>
      <c r="B164" s="14">
        <f t="shared" si="17"/>
        <v>1938</v>
      </c>
      <c r="C164" s="11">
        <v>3538.9854719999998</v>
      </c>
      <c r="D164" s="26">
        <f t="shared" si="25"/>
        <v>8821</v>
      </c>
      <c r="E164" s="16">
        <f t="shared" si="18"/>
        <v>960</v>
      </c>
      <c r="F164" s="28">
        <f t="shared" si="19"/>
        <v>11399.985472</v>
      </c>
      <c r="G164" s="16">
        <f t="shared" si="20"/>
        <v>960</v>
      </c>
      <c r="H164" s="16">
        <f t="shared" si="21"/>
        <v>0</v>
      </c>
      <c r="I164" s="26">
        <f t="shared" si="22"/>
        <v>8821</v>
      </c>
      <c r="J164" s="28">
        <f t="shared" si="23"/>
        <v>2578.9854720000003</v>
      </c>
      <c r="K164" s="28">
        <f t="shared" si="24"/>
        <v>3538.9854720000003</v>
      </c>
      <c r="N164" s="16">
        <v>0.8</v>
      </c>
    </row>
    <row r="165" spans="1:14" x14ac:dyDescent="0.15">
      <c r="A165" s="3" t="s">
        <v>7</v>
      </c>
      <c r="B165" s="12">
        <f t="shared" si="17"/>
        <v>1939</v>
      </c>
      <c r="C165" s="5">
        <v>3865.9991040000004</v>
      </c>
      <c r="D165" s="26">
        <f t="shared" si="25"/>
        <v>8821</v>
      </c>
      <c r="E165" s="16">
        <f t="shared" si="18"/>
        <v>960</v>
      </c>
      <c r="F165" s="28">
        <f t="shared" si="19"/>
        <v>11726.999104</v>
      </c>
      <c r="G165" s="16">
        <f t="shared" si="20"/>
        <v>960</v>
      </c>
      <c r="H165" s="16">
        <f t="shared" si="21"/>
        <v>0</v>
      </c>
      <c r="I165" s="26">
        <f t="shared" si="22"/>
        <v>8821</v>
      </c>
      <c r="J165" s="28">
        <f t="shared" si="23"/>
        <v>2905.9991040000004</v>
      </c>
      <c r="K165" s="28">
        <f t="shared" si="24"/>
        <v>3865.9991040000004</v>
      </c>
      <c r="N165" s="16">
        <v>0.8</v>
      </c>
    </row>
    <row r="166" spans="1:14" x14ac:dyDescent="0.15">
      <c r="A166" s="6" t="s">
        <v>8</v>
      </c>
      <c r="B166" s="13">
        <f t="shared" si="17"/>
        <v>1939</v>
      </c>
      <c r="C166" s="8">
        <v>7684.1740800000016</v>
      </c>
      <c r="D166" s="26">
        <f t="shared" si="25"/>
        <v>8821</v>
      </c>
      <c r="E166" s="16">
        <f t="shared" si="18"/>
        <v>960</v>
      </c>
      <c r="F166" s="28">
        <f t="shared" si="19"/>
        <v>15545.174080000001</v>
      </c>
      <c r="G166" s="16">
        <f t="shared" si="20"/>
        <v>960</v>
      </c>
      <c r="H166" s="16">
        <f t="shared" si="21"/>
        <v>0</v>
      </c>
      <c r="I166" s="26">
        <f t="shared" si="22"/>
        <v>8821</v>
      </c>
      <c r="J166" s="28">
        <f t="shared" si="23"/>
        <v>6724.1740800000007</v>
      </c>
      <c r="K166" s="28">
        <f t="shared" si="24"/>
        <v>7684.1740800000007</v>
      </c>
      <c r="N166" s="16">
        <v>0.8</v>
      </c>
    </row>
    <row r="167" spans="1:14" x14ac:dyDescent="0.15">
      <c r="A167" s="6" t="s">
        <v>9</v>
      </c>
      <c r="B167" s="13">
        <f t="shared" si="17"/>
        <v>1939</v>
      </c>
      <c r="C167" s="8">
        <v>8230.2739199999996</v>
      </c>
      <c r="D167" s="26">
        <f t="shared" si="25"/>
        <v>8821</v>
      </c>
      <c r="E167" s="16">
        <f t="shared" si="18"/>
        <v>1080</v>
      </c>
      <c r="F167" s="28">
        <f t="shared" si="19"/>
        <v>15971.27392</v>
      </c>
      <c r="G167" s="16">
        <f t="shared" si="20"/>
        <v>1080</v>
      </c>
      <c r="H167" s="16">
        <f t="shared" si="21"/>
        <v>0</v>
      </c>
      <c r="I167" s="26">
        <f t="shared" si="22"/>
        <v>8821</v>
      </c>
      <c r="J167" s="28">
        <f t="shared" si="23"/>
        <v>7150.2739199999996</v>
      </c>
      <c r="K167" s="28">
        <f t="shared" si="24"/>
        <v>8230.2739199999996</v>
      </c>
      <c r="N167" s="16">
        <v>0.9</v>
      </c>
    </row>
    <row r="168" spans="1:14" x14ac:dyDescent="0.15">
      <c r="A168" s="6" t="s">
        <v>10</v>
      </c>
      <c r="B168" s="13">
        <f t="shared" si="17"/>
        <v>1939</v>
      </c>
      <c r="C168" s="8">
        <v>4079.2688639999997</v>
      </c>
      <c r="D168" s="26">
        <f t="shared" si="25"/>
        <v>8821</v>
      </c>
      <c r="E168" s="16">
        <f t="shared" si="18"/>
        <v>1080</v>
      </c>
      <c r="F168" s="28">
        <f t="shared" si="19"/>
        <v>11820.268864</v>
      </c>
      <c r="G168" s="16">
        <f t="shared" si="20"/>
        <v>1080</v>
      </c>
      <c r="H168" s="16">
        <f t="shared" si="21"/>
        <v>0</v>
      </c>
      <c r="I168" s="26">
        <f t="shared" si="22"/>
        <v>8821</v>
      </c>
      <c r="J168" s="28">
        <f t="shared" si="23"/>
        <v>2999.2688639999997</v>
      </c>
      <c r="K168" s="28">
        <f t="shared" si="24"/>
        <v>4079.2688639999997</v>
      </c>
      <c r="N168" s="16">
        <v>0.9</v>
      </c>
    </row>
    <row r="169" spans="1:14" x14ac:dyDescent="0.15">
      <c r="A169" s="6" t="s">
        <v>11</v>
      </c>
      <c r="B169" s="13">
        <f t="shared" si="17"/>
        <v>1939</v>
      </c>
      <c r="C169" s="8">
        <v>4021.7506559999997</v>
      </c>
      <c r="D169" s="26">
        <f t="shared" si="25"/>
        <v>8821</v>
      </c>
      <c r="E169" s="16">
        <f t="shared" si="18"/>
        <v>1320</v>
      </c>
      <c r="F169" s="28">
        <f t="shared" si="19"/>
        <v>11522.750656</v>
      </c>
      <c r="G169" s="16">
        <f t="shared" si="20"/>
        <v>1320</v>
      </c>
      <c r="H169" s="16">
        <f t="shared" si="21"/>
        <v>0</v>
      </c>
      <c r="I169" s="26">
        <f t="shared" si="22"/>
        <v>8821</v>
      </c>
      <c r="J169" s="28">
        <f t="shared" si="23"/>
        <v>2701.7506560000002</v>
      </c>
      <c r="K169" s="28">
        <f t="shared" si="24"/>
        <v>4021.7506560000002</v>
      </c>
      <c r="N169" s="16">
        <v>1.1000000000000001</v>
      </c>
    </row>
    <row r="170" spans="1:14" x14ac:dyDescent="0.15">
      <c r="A170" s="6" t="s">
        <v>12</v>
      </c>
      <c r="B170" s="13">
        <f t="shared" si="17"/>
        <v>1939</v>
      </c>
      <c r="C170" s="8">
        <v>1452.173184</v>
      </c>
      <c r="D170" s="26">
        <f t="shared" si="25"/>
        <v>8821</v>
      </c>
      <c r="E170" s="16">
        <f t="shared" si="18"/>
        <v>1440</v>
      </c>
      <c r="F170" s="28">
        <f t="shared" si="19"/>
        <v>8833.1731839999993</v>
      </c>
      <c r="G170" s="16">
        <f t="shared" si="20"/>
        <v>1440</v>
      </c>
      <c r="H170" s="16">
        <f t="shared" si="21"/>
        <v>0</v>
      </c>
      <c r="I170" s="26">
        <f t="shared" si="22"/>
        <v>8821</v>
      </c>
      <c r="J170" s="28">
        <f t="shared" si="23"/>
        <v>12.17318399999931</v>
      </c>
      <c r="K170" s="28">
        <f t="shared" si="24"/>
        <v>1452.1731839999993</v>
      </c>
      <c r="N170" s="16">
        <v>1.2</v>
      </c>
    </row>
    <row r="171" spans="1:14" x14ac:dyDescent="0.15">
      <c r="A171" s="6" t="s">
        <v>13</v>
      </c>
      <c r="B171" s="13">
        <f t="shared" si="17"/>
        <v>1939</v>
      </c>
      <c r="C171" s="8">
        <v>3481.4672639999999</v>
      </c>
      <c r="D171" s="26">
        <f t="shared" si="25"/>
        <v>8821</v>
      </c>
      <c r="E171" s="16">
        <f t="shared" si="18"/>
        <v>1560</v>
      </c>
      <c r="F171" s="28">
        <f t="shared" si="19"/>
        <v>10742.467263999999</v>
      </c>
      <c r="G171" s="16">
        <f t="shared" si="20"/>
        <v>1560</v>
      </c>
      <c r="H171" s="16">
        <f t="shared" si="21"/>
        <v>0</v>
      </c>
      <c r="I171" s="26">
        <f t="shared" si="22"/>
        <v>8821</v>
      </c>
      <c r="J171" s="28">
        <f t="shared" si="23"/>
        <v>1921.467263999999</v>
      </c>
      <c r="K171" s="28">
        <f t="shared" si="24"/>
        <v>3481.467263999999</v>
      </c>
      <c r="N171" s="16">
        <v>1.3</v>
      </c>
    </row>
    <row r="172" spans="1:14" x14ac:dyDescent="0.15">
      <c r="A172" s="6" t="s">
        <v>14</v>
      </c>
      <c r="B172" s="13">
        <f t="shared" si="17"/>
        <v>1939</v>
      </c>
      <c r="C172" s="8">
        <v>8627.7312000000002</v>
      </c>
      <c r="D172" s="26">
        <f t="shared" si="25"/>
        <v>8821</v>
      </c>
      <c r="E172" s="16">
        <f t="shared" si="18"/>
        <v>1440</v>
      </c>
      <c r="F172" s="28">
        <f t="shared" si="19"/>
        <v>16008.731200000002</v>
      </c>
      <c r="G172" s="16">
        <f t="shared" si="20"/>
        <v>1440</v>
      </c>
      <c r="H172" s="16">
        <f t="shared" si="21"/>
        <v>0</v>
      </c>
      <c r="I172" s="26">
        <f t="shared" si="22"/>
        <v>8821</v>
      </c>
      <c r="J172" s="28">
        <f t="shared" si="23"/>
        <v>7187.731200000002</v>
      </c>
      <c r="K172" s="28">
        <f t="shared" si="24"/>
        <v>8627.731200000002</v>
      </c>
      <c r="N172" s="16">
        <v>1.2</v>
      </c>
    </row>
    <row r="173" spans="1:14" x14ac:dyDescent="0.15">
      <c r="A173" s="6" t="s">
        <v>15</v>
      </c>
      <c r="B173" s="13">
        <f t="shared" ref="B173:B236" si="26">B161+1</f>
        <v>1939</v>
      </c>
      <c r="C173" s="8">
        <v>1113.5266560000005</v>
      </c>
      <c r="D173" s="26">
        <f t="shared" si="25"/>
        <v>8821</v>
      </c>
      <c r="E173" s="16">
        <f t="shared" si="18"/>
        <v>1320</v>
      </c>
      <c r="F173" s="28">
        <f t="shared" si="19"/>
        <v>8614.526656</v>
      </c>
      <c r="G173" s="16">
        <f t="shared" si="20"/>
        <v>1320</v>
      </c>
      <c r="H173" s="16">
        <f t="shared" si="21"/>
        <v>0</v>
      </c>
      <c r="I173" s="26">
        <f t="shared" si="22"/>
        <v>8614.526656</v>
      </c>
      <c r="J173" s="28">
        <f t="shared" si="23"/>
        <v>0</v>
      </c>
      <c r="K173" s="28">
        <f t="shared" si="24"/>
        <v>1320</v>
      </c>
      <c r="N173" s="16">
        <v>1.1000000000000001</v>
      </c>
    </row>
    <row r="174" spans="1:14" x14ac:dyDescent="0.15">
      <c r="A174" s="6" t="s">
        <v>16</v>
      </c>
      <c r="B174" s="13">
        <f t="shared" si="26"/>
        <v>1939</v>
      </c>
      <c r="C174" s="8">
        <v>631.40774400000009</v>
      </c>
      <c r="D174" s="26">
        <f t="shared" si="25"/>
        <v>8614.526656</v>
      </c>
      <c r="E174" s="16">
        <f t="shared" si="18"/>
        <v>1200</v>
      </c>
      <c r="F174" s="28">
        <f t="shared" si="19"/>
        <v>8045.9344000000001</v>
      </c>
      <c r="G174" s="16">
        <f t="shared" si="20"/>
        <v>1200</v>
      </c>
      <c r="H174" s="16">
        <f t="shared" si="21"/>
        <v>0</v>
      </c>
      <c r="I174" s="26">
        <f t="shared" si="22"/>
        <v>8045.9344000000001</v>
      </c>
      <c r="J174" s="28">
        <f t="shared" si="23"/>
        <v>0</v>
      </c>
      <c r="K174" s="28">
        <f t="shared" si="24"/>
        <v>1200</v>
      </c>
      <c r="N174" s="16">
        <v>1</v>
      </c>
    </row>
    <row r="175" spans="1:14" x14ac:dyDescent="0.15">
      <c r="A175" s="6" t="s">
        <v>17</v>
      </c>
      <c r="B175" s="13">
        <f t="shared" si="26"/>
        <v>1939</v>
      </c>
      <c r="C175" s="8">
        <v>769.06368000000009</v>
      </c>
      <c r="D175" s="26">
        <f t="shared" si="25"/>
        <v>8045.9344000000001</v>
      </c>
      <c r="E175" s="16">
        <f t="shared" si="18"/>
        <v>1080</v>
      </c>
      <c r="F175" s="28">
        <f t="shared" si="19"/>
        <v>7734.9980799999994</v>
      </c>
      <c r="G175" s="16">
        <f t="shared" si="20"/>
        <v>1080</v>
      </c>
      <c r="H175" s="16">
        <f t="shared" si="21"/>
        <v>0</v>
      </c>
      <c r="I175" s="26">
        <f t="shared" si="22"/>
        <v>7734.9980799999994</v>
      </c>
      <c r="J175" s="28">
        <f t="shared" si="23"/>
        <v>0</v>
      </c>
      <c r="K175" s="28">
        <f t="shared" si="24"/>
        <v>1080</v>
      </c>
      <c r="N175" s="16">
        <v>0.9</v>
      </c>
    </row>
    <row r="176" spans="1:14" ht="14" thickBot="1" x14ac:dyDescent="0.2">
      <c r="A176" s="9" t="s">
        <v>18</v>
      </c>
      <c r="B176" s="14">
        <f t="shared" si="26"/>
        <v>1939</v>
      </c>
      <c r="C176" s="11">
        <v>1056.6547199999998</v>
      </c>
      <c r="D176" s="26">
        <f t="shared" si="25"/>
        <v>7734.9980799999994</v>
      </c>
      <c r="E176" s="16">
        <f t="shared" si="18"/>
        <v>960</v>
      </c>
      <c r="F176" s="28">
        <f t="shared" si="19"/>
        <v>7831.6527999999998</v>
      </c>
      <c r="G176" s="16">
        <f t="shared" si="20"/>
        <v>960</v>
      </c>
      <c r="H176" s="16">
        <f t="shared" si="21"/>
        <v>0</v>
      </c>
      <c r="I176" s="26">
        <f t="shared" si="22"/>
        <v>7831.6527999999998</v>
      </c>
      <c r="J176" s="28">
        <f t="shared" si="23"/>
        <v>0</v>
      </c>
      <c r="K176" s="28">
        <f t="shared" si="24"/>
        <v>960</v>
      </c>
      <c r="N176" s="16">
        <v>0.8</v>
      </c>
    </row>
    <row r="177" spans="1:14" x14ac:dyDescent="0.15">
      <c r="A177" s="3" t="s">
        <v>7</v>
      </c>
      <c r="B177" s="12">
        <f t="shared" si="26"/>
        <v>1940</v>
      </c>
      <c r="C177" s="5">
        <v>1533.6034560000001</v>
      </c>
      <c r="D177" s="26">
        <f t="shared" si="25"/>
        <v>7831.6527999999998</v>
      </c>
      <c r="E177" s="16">
        <f t="shared" si="18"/>
        <v>960</v>
      </c>
      <c r="F177" s="28">
        <f t="shared" si="19"/>
        <v>8405.2562560000006</v>
      </c>
      <c r="G177" s="16">
        <f t="shared" si="20"/>
        <v>960</v>
      </c>
      <c r="H177" s="16">
        <f t="shared" si="21"/>
        <v>0</v>
      </c>
      <c r="I177" s="26">
        <f t="shared" si="22"/>
        <v>8405.2562560000006</v>
      </c>
      <c r="J177" s="28">
        <f t="shared" si="23"/>
        <v>0</v>
      </c>
      <c r="K177" s="28">
        <f t="shared" si="24"/>
        <v>960</v>
      </c>
      <c r="N177" s="16">
        <v>0.8</v>
      </c>
    </row>
    <row r="178" spans="1:14" x14ac:dyDescent="0.15">
      <c r="A178" s="6" t="s">
        <v>8</v>
      </c>
      <c r="B178" s="13">
        <f t="shared" si="26"/>
        <v>1940</v>
      </c>
      <c r="C178" s="8">
        <v>7241.4777600000007</v>
      </c>
      <c r="D178" s="26">
        <f t="shared" si="25"/>
        <v>8405.2562560000006</v>
      </c>
      <c r="E178" s="16">
        <f t="shared" si="18"/>
        <v>960</v>
      </c>
      <c r="F178" s="28">
        <f t="shared" si="19"/>
        <v>14686.734016000002</v>
      </c>
      <c r="G178" s="16">
        <f t="shared" si="20"/>
        <v>960</v>
      </c>
      <c r="H178" s="16">
        <f t="shared" si="21"/>
        <v>0</v>
      </c>
      <c r="I178" s="26">
        <f t="shared" si="22"/>
        <v>8821</v>
      </c>
      <c r="J178" s="28">
        <f t="shared" si="23"/>
        <v>5865.7340160000022</v>
      </c>
      <c r="K178" s="28">
        <f t="shared" si="24"/>
        <v>6825.7340160000022</v>
      </c>
      <c r="N178" s="16">
        <v>0.8</v>
      </c>
    </row>
    <row r="179" spans="1:14" x14ac:dyDescent="0.15">
      <c r="A179" s="6" t="s">
        <v>9</v>
      </c>
      <c r="B179" s="13">
        <f t="shared" si="26"/>
        <v>1940</v>
      </c>
      <c r="C179" s="8">
        <v>3324.4231680000003</v>
      </c>
      <c r="D179" s="26">
        <f t="shared" si="25"/>
        <v>8821</v>
      </c>
      <c r="E179" s="16">
        <f t="shared" si="18"/>
        <v>1080</v>
      </c>
      <c r="F179" s="28">
        <f t="shared" si="19"/>
        <v>11065.423168000001</v>
      </c>
      <c r="G179" s="16">
        <f t="shared" si="20"/>
        <v>1080</v>
      </c>
      <c r="H179" s="16">
        <f t="shared" si="21"/>
        <v>0</v>
      </c>
      <c r="I179" s="26">
        <f t="shared" si="22"/>
        <v>8821</v>
      </c>
      <c r="J179" s="28">
        <f t="shared" si="23"/>
        <v>2244.4231680000012</v>
      </c>
      <c r="K179" s="28">
        <f t="shared" si="24"/>
        <v>3324.4231680000012</v>
      </c>
      <c r="N179" s="16">
        <v>0.9</v>
      </c>
    </row>
    <row r="180" spans="1:14" x14ac:dyDescent="0.15">
      <c r="A180" s="6" t="s">
        <v>10</v>
      </c>
      <c r="B180" s="13">
        <f t="shared" si="26"/>
        <v>1940</v>
      </c>
      <c r="C180" s="8">
        <v>2725.3290239999997</v>
      </c>
      <c r="D180" s="26">
        <f t="shared" si="25"/>
        <v>8821</v>
      </c>
      <c r="E180" s="16">
        <f t="shared" si="18"/>
        <v>1080</v>
      </c>
      <c r="F180" s="28">
        <f t="shared" si="19"/>
        <v>10466.329023999999</v>
      </c>
      <c r="G180" s="16">
        <f t="shared" si="20"/>
        <v>1080</v>
      </c>
      <c r="H180" s="16">
        <f t="shared" si="21"/>
        <v>0</v>
      </c>
      <c r="I180" s="26">
        <f t="shared" si="22"/>
        <v>8821</v>
      </c>
      <c r="J180" s="28">
        <f t="shared" si="23"/>
        <v>1645.3290239999988</v>
      </c>
      <c r="K180" s="28">
        <f t="shared" si="24"/>
        <v>2725.3290239999988</v>
      </c>
      <c r="N180" s="16">
        <v>0.9</v>
      </c>
    </row>
    <row r="181" spans="1:14" x14ac:dyDescent="0.15">
      <c r="A181" s="6" t="s">
        <v>11</v>
      </c>
      <c r="B181" s="13">
        <f t="shared" si="26"/>
        <v>1940</v>
      </c>
      <c r="C181" s="8">
        <v>4870.3057919999992</v>
      </c>
      <c r="D181" s="26">
        <f t="shared" si="25"/>
        <v>8821</v>
      </c>
      <c r="E181" s="16">
        <f t="shared" si="18"/>
        <v>1320</v>
      </c>
      <c r="F181" s="28">
        <f t="shared" si="19"/>
        <v>12371.305791999999</v>
      </c>
      <c r="G181" s="16">
        <f t="shared" si="20"/>
        <v>1320</v>
      </c>
      <c r="H181" s="16">
        <f t="shared" si="21"/>
        <v>0</v>
      </c>
      <c r="I181" s="26">
        <f t="shared" si="22"/>
        <v>8821</v>
      </c>
      <c r="J181" s="28">
        <f t="shared" si="23"/>
        <v>3550.3057919999992</v>
      </c>
      <c r="K181" s="28">
        <f t="shared" si="24"/>
        <v>4870.3057919999992</v>
      </c>
      <c r="N181" s="16">
        <v>1.1000000000000001</v>
      </c>
    </row>
    <row r="182" spans="1:14" x14ac:dyDescent="0.15">
      <c r="A182" s="6" t="s">
        <v>12</v>
      </c>
      <c r="B182" s="13">
        <f t="shared" si="26"/>
        <v>1940</v>
      </c>
      <c r="C182" s="8">
        <v>3009.0424319999993</v>
      </c>
      <c r="D182" s="26">
        <f t="shared" si="25"/>
        <v>8821</v>
      </c>
      <c r="E182" s="16">
        <f t="shared" si="18"/>
        <v>1440</v>
      </c>
      <c r="F182" s="28">
        <f t="shared" si="19"/>
        <v>10390.042431999998</v>
      </c>
      <c r="G182" s="16">
        <f t="shared" si="20"/>
        <v>1440</v>
      </c>
      <c r="H182" s="16">
        <f t="shared" si="21"/>
        <v>0</v>
      </c>
      <c r="I182" s="26">
        <f t="shared" si="22"/>
        <v>8821</v>
      </c>
      <c r="J182" s="28">
        <f t="shared" si="23"/>
        <v>1569.0424319999984</v>
      </c>
      <c r="K182" s="28">
        <f t="shared" si="24"/>
        <v>3009.0424319999984</v>
      </c>
      <c r="N182" s="16">
        <v>1.2</v>
      </c>
    </row>
    <row r="183" spans="1:14" x14ac:dyDescent="0.15">
      <c r="A183" s="6" t="s">
        <v>13</v>
      </c>
      <c r="B183" s="13">
        <f t="shared" si="26"/>
        <v>1940</v>
      </c>
      <c r="C183" s="8">
        <v>731.57990399999994</v>
      </c>
      <c r="D183" s="26">
        <f t="shared" si="25"/>
        <v>8821</v>
      </c>
      <c r="E183" s="16">
        <f t="shared" si="18"/>
        <v>1560</v>
      </c>
      <c r="F183" s="28">
        <f t="shared" si="19"/>
        <v>7992.5799040000002</v>
      </c>
      <c r="G183" s="16">
        <f t="shared" si="20"/>
        <v>1560</v>
      </c>
      <c r="H183" s="16">
        <f t="shared" si="21"/>
        <v>0</v>
      </c>
      <c r="I183" s="26">
        <f t="shared" si="22"/>
        <v>7992.5799040000002</v>
      </c>
      <c r="J183" s="28">
        <f t="shared" si="23"/>
        <v>0</v>
      </c>
      <c r="K183" s="28">
        <f t="shared" si="24"/>
        <v>1560</v>
      </c>
      <c r="N183" s="16">
        <v>1.3</v>
      </c>
    </row>
    <row r="184" spans="1:14" x14ac:dyDescent="0.15">
      <c r="A184" s="6" t="s">
        <v>14</v>
      </c>
      <c r="B184" s="13">
        <f t="shared" si="26"/>
        <v>1940</v>
      </c>
      <c r="C184" s="8">
        <v>5807.4001919999992</v>
      </c>
      <c r="D184" s="26">
        <f t="shared" si="25"/>
        <v>7992.5799040000002</v>
      </c>
      <c r="E184" s="16">
        <f t="shared" si="18"/>
        <v>1440</v>
      </c>
      <c r="F184" s="28">
        <f t="shared" si="19"/>
        <v>12359.980095999999</v>
      </c>
      <c r="G184" s="16">
        <f t="shared" si="20"/>
        <v>1440</v>
      </c>
      <c r="H184" s="16">
        <f t="shared" si="21"/>
        <v>0</v>
      </c>
      <c r="I184" s="26">
        <f t="shared" si="22"/>
        <v>8821</v>
      </c>
      <c r="J184" s="28">
        <f t="shared" si="23"/>
        <v>3538.9800959999993</v>
      </c>
      <c r="K184" s="28">
        <f t="shared" si="24"/>
        <v>4978.9800959999993</v>
      </c>
      <c r="N184" s="16">
        <v>1.2</v>
      </c>
    </row>
    <row r="185" spans="1:14" x14ac:dyDescent="0.15">
      <c r="A185" s="6" t="s">
        <v>15</v>
      </c>
      <c r="B185" s="13">
        <f t="shared" si="26"/>
        <v>1940</v>
      </c>
      <c r="C185" s="8">
        <v>590.69260800000006</v>
      </c>
      <c r="D185" s="26">
        <f t="shared" si="25"/>
        <v>8821</v>
      </c>
      <c r="E185" s="16">
        <f t="shared" si="18"/>
        <v>1320</v>
      </c>
      <c r="F185" s="28">
        <f t="shared" si="19"/>
        <v>8091.6926079999994</v>
      </c>
      <c r="G185" s="16">
        <f t="shared" si="20"/>
        <v>1320</v>
      </c>
      <c r="H185" s="16">
        <f t="shared" si="21"/>
        <v>0</v>
      </c>
      <c r="I185" s="26">
        <f t="shared" si="22"/>
        <v>8091.6926079999994</v>
      </c>
      <c r="J185" s="28">
        <f t="shared" si="23"/>
        <v>0</v>
      </c>
      <c r="K185" s="28">
        <f t="shared" si="24"/>
        <v>1320</v>
      </c>
      <c r="N185" s="16">
        <v>1.1000000000000001</v>
      </c>
    </row>
    <row r="186" spans="1:14" x14ac:dyDescent="0.15">
      <c r="A186" s="6" t="s">
        <v>16</v>
      </c>
      <c r="B186" s="13">
        <f t="shared" si="26"/>
        <v>1940</v>
      </c>
      <c r="C186" s="8">
        <v>229.03879679999997</v>
      </c>
      <c r="D186" s="26">
        <f t="shared" si="25"/>
        <v>8091.6926079999994</v>
      </c>
      <c r="E186" s="16">
        <f t="shared" si="18"/>
        <v>1200</v>
      </c>
      <c r="F186" s="28">
        <f t="shared" si="19"/>
        <v>7120.7314047999989</v>
      </c>
      <c r="G186" s="16">
        <f t="shared" si="20"/>
        <v>1200</v>
      </c>
      <c r="H186" s="16">
        <f t="shared" si="21"/>
        <v>0</v>
      </c>
      <c r="I186" s="26">
        <f t="shared" si="22"/>
        <v>7120.7314047999989</v>
      </c>
      <c r="J186" s="28">
        <f t="shared" si="23"/>
        <v>0</v>
      </c>
      <c r="K186" s="28">
        <f t="shared" si="24"/>
        <v>1200</v>
      </c>
      <c r="N186" s="16">
        <v>1</v>
      </c>
    </row>
    <row r="187" spans="1:14" x14ac:dyDescent="0.15">
      <c r="A187" s="6" t="s">
        <v>17</v>
      </c>
      <c r="B187" s="13">
        <f t="shared" si="26"/>
        <v>1940</v>
      </c>
      <c r="C187" s="8">
        <v>4677.0704640000004</v>
      </c>
      <c r="D187" s="26">
        <f t="shared" si="25"/>
        <v>7120.7314047999989</v>
      </c>
      <c r="E187" s="16">
        <f t="shared" si="18"/>
        <v>1080</v>
      </c>
      <c r="F187" s="28">
        <f t="shared" si="19"/>
        <v>10717.801868799999</v>
      </c>
      <c r="G187" s="16">
        <f t="shared" si="20"/>
        <v>1080</v>
      </c>
      <c r="H187" s="16">
        <f t="shared" si="21"/>
        <v>0</v>
      </c>
      <c r="I187" s="26">
        <f t="shared" si="22"/>
        <v>8821</v>
      </c>
      <c r="J187" s="28">
        <f t="shared" si="23"/>
        <v>1896.8018687999993</v>
      </c>
      <c r="K187" s="28">
        <f t="shared" si="24"/>
        <v>2976.8018687999993</v>
      </c>
      <c r="N187" s="16">
        <v>0.9</v>
      </c>
    </row>
    <row r="188" spans="1:14" ht="14" thickBot="1" x14ac:dyDescent="0.2">
      <c r="A188" s="9" t="s">
        <v>18</v>
      </c>
      <c r="B188" s="14">
        <f t="shared" si="26"/>
        <v>1940</v>
      </c>
      <c r="C188" s="11">
        <v>2260.6594559999999</v>
      </c>
      <c r="D188" s="26">
        <f t="shared" si="25"/>
        <v>8821</v>
      </c>
      <c r="E188" s="16">
        <f t="shared" si="18"/>
        <v>960</v>
      </c>
      <c r="F188" s="28">
        <f t="shared" si="19"/>
        <v>10121.659455999999</v>
      </c>
      <c r="G188" s="16">
        <f t="shared" si="20"/>
        <v>960</v>
      </c>
      <c r="H188" s="16">
        <f t="shared" si="21"/>
        <v>0</v>
      </c>
      <c r="I188" s="26">
        <f t="shared" si="22"/>
        <v>8821</v>
      </c>
      <c r="J188" s="28">
        <f t="shared" si="23"/>
        <v>1300.6594559999994</v>
      </c>
      <c r="K188" s="28">
        <f t="shared" si="24"/>
        <v>2260.6594559999994</v>
      </c>
      <c r="N188" s="16">
        <v>0.8</v>
      </c>
    </row>
    <row r="189" spans="1:14" x14ac:dyDescent="0.15">
      <c r="A189" s="3" t="s">
        <v>7</v>
      </c>
      <c r="B189" s="12">
        <f t="shared" si="26"/>
        <v>1941</v>
      </c>
      <c r="C189" s="5">
        <v>3023.260416000001</v>
      </c>
      <c r="D189" s="26">
        <f t="shared" si="25"/>
        <v>8821</v>
      </c>
      <c r="E189" s="16">
        <f t="shared" si="18"/>
        <v>960</v>
      </c>
      <c r="F189" s="28">
        <f t="shared" si="19"/>
        <v>10884.260416000001</v>
      </c>
      <c r="G189" s="16">
        <f t="shared" si="20"/>
        <v>960</v>
      </c>
      <c r="H189" s="16">
        <f t="shared" si="21"/>
        <v>0</v>
      </c>
      <c r="I189" s="26">
        <f t="shared" si="22"/>
        <v>8821</v>
      </c>
      <c r="J189" s="28">
        <f t="shared" si="23"/>
        <v>2063.260416000001</v>
      </c>
      <c r="K189" s="28">
        <f t="shared" si="24"/>
        <v>3023.260416000001</v>
      </c>
      <c r="N189" s="16">
        <v>0.8</v>
      </c>
    </row>
    <row r="190" spans="1:14" x14ac:dyDescent="0.15">
      <c r="A190" s="6" t="s">
        <v>8</v>
      </c>
      <c r="B190" s="13">
        <f t="shared" si="26"/>
        <v>1941</v>
      </c>
      <c r="C190" s="8">
        <v>1445.0641919999996</v>
      </c>
      <c r="D190" s="26">
        <f t="shared" si="25"/>
        <v>8821</v>
      </c>
      <c r="E190" s="16">
        <f t="shared" si="18"/>
        <v>960</v>
      </c>
      <c r="F190" s="28">
        <f t="shared" si="19"/>
        <v>9306.0641919999998</v>
      </c>
      <c r="G190" s="16">
        <f t="shared" si="20"/>
        <v>960</v>
      </c>
      <c r="H190" s="16">
        <f t="shared" si="21"/>
        <v>0</v>
      </c>
      <c r="I190" s="26">
        <f t="shared" si="22"/>
        <v>8821</v>
      </c>
      <c r="J190" s="28">
        <f t="shared" si="23"/>
        <v>485.06419199999982</v>
      </c>
      <c r="K190" s="28">
        <f t="shared" si="24"/>
        <v>1445.0641919999998</v>
      </c>
      <c r="N190" s="16">
        <v>0.8</v>
      </c>
    </row>
    <row r="191" spans="1:14" x14ac:dyDescent="0.15">
      <c r="A191" s="6" t="s">
        <v>9</v>
      </c>
      <c r="B191" s="13">
        <f t="shared" si="26"/>
        <v>1941</v>
      </c>
      <c r="C191" s="8">
        <v>3406.4997119999994</v>
      </c>
      <c r="D191" s="26">
        <f t="shared" si="25"/>
        <v>8821</v>
      </c>
      <c r="E191" s="16">
        <f t="shared" si="18"/>
        <v>1080</v>
      </c>
      <c r="F191" s="28">
        <f t="shared" si="19"/>
        <v>11147.499711999999</v>
      </c>
      <c r="G191" s="16">
        <f t="shared" si="20"/>
        <v>1080</v>
      </c>
      <c r="H191" s="16">
        <f t="shared" si="21"/>
        <v>0</v>
      </c>
      <c r="I191" s="26">
        <f t="shared" si="22"/>
        <v>8821</v>
      </c>
      <c r="J191" s="28">
        <f t="shared" si="23"/>
        <v>2326.4997119999989</v>
      </c>
      <c r="K191" s="28">
        <f t="shared" si="24"/>
        <v>3406.4997119999989</v>
      </c>
      <c r="N191" s="16">
        <v>0.9</v>
      </c>
    </row>
    <row r="192" spans="1:14" x14ac:dyDescent="0.15">
      <c r="A192" s="6" t="s">
        <v>10</v>
      </c>
      <c r="B192" s="13">
        <f t="shared" si="26"/>
        <v>1941</v>
      </c>
      <c r="C192" s="8">
        <v>2623.2180480000002</v>
      </c>
      <c r="D192" s="26">
        <f t="shared" si="25"/>
        <v>8821</v>
      </c>
      <c r="E192" s="16">
        <f t="shared" si="18"/>
        <v>1080</v>
      </c>
      <c r="F192" s="28">
        <f t="shared" si="19"/>
        <v>10364.218048000001</v>
      </c>
      <c r="G192" s="16">
        <f t="shared" si="20"/>
        <v>1080</v>
      </c>
      <c r="H192" s="16">
        <f t="shared" si="21"/>
        <v>0</v>
      </c>
      <c r="I192" s="26">
        <f t="shared" si="22"/>
        <v>8821</v>
      </c>
      <c r="J192" s="28">
        <f t="shared" si="23"/>
        <v>1543.2180480000006</v>
      </c>
      <c r="K192" s="28">
        <f t="shared" si="24"/>
        <v>2623.2180480000006</v>
      </c>
      <c r="N192" s="16">
        <v>0.9</v>
      </c>
    </row>
    <row r="193" spans="1:14" x14ac:dyDescent="0.15">
      <c r="A193" s="6" t="s">
        <v>11</v>
      </c>
      <c r="B193" s="13">
        <f t="shared" si="26"/>
        <v>1941</v>
      </c>
      <c r="C193" s="8">
        <v>539.63711999999998</v>
      </c>
      <c r="D193" s="26">
        <f t="shared" si="25"/>
        <v>8821</v>
      </c>
      <c r="E193" s="16">
        <f t="shared" si="18"/>
        <v>1320</v>
      </c>
      <c r="F193" s="28">
        <f t="shared" si="19"/>
        <v>8040.6371199999994</v>
      </c>
      <c r="G193" s="16">
        <f t="shared" si="20"/>
        <v>1320</v>
      </c>
      <c r="H193" s="16">
        <f t="shared" si="21"/>
        <v>0</v>
      </c>
      <c r="I193" s="26">
        <f t="shared" si="22"/>
        <v>8040.6371199999994</v>
      </c>
      <c r="J193" s="28">
        <f t="shared" si="23"/>
        <v>0</v>
      </c>
      <c r="K193" s="28">
        <f t="shared" si="24"/>
        <v>1320</v>
      </c>
      <c r="N193" s="16">
        <v>1.1000000000000001</v>
      </c>
    </row>
    <row r="194" spans="1:14" x14ac:dyDescent="0.15">
      <c r="A194" s="6" t="s">
        <v>12</v>
      </c>
      <c r="B194" s="13">
        <f t="shared" si="26"/>
        <v>1941</v>
      </c>
      <c r="C194" s="8">
        <v>561.22260479999989</v>
      </c>
      <c r="D194" s="26">
        <f t="shared" si="25"/>
        <v>8040.6371199999994</v>
      </c>
      <c r="E194" s="16">
        <f t="shared" si="18"/>
        <v>1440</v>
      </c>
      <c r="F194" s="28">
        <f t="shared" si="19"/>
        <v>7161.8597247999987</v>
      </c>
      <c r="G194" s="16">
        <f t="shared" si="20"/>
        <v>1440</v>
      </c>
      <c r="H194" s="16">
        <f t="shared" si="21"/>
        <v>0</v>
      </c>
      <c r="I194" s="26">
        <f t="shared" si="22"/>
        <v>7161.8597247999987</v>
      </c>
      <c r="J194" s="28">
        <f t="shared" si="23"/>
        <v>0</v>
      </c>
      <c r="K194" s="28">
        <f t="shared" si="24"/>
        <v>1440</v>
      </c>
      <c r="N194" s="16">
        <v>1.2</v>
      </c>
    </row>
    <row r="195" spans="1:14" x14ac:dyDescent="0.15">
      <c r="A195" s="6" t="s">
        <v>13</v>
      </c>
      <c r="B195" s="13">
        <f t="shared" si="26"/>
        <v>1941</v>
      </c>
      <c r="C195" s="8">
        <v>636.57791999999984</v>
      </c>
      <c r="D195" s="26">
        <f t="shared" si="25"/>
        <v>7161.8597247999987</v>
      </c>
      <c r="E195" s="16">
        <f t="shared" si="18"/>
        <v>1560</v>
      </c>
      <c r="F195" s="28">
        <f t="shared" si="19"/>
        <v>6238.4376447999985</v>
      </c>
      <c r="G195" s="16">
        <f t="shared" si="20"/>
        <v>1560</v>
      </c>
      <c r="H195" s="16">
        <f t="shared" si="21"/>
        <v>0</v>
      </c>
      <c r="I195" s="26">
        <f t="shared" si="22"/>
        <v>6238.4376447999985</v>
      </c>
      <c r="J195" s="28">
        <f t="shared" si="23"/>
        <v>0</v>
      </c>
      <c r="K195" s="28">
        <f t="shared" si="24"/>
        <v>1560</v>
      </c>
      <c r="N195" s="16">
        <v>1.3</v>
      </c>
    </row>
    <row r="196" spans="1:14" x14ac:dyDescent="0.15">
      <c r="A196" s="6" t="s">
        <v>14</v>
      </c>
      <c r="B196" s="13">
        <f t="shared" si="26"/>
        <v>1941</v>
      </c>
      <c r="C196" s="8">
        <v>180.63302399999998</v>
      </c>
      <c r="D196" s="26">
        <f t="shared" si="25"/>
        <v>6238.4376447999985</v>
      </c>
      <c r="E196" s="16">
        <f t="shared" si="18"/>
        <v>1440</v>
      </c>
      <c r="F196" s="28">
        <f t="shared" si="19"/>
        <v>4979.0706687999982</v>
      </c>
      <c r="G196" s="16">
        <f t="shared" si="20"/>
        <v>1440</v>
      </c>
      <c r="H196" s="16">
        <f t="shared" si="21"/>
        <v>0</v>
      </c>
      <c r="I196" s="26">
        <f t="shared" si="22"/>
        <v>4979.0706687999982</v>
      </c>
      <c r="J196" s="28">
        <f t="shared" si="23"/>
        <v>0</v>
      </c>
      <c r="K196" s="28">
        <f t="shared" si="24"/>
        <v>1440</v>
      </c>
      <c r="N196" s="16">
        <v>1.2</v>
      </c>
    </row>
    <row r="197" spans="1:14" x14ac:dyDescent="0.15">
      <c r="A197" s="6" t="s">
        <v>15</v>
      </c>
      <c r="B197" s="13">
        <f t="shared" si="26"/>
        <v>1941</v>
      </c>
      <c r="C197" s="8">
        <v>279.31875839999998</v>
      </c>
      <c r="D197" s="26">
        <f t="shared" si="25"/>
        <v>4979.0706687999982</v>
      </c>
      <c r="E197" s="16">
        <f t="shared" si="18"/>
        <v>1320</v>
      </c>
      <c r="F197" s="28">
        <f t="shared" si="19"/>
        <v>3938.389427199998</v>
      </c>
      <c r="G197" s="16">
        <f t="shared" si="20"/>
        <v>1320</v>
      </c>
      <c r="H197" s="16">
        <f t="shared" si="21"/>
        <v>0</v>
      </c>
      <c r="I197" s="26">
        <f t="shared" si="22"/>
        <v>3938.389427199998</v>
      </c>
      <c r="J197" s="28">
        <f t="shared" si="23"/>
        <v>0</v>
      </c>
      <c r="K197" s="28">
        <f t="shared" si="24"/>
        <v>1320</v>
      </c>
      <c r="N197" s="16">
        <v>1.1000000000000001</v>
      </c>
    </row>
    <row r="198" spans="1:14" x14ac:dyDescent="0.15">
      <c r="A198" s="6" t="s">
        <v>16</v>
      </c>
      <c r="B198" s="13">
        <f t="shared" si="26"/>
        <v>1941</v>
      </c>
      <c r="C198" s="8">
        <v>24.881471999999999</v>
      </c>
      <c r="D198" s="26">
        <f t="shared" si="25"/>
        <v>3938.389427199998</v>
      </c>
      <c r="E198" s="16">
        <f t="shared" si="18"/>
        <v>1200</v>
      </c>
      <c r="F198" s="28">
        <f t="shared" si="19"/>
        <v>2763.270899199998</v>
      </c>
      <c r="G198" s="16">
        <f t="shared" si="20"/>
        <v>1200</v>
      </c>
      <c r="H198" s="16">
        <f t="shared" si="21"/>
        <v>0</v>
      </c>
      <c r="I198" s="26">
        <f t="shared" si="22"/>
        <v>2763.270899199998</v>
      </c>
      <c r="J198" s="28">
        <f t="shared" si="23"/>
        <v>0</v>
      </c>
      <c r="K198" s="28">
        <f t="shared" si="24"/>
        <v>1200</v>
      </c>
      <c r="N198" s="16">
        <v>1</v>
      </c>
    </row>
    <row r="199" spans="1:14" x14ac:dyDescent="0.15">
      <c r="A199" s="6" t="s">
        <v>17</v>
      </c>
      <c r="B199" s="13">
        <f t="shared" si="26"/>
        <v>1941</v>
      </c>
      <c r="C199" s="8">
        <v>19.323532799999992</v>
      </c>
      <c r="D199" s="26">
        <f t="shared" si="25"/>
        <v>2763.270899199998</v>
      </c>
      <c r="E199" s="16">
        <f t="shared" si="18"/>
        <v>1080</v>
      </c>
      <c r="F199" s="28">
        <f t="shared" si="19"/>
        <v>1702.5944319999981</v>
      </c>
      <c r="G199" s="16">
        <f t="shared" si="20"/>
        <v>1080</v>
      </c>
      <c r="H199" s="16">
        <f t="shared" si="21"/>
        <v>0</v>
      </c>
      <c r="I199" s="26">
        <f t="shared" si="22"/>
        <v>1702.5944319999981</v>
      </c>
      <c r="J199" s="28">
        <f t="shared" si="23"/>
        <v>0</v>
      </c>
      <c r="K199" s="28">
        <f t="shared" si="24"/>
        <v>1080</v>
      </c>
      <c r="N199" s="16">
        <v>0.9</v>
      </c>
    </row>
    <row r="200" spans="1:14" ht="14" thickBot="1" x14ac:dyDescent="0.2">
      <c r="A200" s="9" t="s">
        <v>18</v>
      </c>
      <c r="B200" s="14">
        <f t="shared" si="26"/>
        <v>1941</v>
      </c>
      <c r="C200" s="11">
        <v>83.562969599999988</v>
      </c>
      <c r="D200" s="26">
        <f t="shared" si="25"/>
        <v>1702.5944319999981</v>
      </c>
      <c r="E200" s="16">
        <f t="shared" si="18"/>
        <v>960</v>
      </c>
      <c r="F200" s="28">
        <f t="shared" si="19"/>
        <v>826.15740159999814</v>
      </c>
      <c r="G200" s="16">
        <f t="shared" si="20"/>
        <v>960</v>
      </c>
      <c r="H200" s="16">
        <f t="shared" si="21"/>
        <v>0</v>
      </c>
      <c r="I200" s="26">
        <f t="shared" si="22"/>
        <v>826.15740159999814</v>
      </c>
      <c r="J200" s="28">
        <f t="shared" si="23"/>
        <v>0</v>
      </c>
      <c r="K200" s="28">
        <f t="shared" si="24"/>
        <v>960</v>
      </c>
      <c r="N200" s="16">
        <v>0.8</v>
      </c>
    </row>
    <row r="201" spans="1:14" x14ac:dyDescent="0.15">
      <c r="A201" s="3" t="s">
        <v>7</v>
      </c>
      <c r="B201" s="12">
        <f t="shared" si="26"/>
        <v>1942</v>
      </c>
      <c r="C201" s="5">
        <v>134.35994879999998</v>
      </c>
      <c r="D201" s="26">
        <f t="shared" si="25"/>
        <v>826.15740159999814</v>
      </c>
      <c r="E201" s="16">
        <f t="shared" si="18"/>
        <v>960</v>
      </c>
      <c r="F201" s="28">
        <f t="shared" si="19"/>
        <v>0.51735039999812216</v>
      </c>
      <c r="G201" s="16">
        <f t="shared" si="20"/>
        <v>960</v>
      </c>
      <c r="H201" s="16">
        <f t="shared" si="21"/>
        <v>0</v>
      </c>
      <c r="I201" s="26">
        <f t="shared" si="22"/>
        <v>0.51735039999812216</v>
      </c>
      <c r="J201" s="28">
        <f t="shared" si="23"/>
        <v>0</v>
      </c>
      <c r="K201" s="28">
        <f t="shared" si="24"/>
        <v>960</v>
      </c>
      <c r="N201" s="16">
        <v>0.8</v>
      </c>
    </row>
    <row r="202" spans="1:14" x14ac:dyDescent="0.15">
      <c r="A202" s="6" t="s">
        <v>8</v>
      </c>
      <c r="B202" s="13">
        <f t="shared" si="26"/>
        <v>1942</v>
      </c>
      <c r="C202" s="8">
        <v>1193.2766207999998</v>
      </c>
      <c r="D202" s="26">
        <f t="shared" si="25"/>
        <v>0.51735039999812216</v>
      </c>
      <c r="E202" s="16">
        <f t="shared" ref="E202:E265" si="27" xml:space="preserve"> 1200*N202</f>
        <v>960</v>
      </c>
      <c r="F202" s="28">
        <f t="shared" ref="F202:F265" si="28">IF((D202+C202-E202)&gt;0,(D202+C202-E202),0)</f>
        <v>233.79397119999794</v>
      </c>
      <c r="G202" s="16">
        <f t="shared" ref="G202:G265" si="29" xml:space="preserve"> E202</f>
        <v>960</v>
      </c>
      <c r="H202" s="16">
        <f t="shared" ref="H202:H265" si="30">IF(F202=0,1,0)</f>
        <v>0</v>
      </c>
      <c r="I202" s="26">
        <f t="shared" ref="I202:I265" si="31">IF(F202&gt;$E$2,$E$2,IF(F202&lt;0,0,F202))</f>
        <v>233.79397119999794</v>
      </c>
      <c r="J202" s="28">
        <f t="shared" ref="J202:J265" si="32">IF(F202&gt;$E$2,F202-$E$2,0)</f>
        <v>0</v>
      </c>
      <c r="K202" s="28">
        <f t="shared" ref="K202:K265" si="33">J202+G202</f>
        <v>960</v>
      </c>
      <c r="N202" s="16">
        <v>0.8</v>
      </c>
    </row>
    <row r="203" spans="1:14" x14ac:dyDescent="0.15">
      <c r="A203" s="6" t="s">
        <v>9</v>
      </c>
      <c r="B203" s="13">
        <f t="shared" si="26"/>
        <v>1942</v>
      </c>
      <c r="C203" s="8">
        <v>2978.0213759999997</v>
      </c>
      <c r="D203" s="26">
        <f t="shared" ref="D203:D266" si="34">I202</f>
        <v>233.79397119999794</v>
      </c>
      <c r="E203" s="16">
        <f t="shared" si="27"/>
        <v>1080</v>
      </c>
      <c r="F203" s="28">
        <f t="shared" si="28"/>
        <v>2131.8153471999976</v>
      </c>
      <c r="G203" s="16">
        <f t="shared" si="29"/>
        <v>1080</v>
      </c>
      <c r="H203" s="16">
        <f t="shared" si="30"/>
        <v>0</v>
      </c>
      <c r="I203" s="26">
        <f t="shared" si="31"/>
        <v>2131.8153471999976</v>
      </c>
      <c r="J203" s="28">
        <f t="shared" si="32"/>
        <v>0</v>
      </c>
      <c r="K203" s="28">
        <f t="shared" si="33"/>
        <v>1080</v>
      </c>
      <c r="N203" s="16">
        <v>0.9</v>
      </c>
    </row>
    <row r="204" spans="1:14" x14ac:dyDescent="0.15">
      <c r="A204" s="6" t="s">
        <v>10</v>
      </c>
      <c r="B204" s="13">
        <f t="shared" si="26"/>
        <v>1942</v>
      </c>
      <c r="C204" s="8">
        <v>602.97177599999986</v>
      </c>
      <c r="D204" s="26">
        <f t="shared" si="34"/>
        <v>2131.8153471999976</v>
      </c>
      <c r="E204" s="16">
        <f t="shared" si="27"/>
        <v>1080</v>
      </c>
      <c r="F204" s="28">
        <f t="shared" si="28"/>
        <v>1654.7871231999975</v>
      </c>
      <c r="G204" s="16">
        <f t="shared" si="29"/>
        <v>1080</v>
      </c>
      <c r="H204" s="16">
        <f t="shared" si="30"/>
        <v>0</v>
      </c>
      <c r="I204" s="26">
        <f t="shared" si="31"/>
        <v>1654.7871231999975</v>
      </c>
      <c r="J204" s="28">
        <f t="shared" si="32"/>
        <v>0</v>
      </c>
      <c r="K204" s="28">
        <f t="shared" si="33"/>
        <v>1080</v>
      </c>
      <c r="N204" s="16">
        <v>0.9</v>
      </c>
    </row>
    <row r="205" spans="1:14" x14ac:dyDescent="0.15">
      <c r="A205" s="6" t="s">
        <v>11</v>
      </c>
      <c r="B205" s="13">
        <f t="shared" si="26"/>
        <v>1942</v>
      </c>
      <c r="C205" s="8">
        <v>4270.5653759999996</v>
      </c>
      <c r="D205" s="26">
        <f t="shared" si="34"/>
        <v>1654.7871231999975</v>
      </c>
      <c r="E205" s="16">
        <f t="shared" si="27"/>
        <v>1320</v>
      </c>
      <c r="F205" s="28">
        <f t="shared" si="28"/>
        <v>4605.3524991999966</v>
      </c>
      <c r="G205" s="16">
        <f t="shared" si="29"/>
        <v>1320</v>
      </c>
      <c r="H205" s="16">
        <f t="shared" si="30"/>
        <v>0</v>
      </c>
      <c r="I205" s="26">
        <f t="shared" si="31"/>
        <v>4605.3524991999966</v>
      </c>
      <c r="J205" s="28">
        <f t="shared" si="32"/>
        <v>0</v>
      </c>
      <c r="K205" s="28">
        <f t="shared" si="33"/>
        <v>1320</v>
      </c>
      <c r="N205" s="16">
        <v>1.1000000000000001</v>
      </c>
    </row>
    <row r="206" spans="1:14" x14ac:dyDescent="0.15">
      <c r="A206" s="6" t="s">
        <v>12</v>
      </c>
      <c r="B206" s="13">
        <f t="shared" si="26"/>
        <v>1942</v>
      </c>
      <c r="C206" s="8">
        <v>805.90118400000017</v>
      </c>
      <c r="D206" s="26">
        <f t="shared" si="34"/>
        <v>4605.3524991999966</v>
      </c>
      <c r="E206" s="16">
        <f t="shared" si="27"/>
        <v>1440</v>
      </c>
      <c r="F206" s="28">
        <f t="shared" si="28"/>
        <v>3971.2536831999969</v>
      </c>
      <c r="G206" s="16">
        <f t="shared" si="29"/>
        <v>1440</v>
      </c>
      <c r="H206" s="16">
        <f t="shared" si="30"/>
        <v>0</v>
      </c>
      <c r="I206" s="26">
        <f t="shared" si="31"/>
        <v>3971.2536831999969</v>
      </c>
      <c r="J206" s="28">
        <f t="shared" si="32"/>
        <v>0</v>
      </c>
      <c r="K206" s="28">
        <f t="shared" si="33"/>
        <v>1440</v>
      </c>
      <c r="N206" s="16">
        <v>1.2</v>
      </c>
    </row>
    <row r="207" spans="1:14" x14ac:dyDescent="0.15">
      <c r="A207" s="6" t="s">
        <v>13</v>
      </c>
      <c r="B207" s="13">
        <f t="shared" si="26"/>
        <v>1942</v>
      </c>
      <c r="C207" s="8">
        <v>997.19769600000006</v>
      </c>
      <c r="D207" s="26">
        <f t="shared" si="34"/>
        <v>3971.2536831999969</v>
      </c>
      <c r="E207" s="16">
        <f t="shared" si="27"/>
        <v>1560</v>
      </c>
      <c r="F207" s="28">
        <f t="shared" si="28"/>
        <v>3408.4513791999971</v>
      </c>
      <c r="G207" s="16">
        <f t="shared" si="29"/>
        <v>1560</v>
      </c>
      <c r="H207" s="16">
        <f t="shared" si="30"/>
        <v>0</v>
      </c>
      <c r="I207" s="26">
        <f t="shared" si="31"/>
        <v>3408.4513791999971</v>
      </c>
      <c r="J207" s="28">
        <f t="shared" si="32"/>
        <v>0</v>
      </c>
      <c r="K207" s="28">
        <f t="shared" si="33"/>
        <v>1560</v>
      </c>
      <c r="N207" s="16">
        <v>1.3</v>
      </c>
    </row>
    <row r="208" spans="1:14" x14ac:dyDescent="0.15">
      <c r="A208" s="6" t="s">
        <v>14</v>
      </c>
      <c r="B208" s="13">
        <f t="shared" si="26"/>
        <v>1942</v>
      </c>
      <c r="C208" s="8">
        <v>3235.8839040000003</v>
      </c>
      <c r="D208" s="26">
        <f t="shared" si="34"/>
        <v>3408.4513791999971</v>
      </c>
      <c r="E208" s="16">
        <f t="shared" si="27"/>
        <v>1440</v>
      </c>
      <c r="F208" s="28">
        <f t="shared" si="28"/>
        <v>5204.3352831999973</v>
      </c>
      <c r="G208" s="16">
        <f t="shared" si="29"/>
        <v>1440</v>
      </c>
      <c r="H208" s="16">
        <f t="shared" si="30"/>
        <v>0</v>
      </c>
      <c r="I208" s="26">
        <f t="shared" si="31"/>
        <v>5204.3352831999973</v>
      </c>
      <c r="J208" s="28">
        <f t="shared" si="32"/>
        <v>0</v>
      </c>
      <c r="K208" s="28">
        <f t="shared" si="33"/>
        <v>1440</v>
      </c>
      <c r="N208" s="16">
        <v>1.2</v>
      </c>
    </row>
    <row r="209" spans="1:14" x14ac:dyDescent="0.15">
      <c r="A209" s="6" t="s">
        <v>15</v>
      </c>
      <c r="B209" s="13">
        <f t="shared" si="26"/>
        <v>1942</v>
      </c>
      <c r="C209" s="8">
        <v>1232.2468224000002</v>
      </c>
      <c r="D209" s="26">
        <f t="shared" si="34"/>
        <v>5204.3352831999973</v>
      </c>
      <c r="E209" s="16">
        <f t="shared" si="27"/>
        <v>1320</v>
      </c>
      <c r="F209" s="28">
        <f t="shared" si="28"/>
        <v>5116.5821055999977</v>
      </c>
      <c r="G209" s="16">
        <f t="shared" si="29"/>
        <v>1320</v>
      </c>
      <c r="H209" s="16">
        <f t="shared" si="30"/>
        <v>0</v>
      </c>
      <c r="I209" s="26">
        <f t="shared" si="31"/>
        <v>5116.5821055999977</v>
      </c>
      <c r="J209" s="28">
        <f t="shared" si="32"/>
        <v>0</v>
      </c>
      <c r="K209" s="28">
        <f t="shared" si="33"/>
        <v>1320</v>
      </c>
      <c r="N209" s="16">
        <v>1.1000000000000001</v>
      </c>
    </row>
    <row r="210" spans="1:14" x14ac:dyDescent="0.15">
      <c r="A210" s="6" t="s">
        <v>16</v>
      </c>
      <c r="B210" s="13">
        <f t="shared" si="26"/>
        <v>1942</v>
      </c>
      <c r="C210" s="8">
        <v>5655.526272000001</v>
      </c>
      <c r="D210" s="26">
        <f t="shared" si="34"/>
        <v>5116.5821055999977</v>
      </c>
      <c r="E210" s="16">
        <f t="shared" si="27"/>
        <v>1200</v>
      </c>
      <c r="F210" s="28">
        <f t="shared" si="28"/>
        <v>9572.1083775999978</v>
      </c>
      <c r="G210" s="16">
        <f t="shared" si="29"/>
        <v>1200</v>
      </c>
      <c r="H210" s="16">
        <f t="shared" si="30"/>
        <v>0</v>
      </c>
      <c r="I210" s="26">
        <f t="shared" si="31"/>
        <v>8821</v>
      </c>
      <c r="J210" s="28">
        <f t="shared" si="32"/>
        <v>751.10837759999777</v>
      </c>
      <c r="K210" s="28">
        <f t="shared" si="33"/>
        <v>1951.1083775999978</v>
      </c>
      <c r="N210" s="16">
        <v>1</v>
      </c>
    </row>
    <row r="211" spans="1:14" x14ac:dyDescent="0.15">
      <c r="A211" s="6" t="s">
        <v>17</v>
      </c>
      <c r="B211" s="13">
        <f t="shared" si="26"/>
        <v>1942</v>
      </c>
      <c r="C211" s="8">
        <v>3423.3027840000004</v>
      </c>
      <c r="D211" s="26">
        <f t="shared" si="34"/>
        <v>8821</v>
      </c>
      <c r="E211" s="16">
        <f t="shared" si="27"/>
        <v>1080</v>
      </c>
      <c r="F211" s="28">
        <f t="shared" si="28"/>
        <v>11164.302784</v>
      </c>
      <c r="G211" s="16">
        <f t="shared" si="29"/>
        <v>1080</v>
      </c>
      <c r="H211" s="16">
        <f t="shared" si="30"/>
        <v>0</v>
      </c>
      <c r="I211" s="26">
        <f t="shared" si="31"/>
        <v>8821</v>
      </c>
      <c r="J211" s="28">
        <f t="shared" si="32"/>
        <v>2343.3027839999995</v>
      </c>
      <c r="K211" s="28">
        <f t="shared" si="33"/>
        <v>3423.3027839999995</v>
      </c>
      <c r="N211" s="16">
        <v>0.9</v>
      </c>
    </row>
    <row r="212" spans="1:14" ht="14" thickBot="1" x14ac:dyDescent="0.2">
      <c r="A212" s="9" t="s">
        <v>18</v>
      </c>
      <c r="B212" s="14">
        <f t="shared" si="26"/>
        <v>1942</v>
      </c>
      <c r="C212" s="11">
        <v>5698.8264960000006</v>
      </c>
      <c r="D212" s="26">
        <f t="shared" si="34"/>
        <v>8821</v>
      </c>
      <c r="E212" s="16">
        <f t="shared" si="27"/>
        <v>960</v>
      </c>
      <c r="F212" s="28">
        <f t="shared" si="28"/>
        <v>13559.826496000001</v>
      </c>
      <c r="G212" s="16">
        <f t="shared" si="29"/>
        <v>960</v>
      </c>
      <c r="H212" s="16">
        <f t="shared" si="30"/>
        <v>0</v>
      </c>
      <c r="I212" s="26">
        <f t="shared" si="31"/>
        <v>8821</v>
      </c>
      <c r="J212" s="28">
        <f t="shared" si="32"/>
        <v>4738.8264960000015</v>
      </c>
      <c r="K212" s="28">
        <f t="shared" si="33"/>
        <v>5698.8264960000015</v>
      </c>
      <c r="N212" s="16">
        <v>0.8</v>
      </c>
    </row>
    <row r="213" spans="1:14" x14ac:dyDescent="0.15">
      <c r="A213" s="3" t="s">
        <v>7</v>
      </c>
      <c r="B213" s="12">
        <f t="shared" si="26"/>
        <v>1943</v>
      </c>
      <c r="C213" s="5">
        <v>5482.3253759999989</v>
      </c>
      <c r="D213" s="26">
        <f t="shared" si="34"/>
        <v>8821</v>
      </c>
      <c r="E213" s="16">
        <f t="shared" si="27"/>
        <v>960</v>
      </c>
      <c r="F213" s="28">
        <f t="shared" si="28"/>
        <v>13343.325375999999</v>
      </c>
      <c r="G213" s="16">
        <f t="shared" si="29"/>
        <v>960</v>
      </c>
      <c r="H213" s="16">
        <f t="shared" si="30"/>
        <v>0</v>
      </c>
      <c r="I213" s="26">
        <f t="shared" si="31"/>
        <v>8821</v>
      </c>
      <c r="J213" s="28">
        <f t="shared" si="32"/>
        <v>4522.3253759999989</v>
      </c>
      <c r="K213" s="28">
        <f t="shared" si="33"/>
        <v>5482.3253759999989</v>
      </c>
      <c r="N213" s="16">
        <v>0.8</v>
      </c>
    </row>
    <row r="214" spans="1:14" x14ac:dyDescent="0.15">
      <c r="A214" s="6" t="s">
        <v>8</v>
      </c>
      <c r="B214" s="13">
        <f t="shared" si="26"/>
        <v>1943</v>
      </c>
      <c r="C214" s="8">
        <v>5786.0732159999989</v>
      </c>
      <c r="D214" s="26">
        <f t="shared" si="34"/>
        <v>8821</v>
      </c>
      <c r="E214" s="16">
        <f t="shared" si="27"/>
        <v>960</v>
      </c>
      <c r="F214" s="28">
        <f t="shared" si="28"/>
        <v>13647.073215999999</v>
      </c>
      <c r="G214" s="16">
        <f t="shared" si="29"/>
        <v>960</v>
      </c>
      <c r="H214" s="16">
        <f t="shared" si="30"/>
        <v>0</v>
      </c>
      <c r="I214" s="26">
        <f t="shared" si="31"/>
        <v>8821</v>
      </c>
      <c r="J214" s="28">
        <f t="shared" si="32"/>
        <v>4826.0732159999989</v>
      </c>
      <c r="K214" s="28">
        <f t="shared" si="33"/>
        <v>5786.0732159999989</v>
      </c>
      <c r="N214" s="16">
        <v>0.8</v>
      </c>
    </row>
    <row r="215" spans="1:14" x14ac:dyDescent="0.15">
      <c r="A215" s="6" t="s">
        <v>9</v>
      </c>
      <c r="B215" s="13">
        <f t="shared" si="26"/>
        <v>1943</v>
      </c>
      <c r="C215" s="8">
        <v>5318.1722879999998</v>
      </c>
      <c r="D215" s="26">
        <f t="shared" si="34"/>
        <v>8821</v>
      </c>
      <c r="E215" s="16">
        <f t="shared" si="27"/>
        <v>1080</v>
      </c>
      <c r="F215" s="28">
        <f t="shared" si="28"/>
        <v>13059.172288</v>
      </c>
      <c r="G215" s="16">
        <f t="shared" si="29"/>
        <v>1080</v>
      </c>
      <c r="H215" s="16">
        <f t="shared" si="30"/>
        <v>0</v>
      </c>
      <c r="I215" s="26">
        <f t="shared" si="31"/>
        <v>8821</v>
      </c>
      <c r="J215" s="28">
        <f t="shared" si="32"/>
        <v>4238.1722879999998</v>
      </c>
      <c r="K215" s="28">
        <f t="shared" si="33"/>
        <v>5318.1722879999998</v>
      </c>
      <c r="N215" s="16">
        <v>0.9</v>
      </c>
    </row>
    <row r="216" spans="1:14" x14ac:dyDescent="0.15">
      <c r="A216" s="6" t="s">
        <v>10</v>
      </c>
      <c r="B216" s="13">
        <f t="shared" si="26"/>
        <v>1943</v>
      </c>
      <c r="C216" s="8">
        <v>3783.2762879999996</v>
      </c>
      <c r="D216" s="26">
        <f t="shared" si="34"/>
        <v>8821</v>
      </c>
      <c r="E216" s="16">
        <f t="shared" si="27"/>
        <v>1080</v>
      </c>
      <c r="F216" s="28">
        <f t="shared" si="28"/>
        <v>11524.276287999999</v>
      </c>
      <c r="G216" s="16">
        <f t="shared" si="29"/>
        <v>1080</v>
      </c>
      <c r="H216" s="16">
        <f t="shared" si="30"/>
        <v>0</v>
      </c>
      <c r="I216" s="26">
        <f t="shared" si="31"/>
        <v>8821</v>
      </c>
      <c r="J216" s="28">
        <f t="shared" si="32"/>
        <v>2703.2762879999991</v>
      </c>
      <c r="K216" s="28">
        <f t="shared" si="33"/>
        <v>3783.2762879999991</v>
      </c>
      <c r="N216" s="16">
        <v>0.9</v>
      </c>
    </row>
    <row r="217" spans="1:14" x14ac:dyDescent="0.15">
      <c r="A217" s="6" t="s">
        <v>11</v>
      </c>
      <c r="B217" s="13">
        <f t="shared" si="26"/>
        <v>1943</v>
      </c>
      <c r="C217" s="8">
        <v>1230.5018879999998</v>
      </c>
      <c r="D217" s="26">
        <f t="shared" si="34"/>
        <v>8821</v>
      </c>
      <c r="E217" s="16">
        <f t="shared" si="27"/>
        <v>1320</v>
      </c>
      <c r="F217" s="28">
        <f t="shared" si="28"/>
        <v>8731.5018879999989</v>
      </c>
      <c r="G217" s="16">
        <f t="shared" si="29"/>
        <v>1320</v>
      </c>
      <c r="H217" s="16">
        <f t="shared" si="30"/>
        <v>0</v>
      </c>
      <c r="I217" s="26">
        <f t="shared" si="31"/>
        <v>8731.5018879999989</v>
      </c>
      <c r="J217" s="28">
        <f t="shared" si="32"/>
        <v>0</v>
      </c>
      <c r="K217" s="28">
        <f t="shared" si="33"/>
        <v>1320</v>
      </c>
      <c r="N217" s="16">
        <v>1.1000000000000001</v>
      </c>
    </row>
    <row r="218" spans="1:14" x14ac:dyDescent="0.15">
      <c r="A218" s="6" t="s">
        <v>12</v>
      </c>
      <c r="B218" s="13">
        <f t="shared" si="26"/>
        <v>1943</v>
      </c>
      <c r="C218" s="8">
        <v>760.01587200000006</v>
      </c>
      <c r="D218" s="26">
        <f t="shared" si="34"/>
        <v>8731.5018879999989</v>
      </c>
      <c r="E218" s="16">
        <f t="shared" si="27"/>
        <v>1440</v>
      </c>
      <c r="F218" s="28">
        <f t="shared" si="28"/>
        <v>8051.5177599999988</v>
      </c>
      <c r="G218" s="16">
        <f t="shared" si="29"/>
        <v>1440</v>
      </c>
      <c r="H218" s="16">
        <f t="shared" si="30"/>
        <v>0</v>
      </c>
      <c r="I218" s="26">
        <f t="shared" si="31"/>
        <v>8051.5177599999988</v>
      </c>
      <c r="J218" s="28">
        <f t="shared" si="32"/>
        <v>0</v>
      </c>
      <c r="K218" s="28">
        <f t="shared" si="33"/>
        <v>1440</v>
      </c>
      <c r="N218" s="16">
        <v>1.2</v>
      </c>
    </row>
    <row r="219" spans="1:14" x14ac:dyDescent="0.15">
      <c r="A219" s="6" t="s">
        <v>13</v>
      </c>
      <c r="B219" s="13">
        <f t="shared" si="26"/>
        <v>1943</v>
      </c>
      <c r="C219" s="8">
        <v>1005.4699775999997</v>
      </c>
      <c r="D219" s="26">
        <f t="shared" si="34"/>
        <v>8051.5177599999988</v>
      </c>
      <c r="E219" s="16">
        <f t="shared" si="27"/>
        <v>1560</v>
      </c>
      <c r="F219" s="28">
        <f t="shared" si="28"/>
        <v>7496.9877375999986</v>
      </c>
      <c r="G219" s="16">
        <f t="shared" si="29"/>
        <v>1560</v>
      </c>
      <c r="H219" s="16">
        <f t="shared" si="30"/>
        <v>0</v>
      </c>
      <c r="I219" s="26">
        <f t="shared" si="31"/>
        <v>7496.9877375999986</v>
      </c>
      <c r="J219" s="28">
        <f t="shared" si="32"/>
        <v>0</v>
      </c>
      <c r="K219" s="28">
        <f t="shared" si="33"/>
        <v>1560</v>
      </c>
      <c r="N219" s="16">
        <v>1.3</v>
      </c>
    </row>
    <row r="220" spans="1:14" x14ac:dyDescent="0.15">
      <c r="A220" s="6" t="s">
        <v>14</v>
      </c>
      <c r="B220" s="13">
        <f t="shared" si="26"/>
        <v>1943</v>
      </c>
      <c r="C220" s="8">
        <v>103.4681472</v>
      </c>
      <c r="D220" s="26">
        <f t="shared" si="34"/>
        <v>7496.9877375999986</v>
      </c>
      <c r="E220" s="16">
        <f t="shared" si="27"/>
        <v>1440</v>
      </c>
      <c r="F220" s="28">
        <f t="shared" si="28"/>
        <v>6160.4558847999988</v>
      </c>
      <c r="G220" s="16">
        <f t="shared" si="29"/>
        <v>1440</v>
      </c>
      <c r="H220" s="16">
        <f t="shared" si="30"/>
        <v>0</v>
      </c>
      <c r="I220" s="26">
        <f t="shared" si="31"/>
        <v>6160.4558847999988</v>
      </c>
      <c r="J220" s="28">
        <f t="shared" si="32"/>
        <v>0</v>
      </c>
      <c r="K220" s="28">
        <f t="shared" si="33"/>
        <v>1440</v>
      </c>
      <c r="N220" s="16">
        <v>1.2</v>
      </c>
    </row>
    <row r="221" spans="1:14" x14ac:dyDescent="0.15">
      <c r="A221" s="6" t="s">
        <v>15</v>
      </c>
      <c r="B221" s="13">
        <f t="shared" si="26"/>
        <v>1943</v>
      </c>
      <c r="C221" s="8">
        <v>161.89113599999999</v>
      </c>
      <c r="D221" s="26">
        <f t="shared" si="34"/>
        <v>6160.4558847999988</v>
      </c>
      <c r="E221" s="16">
        <f t="shared" si="27"/>
        <v>1320</v>
      </c>
      <c r="F221" s="28">
        <f t="shared" si="28"/>
        <v>5002.347020799999</v>
      </c>
      <c r="G221" s="16">
        <f t="shared" si="29"/>
        <v>1320</v>
      </c>
      <c r="H221" s="16">
        <f t="shared" si="30"/>
        <v>0</v>
      </c>
      <c r="I221" s="26">
        <f t="shared" si="31"/>
        <v>5002.347020799999</v>
      </c>
      <c r="J221" s="28">
        <f t="shared" si="32"/>
        <v>0</v>
      </c>
      <c r="K221" s="28">
        <f t="shared" si="33"/>
        <v>1320</v>
      </c>
      <c r="N221" s="16">
        <v>1.1000000000000001</v>
      </c>
    </row>
    <row r="222" spans="1:14" x14ac:dyDescent="0.15">
      <c r="A222" s="6" t="s">
        <v>16</v>
      </c>
      <c r="B222" s="13">
        <f t="shared" si="26"/>
        <v>1943</v>
      </c>
      <c r="C222" s="8">
        <v>47.759500799999991</v>
      </c>
      <c r="D222" s="26">
        <f t="shared" si="34"/>
        <v>5002.347020799999</v>
      </c>
      <c r="E222" s="16">
        <f t="shared" si="27"/>
        <v>1200</v>
      </c>
      <c r="F222" s="28">
        <f t="shared" si="28"/>
        <v>3850.1065215999988</v>
      </c>
      <c r="G222" s="16">
        <f t="shared" si="29"/>
        <v>1200</v>
      </c>
      <c r="H222" s="16">
        <f t="shared" si="30"/>
        <v>0</v>
      </c>
      <c r="I222" s="26">
        <f t="shared" si="31"/>
        <v>3850.1065215999988</v>
      </c>
      <c r="J222" s="28">
        <f t="shared" si="32"/>
        <v>0</v>
      </c>
      <c r="K222" s="28">
        <f t="shared" si="33"/>
        <v>1200</v>
      </c>
      <c r="N222" s="16">
        <v>1</v>
      </c>
    </row>
    <row r="223" spans="1:14" x14ac:dyDescent="0.15">
      <c r="A223" s="6" t="s">
        <v>17</v>
      </c>
      <c r="B223" s="13">
        <f t="shared" si="26"/>
        <v>1943</v>
      </c>
      <c r="C223" s="8">
        <v>75.355315199999993</v>
      </c>
      <c r="D223" s="26">
        <f t="shared" si="34"/>
        <v>3850.1065215999988</v>
      </c>
      <c r="E223" s="16">
        <f t="shared" si="27"/>
        <v>1080</v>
      </c>
      <c r="F223" s="28">
        <f t="shared" si="28"/>
        <v>2845.4618367999988</v>
      </c>
      <c r="G223" s="16">
        <f t="shared" si="29"/>
        <v>1080</v>
      </c>
      <c r="H223" s="16">
        <f t="shared" si="30"/>
        <v>0</v>
      </c>
      <c r="I223" s="26">
        <f t="shared" si="31"/>
        <v>2845.4618367999988</v>
      </c>
      <c r="J223" s="28">
        <f t="shared" si="32"/>
        <v>0</v>
      </c>
      <c r="K223" s="28">
        <f t="shared" si="33"/>
        <v>1080</v>
      </c>
      <c r="N223" s="16">
        <v>0.9</v>
      </c>
    </row>
    <row r="224" spans="1:14" ht="14" thickBot="1" x14ac:dyDescent="0.2">
      <c r="A224" s="9" t="s">
        <v>18</v>
      </c>
      <c r="B224" s="14">
        <f t="shared" si="26"/>
        <v>1943</v>
      </c>
      <c r="C224" s="11">
        <v>253.7263872</v>
      </c>
      <c r="D224" s="26">
        <f t="shared" si="34"/>
        <v>2845.4618367999988</v>
      </c>
      <c r="E224" s="16">
        <f t="shared" si="27"/>
        <v>960</v>
      </c>
      <c r="F224" s="28">
        <f t="shared" si="28"/>
        <v>2139.1882239999986</v>
      </c>
      <c r="G224" s="16">
        <f t="shared" si="29"/>
        <v>960</v>
      </c>
      <c r="H224" s="16">
        <f t="shared" si="30"/>
        <v>0</v>
      </c>
      <c r="I224" s="26">
        <f t="shared" si="31"/>
        <v>2139.1882239999986</v>
      </c>
      <c r="J224" s="28">
        <f t="shared" si="32"/>
        <v>0</v>
      </c>
      <c r="K224" s="28">
        <f t="shared" si="33"/>
        <v>960</v>
      </c>
      <c r="N224" s="16">
        <v>0.8</v>
      </c>
    </row>
    <row r="225" spans="1:14" x14ac:dyDescent="0.15">
      <c r="A225" s="3" t="s">
        <v>7</v>
      </c>
      <c r="B225" s="12">
        <f t="shared" si="26"/>
        <v>1944</v>
      </c>
      <c r="C225" s="5">
        <v>2392.4989439999995</v>
      </c>
      <c r="D225" s="26">
        <f t="shared" si="34"/>
        <v>2139.1882239999986</v>
      </c>
      <c r="E225" s="16">
        <f t="shared" si="27"/>
        <v>960</v>
      </c>
      <c r="F225" s="28">
        <f t="shared" si="28"/>
        <v>3571.6871679999986</v>
      </c>
      <c r="G225" s="16">
        <f t="shared" si="29"/>
        <v>960</v>
      </c>
      <c r="H225" s="16">
        <f t="shared" si="30"/>
        <v>0</v>
      </c>
      <c r="I225" s="26">
        <f t="shared" si="31"/>
        <v>3571.6871679999986</v>
      </c>
      <c r="J225" s="28">
        <f t="shared" si="32"/>
        <v>0</v>
      </c>
      <c r="K225" s="28">
        <f t="shared" si="33"/>
        <v>960</v>
      </c>
      <c r="N225" s="16">
        <v>0.8</v>
      </c>
    </row>
    <row r="226" spans="1:14" x14ac:dyDescent="0.15">
      <c r="A226" s="6" t="s">
        <v>8</v>
      </c>
      <c r="B226" s="13">
        <f t="shared" si="26"/>
        <v>1944</v>
      </c>
      <c r="C226" s="8">
        <v>4323.5596800000003</v>
      </c>
      <c r="D226" s="26">
        <f t="shared" si="34"/>
        <v>3571.6871679999986</v>
      </c>
      <c r="E226" s="16">
        <f t="shared" si="27"/>
        <v>960</v>
      </c>
      <c r="F226" s="28">
        <f t="shared" si="28"/>
        <v>6935.2468479999989</v>
      </c>
      <c r="G226" s="16">
        <f t="shared" si="29"/>
        <v>960</v>
      </c>
      <c r="H226" s="16">
        <f t="shared" si="30"/>
        <v>0</v>
      </c>
      <c r="I226" s="26">
        <f t="shared" si="31"/>
        <v>6935.2468479999989</v>
      </c>
      <c r="J226" s="28">
        <f t="shared" si="32"/>
        <v>0</v>
      </c>
      <c r="K226" s="28">
        <f t="shared" si="33"/>
        <v>960</v>
      </c>
      <c r="N226" s="16">
        <v>0.8</v>
      </c>
    </row>
    <row r="227" spans="1:14" x14ac:dyDescent="0.15">
      <c r="A227" s="6" t="s">
        <v>9</v>
      </c>
      <c r="B227" s="13">
        <f t="shared" si="26"/>
        <v>1944</v>
      </c>
      <c r="C227" s="8">
        <v>7588.5258240000003</v>
      </c>
      <c r="D227" s="26">
        <f t="shared" si="34"/>
        <v>6935.2468479999989</v>
      </c>
      <c r="E227" s="16">
        <f t="shared" si="27"/>
        <v>1080</v>
      </c>
      <c r="F227" s="28">
        <f t="shared" si="28"/>
        <v>13443.772671999999</v>
      </c>
      <c r="G227" s="16">
        <f t="shared" si="29"/>
        <v>1080</v>
      </c>
      <c r="H227" s="16">
        <f t="shared" si="30"/>
        <v>0</v>
      </c>
      <c r="I227" s="26">
        <f t="shared" si="31"/>
        <v>8821</v>
      </c>
      <c r="J227" s="28">
        <f t="shared" si="32"/>
        <v>4622.7726719999991</v>
      </c>
      <c r="K227" s="28">
        <f t="shared" si="33"/>
        <v>5702.7726719999991</v>
      </c>
      <c r="N227" s="16">
        <v>0.9</v>
      </c>
    </row>
    <row r="228" spans="1:14" x14ac:dyDescent="0.15">
      <c r="A228" s="6" t="s">
        <v>10</v>
      </c>
      <c r="B228" s="13">
        <f t="shared" si="26"/>
        <v>1944</v>
      </c>
      <c r="C228" s="8">
        <v>7339.0648320000009</v>
      </c>
      <c r="D228" s="26">
        <f t="shared" si="34"/>
        <v>8821</v>
      </c>
      <c r="E228" s="16">
        <f t="shared" si="27"/>
        <v>1080</v>
      </c>
      <c r="F228" s="28">
        <f t="shared" si="28"/>
        <v>15080.064832</v>
      </c>
      <c r="G228" s="16">
        <f t="shared" si="29"/>
        <v>1080</v>
      </c>
      <c r="H228" s="16">
        <f t="shared" si="30"/>
        <v>0</v>
      </c>
      <c r="I228" s="26">
        <f t="shared" si="31"/>
        <v>8821</v>
      </c>
      <c r="J228" s="28">
        <f t="shared" si="32"/>
        <v>6259.064832</v>
      </c>
      <c r="K228" s="28">
        <f t="shared" si="33"/>
        <v>7339.064832</v>
      </c>
      <c r="N228" s="16">
        <v>0.9</v>
      </c>
    </row>
    <row r="229" spans="1:14" x14ac:dyDescent="0.15">
      <c r="A229" s="6" t="s">
        <v>11</v>
      </c>
      <c r="B229" s="13">
        <f t="shared" si="26"/>
        <v>1944</v>
      </c>
      <c r="C229" s="8">
        <v>2003.4432000000002</v>
      </c>
      <c r="D229" s="26">
        <f t="shared" si="34"/>
        <v>8821</v>
      </c>
      <c r="E229" s="16">
        <f t="shared" si="27"/>
        <v>1320</v>
      </c>
      <c r="F229" s="28">
        <f t="shared" si="28"/>
        <v>9504.4431999999997</v>
      </c>
      <c r="G229" s="16">
        <f t="shared" si="29"/>
        <v>1320</v>
      </c>
      <c r="H229" s="16">
        <f t="shared" si="30"/>
        <v>0</v>
      </c>
      <c r="I229" s="26">
        <f t="shared" si="31"/>
        <v>8821</v>
      </c>
      <c r="J229" s="28">
        <f t="shared" si="32"/>
        <v>683.44319999999971</v>
      </c>
      <c r="K229" s="28">
        <f t="shared" si="33"/>
        <v>2003.4431999999997</v>
      </c>
      <c r="N229" s="16">
        <v>1.1000000000000001</v>
      </c>
    </row>
    <row r="230" spans="1:14" x14ac:dyDescent="0.15">
      <c r="A230" s="6" t="s">
        <v>12</v>
      </c>
      <c r="B230" s="13">
        <f t="shared" si="26"/>
        <v>1944</v>
      </c>
      <c r="C230" s="8">
        <v>527.35795199999984</v>
      </c>
      <c r="D230" s="26">
        <f t="shared" si="34"/>
        <v>8821</v>
      </c>
      <c r="E230" s="16">
        <f t="shared" si="27"/>
        <v>1440</v>
      </c>
      <c r="F230" s="28">
        <f t="shared" si="28"/>
        <v>7908.3579520000003</v>
      </c>
      <c r="G230" s="16">
        <f t="shared" si="29"/>
        <v>1440</v>
      </c>
      <c r="H230" s="16">
        <f t="shared" si="30"/>
        <v>0</v>
      </c>
      <c r="I230" s="26">
        <f t="shared" si="31"/>
        <v>7908.3579520000003</v>
      </c>
      <c r="J230" s="28">
        <f t="shared" si="32"/>
        <v>0</v>
      </c>
      <c r="K230" s="28">
        <f t="shared" si="33"/>
        <v>1440</v>
      </c>
      <c r="N230" s="16">
        <v>1.2</v>
      </c>
    </row>
    <row r="231" spans="1:14" x14ac:dyDescent="0.15">
      <c r="A231" s="6" t="s">
        <v>13</v>
      </c>
      <c r="B231" s="13">
        <f t="shared" si="26"/>
        <v>1944</v>
      </c>
      <c r="C231" s="8">
        <v>902.7127296000001</v>
      </c>
      <c r="D231" s="26">
        <f t="shared" si="34"/>
        <v>7908.3579520000003</v>
      </c>
      <c r="E231" s="16">
        <f t="shared" si="27"/>
        <v>1560</v>
      </c>
      <c r="F231" s="28">
        <f t="shared" si="28"/>
        <v>7251.0706816000002</v>
      </c>
      <c r="G231" s="16">
        <f t="shared" si="29"/>
        <v>1560</v>
      </c>
      <c r="H231" s="16">
        <f t="shared" si="30"/>
        <v>0</v>
      </c>
      <c r="I231" s="26">
        <f t="shared" si="31"/>
        <v>7251.0706816000002</v>
      </c>
      <c r="J231" s="28">
        <f t="shared" si="32"/>
        <v>0</v>
      </c>
      <c r="K231" s="28">
        <f t="shared" si="33"/>
        <v>1560</v>
      </c>
      <c r="N231" s="16">
        <v>1.3</v>
      </c>
    </row>
    <row r="232" spans="1:14" x14ac:dyDescent="0.15">
      <c r="A232" s="6" t="s">
        <v>14</v>
      </c>
      <c r="B232" s="13">
        <f t="shared" si="26"/>
        <v>1944</v>
      </c>
      <c r="C232" s="8">
        <v>862.83774719999963</v>
      </c>
      <c r="D232" s="26">
        <f t="shared" si="34"/>
        <v>7251.0706816000002</v>
      </c>
      <c r="E232" s="16">
        <f t="shared" si="27"/>
        <v>1440</v>
      </c>
      <c r="F232" s="28">
        <f t="shared" si="28"/>
        <v>6673.9084287999995</v>
      </c>
      <c r="G232" s="16">
        <f t="shared" si="29"/>
        <v>1440</v>
      </c>
      <c r="H232" s="16">
        <f t="shared" si="30"/>
        <v>0</v>
      </c>
      <c r="I232" s="26">
        <f t="shared" si="31"/>
        <v>6673.9084287999995</v>
      </c>
      <c r="J232" s="28">
        <f t="shared" si="32"/>
        <v>0</v>
      </c>
      <c r="K232" s="28">
        <f t="shared" si="33"/>
        <v>1440</v>
      </c>
      <c r="N232" s="16">
        <v>1.2</v>
      </c>
    </row>
    <row r="233" spans="1:14" x14ac:dyDescent="0.15">
      <c r="A233" s="6" t="s">
        <v>15</v>
      </c>
      <c r="B233" s="13">
        <f t="shared" si="26"/>
        <v>1944</v>
      </c>
      <c r="C233" s="8">
        <v>9247.0536575999977</v>
      </c>
      <c r="D233" s="26">
        <f t="shared" si="34"/>
        <v>6673.9084287999995</v>
      </c>
      <c r="E233" s="16">
        <f t="shared" si="27"/>
        <v>1320</v>
      </c>
      <c r="F233" s="28">
        <f t="shared" si="28"/>
        <v>14600.962086399997</v>
      </c>
      <c r="G233" s="16">
        <f t="shared" si="29"/>
        <v>1320</v>
      </c>
      <c r="H233" s="16">
        <f t="shared" si="30"/>
        <v>0</v>
      </c>
      <c r="I233" s="26">
        <f t="shared" si="31"/>
        <v>8821</v>
      </c>
      <c r="J233" s="28">
        <f t="shared" si="32"/>
        <v>5779.9620863999971</v>
      </c>
      <c r="K233" s="28">
        <f t="shared" si="33"/>
        <v>7099.9620863999971</v>
      </c>
      <c r="N233" s="16">
        <v>1.1000000000000001</v>
      </c>
    </row>
    <row r="234" spans="1:14" x14ac:dyDescent="0.15">
      <c r="A234" s="6" t="s">
        <v>16</v>
      </c>
      <c r="B234" s="13">
        <f t="shared" si="26"/>
        <v>1944</v>
      </c>
      <c r="C234" s="8">
        <v>3085.9487999999997</v>
      </c>
      <c r="D234" s="26">
        <f t="shared" si="34"/>
        <v>8821</v>
      </c>
      <c r="E234" s="16">
        <f t="shared" si="27"/>
        <v>1200</v>
      </c>
      <c r="F234" s="28">
        <f t="shared" si="28"/>
        <v>10706.9488</v>
      </c>
      <c r="G234" s="16">
        <f t="shared" si="29"/>
        <v>1200</v>
      </c>
      <c r="H234" s="16">
        <f t="shared" si="30"/>
        <v>0</v>
      </c>
      <c r="I234" s="26">
        <f t="shared" si="31"/>
        <v>8821</v>
      </c>
      <c r="J234" s="28">
        <f t="shared" si="32"/>
        <v>1885.9488000000001</v>
      </c>
      <c r="K234" s="28">
        <f t="shared" si="33"/>
        <v>3085.9488000000001</v>
      </c>
      <c r="N234" s="16">
        <v>1</v>
      </c>
    </row>
    <row r="235" spans="1:14" x14ac:dyDescent="0.15">
      <c r="A235" s="6" t="s">
        <v>17</v>
      </c>
      <c r="B235" s="13">
        <f t="shared" si="26"/>
        <v>1944</v>
      </c>
      <c r="C235" s="8">
        <v>2907.5777279999998</v>
      </c>
      <c r="D235" s="26">
        <f t="shared" si="34"/>
        <v>8821</v>
      </c>
      <c r="E235" s="16">
        <f t="shared" si="27"/>
        <v>1080</v>
      </c>
      <c r="F235" s="28">
        <f t="shared" si="28"/>
        <v>10648.577728</v>
      </c>
      <c r="G235" s="16">
        <f t="shared" si="29"/>
        <v>1080</v>
      </c>
      <c r="H235" s="16">
        <f t="shared" si="30"/>
        <v>0</v>
      </c>
      <c r="I235" s="26">
        <f t="shared" si="31"/>
        <v>8821</v>
      </c>
      <c r="J235" s="28">
        <f t="shared" si="32"/>
        <v>1827.5777280000002</v>
      </c>
      <c r="K235" s="28">
        <f t="shared" si="33"/>
        <v>2907.5777280000002</v>
      </c>
      <c r="N235" s="16">
        <v>0.9</v>
      </c>
    </row>
    <row r="236" spans="1:14" ht="14" thickBot="1" x14ac:dyDescent="0.2">
      <c r="A236" s="9" t="s">
        <v>18</v>
      </c>
      <c r="B236" s="14">
        <f t="shared" si="26"/>
        <v>1944</v>
      </c>
      <c r="C236" s="11">
        <v>3310.2051839999999</v>
      </c>
      <c r="D236" s="26">
        <f t="shared" si="34"/>
        <v>8821</v>
      </c>
      <c r="E236" s="16">
        <f t="shared" si="27"/>
        <v>960</v>
      </c>
      <c r="F236" s="28">
        <f t="shared" si="28"/>
        <v>11171.205184</v>
      </c>
      <c r="G236" s="16">
        <f t="shared" si="29"/>
        <v>960</v>
      </c>
      <c r="H236" s="16">
        <f t="shared" si="30"/>
        <v>0</v>
      </c>
      <c r="I236" s="26">
        <f t="shared" si="31"/>
        <v>8821</v>
      </c>
      <c r="J236" s="28">
        <f t="shared" si="32"/>
        <v>2350.2051840000004</v>
      </c>
      <c r="K236" s="28">
        <f t="shared" si="33"/>
        <v>3310.2051840000004</v>
      </c>
      <c r="N236" s="16">
        <v>0.8</v>
      </c>
    </row>
    <row r="237" spans="1:14" x14ac:dyDescent="0.15">
      <c r="A237" s="3" t="s">
        <v>7</v>
      </c>
      <c r="B237" s="12">
        <f t="shared" ref="B237:B300" si="35">B225+1</f>
        <v>1945</v>
      </c>
      <c r="C237" s="5">
        <v>3295.9871999999991</v>
      </c>
      <c r="D237" s="26">
        <f t="shared" si="34"/>
        <v>8821</v>
      </c>
      <c r="E237" s="16">
        <f t="shared" si="27"/>
        <v>960</v>
      </c>
      <c r="F237" s="28">
        <f t="shared" si="28"/>
        <v>11156.9872</v>
      </c>
      <c r="G237" s="16">
        <f t="shared" si="29"/>
        <v>960</v>
      </c>
      <c r="H237" s="16">
        <f t="shared" si="30"/>
        <v>0</v>
      </c>
      <c r="I237" s="26">
        <f t="shared" si="31"/>
        <v>8821</v>
      </c>
      <c r="J237" s="28">
        <f t="shared" si="32"/>
        <v>2335.9871999999996</v>
      </c>
      <c r="K237" s="28">
        <f t="shared" si="33"/>
        <v>3295.9871999999996</v>
      </c>
      <c r="N237" s="16">
        <v>0.8</v>
      </c>
    </row>
    <row r="238" spans="1:14" x14ac:dyDescent="0.15">
      <c r="A238" s="6" t="s">
        <v>8</v>
      </c>
      <c r="B238" s="13">
        <f t="shared" si="35"/>
        <v>1945</v>
      </c>
      <c r="C238" s="8">
        <v>7457.9788799999988</v>
      </c>
      <c r="D238" s="26">
        <f t="shared" si="34"/>
        <v>8821</v>
      </c>
      <c r="E238" s="16">
        <f t="shared" si="27"/>
        <v>960</v>
      </c>
      <c r="F238" s="28">
        <f t="shared" si="28"/>
        <v>15318.978879999999</v>
      </c>
      <c r="G238" s="16">
        <f t="shared" si="29"/>
        <v>960</v>
      </c>
      <c r="H238" s="16">
        <f t="shared" si="30"/>
        <v>0</v>
      </c>
      <c r="I238" s="26">
        <f t="shared" si="31"/>
        <v>8821</v>
      </c>
      <c r="J238" s="28">
        <f t="shared" si="32"/>
        <v>6497.9788799999988</v>
      </c>
      <c r="K238" s="28">
        <f t="shared" si="33"/>
        <v>7457.9788799999988</v>
      </c>
      <c r="N238" s="16">
        <v>0.8</v>
      </c>
    </row>
    <row r="239" spans="1:14" x14ac:dyDescent="0.15">
      <c r="A239" s="6" t="s">
        <v>9</v>
      </c>
      <c r="B239" s="13">
        <f t="shared" si="35"/>
        <v>1945</v>
      </c>
      <c r="C239" s="8">
        <v>2697.5393280000003</v>
      </c>
      <c r="D239" s="26">
        <f t="shared" si="34"/>
        <v>8821</v>
      </c>
      <c r="E239" s="16">
        <f t="shared" si="27"/>
        <v>1080</v>
      </c>
      <c r="F239" s="28">
        <f t="shared" si="28"/>
        <v>10438.539328000001</v>
      </c>
      <c r="G239" s="16">
        <f t="shared" si="29"/>
        <v>1080</v>
      </c>
      <c r="H239" s="16">
        <f t="shared" si="30"/>
        <v>0</v>
      </c>
      <c r="I239" s="26">
        <f t="shared" si="31"/>
        <v>8821</v>
      </c>
      <c r="J239" s="28">
        <f t="shared" si="32"/>
        <v>1617.5393280000008</v>
      </c>
      <c r="K239" s="28">
        <f t="shared" si="33"/>
        <v>2697.5393280000008</v>
      </c>
      <c r="N239" s="16">
        <v>0.9</v>
      </c>
    </row>
    <row r="240" spans="1:14" x14ac:dyDescent="0.15">
      <c r="A240" s="6" t="s">
        <v>10</v>
      </c>
      <c r="B240" s="13">
        <f t="shared" si="35"/>
        <v>1945</v>
      </c>
      <c r="C240" s="8">
        <v>1989.8714879999995</v>
      </c>
      <c r="D240" s="26">
        <f t="shared" si="34"/>
        <v>8821</v>
      </c>
      <c r="E240" s="16">
        <f t="shared" si="27"/>
        <v>1080</v>
      </c>
      <c r="F240" s="28">
        <f t="shared" si="28"/>
        <v>9730.8714879999989</v>
      </c>
      <c r="G240" s="16">
        <f t="shared" si="29"/>
        <v>1080</v>
      </c>
      <c r="H240" s="16">
        <f t="shared" si="30"/>
        <v>0</v>
      </c>
      <c r="I240" s="26">
        <f t="shared" si="31"/>
        <v>8821</v>
      </c>
      <c r="J240" s="28">
        <f t="shared" si="32"/>
        <v>909.87148799999886</v>
      </c>
      <c r="K240" s="28">
        <f t="shared" si="33"/>
        <v>1989.8714879999989</v>
      </c>
      <c r="N240" s="16">
        <v>0.9</v>
      </c>
    </row>
    <row r="241" spans="1:14" x14ac:dyDescent="0.15">
      <c r="A241" s="6" t="s">
        <v>11</v>
      </c>
      <c r="B241" s="13">
        <f t="shared" si="35"/>
        <v>1945</v>
      </c>
      <c r="C241" s="8">
        <v>1403.7027840000001</v>
      </c>
      <c r="D241" s="26">
        <f t="shared" si="34"/>
        <v>8821</v>
      </c>
      <c r="E241" s="16">
        <f t="shared" si="27"/>
        <v>1320</v>
      </c>
      <c r="F241" s="28">
        <f t="shared" si="28"/>
        <v>8904.702784000001</v>
      </c>
      <c r="G241" s="16">
        <f t="shared" si="29"/>
        <v>1320</v>
      </c>
      <c r="H241" s="16">
        <f t="shared" si="30"/>
        <v>0</v>
      </c>
      <c r="I241" s="26">
        <f t="shared" si="31"/>
        <v>8821</v>
      </c>
      <c r="J241" s="28">
        <f t="shared" si="32"/>
        <v>83.702784000000975</v>
      </c>
      <c r="K241" s="28">
        <f t="shared" si="33"/>
        <v>1403.702784000001</v>
      </c>
      <c r="N241" s="16">
        <v>1.1000000000000001</v>
      </c>
    </row>
    <row r="242" spans="1:14" x14ac:dyDescent="0.15">
      <c r="A242" s="6" t="s">
        <v>12</v>
      </c>
      <c r="B242" s="13">
        <f t="shared" si="35"/>
        <v>1945</v>
      </c>
      <c r="C242" s="8">
        <v>1085.0906880000002</v>
      </c>
      <c r="D242" s="26">
        <f t="shared" si="34"/>
        <v>8821</v>
      </c>
      <c r="E242" s="16">
        <f t="shared" si="27"/>
        <v>1440</v>
      </c>
      <c r="F242" s="28">
        <f t="shared" si="28"/>
        <v>8466.0906880000002</v>
      </c>
      <c r="G242" s="16">
        <f t="shared" si="29"/>
        <v>1440</v>
      </c>
      <c r="H242" s="16">
        <f t="shared" si="30"/>
        <v>0</v>
      </c>
      <c r="I242" s="26">
        <f t="shared" si="31"/>
        <v>8466.0906880000002</v>
      </c>
      <c r="J242" s="28">
        <f t="shared" si="32"/>
        <v>0</v>
      </c>
      <c r="K242" s="28">
        <f t="shared" si="33"/>
        <v>1440</v>
      </c>
      <c r="N242" s="16">
        <v>1.2</v>
      </c>
    </row>
    <row r="243" spans="1:14" x14ac:dyDescent="0.15">
      <c r="A243" s="6" t="s">
        <v>13</v>
      </c>
      <c r="B243" s="13">
        <f t="shared" si="35"/>
        <v>1945</v>
      </c>
      <c r="C243" s="8">
        <v>5461.6446720000004</v>
      </c>
      <c r="D243" s="26">
        <f t="shared" si="34"/>
        <v>8466.0906880000002</v>
      </c>
      <c r="E243" s="16">
        <f t="shared" si="27"/>
        <v>1560</v>
      </c>
      <c r="F243" s="28">
        <f t="shared" si="28"/>
        <v>12367.735360000001</v>
      </c>
      <c r="G243" s="16">
        <f t="shared" si="29"/>
        <v>1560</v>
      </c>
      <c r="H243" s="16">
        <f t="shared" si="30"/>
        <v>0</v>
      </c>
      <c r="I243" s="26">
        <f t="shared" si="31"/>
        <v>8821</v>
      </c>
      <c r="J243" s="28">
        <f t="shared" si="32"/>
        <v>3546.7353600000006</v>
      </c>
      <c r="K243" s="28">
        <f t="shared" si="33"/>
        <v>5106.7353600000006</v>
      </c>
      <c r="N243" s="16">
        <v>1.3</v>
      </c>
    </row>
    <row r="244" spans="1:14" x14ac:dyDescent="0.15">
      <c r="A244" s="6" t="s">
        <v>14</v>
      </c>
      <c r="B244" s="13">
        <f t="shared" si="35"/>
        <v>1945</v>
      </c>
      <c r="C244" s="8">
        <v>2709.8184959999999</v>
      </c>
      <c r="D244" s="26">
        <f t="shared" si="34"/>
        <v>8821</v>
      </c>
      <c r="E244" s="16">
        <f t="shared" si="27"/>
        <v>1440</v>
      </c>
      <c r="F244" s="28">
        <f t="shared" si="28"/>
        <v>10090.818496</v>
      </c>
      <c r="G244" s="16">
        <f t="shared" si="29"/>
        <v>1440</v>
      </c>
      <c r="H244" s="16">
        <f t="shared" si="30"/>
        <v>0</v>
      </c>
      <c r="I244" s="26">
        <f t="shared" si="31"/>
        <v>8821</v>
      </c>
      <c r="J244" s="28">
        <f t="shared" si="32"/>
        <v>1269.8184959999999</v>
      </c>
      <c r="K244" s="28">
        <f t="shared" si="33"/>
        <v>2709.8184959999999</v>
      </c>
      <c r="N244" s="16">
        <v>1.2</v>
      </c>
    </row>
    <row r="245" spans="1:14" x14ac:dyDescent="0.15">
      <c r="A245" s="6" t="s">
        <v>15</v>
      </c>
      <c r="B245" s="13">
        <f t="shared" si="35"/>
        <v>1945</v>
      </c>
      <c r="C245" s="8">
        <v>12551.894784</v>
      </c>
      <c r="D245" s="26">
        <f t="shared" si="34"/>
        <v>8821</v>
      </c>
      <c r="E245" s="16">
        <f t="shared" si="27"/>
        <v>1320</v>
      </c>
      <c r="F245" s="28">
        <f t="shared" si="28"/>
        <v>20052.894784</v>
      </c>
      <c r="G245" s="16">
        <f t="shared" si="29"/>
        <v>1320</v>
      </c>
      <c r="H245" s="16">
        <f t="shared" si="30"/>
        <v>0</v>
      </c>
      <c r="I245" s="26">
        <f t="shared" si="31"/>
        <v>8821</v>
      </c>
      <c r="J245" s="28">
        <f t="shared" si="32"/>
        <v>11231.894784</v>
      </c>
      <c r="K245" s="28">
        <f t="shared" si="33"/>
        <v>12551.894784</v>
      </c>
      <c r="N245" s="16">
        <v>1.1000000000000001</v>
      </c>
    </row>
    <row r="246" spans="1:14" x14ac:dyDescent="0.15">
      <c r="A246" s="6" t="s">
        <v>16</v>
      </c>
      <c r="B246" s="13">
        <f t="shared" si="35"/>
        <v>1945</v>
      </c>
      <c r="C246" s="8">
        <v>1139.377536</v>
      </c>
      <c r="D246" s="26">
        <f t="shared" si="34"/>
        <v>8821</v>
      </c>
      <c r="E246" s="16">
        <f t="shared" si="27"/>
        <v>1200</v>
      </c>
      <c r="F246" s="28">
        <f t="shared" si="28"/>
        <v>8760.377536</v>
      </c>
      <c r="G246" s="16">
        <f t="shared" si="29"/>
        <v>1200</v>
      </c>
      <c r="H246" s="16">
        <f t="shared" si="30"/>
        <v>0</v>
      </c>
      <c r="I246" s="26">
        <f t="shared" si="31"/>
        <v>8760.377536</v>
      </c>
      <c r="J246" s="28">
        <f t="shared" si="32"/>
        <v>0</v>
      </c>
      <c r="K246" s="28">
        <f t="shared" si="33"/>
        <v>1200</v>
      </c>
      <c r="N246" s="16">
        <v>1</v>
      </c>
    </row>
    <row r="247" spans="1:14" x14ac:dyDescent="0.15">
      <c r="A247" s="6" t="s">
        <v>17</v>
      </c>
      <c r="B247" s="13">
        <f t="shared" si="35"/>
        <v>1945</v>
      </c>
      <c r="C247" s="8">
        <v>833.04460800000004</v>
      </c>
      <c r="D247" s="26">
        <f t="shared" si="34"/>
        <v>8760.377536</v>
      </c>
      <c r="E247" s="16">
        <f t="shared" si="27"/>
        <v>1080</v>
      </c>
      <c r="F247" s="28">
        <f t="shared" si="28"/>
        <v>8513.4221440000001</v>
      </c>
      <c r="G247" s="16">
        <f t="shared" si="29"/>
        <v>1080</v>
      </c>
      <c r="H247" s="16">
        <f t="shared" si="30"/>
        <v>0</v>
      </c>
      <c r="I247" s="26">
        <f t="shared" si="31"/>
        <v>8513.4221440000001</v>
      </c>
      <c r="J247" s="28">
        <f t="shared" si="32"/>
        <v>0</v>
      </c>
      <c r="K247" s="28">
        <f t="shared" si="33"/>
        <v>1080</v>
      </c>
      <c r="N247" s="16">
        <v>0.9</v>
      </c>
    </row>
    <row r="248" spans="1:14" ht="14" thickBot="1" x14ac:dyDescent="0.2">
      <c r="A248" s="9" t="s">
        <v>18</v>
      </c>
      <c r="B248" s="14">
        <f t="shared" si="35"/>
        <v>1945</v>
      </c>
      <c r="C248" s="11">
        <v>7174.2654719999991</v>
      </c>
      <c r="D248" s="26">
        <f t="shared" si="34"/>
        <v>8513.4221440000001</v>
      </c>
      <c r="E248" s="16">
        <f t="shared" si="27"/>
        <v>960</v>
      </c>
      <c r="F248" s="28">
        <f t="shared" si="28"/>
        <v>14727.687615999999</v>
      </c>
      <c r="G248" s="16">
        <f t="shared" si="29"/>
        <v>960</v>
      </c>
      <c r="H248" s="16">
        <f t="shared" si="30"/>
        <v>0</v>
      </c>
      <c r="I248" s="26">
        <f t="shared" si="31"/>
        <v>8821</v>
      </c>
      <c r="J248" s="28">
        <f t="shared" si="32"/>
        <v>5906.6876159999993</v>
      </c>
      <c r="K248" s="28">
        <f t="shared" si="33"/>
        <v>6866.6876159999993</v>
      </c>
      <c r="N248" s="16">
        <v>0.8</v>
      </c>
    </row>
    <row r="249" spans="1:14" x14ac:dyDescent="0.15">
      <c r="A249" s="3" t="s">
        <v>7</v>
      </c>
      <c r="B249" s="12">
        <f t="shared" si="35"/>
        <v>1946</v>
      </c>
      <c r="C249" s="5">
        <v>6048.4596479999982</v>
      </c>
      <c r="D249" s="26">
        <f t="shared" si="34"/>
        <v>8821</v>
      </c>
      <c r="E249" s="16">
        <f t="shared" si="27"/>
        <v>960</v>
      </c>
      <c r="F249" s="28">
        <f t="shared" si="28"/>
        <v>13909.459647999998</v>
      </c>
      <c r="G249" s="16">
        <f t="shared" si="29"/>
        <v>960</v>
      </c>
      <c r="H249" s="16">
        <f t="shared" si="30"/>
        <v>0</v>
      </c>
      <c r="I249" s="26">
        <f t="shared" si="31"/>
        <v>8821</v>
      </c>
      <c r="J249" s="28">
        <f t="shared" si="32"/>
        <v>5088.4596479999982</v>
      </c>
      <c r="K249" s="28">
        <f t="shared" si="33"/>
        <v>6048.4596479999982</v>
      </c>
      <c r="N249" s="16">
        <v>0.8</v>
      </c>
    </row>
    <row r="250" spans="1:14" x14ac:dyDescent="0.15">
      <c r="A250" s="6" t="s">
        <v>8</v>
      </c>
      <c r="B250" s="13">
        <f t="shared" si="35"/>
        <v>1946</v>
      </c>
      <c r="C250" s="8">
        <v>6513.1292159999975</v>
      </c>
      <c r="D250" s="26">
        <f t="shared" si="34"/>
        <v>8821</v>
      </c>
      <c r="E250" s="16">
        <f t="shared" si="27"/>
        <v>960</v>
      </c>
      <c r="F250" s="28">
        <f t="shared" si="28"/>
        <v>14374.129215999998</v>
      </c>
      <c r="G250" s="16">
        <f t="shared" si="29"/>
        <v>960</v>
      </c>
      <c r="H250" s="16">
        <f t="shared" si="30"/>
        <v>0</v>
      </c>
      <c r="I250" s="26">
        <f t="shared" si="31"/>
        <v>8821</v>
      </c>
      <c r="J250" s="28">
        <f t="shared" si="32"/>
        <v>5553.1292159999975</v>
      </c>
      <c r="K250" s="28">
        <f t="shared" si="33"/>
        <v>6513.1292159999975</v>
      </c>
      <c r="N250" s="16">
        <v>0.8</v>
      </c>
    </row>
    <row r="251" spans="1:14" x14ac:dyDescent="0.15">
      <c r="A251" s="6" t="s">
        <v>9</v>
      </c>
      <c r="B251" s="13">
        <f t="shared" si="35"/>
        <v>1946</v>
      </c>
      <c r="C251" s="8">
        <v>2185.0456319999998</v>
      </c>
      <c r="D251" s="26">
        <f t="shared" si="34"/>
        <v>8821</v>
      </c>
      <c r="E251" s="16">
        <f t="shared" si="27"/>
        <v>1080</v>
      </c>
      <c r="F251" s="28">
        <f t="shared" si="28"/>
        <v>9926.0456319999994</v>
      </c>
      <c r="G251" s="16">
        <f t="shared" si="29"/>
        <v>1080</v>
      </c>
      <c r="H251" s="16">
        <f t="shared" si="30"/>
        <v>0</v>
      </c>
      <c r="I251" s="26">
        <f t="shared" si="31"/>
        <v>8821</v>
      </c>
      <c r="J251" s="28">
        <f t="shared" si="32"/>
        <v>1105.0456319999994</v>
      </c>
      <c r="K251" s="28">
        <f t="shared" si="33"/>
        <v>2185.0456319999994</v>
      </c>
      <c r="N251" s="16">
        <v>0.9</v>
      </c>
    </row>
    <row r="252" spans="1:14" x14ac:dyDescent="0.15">
      <c r="A252" s="6" t="s">
        <v>10</v>
      </c>
      <c r="B252" s="13">
        <f t="shared" si="35"/>
        <v>1946</v>
      </c>
      <c r="C252" s="8">
        <v>1465.0986240000002</v>
      </c>
      <c r="D252" s="26">
        <f t="shared" si="34"/>
        <v>8821</v>
      </c>
      <c r="E252" s="16">
        <f t="shared" si="27"/>
        <v>1080</v>
      </c>
      <c r="F252" s="28">
        <f t="shared" si="28"/>
        <v>9206.0986240000002</v>
      </c>
      <c r="G252" s="16">
        <f t="shared" si="29"/>
        <v>1080</v>
      </c>
      <c r="H252" s="16">
        <f t="shared" si="30"/>
        <v>0</v>
      </c>
      <c r="I252" s="26">
        <f t="shared" si="31"/>
        <v>8821</v>
      </c>
      <c r="J252" s="28">
        <f t="shared" si="32"/>
        <v>385.0986240000002</v>
      </c>
      <c r="K252" s="28">
        <f t="shared" si="33"/>
        <v>1465.0986240000002</v>
      </c>
      <c r="N252" s="16">
        <v>0.9</v>
      </c>
    </row>
    <row r="253" spans="1:14" x14ac:dyDescent="0.15">
      <c r="A253" s="6" t="s">
        <v>11</v>
      </c>
      <c r="B253" s="13">
        <f t="shared" si="35"/>
        <v>1946</v>
      </c>
      <c r="C253" s="8">
        <v>1766.9076480000001</v>
      </c>
      <c r="D253" s="26">
        <f t="shared" si="34"/>
        <v>8821</v>
      </c>
      <c r="E253" s="16">
        <f t="shared" si="27"/>
        <v>1320</v>
      </c>
      <c r="F253" s="28">
        <f t="shared" si="28"/>
        <v>9267.9076480000003</v>
      </c>
      <c r="G253" s="16">
        <f t="shared" si="29"/>
        <v>1320</v>
      </c>
      <c r="H253" s="16">
        <f t="shared" si="30"/>
        <v>0</v>
      </c>
      <c r="I253" s="26">
        <f t="shared" si="31"/>
        <v>8821</v>
      </c>
      <c r="J253" s="28">
        <f t="shared" si="32"/>
        <v>446.90764800000034</v>
      </c>
      <c r="K253" s="28">
        <f t="shared" si="33"/>
        <v>1766.9076480000003</v>
      </c>
      <c r="N253" s="16">
        <v>1.1000000000000001</v>
      </c>
    </row>
    <row r="254" spans="1:14" x14ac:dyDescent="0.15">
      <c r="A254" s="6" t="s">
        <v>12</v>
      </c>
      <c r="B254" s="13">
        <f t="shared" si="35"/>
        <v>1946</v>
      </c>
      <c r="C254" s="8">
        <v>685.04831999999988</v>
      </c>
      <c r="D254" s="26">
        <f t="shared" si="34"/>
        <v>8821</v>
      </c>
      <c r="E254" s="16">
        <f t="shared" si="27"/>
        <v>1440</v>
      </c>
      <c r="F254" s="28">
        <f t="shared" si="28"/>
        <v>8066.0483199999999</v>
      </c>
      <c r="G254" s="16">
        <f t="shared" si="29"/>
        <v>1440</v>
      </c>
      <c r="H254" s="16">
        <f t="shared" si="30"/>
        <v>0</v>
      </c>
      <c r="I254" s="26">
        <f t="shared" si="31"/>
        <v>8066.0483199999999</v>
      </c>
      <c r="J254" s="28">
        <f t="shared" si="32"/>
        <v>0</v>
      </c>
      <c r="K254" s="28">
        <f t="shared" si="33"/>
        <v>1440</v>
      </c>
      <c r="N254" s="16">
        <v>1.2</v>
      </c>
    </row>
    <row r="255" spans="1:14" x14ac:dyDescent="0.15">
      <c r="A255" s="6" t="s">
        <v>13</v>
      </c>
      <c r="B255" s="13">
        <f t="shared" si="35"/>
        <v>1946</v>
      </c>
      <c r="C255" s="8">
        <v>2355.0151680000008</v>
      </c>
      <c r="D255" s="26">
        <f t="shared" si="34"/>
        <v>8066.0483199999999</v>
      </c>
      <c r="E255" s="16">
        <f t="shared" si="27"/>
        <v>1560</v>
      </c>
      <c r="F255" s="28">
        <f t="shared" si="28"/>
        <v>8861.0634879999998</v>
      </c>
      <c r="G255" s="16">
        <f t="shared" si="29"/>
        <v>1560</v>
      </c>
      <c r="H255" s="16">
        <f t="shared" si="30"/>
        <v>0</v>
      </c>
      <c r="I255" s="26">
        <f t="shared" si="31"/>
        <v>8821</v>
      </c>
      <c r="J255" s="28">
        <f t="shared" si="32"/>
        <v>40.063487999999779</v>
      </c>
      <c r="K255" s="28">
        <f t="shared" si="33"/>
        <v>1600.0634879999998</v>
      </c>
      <c r="N255" s="16">
        <v>1.3</v>
      </c>
    </row>
    <row r="256" spans="1:14" x14ac:dyDescent="0.15">
      <c r="A256" s="6" t="s">
        <v>14</v>
      </c>
      <c r="B256" s="13">
        <f t="shared" si="35"/>
        <v>1946</v>
      </c>
      <c r="C256" s="8">
        <v>278.67248639999991</v>
      </c>
      <c r="D256" s="26">
        <f t="shared" si="34"/>
        <v>8821</v>
      </c>
      <c r="E256" s="16">
        <f t="shared" si="27"/>
        <v>1440</v>
      </c>
      <c r="F256" s="28">
        <f t="shared" si="28"/>
        <v>7659.6724864000007</v>
      </c>
      <c r="G256" s="16">
        <f t="shared" si="29"/>
        <v>1440</v>
      </c>
      <c r="H256" s="16">
        <f t="shared" si="30"/>
        <v>0</v>
      </c>
      <c r="I256" s="26">
        <f t="shared" si="31"/>
        <v>7659.6724864000007</v>
      </c>
      <c r="J256" s="28">
        <f t="shared" si="32"/>
        <v>0</v>
      </c>
      <c r="K256" s="28">
        <f t="shared" si="33"/>
        <v>1440</v>
      </c>
      <c r="N256" s="16">
        <v>1.2</v>
      </c>
    </row>
    <row r="257" spans="1:14" x14ac:dyDescent="0.15">
      <c r="A257" s="6" t="s">
        <v>15</v>
      </c>
      <c r="B257" s="13">
        <f t="shared" si="35"/>
        <v>1946</v>
      </c>
      <c r="C257" s="8">
        <v>271.49886719999995</v>
      </c>
      <c r="D257" s="26">
        <f t="shared" si="34"/>
        <v>7659.6724864000007</v>
      </c>
      <c r="E257" s="16">
        <f t="shared" si="27"/>
        <v>1320</v>
      </c>
      <c r="F257" s="28">
        <f t="shared" si="28"/>
        <v>6611.1713536000007</v>
      </c>
      <c r="G257" s="16">
        <f t="shared" si="29"/>
        <v>1320</v>
      </c>
      <c r="H257" s="16">
        <f t="shared" si="30"/>
        <v>0</v>
      </c>
      <c r="I257" s="26">
        <f t="shared" si="31"/>
        <v>6611.1713536000007</v>
      </c>
      <c r="J257" s="28">
        <f t="shared" si="32"/>
        <v>0</v>
      </c>
      <c r="K257" s="28">
        <f t="shared" si="33"/>
        <v>1320</v>
      </c>
      <c r="N257" s="16">
        <v>1.1000000000000001</v>
      </c>
    </row>
    <row r="258" spans="1:14" x14ac:dyDescent="0.15">
      <c r="A258" s="6" t="s">
        <v>16</v>
      </c>
      <c r="B258" s="13">
        <f t="shared" si="35"/>
        <v>1946</v>
      </c>
      <c r="C258" s="8">
        <v>426.86265600000007</v>
      </c>
      <c r="D258" s="26">
        <f t="shared" si="34"/>
        <v>6611.1713536000007</v>
      </c>
      <c r="E258" s="16">
        <f t="shared" si="27"/>
        <v>1200</v>
      </c>
      <c r="F258" s="28">
        <f t="shared" si="28"/>
        <v>5838.0340096000009</v>
      </c>
      <c r="G258" s="16">
        <f t="shared" si="29"/>
        <v>1200</v>
      </c>
      <c r="H258" s="16">
        <f t="shared" si="30"/>
        <v>0</v>
      </c>
      <c r="I258" s="26">
        <f t="shared" si="31"/>
        <v>5838.0340096000009</v>
      </c>
      <c r="J258" s="28">
        <f t="shared" si="32"/>
        <v>0</v>
      </c>
      <c r="K258" s="28">
        <f t="shared" si="33"/>
        <v>1200</v>
      </c>
      <c r="N258" s="16">
        <v>1</v>
      </c>
    </row>
    <row r="259" spans="1:14" x14ac:dyDescent="0.15">
      <c r="A259" s="6" t="s">
        <v>17</v>
      </c>
      <c r="B259" s="13">
        <f t="shared" si="35"/>
        <v>1946</v>
      </c>
      <c r="C259" s="8">
        <v>758.07705599999986</v>
      </c>
      <c r="D259" s="26">
        <f t="shared" si="34"/>
        <v>5838.0340096000009</v>
      </c>
      <c r="E259" s="16">
        <f t="shared" si="27"/>
        <v>1080</v>
      </c>
      <c r="F259" s="28">
        <f t="shared" si="28"/>
        <v>5516.111065600001</v>
      </c>
      <c r="G259" s="16">
        <f t="shared" si="29"/>
        <v>1080</v>
      </c>
      <c r="H259" s="16">
        <f t="shared" si="30"/>
        <v>0</v>
      </c>
      <c r="I259" s="26">
        <f t="shared" si="31"/>
        <v>5516.111065600001</v>
      </c>
      <c r="J259" s="28">
        <f t="shared" si="32"/>
        <v>0</v>
      </c>
      <c r="K259" s="28">
        <f t="shared" si="33"/>
        <v>1080</v>
      </c>
      <c r="N259" s="16">
        <v>0.9</v>
      </c>
    </row>
    <row r="260" spans="1:14" ht="14" thickBot="1" x14ac:dyDescent="0.2">
      <c r="A260" s="9" t="s">
        <v>18</v>
      </c>
      <c r="B260" s="14">
        <f t="shared" si="35"/>
        <v>1946</v>
      </c>
      <c r="C260" s="11">
        <v>646.27199999999993</v>
      </c>
      <c r="D260" s="26">
        <f t="shared" si="34"/>
        <v>5516.111065600001</v>
      </c>
      <c r="E260" s="16">
        <f t="shared" si="27"/>
        <v>960</v>
      </c>
      <c r="F260" s="28">
        <f t="shared" si="28"/>
        <v>5202.3830656000009</v>
      </c>
      <c r="G260" s="16">
        <f t="shared" si="29"/>
        <v>960</v>
      </c>
      <c r="H260" s="16">
        <f t="shared" si="30"/>
        <v>0</v>
      </c>
      <c r="I260" s="26">
        <f t="shared" si="31"/>
        <v>5202.3830656000009</v>
      </c>
      <c r="J260" s="28">
        <f t="shared" si="32"/>
        <v>0</v>
      </c>
      <c r="K260" s="28">
        <f t="shared" si="33"/>
        <v>960</v>
      </c>
      <c r="N260" s="16">
        <v>0.8</v>
      </c>
    </row>
    <row r="261" spans="1:14" x14ac:dyDescent="0.15">
      <c r="A261" s="3" t="s">
        <v>7</v>
      </c>
      <c r="B261" s="12">
        <f t="shared" si="35"/>
        <v>1947</v>
      </c>
      <c r="C261" s="5">
        <v>5670.390527999999</v>
      </c>
      <c r="D261" s="26">
        <f t="shared" si="34"/>
        <v>5202.3830656000009</v>
      </c>
      <c r="E261" s="16">
        <f t="shared" si="27"/>
        <v>960</v>
      </c>
      <c r="F261" s="28">
        <f t="shared" si="28"/>
        <v>9912.773593599999</v>
      </c>
      <c r="G261" s="16">
        <f t="shared" si="29"/>
        <v>960</v>
      </c>
      <c r="H261" s="16">
        <f t="shared" si="30"/>
        <v>0</v>
      </c>
      <c r="I261" s="26">
        <f t="shared" si="31"/>
        <v>8821</v>
      </c>
      <c r="J261" s="28">
        <f t="shared" si="32"/>
        <v>1091.773593599999</v>
      </c>
      <c r="K261" s="28">
        <f t="shared" si="33"/>
        <v>2051.773593599999</v>
      </c>
      <c r="N261" s="16">
        <v>0.8</v>
      </c>
    </row>
    <row r="262" spans="1:14" x14ac:dyDescent="0.15">
      <c r="A262" s="6" t="s">
        <v>8</v>
      </c>
      <c r="B262" s="13">
        <f t="shared" si="35"/>
        <v>1947</v>
      </c>
      <c r="C262" s="8">
        <v>1273.1558400000001</v>
      </c>
      <c r="D262" s="26">
        <f t="shared" si="34"/>
        <v>8821</v>
      </c>
      <c r="E262" s="16">
        <f t="shared" si="27"/>
        <v>960</v>
      </c>
      <c r="F262" s="28">
        <f t="shared" si="28"/>
        <v>9134.1558399999994</v>
      </c>
      <c r="G262" s="16">
        <f t="shared" si="29"/>
        <v>960</v>
      </c>
      <c r="H262" s="16">
        <f t="shared" si="30"/>
        <v>0</v>
      </c>
      <c r="I262" s="26">
        <f t="shared" si="31"/>
        <v>8821</v>
      </c>
      <c r="J262" s="28">
        <f t="shared" si="32"/>
        <v>313.15583999999944</v>
      </c>
      <c r="K262" s="28">
        <f t="shared" si="33"/>
        <v>1273.1558399999994</v>
      </c>
      <c r="N262" s="16">
        <v>0.8</v>
      </c>
    </row>
    <row r="263" spans="1:14" x14ac:dyDescent="0.15">
      <c r="A263" s="6" t="s">
        <v>9</v>
      </c>
      <c r="B263" s="13">
        <f t="shared" si="35"/>
        <v>1947</v>
      </c>
      <c r="C263" s="8">
        <v>3467.8955519999995</v>
      </c>
      <c r="D263" s="26">
        <f t="shared" si="34"/>
        <v>8821</v>
      </c>
      <c r="E263" s="16">
        <f t="shared" si="27"/>
        <v>1080</v>
      </c>
      <c r="F263" s="28">
        <f t="shared" si="28"/>
        <v>11208.895552</v>
      </c>
      <c r="G263" s="16">
        <f t="shared" si="29"/>
        <v>1080</v>
      </c>
      <c r="H263" s="16">
        <f t="shared" si="30"/>
        <v>0</v>
      </c>
      <c r="I263" s="26">
        <f t="shared" si="31"/>
        <v>8821</v>
      </c>
      <c r="J263" s="28">
        <f t="shared" si="32"/>
        <v>2387.895552</v>
      </c>
      <c r="K263" s="28">
        <f t="shared" si="33"/>
        <v>3467.895552</v>
      </c>
      <c r="N263" s="16">
        <v>0.9</v>
      </c>
    </row>
    <row r="264" spans="1:14" x14ac:dyDescent="0.15">
      <c r="A264" s="6" t="s">
        <v>10</v>
      </c>
      <c r="B264" s="13">
        <f t="shared" si="35"/>
        <v>1947</v>
      </c>
      <c r="C264" s="8">
        <v>2289.741696</v>
      </c>
      <c r="D264" s="26">
        <f t="shared" si="34"/>
        <v>8821</v>
      </c>
      <c r="E264" s="16">
        <f t="shared" si="27"/>
        <v>1080</v>
      </c>
      <c r="F264" s="28">
        <f t="shared" si="28"/>
        <v>10030.741696000001</v>
      </c>
      <c r="G264" s="16">
        <f t="shared" si="29"/>
        <v>1080</v>
      </c>
      <c r="H264" s="16">
        <f t="shared" si="30"/>
        <v>0</v>
      </c>
      <c r="I264" s="26">
        <f t="shared" si="31"/>
        <v>8821</v>
      </c>
      <c r="J264" s="28">
        <f t="shared" si="32"/>
        <v>1209.741696000001</v>
      </c>
      <c r="K264" s="28">
        <f t="shared" si="33"/>
        <v>2289.741696000001</v>
      </c>
      <c r="N264" s="16">
        <v>0.9</v>
      </c>
    </row>
    <row r="265" spans="1:14" x14ac:dyDescent="0.15">
      <c r="A265" s="6" t="s">
        <v>11</v>
      </c>
      <c r="B265" s="13">
        <f t="shared" si="35"/>
        <v>1947</v>
      </c>
      <c r="C265" s="8">
        <v>879.57619199999988</v>
      </c>
      <c r="D265" s="26">
        <f t="shared" si="34"/>
        <v>8821</v>
      </c>
      <c r="E265" s="16">
        <f t="shared" si="27"/>
        <v>1320</v>
      </c>
      <c r="F265" s="28">
        <f t="shared" si="28"/>
        <v>8380.5761920000004</v>
      </c>
      <c r="G265" s="16">
        <f t="shared" si="29"/>
        <v>1320</v>
      </c>
      <c r="H265" s="16">
        <f t="shared" si="30"/>
        <v>0</v>
      </c>
      <c r="I265" s="26">
        <f t="shared" si="31"/>
        <v>8380.5761920000004</v>
      </c>
      <c r="J265" s="28">
        <f t="shared" si="32"/>
        <v>0</v>
      </c>
      <c r="K265" s="28">
        <f t="shared" si="33"/>
        <v>1320</v>
      </c>
      <c r="N265" s="16">
        <v>1.1000000000000001</v>
      </c>
    </row>
    <row r="266" spans="1:14" x14ac:dyDescent="0.15">
      <c r="A266" s="6" t="s">
        <v>12</v>
      </c>
      <c r="B266" s="13">
        <f t="shared" si="35"/>
        <v>1947</v>
      </c>
      <c r="C266" s="8">
        <v>443.34259199999997</v>
      </c>
      <c r="D266" s="26">
        <f t="shared" si="34"/>
        <v>8380.5761920000004</v>
      </c>
      <c r="E266" s="16">
        <f t="shared" ref="E266:E329" si="36" xml:space="preserve"> 1200*N266</f>
        <v>1440</v>
      </c>
      <c r="F266" s="28">
        <f t="shared" ref="F266:F329" si="37">IF((D266+C266-E266)&gt;0,(D266+C266-E266),0)</f>
        <v>7383.9187840000013</v>
      </c>
      <c r="G266" s="16">
        <f t="shared" ref="G266:G329" si="38" xml:space="preserve"> E266</f>
        <v>1440</v>
      </c>
      <c r="H266" s="16">
        <f t="shared" ref="H266:H329" si="39">IF(F266=0,1,0)</f>
        <v>0</v>
      </c>
      <c r="I266" s="26">
        <f t="shared" ref="I266:I329" si="40">IF(F266&gt;$E$2,$E$2,IF(F266&lt;0,0,F266))</f>
        <v>7383.9187840000013</v>
      </c>
      <c r="J266" s="28">
        <f t="shared" ref="J266:J329" si="41">IF(F266&gt;$E$2,F266-$E$2,0)</f>
        <v>0</v>
      </c>
      <c r="K266" s="28">
        <f t="shared" ref="K266:K329" si="42">J266+G266</f>
        <v>1440</v>
      </c>
      <c r="N266" s="16">
        <v>1.2</v>
      </c>
    </row>
    <row r="267" spans="1:14" x14ac:dyDescent="0.15">
      <c r="A267" s="6" t="s">
        <v>13</v>
      </c>
      <c r="B267" s="13">
        <f t="shared" si="35"/>
        <v>1947</v>
      </c>
      <c r="C267" s="8">
        <v>331.21440000000001</v>
      </c>
      <c r="D267" s="26">
        <f t="shared" ref="D267:D330" si="43">I266</f>
        <v>7383.9187840000013</v>
      </c>
      <c r="E267" s="16">
        <f t="shared" si="36"/>
        <v>1560</v>
      </c>
      <c r="F267" s="28">
        <f t="shared" si="37"/>
        <v>6155.1331840000012</v>
      </c>
      <c r="G267" s="16">
        <f t="shared" si="38"/>
        <v>1560</v>
      </c>
      <c r="H267" s="16">
        <f t="shared" si="39"/>
        <v>0</v>
      </c>
      <c r="I267" s="26">
        <f t="shared" si="40"/>
        <v>6155.1331840000012</v>
      </c>
      <c r="J267" s="28">
        <f t="shared" si="41"/>
        <v>0</v>
      </c>
      <c r="K267" s="28">
        <f t="shared" si="42"/>
        <v>1560</v>
      </c>
      <c r="N267" s="16">
        <v>1.3</v>
      </c>
    </row>
    <row r="268" spans="1:14" x14ac:dyDescent="0.15">
      <c r="A268" s="6" t="s">
        <v>14</v>
      </c>
      <c r="B268" s="13">
        <f t="shared" si="35"/>
        <v>1947</v>
      </c>
      <c r="C268" s="8">
        <v>654.22114559999989</v>
      </c>
      <c r="D268" s="26">
        <f t="shared" si="43"/>
        <v>6155.1331840000012</v>
      </c>
      <c r="E268" s="16">
        <f t="shared" si="36"/>
        <v>1440</v>
      </c>
      <c r="F268" s="28">
        <f t="shared" si="37"/>
        <v>5369.3543296000007</v>
      </c>
      <c r="G268" s="16">
        <f t="shared" si="38"/>
        <v>1440</v>
      </c>
      <c r="H268" s="16">
        <f t="shared" si="39"/>
        <v>0</v>
      </c>
      <c r="I268" s="26">
        <f t="shared" si="40"/>
        <v>5369.3543296000007</v>
      </c>
      <c r="J268" s="28">
        <f t="shared" si="41"/>
        <v>0</v>
      </c>
      <c r="K268" s="28">
        <f t="shared" si="42"/>
        <v>1440</v>
      </c>
      <c r="N268" s="16">
        <v>1.2</v>
      </c>
    </row>
    <row r="269" spans="1:14" x14ac:dyDescent="0.15">
      <c r="A269" s="6" t="s">
        <v>15</v>
      </c>
      <c r="B269" s="13">
        <f t="shared" si="35"/>
        <v>1947</v>
      </c>
      <c r="C269" s="8">
        <v>1577.6145791999998</v>
      </c>
      <c r="D269" s="26">
        <f t="shared" si="43"/>
        <v>5369.3543296000007</v>
      </c>
      <c r="E269" s="16">
        <f t="shared" si="36"/>
        <v>1320</v>
      </c>
      <c r="F269" s="28">
        <f t="shared" si="37"/>
        <v>5626.9689088000005</v>
      </c>
      <c r="G269" s="16">
        <f t="shared" si="38"/>
        <v>1320</v>
      </c>
      <c r="H269" s="16">
        <f t="shared" si="39"/>
        <v>0</v>
      </c>
      <c r="I269" s="26">
        <f t="shared" si="40"/>
        <v>5626.9689088000005</v>
      </c>
      <c r="J269" s="28">
        <f t="shared" si="41"/>
        <v>0</v>
      </c>
      <c r="K269" s="28">
        <f t="shared" si="42"/>
        <v>1320</v>
      </c>
      <c r="N269" s="16">
        <v>1.1000000000000001</v>
      </c>
    </row>
    <row r="270" spans="1:14" x14ac:dyDescent="0.15">
      <c r="A270" s="6" t="s">
        <v>16</v>
      </c>
      <c r="B270" s="13">
        <f t="shared" si="35"/>
        <v>1947</v>
      </c>
      <c r="C270" s="8">
        <v>1129.0371839999998</v>
      </c>
      <c r="D270" s="26">
        <f t="shared" si="43"/>
        <v>5626.9689088000005</v>
      </c>
      <c r="E270" s="16">
        <f t="shared" si="36"/>
        <v>1200</v>
      </c>
      <c r="F270" s="28">
        <f t="shared" si="37"/>
        <v>5556.0060928000003</v>
      </c>
      <c r="G270" s="16">
        <f t="shared" si="38"/>
        <v>1200</v>
      </c>
      <c r="H270" s="16">
        <f t="shared" si="39"/>
        <v>0</v>
      </c>
      <c r="I270" s="26">
        <f t="shared" si="40"/>
        <v>5556.0060928000003</v>
      </c>
      <c r="J270" s="28">
        <f t="shared" si="41"/>
        <v>0</v>
      </c>
      <c r="K270" s="28">
        <f t="shared" si="42"/>
        <v>1200</v>
      </c>
      <c r="N270" s="16">
        <v>1</v>
      </c>
    </row>
    <row r="271" spans="1:14" x14ac:dyDescent="0.15">
      <c r="A271" s="6" t="s">
        <v>17</v>
      </c>
      <c r="B271" s="13">
        <f t="shared" si="35"/>
        <v>1947</v>
      </c>
      <c r="C271" s="8">
        <v>7658.9694719999998</v>
      </c>
      <c r="D271" s="26">
        <f t="shared" si="43"/>
        <v>5556.0060928000003</v>
      </c>
      <c r="E271" s="16">
        <f t="shared" si="36"/>
        <v>1080</v>
      </c>
      <c r="F271" s="28">
        <f t="shared" si="37"/>
        <v>12134.975564799999</v>
      </c>
      <c r="G271" s="16">
        <f t="shared" si="38"/>
        <v>1080</v>
      </c>
      <c r="H271" s="16">
        <f t="shared" si="39"/>
        <v>0</v>
      </c>
      <c r="I271" s="26">
        <f t="shared" si="40"/>
        <v>8821</v>
      </c>
      <c r="J271" s="28">
        <f t="shared" si="41"/>
        <v>3313.9755647999991</v>
      </c>
      <c r="K271" s="28">
        <f t="shared" si="42"/>
        <v>4393.9755647999991</v>
      </c>
      <c r="N271" s="16">
        <v>0.9</v>
      </c>
    </row>
    <row r="272" spans="1:14" ht="14" thickBot="1" x14ac:dyDescent="0.2">
      <c r="A272" s="9" t="s">
        <v>18</v>
      </c>
      <c r="B272" s="14">
        <f t="shared" si="35"/>
        <v>1947</v>
      </c>
      <c r="C272" s="11">
        <v>1774.6629119999998</v>
      </c>
      <c r="D272" s="26">
        <f t="shared" si="43"/>
        <v>8821</v>
      </c>
      <c r="E272" s="16">
        <f t="shared" si="36"/>
        <v>960</v>
      </c>
      <c r="F272" s="28">
        <f t="shared" si="37"/>
        <v>9635.6629119999998</v>
      </c>
      <c r="G272" s="16">
        <f t="shared" si="38"/>
        <v>960</v>
      </c>
      <c r="H272" s="16">
        <f t="shared" si="39"/>
        <v>0</v>
      </c>
      <c r="I272" s="26">
        <f t="shared" si="40"/>
        <v>8821</v>
      </c>
      <c r="J272" s="28">
        <f t="shared" si="41"/>
        <v>814.66291199999978</v>
      </c>
      <c r="K272" s="28">
        <f t="shared" si="42"/>
        <v>1774.6629119999998</v>
      </c>
      <c r="N272" s="16">
        <v>0.8</v>
      </c>
    </row>
    <row r="273" spans="1:14" x14ac:dyDescent="0.15">
      <c r="A273" s="3" t="s">
        <v>7</v>
      </c>
      <c r="B273" s="12">
        <f t="shared" si="35"/>
        <v>1948</v>
      </c>
      <c r="C273" s="5">
        <v>3458.2014720000002</v>
      </c>
      <c r="D273" s="26">
        <f t="shared" si="43"/>
        <v>8821</v>
      </c>
      <c r="E273" s="16">
        <f t="shared" si="36"/>
        <v>960</v>
      </c>
      <c r="F273" s="28">
        <f t="shared" si="37"/>
        <v>11319.201472000001</v>
      </c>
      <c r="G273" s="16">
        <f t="shared" si="38"/>
        <v>960</v>
      </c>
      <c r="H273" s="16">
        <f t="shared" si="39"/>
        <v>0</v>
      </c>
      <c r="I273" s="26">
        <f t="shared" si="40"/>
        <v>8821</v>
      </c>
      <c r="J273" s="28">
        <f t="shared" si="41"/>
        <v>2498.2014720000006</v>
      </c>
      <c r="K273" s="28">
        <f t="shared" si="42"/>
        <v>3458.2014720000006</v>
      </c>
      <c r="N273" s="16">
        <v>0.8</v>
      </c>
    </row>
    <row r="274" spans="1:14" x14ac:dyDescent="0.15">
      <c r="A274" s="6" t="s">
        <v>8</v>
      </c>
      <c r="B274" s="13">
        <f t="shared" si="35"/>
        <v>1948</v>
      </c>
      <c r="C274" s="8">
        <v>10125.789695999998</v>
      </c>
      <c r="D274" s="26">
        <f t="shared" si="43"/>
        <v>8821</v>
      </c>
      <c r="E274" s="16">
        <f t="shared" si="36"/>
        <v>960</v>
      </c>
      <c r="F274" s="28">
        <f t="shared" si="37"/>
        <v>17986.789696</v>
      </c>
      <c r="G274" s="16">
        <f t="shared" si="38"/>
        <v>960</v>
      </c>
      <c r="H274" s="16">
        <f t="shared" si="39"/>
        <v>0</v>
      </c>
      <c r="I274" s="26">
        <f t="shared" si="40"/>
        <v>8821</v>
      </c>
      <c r="J274" s="28">
        <f t="shared" si="41"/>
        <v>9165.7896959999998</v>
      </c>
      <c r="K274" s="28">
        <f t="shared" si="42"/>
        <v>10125.789696</v>
      </c>
      <c r="N274" s="16">
        <v>0.8</v>
      </c>
    </row>
    <row r="275" spans="1:14" x14ac:dyDescent="0.15">
      <c r="A275" s="6" t="s">
        <v>9</v>
      </c>
      <c r="B275" s="13">
        <f t="shared" si="35"/>
        <v>1948</v>
      </c>
      <c r="C275" s="8">
        <v>5821.6181759999999</v>
      </c>
      <c r="D275" s="26">
        <f t="shared" si="43"/>
        <v>8821</v>
      </c>
      <c r="E275" s="16">
        <f t="shared" si="36"/>
        <v>1080</v>
      </c>
      <c r="F275" s="28">
        <f t="shared" si="37"/>
        <v>13562.618176</v>
      </c>
      <c r="G275" s="16">
        <f t="shared" si="38"/>
        <v>1080</v>
      </c>
      <c r="H275" s="16">
        <f t="shared" si="39"/>
        <v>0</v>
      </c>
      <c r="I275" s="26">
        <f t="shared" si="40"/>
        <v>8821</v>
      </c>
      <c r="J275" s="28">
        <f t="shared" si="41"/>
        <v>4741.6181759999999</v>
      </c>
      <c r="K275" s="28">
        <f t="shared" si="42"/>
        <v>5821.6181759999999</v>
      </c>
      <c r="N275" s="16">
        <v>0.9</v>
      </c>
    </row>
    <row r="276" spans="1:14" x14ac:dyDescent="0.15">
      <c r="A276" s="6" t="s">
        <v>10</v>
      </c>
      <c r="B276" s="13">
        <f t="shared" si="35"/>
        <v>1948</v>
      </c>
      <c r="C276" s="8">
        <v>5070.0038400000003</v>
      </c>
      <c r="D276" s="26">
        <f t="shared" si="43"/>
        <v>8821</v>
      </c>
      <c r="E276" s="16">
        <f t="shared" si="36"/>
        <v>1080</v>
      </c>
      <c r="F276" s="28">
        <f t="shared" si="37"/>
        <v>12811.003840000001</v>
      </c>
      <c r="G276" s="16">
        <f t="shared" si="38"/>
        <v>1080</v>
      </c>
      <c r="H276" s="16">
        <f t="shared" si="39"/>
        <v>0</v>
      </c>
      <c r="I276" s="26">
        <f t="shared" si="40"/>
        <v>8821</v>
      </c>
      <c r="J276" s="28">
        <f t="shared" si="41"/>
        <v>3990.0038400000012</v>
      </c>
      <c r="K276" s="28">
        <f t="shared" si="42"/>
        <v>5070.0038400000012</v>
      </c>
      <c r="N276" s="16">
        <v>0.9</v>
      </c>
    </row>
    <row r="277" spans="1:14" x14ac:dyDescent="0.15">
      <c r="A277" s="6" t="s">
        <v>11</v>
      </c>
      <c r="B277" s="13">
        <f t="shared" si="35"/>
        <v>1948</v>
      </c>
      <c r="C277" s="8">
        <v>3974.5727999999995</v>
      </c>
      <c r="D277" s="26">
        <f t="shared" si="43"/>
        <v>8821</v>
      </c>
      <c r="E277" s="16">
        <f t="shared" si="36"/>
        <v>1320</v>
      </c>
      <c r="F277" s="28">
        <f t="shared" si="37"/>
        <v>11475.5728</v>
      </c>
      <c r="G277" s="16">
        <f t="shared" si="38"/>
        <v>1320</v>
      </c>
      <c r="H277" s="16">
        <f t="shared" si="39"/>
        <v>0</v>
      </c>
      <c r="I277" s="26">
        <f t="shared" si="40"/>
        <v>8821</v>
      </c>
      <c r="J277" s="28">
        <f t="shared" si="41"/>
        <v>2654.5727999999999</v>
      </c>
      <c r="K277" s="28">
        <f t="shared" si="42"/>
        <v>3974.5727999999999</v>
      </c>
      <c r="N277" s="16">
        <v>1.1000000000000001</v>
      </c>
    </row>
    <row r="278" spans="1:14" x14ac:dyDescent="0.15">
      <c r="A278" s="6" t="s">
        <v>12</v>
      </c>
      <c r="B278" s="13">
        <f t="shared" si="35"/>
        <v>1948</v>
      </c>
      <c r="C278" s="8">
        <v>1415.9819519999999</v>
      </c>
      <c r="D278" s="26">
        <f t="shared" si="43"/>
        <v>8821</v>
      </c>
      <c r="E278" s="16">
        <f t="shared" si="36"/>
        <v>1440</v>
      </c>
      <c r="F278" s="28">
        <f t="shared" si="37"/>
        <v>8796.9819520000001</v>
      </c>
      <c r="G278" s="16">
        <f t="shared" si="38"/>
        <v>1440</v>
      </c>
      <c r="H278" s="16">
        <f t="shared" si="39"/>
        <v>0</v>
      </c>
      <c r="I278" s="26">
        <f t="shared" si="40"/>
        <v>8796.9819520000001</v>
      </c>
      <c r="J278" s="28">
        <f t="shared" si="41"/>
        <v>0</v>
      </c>
      <c r="K278" s="28">
        <f t="shared" si="42"/>
        <v>1440</v>
      </c>
      <c r="N278" s="16">
        <v>1.2</v>
      </c>
    </row>
    <row r="279" spans="1:14" x14ac:dyDescent="0.15">
      <c r="A279" s="6" t="s">
        <v>13</v>
      </c>
      <c r="B279" s="13">
        <f t="shared" si="35"/>
        <v>1948</v>
      </c>
      <c r="C279" s="8">
        <v>1155.5343359999999</v>
      </c>
      <c r="D279" s="26">
        <f t="shared" si="43"/>
        <v>8796.9819520000001</v>
      </c>
      <c r="E279" s="16">
        <f t="shared" si="36"/>
        <v>1560</v>
      </c>
      <c r="F279" s="28">
        <f t="shared" si="37"/>
        <v>8392.5162880000007</v>
      </c>
      <c r="G279" s="16">
        <f t="shared" si="38"/>
        <v>1560</v>
      </c>
      <c r="H279" s="16">
        <f t="shared" si="39"/>
        <v>0</v>
      </c>
      <c r="I279" s="26">
        <f t="shared" si="40"/>
        <v>8392.5162880000007</v>
      </c>
      <c r="J279" s="28">
        <f t="shared" si="41"/>
        <v>0</v>
      </c>
      <c r="K279" s="28">
        <f t="shared" si="42"/>
        <v>1560</v>
      </c>
      <c r="N279" s="16">
        <v>1.3</v>
      </c>
    </row>
    <row r="280" spans="1:14" x14ac:dyDescent="0.15">
      <c r="A280" s="6" t="s">
        <v>14</v>
      </c>
      <c r="B280" s="13">
        <f t="shared" si="35"/>
        <v>1948</v>
      </c>
      <c r="C280" s="8">
        <v>1039.2053759999997</v>
      </c>
      <c r="D280" s="26">
        <f t="shared" si="43"/>
        <v>8392.5162880000007</v>
      </c>
      <c r="E280" s="16">
        <f t="shared" si="36"/>
        <v>1440</v>
      </c>
      <c r="F280" s="28">
        <f t="shared" si="37"/>
        <v>7991.7216640000006</v>
      </c>
      <c r="G280" s="16">
        <f t="shared" si="38"/>
        <v>1440</v>
      </c>
      <c r="H280" s="16">
        <f t="shared" si="39"/>
        <v>0</v>
      </c>
      <c r="I280" s="26">
        <f t="shared" si="40"/>
        <v>7991.7216640000006</v>
      </c>
      <c r="J280" s="28">
        <f t="shared" si="41"/>
        <v>0</v>
      </c>
      <c r="K280" s="28">
        <f t="shared" si="42"/>
        <v>1440</v>
      </c>
      <c r="N280" s="16">
        <v>1.2</v>
      </c>
    </row>
    <row r="281" spans="1:14" x14ac:dyDescent="0.15">
      <c r="A281" s="6" t="s">
        <v>15</v>
      </c>
      <c r="B281" s="13">
        <f t="shared" si="35"/>
        <v>1948</v>
      </c>
      <c r="C281" s="8">
        <v>766.02620159999992</v>
      </c>
      <c r="D281" s="26">
        <f t="shared" si="43"/>
        <v>7991.7216640000006</v>
      </c>
      <c r="E281" s="16">
        <f t="shared" si="36"/>
        <v>1320</v>
      </c>
      <c r="F281" s="28">
        <f t="shared" si="37"/>
        <v>7437.7478656000003</v>
      </c>
      <c r="G281" s="16">
        <f t="shared" si="38"/>
        <v>1320</v>
      </c>
      <c r="H281" s="16">
        <f t="shared" si="39"/>
        <v>0</v>
      </c>
      <c r="I281" s="26">
        <f t="shared" si="40"/>
        <v>7437.7478656000003</v>
      </c>
      <c r="J281" s="28">
        <f t="shared" si="41"/>
        <v>0</v>
      </c>
      <c r="K281" s="28">
        <f t="shared" si="42"/>
        <v>1320</v>
      </c>
      <c r="N281" s="16">
        <v>1.1000000000000001</v>
      </c>
    </row>
    <row r="282" spans="1:14" x14ac:dyDescent="0.15">
      <c r="A282" s="6" t="s">
        <v>16</v>
      </c>
      <c r="B282" s="13">
        <f t="shared" si="35"/>
        <v>1948</v>
      </c>
      <c r="C282" s="8">
        <v>2353.076352</v>
      </c>
      <c r="D282" s="26">
        <f t="shared" si="43"/>
        <v>7437.7478656000003</v>
      </c>
      <c r="E282" s="16">
        <f t="shared" si="36"/>
        <v>1200</v>
      </c>
      <c r="F282" s="28">
        <f t="shared" si="37"/>
        <v>8590.8242176000003</v>
      </c>
      <c r="G282" s="16">
        <f t="shared" si="38"/>
        <v>1200</v>
      </c>
      <c r="H282" s="16">
        <f t="shared" si="39"/>
        <v>0</v>
      </c>
      <c r="I282" s="26">
        <f t="shared" si="40"/>
        <v>8590.8242176000003</v>
      </c>
      <c r="J282" s="28">
        <f t="shared" si="41"/>
        <v>0</v>
      </c>
      <c r="K282" s="28">
        <f t="shared" si="42"/>
        <v>1200</v>
      </c>
      <c r="N282" s="16">
        <v>1</v>
      </c>
    </row>
    <row r="283" spans="1:14" x14ac:dyDescent="0.15">
      <c r="A283" s="6" t="s">
        <v>17</v>
      </c>
      <c r="B283" s="13">
        <f t="shared" si="35"/>
        <v>1948</v>
      </c>
      <c r="C283" s="8">
        <v>8473.2721919999985</v>
      </c>
      <c r="D283" s="26">
        <f t="shared" si="43"/>
        <v>8590.8242176000003</v>
      </c>
      <c r="E283" s="16">
        <f t="shared" si="36"/>
        <v>1080</v>
      </c>
      <c r="F283" s="28">
        <f t="shared" si="37"/>
        <v>15984.096409599999</v>
      </c>
      <c r="G283" s="16">
        <f t="shared" si="38"/>
        <v>1080</v>
      </c>
      <c r="H283" s="16">
        <f t="shared" si="39"/>
        <v>0</v>
      </c>
      <c r="I283" s="26">
        <f t="shared" si="40"/>
        <v>8821</v>
      </c>
      <c r="J283" s="28">
        <f t="shared" si="41"/>
        <v>7163.0964095999989</v>
      </c>
      <c r="K283" s="28">
        <f t="shared" si="42"/>
        <v>8243.0964095999989</v>
      </c>
      <c r="N283" s="16">
        <v>0.9</v>
      </c>
    </row>
    <row r="284" spans="1:14" ht="14" thickBot="1" x14ac:dyDescent="0.2">
      <c r="A284" s="9" t="s">
        <v>18</v>
      </c>
      <c r="B284" s="14">
        <f t="shared" si="35"/>
        <v>1948</v>
      </c>
      <c r="C284" s="11">
        <v>7413.3861119999992</v>
      </c>
      <c r="D284" s="26">
        <f t="shared" si="43"/>
        <v>8821</v>
      </c>
      <c r="E284" s="16">
        <f t="shared" si="36"/>
        <v>960</v>
      </c>
      <c r="F284" s="28">
        <f t="shared" si="37"/>
        <v>15274.386112</v>
      </c>
      <c r="G284" s="16">
        <f t="shared" si="38"/>
        <v>960</v>
      </c>
      <c r="H284" s="16">
        <f t="shared" si="39"/>
        <v>0</v>
      </c>
      <c r="I284" s="26">
        <f t="shared" si="40"/>
        <v>8821</v>
      </c>
      <c r="J284" s="28">
        <f t="shared" si="41"/>
        <v>6453.3861120000001</v>
      </c>
      <c r="K284" s="28">
        <f t="shared" si="42"/>
        <v>7413.3861120000001</v>
      </c>
      <c r="N284" s="16">
        <v>0.8</v>
      </c>
    </row>
    <row r="285" spans="1:14" x14ac:dyDescent="0.15">
      <c r="A285" s="3" t="s">
        <v>7</v>
      </c>
      <c r="B285" s="12">
        <f t="shared" si="35"/>
        <v>1949</v>
      </c>
      <c r="C285" s="5">
        <v>4923.3000960000008</v>
      </c>
      <c r="D285" s="26">
        <f t="shared" si="43"/>
        <v>8821</v>
      </c>
      <c r="E285" s="16">
        <f t="shared" si="36"/>
        <v>960</v>
      </c>
      <c r="F285" s="28">
        <f t="shared" si="37"/>
        <v>12784.300096000001</v>
      </c>
      <c r="G285" s="16">
        <f t="shared" si="38"/>
        <v>960</v>
      </c>
      <c r="H285" s="16">
        <f t="shared" si="39"/>
        <v>0</v>
      </c>
      <c r="I285" s="26">
        <f t="shared" si="40"/>
        <v>8821</v>
      </c>
      <c r="J285" s="28">
        <f t="shared" si="41"/>
        <v>3963.3000960000008</v>
      </c>
      <c r="K285" s="28">
        <f t="shared" si="42"/>
        <v>4923.3000960000008</v>
      </c>
      <c r="N285" s="16">
        <v>0.8</v>
      </c>
    </row>
    <row r="286" spans="1:14" x14ac:dyDescent="0.15">
      <c r="A286" s="6" t="s">
        <v>8</v>
      </c>
      <c r="B286" s="13">
        <f t="shared" si="35"/>
        <v>1949</v>
      </c>
      <c r="C286" s="8">
        <v>5976.0771839999998</v>
      </c>
      <c r="D286" s="26">
        <f t="shared" si="43"/>
        <v>8821</v>
      </c>
      <c r="E286" s="16">
        <f t="shared" si="36"/>
        <v>960</v>
      </c>
      <c r="F286" s="28">
        <f t="shared" si="37"/>
        <v>13837.077184</v>
      </c>
      <c r="G286" s="16">
        <f t="shared" si="38"/>
        <v>960</v>
      </c>
      <c r="H286" s="16">
        <f t="shared" si="39"/>
        <v>0</v>
      </c>
      <c r="I286" s="26">
        <f t="shared" si="40"/>
        <v>8821</v>
      </c>
      <c r="J286" s="28">
        <f t="shared" si="41"/>
        <v>5016.0771839999998</v>
      </c>
      <c r="K286" s="28">
        <f t="shared" si="42"/>
        <v>5976.0771839999998</v>
      </c>
      <c r="N286" s="16">
        <v>0.8</v>
      </c>
    </row>
    <row r="287" spans="1:14" x14ac:dyDescent="0.15">
      <c r="A287" s="6" t="s">
        <v>9</v>
      </c>
      <c r="B287" s="13">
        <f t="shared" si="35"/>
        <v>1949</v>
      </c>
      <c r="C287" s="8">
        <v>3336.0560639999999</v>
      </c>
      <c r="D287" s="26">
        <f t="shared" si="43"/>
        <v>8821</v>
      </c>
      <c r="E287" s="16">
        <f t="shared" si="36"/>
        <v>1080</v>
      </c>
      <c r="F287" s="28">
        <f t="shared" si="37"/>
        <v>11077.056064</v>
      </c>
      <c r="G287" s="16">
        <f t="shared" si="38"/>
        <v>1080</v>
      </c>
      <c r="H287" s="16">
        <f t="shared" si="39"/>
        <v>0</v>
      </c>
      <c r="I287" s="26">
        <f t="shared" si="40"/>
        <v>8821</v>
      </c>
      <c r="J287" s="28">
        <f t="shared" si="41"/>
        <v>2256.0560640000003</v>
      </c>
      <c r="K287" s="28">
        <f t="shared" si="42"/>
        <v>3336.0560640000003</v>
      </c>
      <c r="N287" s="16">
        <v>0.9</v>
      </c>
    </row>
    <row r="288" spans="1:14" x14ac:dyDescent="0.15">
      <c r="A288" s="6" t="s">
        <v>10</v>
      </c>
      <c r="B288" s="13">
        <f t="shared" si="35"/>
        <v>1949</v>
      </c>
      <c r="C288" s="8">
        <v>3197.1075840000008</v>
      </c>
      <c r="D288" s="26">
        <f t="shared" si="43"/>
        <v>8821</v>
      </c>
      <c r="E288" s="16">
        <f t="shared" si="36"/>
        <v>1080</v>
      </c>
      <c r="F288" s="28">
        <f t="shared" si="37"/>
        <v>10938.107584000001</v>
      </c>
      <c r="G288" s="16">
        <f t="shared" si="38"/>
        <v>1080</v>
      </c>
      <c r="H288" s="16">
        <f t="shared" si="39"/>
        <v>0</v>
      </c>
      <c r="I288" s="26">
        <f t="shared" si="40"/>
        <v>8821</v>
      </c>
      <c r="J288" s="28">
        <f t="shared" si="41"/>
        <v>2117.1075840000012</v>
      </c>
      <c r="K288" s="28">
        <f t="shared" si="42"/>
        <v>3197.1075840000012</v>
      </c>
      <c r="N288" s="16">
        <v>0.9</v>
      </c>
    </row>
    <row r="289" spans="1:14" x14ac:dyDescent="0.15">
      <c r="A289" s="6" t="s">
        <v>11</v>
      </c>
      <c r="B289" s="13">
        <f t="shared" si="35"/>
        <v>1949</v>
      </c>
      <c r="C289" s="8">
        <v>3276.5990399999996</v>
      </c>
      <c r="D289" s="26">
        <f t="shared" si="43"/>
        <v>8821</v>
      </c>
      <c r="E289" s="16">
        <f t="shared" si="36"/>
        <v>1320</v>
      </c>
      <c r="F289" s="28">
        <f t="shared" si="37"/>
        <v>10777.599039999999</v>
      </c>
      <c r="G289" s="16">
        <f t="shared" si="38"/>
        <v>1320</v>
      </c>
      <c r="H289" s="16">
        <f t="shared" si="39"/>
        <v>0</v>
      </c>
      <c r="I289" s="26">
        <f t="shared" si="40"/>
        <v>8821</v>
      </c>
      <c r="J289" s="28">
        <f t="shared" si="41"/>
        <v>1956.5990399999991</v>
      </c>
      <c r="K289" s="28">
        <f t="shared" si="42"/>
        <v>3276.5990399999991</v>
      </c>
      <c r="N289" s="16">
        <v>1.1000000000000001</v>
      </c>
    </row>
    <row r="290" spans="1:14" x14ac:dyDescent="0.15">
      <c r="A290" s="6" t="s">
        <v>12</v>
      </c>
      <c r="B290" s="13">
        <f t="shared" si="35"/>
        <v>1949</v>
      </c>
      <c r="C290" s="8">
        <v>557.73273599999993</v>
      </c>
      <c r="D290" s="26">
        <f t="shared" si="43"/>
        <v>8821</v>
      </c>
      <c r="E290" s="16">
        <f t="shared" si="36"/>
        <v>1440</v>
      </c>
      <c r="F290" s="28">
        <f t="shared" si="37"/>
        <v>7938.7327359999999</v>
      </c>
      <c r="G290" s="16">
        <f t="shared" si="38"/>
        <v>1440</v>
      </c>
      <c r="H290" s="16">
        <f t="shared" si="39"/>
        <v>0</v>
      </c>
      <c r="I290" s="26">
        <f t="shared" si="40"/>
        <v>7938.7327359999999</v>
      </c>
      <c r="J290" s="28">
        <f t="shared" si="41"/>
        <v>0</v>
      </c>
      <c r="K290" s="28">
        <f t="shared" si="42"/>
        <v>1440</v>
      </c>
      <c r="N290" s="16">
        <v>1.2</v>
      </c>
    </row>
    <row r="291" spans="1:14" x14ac:dyDescent="0.15">
      <c r="A291" s="6" t="s">
        <v>13</v>
      </c>
      <c r="B291" s="13">
        <f t="shared" si="35"/>
        <v>1949</v>
      </c>
      <c r="C291" s="8">
        <v>1090.2608639999999</v>
      </c>
      <c r="D291" s="26">
        <f t="shared" si="43"/>
        <v>7938.7327359999999</v>
      </c>
      <c r="E291" s="16">
        <f t="shared" si="36"/>
        <v>1560</v>
      </c>
      <c r="F291" s="28">
        <f t="shared" si="37"/>
        <v>7468.9935999999998</v>
      </c>
      <c r="G291" s="16">
        <f t="shared" si="38"/>
        <v>1560</v>
      </c>
      <c r="H291" s="16">
        <f t="shared" si="39"/>
        <v>0</v>
      </c>
      <c r="I291" s="26">
        <f t="shared" si="40"/>
        <v>7468.9935999999998</v>
      </c>
      <c r="J291" s="28">
        <f t="shared" si="41"/>
        <v>0</v>
      </c>
      <c r="K291" s="28">
        <f t="shared" si="42"/>
        <v>1560</v>
      </c>
      <c r="N291" s="16">
        <v>1.3</v>
      </c>
    </row>
    <row r="292" spans="1:14" x14ac:dyDescent="0.15">
      <c r="A292" s="6" t="s">
        <v>14</v>
      </c>
      <c r="B292" s="13">
        <f t="shared" si="35"/>
        <v>1949</v>
      </c>
      <c r="C292" s="8">
        <v>1770.7852800000003</v>
      </c>
      <c r="D292" s="26">
        <f t="shared" si="43"/>
        <v>7468.9935999999998</v>
      </c>
      <c r="E292" s="16">
        <f t="shared" si="36"/>
        <v>1440</v>
      </c>
      <c r="F292" s="28">
        <f t="shared" si="37"/>
        <v>7799.7788799999998</v>
      </c>
      <c r="G292" s="16">
        <f t="shared" si="38"/>
        <v>1440</v>
      </c>
      <c r="H292" s="16">
        <f t="shared" si="39"/>
        <v>0</v>
      </c>
      <c r="I292" s="26">
        <f t="shared" si="40"/>
        <v>7799.7788799999998</v>
      </c>
      <c r="J292" s="28">
        <f t="shared" si="41"/>
        <v>0</v>
      </c>
      <c r="K292" s="28">
        <f t="shared" si="42"/>
        <v>1440</v>
      </c>
      <c r="N292" s="16">
        <v>1.2</v>
      </c>
    </row>
    <row r="293" spans="1:14" x14ac:dyDescent="0.15">
      <c r="A293" s="6" t="s">
        <v>15</v>
      </c>
      <c r="B293" s="13">
        <f t="shared" si="35"/>
        <v>1949</v>
      </c>
      <c r="C293" s="8">
        <v>859.54175999999995</v>
      </c>
      <c r="D293" s="26">
        <f t="shared" si="43"/>
        <v>7799.7788799999998</v>
      </c>
      <c r="E293" s="16">
        <f t="shared" si="36"/>
        <v>1320</v>
      </c>
      <c r="F293" s="28">
        <f t="shared" si="37"/>
        <v>7339.3206399999999</v>
      </c>
      <c r="G293" s="16">
        <f t="shared" si="38"/>
        <v>1320</v>
      </c>
      <c r="H293" s="16">
        <f t="shared" si="39"/>
        <v>0</v>
      </c>
      <c r="I293" s="26">
        <f t="shared" si="40"/>
        <v>7339.3206399999999</v>
      </c>
      <c r="J293" s="28">
        <f t="shared" si="41"/>
        <v>0</v>
      </c>
      <c r="K293" s="28">
        <f t="shared" si="42"/>
        <v>1320</v>
      </c>
      <c r="N293" s="16">
        <v>1.1000000000000001</v>
      </c>
    </row>
    <row r="294" spans="1:14" x14ac:dyDescent="0.15">
      <c r="A294" s="6" t="s">
        <v>16</v>
      </c>
      <c r="B294" s="13">
        <f t="shared" si="35"/>
        <v>1949</v>
      </c>
      <c r="C294" s="8">
        <v>1936.2309119999998</v>
      </c>
      <c r="D294" s="26">
        <f t="shared" si="43"/>
        <v>7339.3206399999999</v>
      </c>
      <c r="E294" s="16">
        <f t="shared" si="36"/>
        <v>1200</v>
      </c>
      <c r="F294" s="28">
        <f t="shared" si="37"/>
        <v>8075.551551999999</v>
      </c>
      <c r="G294" s="16">
        <f t="shared" si="38"/>
        <v>1200</v>
      </c>
      <c r="H294" s="16">
        <f t="shared" si="39"/>
        <v>0</v>
      </c>
      <c r="I294" s="26">
        <f t="shared" si="40"/>
        <v>8075.551551999999</v>
      </c>
      <c r="J294" s="28">
        <f t="shared" si="41"/>
        <v>0</v>
      </c>
      <c r="K294" s="28">
        <f t="shared" si="42"/>
        <v>1200</v>
      </c>
      <c r="N294" s="16">
        <v>1</v>
      </c>
    </row>
    <row r="295" spans="1:14" x14ac:dyDescent="0.15">
      <c r="A295" s="6" t="s">
        <v>17</v>
      </c>
      <c r="B295" s="13">
        <f t="shared" si="35"/>
        <v>1949</v>
      </c>
      <c r="C295" s="8">
        <v>2814.5145600000001</v>
      </c>
      <c r="D295" s="26">
        <f t="shared" si="43"/>
        <v>8075.551551999999</v>
      </c>
      <c r="E295" s="16">
        <f t="shared" si="36"/>
        <v>1080</v>
      </c>
      <c r="F295" s="28">
        <f t="shared" si="37"/>
        <v>9810.0661119999986</v>
      </c>
      <c r="G295" s="16">
        <f t="shared" si="38"/>
        <v>1080</v>
      </c>
      <c r="H295" s="16">
        <f t="shared" si="39"/>
        <v>0</v>
      </c>
      <c r="I295" s="26">
        <f t="shared" si="40"/>
        <v>8821</v>
      </c>
      <c r="J295" s="28">
        <f t="shared" si="41"/>
        <v>989.06611199999861</v>
      </c>
      <c r="K295" s="28">
        <f t="shared" si="42"/>
        <v>2069.0661119999986</v>
      </c>
      <c r="N295" s="16">
        <v>0.9</v>
      </c>
    </row>
    <row r="296" spans="1:14" ht="14" thickBot="1" x14ac:dyDescent="0.2">
      <c r="A296" s="9" t="s">
        <v>18</v>
      </c>
      <c r="B296" s="14">
        <f t="shared" si="35"/>
        <v>1949</v>
      </c>
      <c r="C296" s="11">
        <v>1547.8214399999997</v>
      </c>
      <c r="D296" s="26">
        <f t="shared" si="43"/>
        <v>8821</v>
      </c>
      <c r="E296" s="16">
        <f t="shared" si="36"/>
        <v>960</v>
      </c>
      <c r="F296" s="28">
        <f t="shared" si="37"/>
        <v>9408.8214399999997</v>
      </c>
      <c r="G296" s="16">
        <f t="shared" si="38"/>
        <v>960</v>
      </c>
      <c r="H296" s="16">
        <f t="shared" si="39"/>
        <v>0</v>
      </c>
      <c r="I296" s="26">
        <f t="shared" si="40"/>
        <v>8821</v>
      </c>
      <c r="J296" s="28">
        <f t="shared" si="41"/>
        <v>587.82143999999971</v>
      </c>
      <c r="K296" s="28">
        <f t="shared" si="42"/>
        <v>1547.8214399999997</v>
      </c>
      <c r="N296" s="16">
        <v>0.8</v>
      </c>
    </row>
    <row r="297" spans="1:14" x14ac:dyDescent="0.15">
      <c r="A297" s="3" t="s">
        <v>7</v>
      </c>
      <c r="B297" s="12">
        <f t="shared" si="35"/>
        <v>1950</v>
      </c>
      <c r="C297" s="5">
        <v>2081.642112</v>
      </c>
      <c r="D297" s="26">
        <f t="shared" si="43"/>
        <v>8821</v>
      </c>
      <c r="E297" s="16">
        <f t="shared" si="36"/>
        <v>960</v>
      </c>
      <c r="F297" s="28">
        <f t="shared" si="37"/>
        <v>9942.6421119999995</v>
      </c>
      <c r="G297" s="16">
        <f t="shared" si="38"/>
        <v>960</v>
      </c>
      <c r="H297" s="16">
        <f t="shared" si="39"/>
        <v>0</v>
      </c>
      <c r="I297" s="26">
        <f t="shared" si="40"/>
        <v>8821</v>
      </c>
      <c r="J297" s="28">
        <f t="shared" si="41"/>
        <v>1121.6421119999995</v>
      </c>
      <c r="K297" s="28">
        <f t="shared" si="42"/>
        <v>2081.6421119999995</v>
      </c>
      <c r="N297" s="16">
        <v>0.8</v>
      </c>
    </row>
    <row r="298" spans="1:14" x14ac:dyDescent="0.15">
      <c r="A298" s="6" t="s">
        <v>8</v>
      </c>
      <c r="B298" s="13">
        <f t="shared" si="35"/>
        <v>1950</v>
      </c>
      <c r="C298" s="8">
        <v>2002.796928</v>
      </c>
      <c r="D298" s="26">
        <f t="shared" si="43"/>
        <v>8821</v>
      </c>
      <c r="E298" s="16">
        <f t="shared" si="36"/>
        <v>960</v>
      </c>
      <c r="F298" s="28">
        <f t="shared" si="37"/>
        <v>9863.7969279999998</v>
      </c>
      <c r="G298" s="16">
        <f t="shared" si="38"/>
        <v>960</v>
      </c>
      <c r="H298" s="16">
        <f t="shared" si="39"/>
        <v>0</v>
      </c>
      <c r="I298" s="26">
        <f t="shared" si="40"/>
        <v>8821</v>
      </c>
      <c r="J298" s="28">
        <f t="shared" si="41"/>
        <v>1042.7969279999998</v>
      </c>
      <c r="K298" s="28">
        <f t="shared" si="42"/>
        <v>2002.7969279999998</v>
      </c>
      <c r="N298" s="16">
        <v>0.8</v>
      </c>
    </row>
    <row r="299" spans="1:14" x14ac:dyDescent="0.15">
      <c r="A299" s="6" t="s">
        <v>9</v>
      </c>
      <c r="B299" s="13">
        <f t="shared" si="35"/>
        <v>1950</v>
      </c>
      <c r="C299" s="8">
        <v>2592.8432640000005</v>
      </c>
      <c r="D299" s="26">
        <f t="shared" si="43"/>
        <v>8821</v>
      </c>
      <c r="E299" s="16">
        <f t="shared" si="36"/>
        <v>1080</v>
      </c>
      <c r="F299" s="28">
        <f t="shared" si="37"/>
        <v>10333.843264000001</v>
      </c>
      <c r="G299" s="16">
        <f t="shared" si="38"/>
        <v>1080</v>
      </c>
      <c r="H299" s="16">
        <f t="shared" si="39"/>
        <v>0</v>
      </c>
      <c r="I299" s="26">
        <f t="shared" si="40"/>
        <v>8821</v>
      </c>
      <c r="J299" s="28">
        <f t="shared" si="41"/>
        <v>1512.843264000001</v>
      </c>
      <c r="K299" s="28">
        <f t="shared" si="42"/>
        <v>2592.843264000001</v>
      </c>
      <c r="N299" s="16">
        <v>0.9</v>
      </c>
    </row>
    <row r="300" spans="1:14" x14ac:dyDescent="0.15">
      <c r="A300" s="6" t="s">
        <v>10</v>
      </c>
      <c r="B300" s="13">
        <f t="shared" si="35"/>
        <v>1950</v>
      </c>
      <c r="C300" s="8">
        <v>1039.8516480000001</v>
      </c>
      <c r="D300" s="26">
        <f t="shared" si="43"/>
        <v>8821</v>
      </c>
      <c r="E300" s="16">
        <f t="shared" si="36"/>
        <v>1080</v>
      </c>
      <c r="F300" s="28">
        <f t="shared" si="37"/>
        <v>8780.8516479999998</v>
      </c>
      <c r="G300" s="16">
        <f t="shared" si="38"/>
        <v>1080</v>
      </c>
      <c r="H300" s="16">
        <f t="shared" si="39"/>
        <v>0</v>
      </c>
      <c r="I300" s="26">
        <f t="shared" si="40"/>
        <v>8780.8516479999998</v>
      </c>
      <c r="J300" s="28">
        <f t="shared" si="41"/>
        <v>0</v>
      </c>
      <c r="K300" s="28">
        <f t="shared" si="42"/>
        <v>1080</v>
      </c>
      <c r="N300" s="16">
        <v>0.9</v>
      </c>
    </row>
    <row r="301" spans="1:14" x14ac:dyDescent="0.15">
      <c r="A301" s="6" t="s">
        <v>11</v>
      </c>
      <c r="B301" s="13">
        <f t="shared" ref="B301:B364" si="44">B289+1</f>
        <v>1950</v>
      </c>
      <c r="C301" s="8">
        <v>2205.0800640000002</v>
      </c>
      <c r="D301" s="26">
        <f t="shared" si="43"/>
        <v>8780.8516479999998</v>
      </c>
      <c r="E301" s="16">
        <f t="shared" si="36"/>
        <v>1320</v>
      </c>
      <c r="F301" s="28">
        <f t="shared" si="37"/>
        <v>9665.9317119999996</v>
      </c>
      <c r="G301" s="16">
        <f t="shared" si="38"/>
        <v>1320</v>
      </c>
      <c r="H301" s="16">
        <f t="shared" si="39"/>
        <v>0</v>
      </c>
      <c r="I301" s="26">
        <f t="shared" si="40"/>
        <v>8821</v>
      </c>
      <c r="J301" s="28">
        <f t="shared" si="41"/>
        <v>844.93171199999961</v>
      </c>
      <c r="K301" s="28">
        <f t="shared" si="42"/>
        <v>2164.9317119999996</v>
      </c>
      <c r="N301" s="16">
        <v>1.1000000000000001</v>
      </c>
    </row>
    <row r="302" spans="1:14" x14ac:dyDescent="0.15">
      <c r="A302" s="6" t="s">
        <v>12</v>
      </c>
      <c r="B302" s="13">
        <f t="shared" si="44"/>
        <v>1950</v>
      </c>
      <c r="C302" s="8">
        <v>3042.0023040000001</v>
      </c>
      <c r="D302" s="26">
        <f t="shared" si="43"/>
        <v>8821</v>
      </c>
      <c r="E302" s="16">
        <f t="shared" si="36"/>
        <v>1440</v>
      </c>
      <c r="F302" s="28">
        <f t="shared" si="37"/>
        <v>10423.002304</v>
      </c>
      <c r="G302" s="16">
        <f t="shared" si="38"/>
        <v>1440</v>
      </c>
      <c r="H302" s="16">
        <f t="shared" si="39"/>
        <v>0</v>
      </c>
      <c r="I302" s="26">
        <f t="shared" si="40"/>
        <v>8821</v>
      </c>
      <c r="J302" s="28">
        <f t="shared" si="41"/>
        <v>1602.0023039999996</v>
      </c>
      <c r="K302" s="28">
        <f t="shared" si="42"/>
        <v>3042.0023039999996</v>
      </c>
      <c r="N302" s="16">
        <v>1.2</v>
      </c>
    </row>
    <row r="303" spans="1:14" x14ac:dyDescent="0.15">
      <c r="A303" s="6" t="s">
        <v>13</v>
      </c>
      <c r="B303" s="13">
        <f t="shared" si="44"/>
        <v>1950</v>
      </c>
      <c r="C303" s="8">
        <v>3127.9564799999998</v>
      </c>
      <c r="D303" s="26">
        <f t="shared" si="43"/>
        <v>8821</v>
      </c>
      <c r="E303" s="16">
        <f t="shared" si="36"/>
        <v>1560</v>
      </c>
      <c r="F303" s="28">
        <f t="shared" si="37"/>
        <v>10388.956480000001</v>
      </c>
      <c r="G303" s="16">
        <f t="shared" si="38"/>
        <v>1560</v>
      </c>
      <c r="H303" s="16">
        <f t="shared" si="39"/>
        <v>0</v>
      </c>
      <c r="I303" s="26">
        <f t="shared" si="40"/>
        <v>8821</v>
      </c>
      <c r="J303" s="28">
        <f t="shared" si="41"/>
        <v>1567.9564800000007</v>
      </c>
      <c r="K303" s="28">
        <f t="shared" si="42"/>
        <v>3127.9564800000007</v>
      </c>
      <c r="N303" s="16">
        <v>1.3</v>
      </c>
    </row>
    <row r="304" spans="1:14" x14ac:dyDescent="0.15">
      <c r="A304" s="6" t="s">
        <v>14</v>
      </c>
      <c r="B304" s="13">
        <f t="shared" si="44"/>
        <v>1950</v>
      </c>
      <c r="C304" s="8">
        <v>851.14022400000022</v>
      </c>
      <c r="D304" s="26">
        <f t="shared" si="43"/>
        <v>8821</v>
      </c>
      <c r="E304" s="16">
        <f t="shared" si="36"/>
        <v>1440</v>
      </c>
      <c r="F304" s="28">
        <f t="shared" si="37"/>
        <v>8232.1402240000007</v>
      </c>
      <c r="G304" s="16">
        <f t="shared" si="38"/>
        <v>1440</v>
      </c>
      <c r="H304" s="16">
        <f t="shared" si="39"/>
        <v>0</v>
      </c>
      <c r="I304" s="26">
        <f t="shared" si="40"/>
        <v>8232.1402240000007</v>
      </c>
      <c r="J304" s="28">
        <f t="shared" si="41"/>
        <v>0</v>
      </c>
      <c r="K304" s="28">
        <f t="shared" si="42"/>
        <v>1440</v>
      </c>
      <c r="N304" s="16">
        <v>1.2</v>
      </c>
    </row>
    <row r="305" spans="1:14" x14ac:dyDescent="0.15">
      <c r="A305" s="6" t="s">
        <v>15</v>
      </c>
      <c r="B305" s="13">
        <f t="shared" si="44"/>
        <v>1950</v>
      </c>
      <c r="C305" s="8">
        <v>722.98448639999992</v>
      </c>
      <c r="D305" s="26">
        <f t="shared" si="43"/>
        <v>8232.1402240000007</v>
      </c>
      <c r="E305" s="16">
        <f t="shared" si="36"/>
        <v>1320</v>
      </c>
      <c r="F305" s="28">
        <f t="shared" si="37"/>
        <v>7635.1247104000013</v>
      </c>
      <c r="G305" s="16">
        <f t="shared" si="38"/>
        <v>1320</v>
      </c>
      <c r="H305" s="16">
        <f t="shared" si="39"/>
        <v>0</v>
      </c>
      <c r="I305" s="26">
        <f t="shared" si="40"/>
        <v>7635.1247104000013</v>
      </c>
      <c r="J305" s="28">
        <f t="shared" si="41"/>
        <v>0</v>
      </c>
      <c r="K305" s="28">
        <f t="shared" si="42"/>
        <v>1320</v>
      </c>
      <c r="N305" s="16">
        <v>1.1000000000000001</v>
      </c>
    </row>
    <row r="306" spans="1:14" x14ac:dyDescent="0.15">
      <c r="A306" s="6" t="s">
        <v>16</v>
      </c>
      <c r="B306" s="13">
        <f t="shared" si="44"/>
        <v>1950</v>
      </c>
      <c r="C306" s="8">
        <v>592.63142399999981</v>
      </c>
      <c r="D306" s="26">
        <f t="shared" si="43"/>
        <v>7635.1247104000013</v>
      </c>
      <c r="E306" s="16">
        <f t="shared" si="36"/>
        <v>1200</v>
      </c>
      <c r="F306" s="28">
        <f t="shared" si="37"/>
        <v>7027.7561344000005</v>
      </c>
      <c r="G306" s="16">
        <f t="shared" si="38"/>
        <v>1200</v>
      </c>
      <c r="H306" s="16">
        <f t="shared" si="39"/>
        <v>0</v>
      </c>
      <c r="I306" s="26">
        <f t="shared" si="40"/>
        <v>7027.7561344000005</v>
      </c>
      <c r="J306" s="28">
        <f t="shared" si="41"/>
        <v>0</v>
      </c>
      <c r="K306" s="28">
        <f t="shared" si="42"/>
        <v>1200</v>
      </c>
      <c r="N306" s="16">
        <v>1</v>
      </c>
    </row>
    <row r="307" spans="1:14" x14ac:dyDescent="0.15">
      <c r="A307" s="6" t="s">
        <v>17</v>
      </c>
      <c r="B307" s="13">
        <f t="shared" si="44"/>
        <v>1950</v>
      </c>
      <c r="C307" s="8">
        <v>430.41715199999999</v>
      </c>
      <c r="D307" s="26">
        <f t="shared" si="43"/>
        <v>7027.7561344000005</v>
      </c>
      <c r="E307" s="16">
        <f t="shared" si="36"/>
        <v>1080</v>
      </c>
      <c r="F307" s="28">
        <f t="shared" si="37"/>
        <v>6378.1732864000005</v>
      </c>
      <c r="G307" s="16">
        <f t="shared" si="38"/>
        <v>1080</v>
      </c>
      <c r="H307" s="16">
        <f t="shared" si="39"/>
        <v>0</v>
      </c>
      <c r="I307" s="26">
        <f t="shared" si="40"/>
        <v>6378.1732864000005</v>
      </c>
      <c r="J307" s="28">
        <f t="shared" si="41"/>
        <v>0</v>
      </c>
      <c r="K307" s="28">
        <f t="shared" si="42"/>
        <v>1080</v>
      </c>
      <c r="N307" s="16">
        <v>0.9</v>
      </c>
    </row>
    <row r="308" spans="1:14" ht="14" thickBot="1" x14ac:dyDescent="0.2">
      <c r="A308" s="9" t="s">
        <v>18</v>
      </c>
      <c r="B308" s="14">
        <f t="shared" si="44"/>
        <v>1950</v>
      </c>
      <c r="C308" s="11">
        <v>2126.8811519999999</v>
      </c>
      <c r="D308" s="26">
        <f t="shared" si="43"/>
        <v>6378.1732864000005</v>
      </c>
      <c r="E308" s="16">
        <f t="shared" si="36"/>
        <v>960</v>
      </c>
      <c r="F308" s="28">
        <f t="shared" si="37"/>
        <v>7545.0544384000004</v>
      </c>
      <c r="G308" s="16">
        <f t="shared" si="38"/>
        <v>960</v>
      </c>
      <c r="H308" s="16">
        <f t="shared" si="39"/>
        <v>0</v>
      </c>
      <c r="I308" s="26">
        <f t="shared" si="40"/>
        <v>7545.0544384000004</v>
      </c>
      <c r="J308" s="28">
        <f t="shared" si="41"/>
        <v>0</v>
      </c>
      <c r="K308" s="28">
        <f t="shared" si="42"/>
        <v>960</v>
      </c>
      <c r="N308" s="16">
        <v>0.8</v>
      </c>
    </row>
    <row r="309" spans="1:14" x14ac:dyDescent="0.15">
      <c r="A309" s="3" t="s">
        <v>7</v>
      </c>
      <c r="B309" s="12">
        <f t="shared" si="44"/>
        <v>1951</v>
      </c>
      <c r="C309" s="5">
        <v>1235.6720639999999</v>
      </c>
      <c r="D309" s="26">
        <f t="shared" si="43"/>
        <v>7545.0544384000004</v>
      </c>
      <c r="E309" s="16">
        <f t="shared" si="36"/>
        <v>960</v>
      </c>
      <c r="F309" s="28">
        <f t="shared" si="37"/>
        <v>7820.7265024000008</v>
      </c>
      <c r="G309" s="16">
        <f t="shared" si="38"/>
        <v>960</v>
      </c>
      <c r="H309" s="16">
        <f t="shared" si="39"/>
        <v>0</v>
      </c>
      <c r="I309" s="26">
        <f t="shared" si="40"/>
        <v>7820.7265024000008</v>
      </c>
      <c r="J309" s="28">
        <f t="shared" si="41"/>
        <v>0</v>
      </c>
      <c r="K309" s="28">
        <f t="shared" si="42"/>
        <v>960</v>
      </c>
      <c r="N309" s="16">
        <v>0.8</v>
      </c>
    </row>
    <row r="310" spans="1:14" x14ac:dyDescent="0.15">
      <c r="A310" s="6" t="s">
        <v>8</v>
      </c>
      <c r="B310" s="13">
        <f t="shared" si="44"/>
        <v>1951</v>
      </c>
      <c r="C310" s="8">
        <v>2225.7607680000001</v>
      </c>
      <c r="D310" s="26">
        <f t="shared" si="43"/>
        <v>7820.7265024000008</v>
      </c>
      <c r="E310" s="16">
        <f t="shared" si="36"/>
        <v>960</v>
      </c>
      <c r="F310" s="28">
        <f t="shared" si="37"/>
        <v>9086.4872704000009</v>
      </c>
      <c r="G310" s="16">
        <f t="shared" si="38"/>
        <v>960</v>
      </c>
      <c r="H310" s="16">
        <f t="shared" si="39"/>
        <v>0</v>
      </c>
      <c r="I310" s="26">
        <f t="shared" si="40"/>
        <v>8821</v>
      </c>
      <c r="J310" s="28">
        <f t="shared" si="41"/>
        <v>265.48727040000085</v>
      </c>
      <c r="K310" s="28">
        <f t="shared" si="42"/>
        <v>1225.4872704000009</v>
      </c>
      <c r="N310" s="16">
        <v>0.8</v>
      </c>
    </row>
    <row r="311" spans="1:14" x14ac:dyDescent="0.15">
      <c r="A311" s="6" t="s">
        <v>9</v>
      </c>
      <c r="B311" s="13">
        <f t="shared" si="44"/>
        <v>1951</v>
      </c>
      <c r="C311" s="8">
        <v>3637.2188160000001</v>
      </c>
      <c r="D311" s="26">
        <f t="shared" si="43"/>
        <v>8821</v>
      </c>
      <c r="E311" s="16">
        <f t="shared" si="36"/>
        <v>1080</v>
      </c>
      <c r="F311" s="28">
        <f t="shared" si="37"/>
        <v>11378.218816000001</v>
      </c>
      <c r="G311" s="16">
        <f t="shared" si="38"/>
        <v>1080</v>
      </c>
      <c r="H311" s="16">
        <f t="shared" si="39"/>
        <v>0</v>
      </c>
      <c r="I311" s="26">
        <f t="shared" si="40"/>
        <v>8821</v>
      </c>
      <c r="J311" s="28">
        <f t="shared" si="41"/>
        <v>2557.2188160000005</v>
      </c>
      <c r="K311" s="28">
        <f t="shared" si="42"/>
        <v>3637.2188160000005</v>
      </c>
      <c r="N311" s="16">
        <v>0.9</v>
      </c>
    </row>
    <row r="312" spans="1:14" x14ac:dyDescent="0.15">
      <c r="A312" s="6" t="s">
        <v>10</v>
      </c>
      <c r="B312" s="13">
        <f t="shared" si="44"/>
        <v>1951</v>
      </c>
      <c r="C312" s="8">
        <v>5090.0382719999989</v>
      </c>
      <c r="D312" s="26">
        <f t="shared" si="43"/>
        <v>8821</v>
      </c>
      <c r="E312" s="16">
        <f t="shared" si="36"/>
        <v>1080</v>
      </c>
      <c r="F312" s="28">
        <f t="shared" si="37"/>
        <v>12831.038271999998</v>
      </c>
      <c r="G312" s="16">
        <f t="shared" si="38"/>
        <v>1080</v>
      </c>
      <c r="H312" s="16">
        <f t="shared" si="39"/>
        <v>0</v>
      </c>
      <c r="I312" s="26">
        <f t="shared" si="40"/>
        <v>8821</v>
      </c>
      <c r="J312" s="28">
        <f t="shared" si="41"/>
        <v>4010.038271999998</v>
      </c>
      <c r="K312" s="28">
        <f t="shared" si="42"/>
        <v>5090.038271999998</v>
      </c>
      <c r="N312" s="16">
        <v>0.9</v>
      </c>
    </row>
    <row r="313" spans="1:14" x14ac:dyDescent="0.15">
      <c r="A313" s="6" t="s">
        <v>11</v>
      </c>
      <c r="B313" s="13">
        <f t="shared" si="44"/>
        <v>1951</v>
      </c>
      <c r="C313" s="8">
        <v>809.77881599999989</v>
      </c>
      <c r="D313" s="26">
        <f t="shared" si="43"/>
        <v>8821</v>
      </c>
      <c r="E313" s="16">
        <f t="shared" si="36"/>
        <v>1320</v>
      </c>
      <c r="F313" s="28">
        <f t="shared" si="37"/>
        <v>8310.778816</v>
      </c>
      <c r="G313" s="16">
        <f t="shared" si="38"/>
        <v>1320</v>
      </c>
      <c r="H313" s="16">
        <f t="shared" si="39"/>
        <v>0</v>
      </c>
      <c r="I313" s="26">
        <f t="shared" si="40"/>
        <v>8310.778816</v>
      </c>
      <c r="J313" s="28">
        <f t="shared" si="41"/>
        <v>0</v>
      </c>
      <c r="K313" s="28">
        <f t="shared" si="42"/>
        <v>1320</v>
      </c>
      <c r="N313" s="16">
        <v>1.1000000000000001</v>
      </c>
    </row>
    <row r="314" spans="1:14" x14ac:dyDescent="0.15">
      <c r="A314" s="6" t="s">
        <v>12</v>
      </c>
      <c r="B314" s="13">
        <f t="shared" si="44"/>
        <v>1951</v>
      </c>
      <c r="C314" s="8">
        <v>2231.5772160000001</v>
      </c>
      <c r="D314" s="26">
        <f t="shared" si="43"/>
        <v>8310.778816</v>
      </c>
      <c r="E314" s="16">
        <f t="shared" si="36"/>
        <v>1440</v>
      </c>
      <c r="F314" s="28">
        <f t="shared" si="37"/>
        <v>9102.3560319999997</v>
      </c>
      <c r="G314" s="16">
        <f t="shared" si="38"/>
        <v>1440</v>
      </c>
      <c r="H314" s="16">
        <f t="shared" si="39"/>
        <v>0</v>
      </c>
      <c r="I314" s="26">
        <f t="shared" si="40"/>
        <v>8821</v>
      </c>
      <c r="J314" s="28">
        <f t="shared" si="41"/>
        <v>281.35603199999969</v>
      </c>
      <c r="K314" s="28">
        <f t="shared" si="42"/>
        <v>1721.3560319999997</v>
      </c>
      <c r="N314" s="16">
        <v>1.2</v>
      </c>
    </row>
    <row r="315" spans="1:14" x14ac:dyDescent="0.15">
      <c r="A315" s="6" t="s">
        <v>13</v>
      </c>
      <c r="B315" s="13">
        <f t="shared" si="44"/>
        <v>1951</v>
      </c>
      <c r="C315" s="8">
        <v>1075.396608</v>
      </c>
      <c r="D315" s="26">
        <f t="shared" si="43"/>
        <v>8821</v>
      </c>
      <c r="E315" s="16">
        <f t="shared" si="36"/>
        <v>1560</v>
      </c>
      <c r="F315" s="28">
        <f t="shared" si="37"/>
        <v>8336.3966079999991</v>
      </c>
      <c r="G315" s="16">
        <f t="shared" si="38"/>
        <v>1560</v>
      </c>
      <c r="H315" s="16">
        <f t="shared" si="39"/>
        <v>0</v>
      </c>
      <c r="I315" s="26">
        <f t="shared" si="40"/>
        <v>8336.3966079999991</v>
      </c>
      <c r="J315" s="28">
        <f t="shared" si="41"/>
        <v>0</v>
      </c>
      <c r="K315" s="28">
        <f t="shared" si="42"/>
        <v>1560</v>
      </c>
      <c r="N315" s="16">
        <v>1.3</v>
      </c>
    </row>
    <row r="316" spans="1:14" x14ac:dyDescent="0.15">
      <c r="A316" s="6" t="s">
        <v>14</v>
      </c>
      <c r="B316" s="13">
        <f t="shared" si="44"/>
        <v>1951</v>
      </c>
      <c r="C316" s="8">
        <v>246.16500480000002</v>
      </c>
      <c r="D316" s="26">
        <f t="shared" si="43"/>
        <v>8336.3966079999991</v>
      </c>
      <c r="E316" s="16">
        <f t="shared" si="36"/>
        <v>1440</v>
      </c>
      <c r="F316" s="28">
        <f t="shared" si="37"/>
        <v>7142.5616127999983</v>
      </c>
      <c r="G316" s="16">
        <f t="shared" si="38"/>
        <v>1440</v>
      </c>
      <c r="H316" s="16">
        <f t="shared" si="39"/>
        <v>0</v>
      </c>
      <c r="I316" s="26">
        <f t="shared" si="40"/>
        <v>7142.5616127999983</v>
      </c>
      <c r="J316" s="28">
        <f t="shared" si="41"/>
        <v>0</v>
      </c>
      <c r="K316" s="28">
        <f t="shared" si="42"/>
        <v>1440</v>
      </c>
      <c r="N316" s="16">
        <v>1.2</v>
      </c>
    </row>
    <row r="317" spans="1:14" x14ac:dyDescent="0.15">
      <c r="A317" s="6" t="s">
        <v>15</v>
      </c>
      <c r="B317" s="13">
        <f t="shared" si="44"/>
        <v>1951</v>
      </c>
      <c r="C317" s="8">
        <v>100.94768639999999</v>
      </c>
      <c r="D317" s="26">
        <f t="shared" si="43"/>
        <v>7142.5616127999983</v>
      </c>
      <c r="E317" s="16">
        <f t="shared" si="36"/>
        <v>1320</v>
      </c>
      <c r="F317" s="28">
        <f t="shared" si="37"/>
        <v>5923.5092991999982</v>
      </c>
      <c r="G317" s="16">
        <f t="shared" si="38"/>
        <v>1320</v>
      </c>
      <c r="H317" s="16">
        <f t="shared" si="39"/>
        <v>0</v>
      </c>
      <c r="I317" s="26">
        <f t="shared" si="40"/>
        <v>5923.5092991999982</v>
      </c>
      <c r="J317" s="28">
        <f t="shared" si="41"/>
        <v>0</v>
      </c>
      <c r="K317" s="28">
        <f t="shared" si="42"/>
        <v>1320</v>
      </c>
      <c r="N317" s="16">
        <v>1.1000000000000001</v>
      </c>
    </row>
    <row r="318" spans="1:14" x14ac:dyDescent="0.15">
      <c r="A318" s="6" t="s">
        <v>16</v>
      </c>
      <c r="B318" s="13">
        <f t="shared" si="44"/>
        <v>1951</v>
      </c>
      <c r="C318" s="8">
        <v>59.586278399999998</v>
      </c>
      <c r="D318" s="26">
        <f t="shared" si="43"/>
        <v>5923.5092991999982</v>
      </c>
      <c r="E318" s="16">
        <f t="shared" si="36"/>
        <v>1200</v>
      </c>
      <c r="F318" s="28">
        <f t="shared" si="37"/>
        <v>4783.0955775999983</v>
      </c>
      <c r="G318" s="16">
        <f t="shared" si="38"/>
        <v>1200</v>
      </c>
      <c r="H318" s="16">
        <f t="shared" si="39"/>
        <v>0</v>
      </c>
      <c r="I318" s="26">
        <f t="shared" si="40"/>
        <v>4783.0955775999983</v>
      </c>
      <c r="J318" s="28">
        <f t="shared" si="41"/>
        <v>0</v>
      </c>
      <c r="K318" s="28">
        <f t="shared" si="42"/>
        <v>1200</v>
      </c>
      <c r="N318" s="16">
        <v>1</v>
      </c>
    </row>
    <row r="319" spans="1:14" x14ac:dyDescent="0.15">
      <c r="A319" s="6" t="s">
        <v>17</v>
      </c>
      <c r="B319" s="13">
        <f t="shared" si="44"/>
        <v>1951</v>
      </c>
      <c r="C319" s="8">
        <v>193.10607360000006</v>
      </c>
      <c r="D319" s="26">
        <f t="shared" si="43"/>
        <v>4783.0955775999983</v>
      </c>
      <c r="E319" s="16">
        <f t="shared" si="36"/>
        <v>1080</v>
      </c>
      <c r="F319" s="28">
        <f t="shared" si="37"/>
        <v>3896.2016511999982</v>
      </c>
      <c r="G319" s="16">
        <f t="shared" si="38"/>
        <v>1080</v>
      </c>
      <c r="H319" s="16">
        <f t="shared" si="39"/>
        <v>0</v>
      </c>
      <c r="I319" s="26">
        <f t="shared" si="40"/>
        <v>3896.2016511999982</v>
      </c>
      <c r="J319" s="28">
        <f t="shared" si="41"/>
        <v>0</v>
      </c>
      <c r="K319" s="28">
        <f t="shared" si="42"/>
        <v>1080</v>
      </c>
      <c r="N319" s="16">
        <v>0.9</v>
      </c>
    </row>
    <row r="320" spans="1:14" ht="14" thickBot="1" x14ac:dyDescent="0.2">
      <c r="A320" s="9" t="s">
        <v>18</v>
      </c>
      <c r="B320" s="14">
        <f t="shared" si="44"/>
        <v>1951</v>
      </c>
      <c r="C320" s="11">
        <v>3792.9057407999994</v>
      </c>
      <c r="D320" s="26">
        <f t="shared" si="43"/>
        <v>3896.2016511999982</v>
      </c>
      <c r="E320" s="16">
        <f t="shared" si="36"/>
        <v>960</v>
      </c>
      <c r="F320" s="28">
        <f t="shared" si="37"/>
        <v>6729.1073919999981</v>
      </c>
      <c r="G320" s="16">
        <f t="shared" si="38"/>
        <v>960</v>
      </c>
      <c r="H320" s="16">
        <f t="shared" si="39"/>
        <v>0</v>
      </c>
      <c r="I320" s="26">
        <f t="shared" si="40"/>
        <v>6729.1073919999981</v>
      </c>
      <c r="J320" s="28">
        <f t="shared" si="41"/>
        <v>0</v>
      </c>
      <c r="K320" s="28">
        <f t="shared" si="42"/>
        <v>960</v>
      </c>
      <c r="N320" s="16">
        <v>0.8</v>
      </c>
    </row>
    <row r="321" spans="1:14" x14ac:dyDescent="0.15">
      <c r="A321" s="3" t="s">
        <v>7</v>
      </c>
      <c r="B321" s="12">
        <f t="shared" si="44"/>
        <v>1952</v>
      </c>
      <c r="C321" s="5">
        <v>5252.2525439999999</v>
      </c>
      <c r="D321" s="26">
        <f t="shared" si="43"/>
        <v>6729.1073919999981</v>
      </c>
      <c r="E321" s="16">
        <f t="shared" si="36"/>
        <v>960</v>
      </c>
      <c r="F321" s="28">
        <f t="shared" si="37"/>
        <v>11021.359935999997</v>
      </c>
      <c r="G321" s="16">
        <f t="shared" si="38"/>
        <v>960</v>
      </c>
      <c r="H321" s="16">
        <f t="shared" si="39"/>
        <v>0</v>
      </c>
      <c r="I321" s="26">
        <f t="shared" si="40"/>
        <v>8821</v>
      </c>
      <c r="J321" s="28">
        <f t="shared" si="41"/>
        <v>2200.3599359999971</v>
      </c>
      <c r="K321" s="28">
        <f t="shared" si="42"/>
        <v>3160.3599359999971</v>
      </c>
      <c r="N321" s="16">
        <v>0.8</v>
      </c>
    </row>
    <row r="322" spans="1:14" x14ac:dyDescent="0.15">
      <c r="A322" s="6" t="s">
        <v>8</v>
      </c>
      <c r="B322" s="13">
        <f t="shared" si="44"/>
        <v>1952</v>
      </c>
      <c r="C322" s="8">
        <v>4683.5331839999999</v>
      </c>
      <c r="D322" s="26">
        <f t="shared" si="43"/>
        <v>8821</v>
      </c>
      <c r="E322" s="16">
        <f t="shared" si="36"/>
        <v>960</v>
      </c>
      <c r="F322" s="28">
        <f t="shared" si="37"/>
        <v>12544.533184</v>
      </c>
      <c r="G322" s="16">
        <f t="shared" si="38"/>
        <v>960</v>
      </c>
      <c r="H322" s="16">
        <f t="shared" si="39"/>
        <v>0</v>
      </c>
      <c r="I322" s="26">
        <f t="shared" si="40"/>
        <v>8821</v>
      </c>
      <c r="J322" s="28">
        <f t="shared" si="41"/>
        <v>3723.5331839999999</v>
      </c>
      <c r="K322" s="28">
        <f t="shared" si="42"/>
        <v>4683.5331839999999</v>
      </c>
      <c r="N322" s="16">
        <v>0.8</v>
      </c>
    </row>
    <row r="323" spans="1:14" x14ac:dyDescent="0.15">
      <c r="A323" s="6" t="s">
        <v>9</v>
      </c>
      <c r="B323" s="13">
        <f t="shared" si="44"/>
        <v>1952</v>
      </c>
      <c r="C323" s="8">
        <v>11255.473151999995</v>
      </c>
      <c r="D323" s="26">
        <f t="shared" si="43"/>
        <v>8821</v>
      </c>
      <c r="E323" s="16">
        <f t="shared" si="36"/>
        <v>1080</v>
      </c>
      <c r="F323" s="28">
        <f t="shared" si="37"/>
        <v>18996.473151999995</v>
      </c>
      <c r="G323" s="16">
        <f t="shared" si="38"/>
        <v>1080</v>
      </c>
      <c r="H323" s="16">
        <f t="shared" si="39"/>
        <v>0</v>
      </c>
      <c r="I323" s="26">
        <f t="shared" si="40"/>
        <v>8821</v>
      </c>
      <c r="J323" s="28">
        <f t="shared" si="41"/>
        <v>10175.473151999995</v>
      </c>
      <c r="K323" s="28">
        <f t="shared" si="42"/>
        <v>11255.473151999995</v>
      </c>
      <c r="N323" s="16">
        <v>0.9</v>
      </c>
    </row>
    <row r="324" spans="1:14" x14ac:dyDescent="0.15">
      <c r="A324" s="6" t="s">
        <v>10</v>
      </c>
      <c r="B324" s="13">
        <f t="shared" si="44"/>
        <v>1952</v>
      </c>
      <c r="C324" s="8">
        <v>3959.7085439999996</v>
      </c>
      <c r="D324" s="26">
        <f t="shared" si="43"/>
        <v>8821</v>
      </c>
      <c r="E324" s="16">
        <f t="shared" si="36"/>
        <v>1080</v>
      </c>
      <c r="F324" s="28">
        <f t="shared" si="37"/>
        <v>11700.708543999999</v>
      </c>
      <c r="G324" s="16">
        <f t="shared" si="38"/>
        <v>1080</v>
      </c>
      <c r="H324" s="16">
        <f t="shared" si="39"/>
        <v>0</v>
      </c>
      <c r="I324" s="26">
        <f t="shared" si="40"/>
        <v>8821</v>
      </c>
      <c r="J324" s="28">
        <f t="shared" si="41"/>
        <v>2879.7085439999992</v>
      </c>
      <c r="K324" s="28">
        <f t="shared" si="42"/>
        <v>3959.7085439999992</v>
      </c>
      <c r="N324" s="16">
        <v>0.9</v>
      </c>
    </row>
    <row r="325" spans="1:14" x14ac:dyDescent="0.15">
      <c r="A325" s="6" t="s">
        <v>11</v>
      </c>
      <c r="B325" s="13">
        <f t="shared" si="44"/>
        <v>1952</v>
      </c>
      <c r="C325" s="8">
        <v>2048.6822400000005</v>
      </c>
      <c r="D325" s="26">
        <f t="shared" si="43"/>
        <v>8821</v>
      </c>
      <c r="E325" s="16">
        <f t="shared" si="36"/>
        <v>1320</v>
      </c>
      <c r="F325" s="28">
        <f t="shared" si="37"/>
        <v>9549.6822400000001</v>
      </c>
      <c r="G325" s="16">
        <f t="shared" si="38"/>
        <v>1320</v>
      </c>
      <c r="H325" s="16">
        <f t="shared" si="39"/>
        <v>0</v>
      </c>
      <c r="I325" s="26">
        <f t="shared" si="40"/>
        <v>8821</v>
      </c>
      <c r="J325" s="28">
        <f t="shared" si="41"/>
        <v>728.68224000000009</v>
      </c>
      <c r="K325" s="28">
        <f t="shared" si="42"/>
        <v>2048.6822400000001</v>
      </c>
      <c r="N325" s="16">
        <v>1.1000000000000001</v>
      </c>
    </row>
    <row r="326" spans="1:14" x14ac:dyDescent="0.15">
      <c r="A326" s="6" t="s">
        <v>12</v>
      </c>
      <c r="B326" s="13">
        <f t="shared" si="44"/>
        <v>1952</v>
      </c>
      <c r="C326" s="8">
        <v>812.36390399999993</v>
      </c>
      <c r="D326" s="26">
        <f t="shared" si="43"/>
        <v>8821</v>
      </c>
      <c r="E326" s="16">
        <f t="shared" si="36"/>
        <v>1440</v>
      </c>
      <c r="F326" s="28">
        <f t="shared" si="37"/>
        <v>8193.3639039999998</v>
      </c>
      <c r="G326" s="16">
        <f t="shared" si="38"/>
        <v>1440</v>
      </c>
      <c r="H326" s="16">
        <f t="shared" si="39"/>
        <v>0</v>
      </c>
      <c r="I326" s="26">
        <f t="shared" si="40"/>
        <v>8193.3639039999998</v>
      </c>
      <c r="J326" s="28">
        <f t="shared" si="41"/>
        <v>0</v>
      </c>
      <c r="K326" s="28">
        <f t="shared" si="42"/>
        <v>1440</v>
      </c>
      <c r="N326" s="16">
        <v>1.2</v>
      </c>
    </row>
    <row r="327" spans="1:14" x14ac:dyDescent="0.15">
      <c r="A327" s="6" t="s">
        <v>13</v>
      </c>
      <c r="B327" s="13">
        <f t="shared" si="44"/>
        <v>1952</v>
      </c>
      <c r="C327" s="8">
        <v>2455.8335999999995</v>
      </c>
      <c r="D327" s="26">
        <f t="shared" si="43"/>
        <v>8193.3639039999998</v>
      </c>
      <c r="E327" s="16">
        <f t="shared" si="36"/>
        <v>1560</v>
      </c>
      <c r="F327" s="28">
        <f t="shared" si="37"/>
        <v>9089.1975039999998</v>
      </c>
      <c r="G327" s="16">
        <f t="shared" si="38"/>
        <v>1560</v>
      </c>
      <c r="H327" s="16">
        <f t="shared" si="39"/>
        <v>0</v>
      </c>
      <c r="I327" s="26">
        <f t="shared" si="40"/>
        <v>8821</v>
      </c>
      <c r="J327" s="28">
        <f t="shared" si="41"/>
        <v>268.19750399999975</v>
      </c>
      <c r="K327" s="28">
        <f t="shared" si="42"/>
        <v>1828.1975039999998</v>
      </c>
      <c r="N327" s="16">
        <v>1.3</v>
      </c>
    </row>
    <row r="328" spans="1:14" x14ac:dyDescent="0.15">
      <c r="A328" s="6" t="s">
        <v>14</v>
      </c>
      <c r="B328" s="13">
        <f t="shared" si="44"/>
        <v>1952</v>
      </c>
      <c r="C328" s="8">
        <v>4026.2745599999989</v>
      </c>
      <c r="D328" s="26">
        <f t="shared" si="43"/>
        <v>8821</v>
      </c>
      <c r="E328" s="16">
        <f t="shared" si="36"/>
        <v>1440</v>
      </c>
      <c r="F328" s="28">
        <f t="shared" si="37"/>
        <v>11407.274559999998</v>
      </c>
      <c r="G328" s="16">
        <f t="shared" si="38"/>
        <v>1440</v>
      </c>
      <c r="H328" s="16">
        <f t="shared" si="39"/>
        <v>0</v>
      </c>
      <c r="I328" s="26">
        <f t="shared" si="40"/>
        <v>8821</v>
      </c>
      <c r="J328" s="28">
        <f t="shared" si="41"/>
        <v>2586.274559999998</v>
      </c>
      <c r="K328" s="28">
        <f t="shared" si="42"/>
        <v>4026.274559999998</v>
      </c>
      <c r="N328" s="16">
        <v>1.2</v>
      </c>
    </row>
    <row r="329" spans="1:14" x14ac:dyDescent="0.15">
      <c r="A329" s="6" t="s">
        <v>15</v>
      </c>
      <c r="B329" s="13">
        <f t="shared" si="44"/>
        <v>1952</v>
      </c>
      <c r="C329" s="8">
        <v>3862.7677439999989</v>
      </c>
      <c r="D329" s="26">
        <f t="shared" si="43"/>
        <v>8821</v>
      </c>
      <c r="E329" s="16">
        <f t="shared" si="36"/>
        <v>1320</v>
      </c>
      <c r="F329" s="28">
        <f t="shared" si="37"/>
        <v>11363.767743999999</v>
      </c>
      <c r="G329" s="16">
        <f t="shared" si="38"/>
        <v>1320</v>
      </c>
      <c r="H329" s="16">
        <f t="shared" si="39"/>
        <v>0</v>
      </c>
      <c r="I329" s="26">
        <f t="shared" si="40"/>
        <v>8821</v>
      </c>
      <c r="J329" s="28">
        <f t="shared" si="41"/>
        <v>2542.7677439999989</v>
      </c>
      <c r="K329" s="28">
        <f t="shared" si="42"/>
        <v>3862.7677439999989</v>
      </c>
      <c r="N329" s="16">
        <v>1.1000000000000001</v>
      </c>
    </row>
    <row r="330" spans="1:14" x14ac:dyDescent="0.15">
      <c r="A330" s="6" t="s">
        <v>16</v>
      </c>
      <c r="B330" s="13">
        <f t="shared" si="44"/>
        <v>1952</v>
      </c>
      <c r="C330" s="8">
        <v>498.92198399999995</v>
      </c>
      <c r="D330" s="26">
        <f t="shared" si="43"/>
        <v>8821</v>
      </c>
      <c r="E330" s="16">
        <f t="shared" ref="E330:E393" si="45" xml:space="preserve"> 1200*N330</f>
        <v>1200</v>
      </c>
      <c r="F330" s="28">
        <f t="shared" ref="F330:F393" si="46">IF((D330+C330-E330)&gt;0,(D330+C330-E330),0)</f>
        <v>8119.9219840000005</v>
      </c>
      <c r="G330" s="16">
        <f t="shared" ref="G330:G393" si="47" xml:space="preserve"> E330</f>
        <v>1200</v>
      </c>
      <c r="H330" s="16">
        <f t="shared" ref="H330:H393" si="48">IF(F330=0,1,0)</f>
        <v>0</v>
      </c>
      <c r="I330" s="26">
        <f t="shared" ref="I330:I393" si="49">IF(F330&gt;$E$2,$E$2,IF(F330&lt;0,0,F330))</f>
        <v>8119.9219840000005</v>
      </c>
      <c r="J330" s="28">
        <f t="shared" ref="J330:J393" si="50">IF(F330&gt;$E$2,F330-$E$2,0)</f>
        <v>0</v>
      </c>
      <c r="K330" s="28">
        <f t="shared" ref="K330:K393" si="51">J330+G330</f>
        <v>1200</v>
      </c>
      <c r="N330" s="16">
        <v>1</v>
      </c>
    </row>
    <row r="331" spans="1:14" x14ac:dyDescent="0.15">
      <c r="A331" s="6" t="s">
        <v>17</v>
      </c>
      <c r="B331" s="13">
        <f t="shared" si="44"/>
        <v>1952</v>
      </c>
      <c r="C331" s="8">
        <v>6914.4641279999987</v>
      </c>
      <c r="D331" s="26">
        <f t="shared" ref="D331:D394" si="52">I330</f>
        <v>8119.9219840000005</v>
      </c>
      <c r="E331" s="16">
        <f t="shared" si="45"/>
        <v>1080</v>
      </c>
      <c r="F331" s="28">
        <f t="shared" si="46"/>
        <v>13954.386112</v>
      </c>
      <c r="G331" s="16">
        <f t="shared" si="47"/>
        <v>1080</v>
      </c>
      <c r="H331" s="16">
        <f t="shared" si="48"/>
        <v>0</v>
      </c>
      <c r="I331" s="26">
        <f t="shared" si="49"/>
        <v>8821</v>
      </c>
      <c r="J331" s="28">
        <f t="shared" si="50"/>
        <v>5133.3861120000001</v>
      </c>
      <c r="K331" s="28">
        <f t="shared" si="51"/>
        <v>6213.3861120000001</v>
      </c>
      <c r="N331" s="16">
        <v>0.9</v>
      </c>
    </row>
    <row r="332" spans="1:14" ht="14" thickBot="1" x14ac:dyDescent="0.2">
      <c r="A332" s="9" t="s">
        <v>18</v>
      </c>
      <c r="B332" s="14">
        <f t="shared" si="44"/>
        <v>1952</v>
      </c>
      <c r="C332" s="11">
        <v>2966.3884799999996</v>
      </c>
      <c r="D332" s="26">
        <f t="shared" si="52"/>
        <v>8821</v>
      </c>
      <c r="E332" s="16">
        <f t="shared" si="45"/>
        <v>960</v>
      </c>
      <c r="F332" s="28">
        <f t="shared" si="46"/>
        <v>10827.38848</v>
      </c>
      <c r="G332" s="16">
        <f t="shared" si="47"/>
        <v>960</v>
      </c>
      <c r="H332" s="16">
        <f t="shared" si="48"/>
        <v>0</v>
      </c>
      <c r="I332" s="26">
        <f t="shared" si="49"/>
        <v>8821</v>
      </c>
      <c r="J332" s="28">
        <f t="shared" si="50"/>
        <v>2006.3884799999996</v>
      </c>
      <c r="K332" s="28">
        <f t="shared" si="51"/>
        <v>2966.3884799999996</v>
      </c>
      <c r="N332" s="16">
        <v>0.8</v>
      </c>
    </row>
    <row r="333" spans="1:14" x14ac:dyDescent="0.15">
      <c r="A333" s="3" t="s">
        <v>7</v>
      </c>
      <c r="B333" s="12">
        <f t="shared" si="44"/>
        <v>1953</v>
      </c>
      <c r="C333" s="5">
        <v>7408.2159359999996</v>
      </c>
      <c r="D333" s="26">
        <f t="shared" si="52"/>
        <v>8821</v>
      </c>
      <c r="E333" s="16">
        <f t="shared" si="45"/>
        <v>960</v>
      </c>
      <c r="F333" s="28">
        <f t="shared" si="46"/>
        <v>15269.215936000001</v>
      </c>
      <c r="G333" s="16">
        <f t="shared" si="47"/>
        <v>960</v>
      </c>
      <c r="H333" s="16">
        <f t="shared" si="48"/>
        <v>0</v>
      </c>
      <c r="I333" s="26">
        <f t="shared" si="49"/>
        <v>8821</v>
      </c>
      <c r="J333" s="28">
        <f t="shared" si="50"/>
        <v>6448.2159360000005</v>
      </c>
      <c r="K333" s="28">
        <f t="shared" si="51"/>
        <v>7408.2159360000005</v>
      </c>
      <c r="N333" s="16">
        <v>0.8</v>
      </c>
    </row>
    <row r="334" spans="1:14" x14ac:dyDescent="0.15">
      <c r="A334" s="6" t="s">
        <v>8</v>
      </c>
      <c r="B334" s="13">
        <f t="shared" si="44"/>
        <v>1953</v>
      </c>
      <c r="C334" s="8">
        <v>6384.5210879999995</v>
      </c>
      <c r="D334" s="26">
        <f t="shared" si="52"/>
        <v>8821</v>
      </c>
      <c r="E334" s="16">
        <f t="shared" si="45"/>
        <v>960</v>
      </c>
      <c r="F334" s="28">
        <f t="shared" si="46"/>
        <v>14245.521088</v>
      </c>
      <c r="G334" s="16">
        <f t="shared" si="47"/>
        <v>960</v>
      </c>
      <c r="H334" s="16">
        <f t="shared" si="48"/>
        <v>0</v>
      </c>
      <c r="I334" s="26">
        <f t="shared" si="49"/>
        <v>8821</v>
      </c>
      <c r="J334" s="28">
        <f t="shared" si="50"/>
        <v>5424.5210879999995</v>
      </c>
      <c r="K334" s="28">
        <f t="shared" si="51"/>
        <v>6384.5210879999995</v>
      </c>
      <c r="N334" s="16">
        <v>0.8</v>
      </c>
    </row>
    <row r="335" spans="1:14" x14ac:dyDescent="0.15">
      <c r="A335" s="6" t="s">
        <v>9</v>
      </c>
      <c r="B335" s="13">
        <f t="shared" si="44"/>
        <v>1953</v>
      </c>
      <c r="C335" s="8">
        <v>8711.1002879999996</v>
      </c>
      <c r="D335" s="26">
        <f t="shared" si="52"/>
        <v>8821</v>
      </c>
      <c r="E335" s="16">
        <f t="shared" si="45"/>
        <v>1080</v>
      </c>
      <c r="F335" s="28">
        <f t="shared" si="46"/>
        <v>16452.100288000001</v>
      </c>
      <c r="G335" s="16">
        <f t="shared" si="47"/>
        <v>1080</v>
      </c>
      <c r="H335" s="16">
        <f t="shared" si="48"/>
        <v>0</v>
      </c>
      <c r="I335" s="26">
        <f t="shared" si="49"/>
        <v>8821</v>
      </c>
      <c r="J335" s="28">
        <f t="shared" si="50"/>
        <v>7631.1002880000015</v>
      </c>
      <c r="K335" s="28">
        <f t="shared" si="51"/>
        <v>8711.1002880000015</v>
      </c>
      <c r="N335" s="16">
        <v>0.9</v>
      </c>
    </row>
    <row r="336" spans="1:14" x14ac:dyDescent="0.15">
      <c r="A336" s="6" t="s">
        <v>10</v>
      </c>
      <c r="B336" s="13">
        <f t="shared" si="44"/>
        <v>1953</v>
      </c>
      <c r="C336" s="8">
        <v>3296.6334719999991</v>
      </c>
      <c r="D336" s="26">
        <f t="shared" si="52"/>
        <v>8821</v>
      </c>
      <c r="E336" s="16">
        <f t="shared" si="45"/>
        <v>1080</v>
      </c>
      <c r="F336" s="28">
        <f t="shared" si="46"/>
        <v>11037.633472</v>
      </c>
      <c r="G336" s="16">
        <f t="shared" si="47"/>
        <v>1080</v>
      </c>
      <c r="H336" s="16">
        <f t="shared" si="48"/>
        <v>0</v>
      </c>
      <c r="I336" s="26">
        <f t="shared" si="49"/>
        <v>8821</v>
      </c>
      <c r="J336" s="28">
        <f t="shared" si="50"/>
        <v>2216.6334719999995</v>
      </c>
      <c r="K336" s="28">
        <f t="shared" si="51"/>
        <v>3296.6334719999995</v>
      </c>
      <c r="N336" s="16">
        <v>0.9</v>
      </c>
    </row>
    <row r="337" spans="1:14" x14ac:dyDescent="0.15">
      <c r="A337" s="6" t="s">
        <v>11</v>
      </c>
      <c r="B337" s="13">
        <f t="shared" si="44"/>
        <v>1953</v>
      </c>
      <c r="C337" s="8">
        <v>1116.1117439999998</v>
      </c>
      <c r="D337" s="26">
        <f t="shared" si="52"/>
        <v>8821</v>
      </c>
      <c r="E337" s="16">
        <f t="shared" si="45"/>
        <v>1320</v>
      </c>
      <c r="F337" s="28">
        <f t="shared" si="46"/>
        <v>8617.1117439999998</v>
      </c>
      <c r="G337" s="16">
        <f t="shared" si="47"/>
        <v>1320</v>
      </c>
      <c r="H337" s="16">
        <f t="shared" si="48"/>
        <v>0</v>
      </c>
      <c r="I337" s="26">
        <f t="shared" si="49"/>
        <v>8617.1117439999998</v>
      </c>
      <c r="J337" s="28">
        <f t="shared" si="50"/>
        <v>0</v>
      </c>
      <c r="K337" s="28">
        <f t="shared" si="51"/>
        <v>1320</v>
      </c>
      <c r="N337" s="16">
        <v>1.1000000000000001</v>
      </c>
    </row>
    <row r="338" spans="1:14" x14ac:dyDescent="0.15">
      <c r="A338" s="6" t="s">
        <v>12</v>
      </c>
      <c r="B338" s="13">
        <f t="shared" si="44"/>
        <v>1953</v>
      </c>
      <c r="C338" s="8">
        <v>4151.651327999999</v>
      </c>
      <c r="D338" s="26">
        <f t="shared" si="52"/>
        <v>8617.1117439999998</v>
      </c>
      <c r="E338" s="16">
        <f t="shared" si="45"/>
        <v>1440</v>
      </c>
      <c r="F338" s="28">
        <f t="shared" si="46"/>
        <v>11328.763071999998</v>
      </c>
      <c r="G338" s="16">
        <f t="shared" si="47"/>
        <v>1440</v>
      </c>
      <c r="H338" s="16">
        <f t="shared" si="48"/>
        <v>0</v>
      </c>
      <c r="I338" s="26">
        <f t="shared" si="49"/>
        <v>8821</v>
      </c>
      <c r="J338" s="28">
        <f t="shared" si="50"/>
        <v>2507.7630719999979</v>
      </c>
      <c r="K338" s="28">
        <f t="shared" si="51"/>
        <v>3947.7630719999979</v>
      </c>
      <c r="N338" s="16">
        <v>1.2</v>
      </c>
    </row>
    <row r="339" spans="1:14" x14ac:dyDescent="0.15">
      <c r="A339" s="6" t="s">
        <v>13</v>
      </c>
      <c r="B339" s="13">
        <f t="shared" si="44"/>
        <v>1953</v>
      </c>
      <c r="C339" s="8">
        <v>539.05547519999982</v>
      </c>
      <c r="D339" s="26">
        <f t="shared" si="52"/>
        <v>8821</v>
      </c>
      <c r="E339" s="16">
        <f t="shared" si="45"/>
        <v>1560</v>
      </c>
      <c r="F339" s="28">
        <f t="shared" si="46"/>
        <v>7800.0554751999989</v>
      </c>
      <c r="G339" s="16">
        <f t="shared" si="47"/>
        <v>1560</v>
      </c>
      <c r="H339" s="16">
        <f t="shared" si="48"/>
        <v>0</v>
      </c>
      <c r="I339" s="26">
        <f t="shared" si="49"/>
        <v>7800.0554751999989</v>
      </c>
      <c r="J339" s="28">
        <f t="shared" si="50"/>
        <v>0</v>
      </c>
      <c r="K339" s="28">
        <f t="shared" si="51"/>
        <v>1560</v>
      </c>
      <c r="N339" s="16">
        <v>1.3</v>
      </c>
    </row>
    <row r="340" spans="1:14" x14ac:dyDescent="0.15">
      <c r="A340" s="6" t="s">
        <v>14</v>
      </c>
      <c r="B340" s="13">
        <f t="shared" si="44"/>
        <v>1953</v>
      </c>
      <c r="C340" s="8">
        <v>96.229900799999996</v>
      </c>
      <c r="D340" s="26">
        <f t="shared" si="52"/>
        <v>7800.0554751999989</v>
      </c>
      <c r="E340" s="16">
        <f t="shared" si="45"/>
        <v>1440</v>
      </c>
      <c r="F340" s="28">
        <f t="shared" si="46"/>
        <v>6456.2853759999989</v>
      </c>
      <c r="G340" s="16">
        <f t="shared" si="47"/>
        <v>1440</v>
      </c>
      <c r="H340" s="16">
        <f t="shared" si="48"/>
        <v>0</v>
      </c>
      <c r="I340" s="26">
        <f t="shared" si="49"/>
        <v>6456.2853759999989</v>
      </c>
      <c r="J340" s="28">
        <f t="shared" si="50"/>
        <v>0</v>
      </c>
      <c r="K340" s="28">
        <f t="shared" si="51"/>
        <v>1440</v>
      </c>
      <c r="N340" s="16">
        <v>1.2</v>
      </c>
    </row>
    <row r="341" spans="1:14" x14ac:dyDescent="0.15">
      <c r="A341" s="6" t="s">
        <v>15</v>
      </c>
      <c r="B341" s="13">
        <f t="shared" si="44"/>
        <v>1953</v>
      </c>
      <c r="C341" s="8">
        <v>60.038668799999989</v>
      </c>
      <c r="D341" s="26">
        <f t="shared" si="52"/>
        <v>6456.2853759999989</v>
      </c>
      <c r="E341" s="16">
        <f t="shared" si="45"/>
        <v>1320</v>
      </c>
      <c r="F341" s="28">
        <f t="shared" si="46"/>
        <v>5196.3240447999988</v>
      </c>
      <c r="G341" s="16">
        <f t="shared" si="47"/>
        <v>1320</v>
      </c>
      <c r="H341" s="16">
        <f t="shared" si="48"/>
        <v>0</v>
      </c>
      <c r="I341" s="26">
        <f t="shared" si="49"/>
        <v>5196.3240447999988</v>
      </c>
      <c r="J341" s="28">
        <f t="shared" si="50"/>
        <v>0</v>
      </c>
      <c r="K341" s="28">
        <f t="shared" si="51"/>
        <v>1320</v>
      </c>
      <c r="N341" s="16">
        <v>1.1000000000000001</v>
      </c>
    </row>
    <row r="342" spans="1:14" x14ac:dyDescent="0.15">
      <c r="A342" s="6" t="s">
        <v>16</v>
      </c>
      <c r="B342" s="13">
        <f t="shared" si="44"/>
        <v>1953</v>
      </c>
      <c r="C342" s="8">
        <v>53.188185599999983</v>
      </c>
      <c r="D342" s="26">
        <f t="shared" si="52"/>
        <v>5196.3240447999988</v>
      </c>
      <c r="E342" s="16">
        <f t="shared" si="45"/>
        <v>1200</v>
      </c>
      <c r="F342" s="28">
        <f t="shared" si="46"/>
        <v>4049.5122303999988</v>
      </c>
      <c r="G342" s="16">
        <f t="shared" si="47"/>
        <v>1200</v>
      </c>
      <c r="H342" s="16">
        <f t="shared" si="48"/>
        <v>0</v>
      </c>
      <c r="I342" s="26">
        <f t="shared" si="49"/>
        <v>4049.5122303999988</v>
      </c>
      <c r="J342" s="28">
        <f t="shared" si="50"/>
        <v>0</v>
      </c>
      <c r="K342" s="28">
        <f t="shared" si="51"/>
        <v>1200</v>
      </c>
      <c r="N342" s="16">
        <v>1</v>
      </c>
    </row>
    <row r="343" spans="1:14" x14ac:dyDescent="0.15">
      <c r="A343" s="6" t="s">
        <v>17</v>
      </c>
      <c r="B343" s="13">
        <f t="shared" si="44"/>
        <v>1953</v>
      </c>
      <c r="C343" s="8">
        <v>40.004236799999994</v>
      </c>
      <c r="D343" s="26">
        <f t="shared" si="52"/>
        <v>4049.5122303999988</v>
      </c>
      <c r="E343" s="16">
        <f t="shared" si="45"/>
        <v>1080</v>
      </c>
      <c r="F343" s="28">
        <f t="shared" si="46"/>
        <v>3009.5164671999987</v>
      </c>
      <c r="G343" s="16">
        <f t="shared" si="47"/>
        <v>1080</v>
      </c>
      <c r="H343" s="16">
        <f t="shared" si="48"/>
        <v>0</v>
      </c>
      <c r="I343" s="26">
        <f t="shared" si="49"/>
        <v>3009.5164671999987</v>
      </c>
      <c r="J343" s="28">
        <f t="shared" si="50"/>
        <v>0</v>
      </c>
      <c r="K343" s="28">
        <f t="shared" si="51"/>
        <v>1080</v>
      </c>
      <c r="N343" s="16">
        <v>0.9</v>
      </c>
    </row>
    <row r="344" spans="1:14" ht="14" thickBot="1" x14ac:dyDescent="0.2">
      <c r="A344" s="9" t="s">
        <v>18</v>
      </c>
      <c r="B344" s="14">
        <f t="shared" si="44"/>
        <v>1953</v>
      </c>
      <c r="C344" s="11">
        <v>504.02753280000002</v>
      </c>
      <c r="D344" s="26">
        <f t="shared" si="52"/>
        <v>3009.5164671999987</v>
      </c>
      <c r="E344" s="16">
        <f t="shared" si="45"/>
        <v>960</v>
      </c>
      <c r="F344" s="28">
        <f t="shared" si="46"/>
        <v>2553.543999999999</v>
      </c>
      <c r="G344" s="16">
        <f t="shared" si="47"/>
        <v>960</v>
      </c>
      <c r="H344" s="16">
        <f t="shared" si="48"/>
        <v>0</v>
      </c>
      <c r="I344" s="26">
        <f t="shared" si="49"/>
        <v>2553.543999999999</v>
      </c>
      <c r="J344" s="28">
        <f t="shared" si="50"/>
        <v>0</v>
      </c>
      <c r="K344" s="28">
        <f t="shared" si="51"/>
        <v>960</v>
      </c>
      <c r="N344" s="16">
        <v>0.8</v>
      </c>
    </row>
    <row r="345" spans="1:14" x14ac:dyDescent="0.15">
      <c r="A345" s="3" t="s">
        <v>7</v>
      </c>
      <c r="B345" s="12">
        <f t="shared" si="44"/>
        <v>1954</v>
      </c>
      <c r="C345" s="5">
        <v>5097.5350271999996</v>
      </c>
      <c r="D345" s="26">
        <f t="shared" si="52"/>
        <v>2553.543999999999</v>
      </c>
      <c r="E345" s="16">
        <f t="shared" si="45"/>
        <v>960</v>
      </c>
      <c r="F345" s="28">
        <f t="shared" si="46"/>
        <v>6691.0790271999986</v>
      </c>
      <c r="G345" s="16">
        <f t="shared" si="47"/>
        <v>960</v>
      </c>
      <c r="H345" s="16">
        <f t="shared" si="48"/>
        <v>0</v>
      </c>
      <c r="I345" s="26">
        <f t="shared" si="49"/>
        <v>6691.0790271999986</v>
      </c>
      <c r="J345" s="28">
        <f t="shared" si="50"/>
        <v>0</v>
      </c>
      <c r="K345" s="28">
        <f t="shared" si="51"/>
        <v>960</v>
      </c>
      <c r="N345" s="16">
        <v>0.8</v>
      </c>
    </row>
    <row r="346" spans="1:14" x14ac:dyDescent="0.15">
      <c r="A346" s="6" t="s">
        <v>8</v>
      </c>
      <c r="B346" s="13">
        <f t="shared" si="44"/>
        <v>1954</v>
      </c>
      <c r="C346" s="8">
        <v>1175.5687680000001</v>
      </c>
      <c r="D346" s="26">
        <f t="shared" si="52"/>
        <v>6691.0790271999986</v>
      </c>
      <c r="E346" s="16">
        <f t="shared" si="45"/>
        <v>960</v>
      </c>
      <c r="F346" s="28">
        <f t="shared" si="46"/>
        <v>6906.6477951999987</v>
      </c>
      <c r="G346" s="16">
        <f t="shared" si="47"/>
        <v>960</v>
      </c>
      <c r="H346" s="16">
        <f t="shared" si="48"/>
        <v>0</v>
      </c>
      <c r="I346" s="26">
        <f t="shared" si="49"/>
        <v>6906.6477951999987</v>
      </c>
      <c r="J346" s="28">
        <f t="shared" si="50"/>
        <v>0</v>
      </c>
      <c r="K346" s="28">
        <f t="shared" si="51"/>
        <v>960</v>
      </c>
      <c r="N346" s="16">
        <v>0.8</v>
      </c>
    </row>
    <row r="347" spans="1:14" x14ac:dyDescent="0.15">
      <c r="A347" s="6" t="s">
        <v>9</v>
      </c>
      <c r="B347" s="13">
        <f t="shared" si="44"/>
        <v>1954</v>
      </c>
      <c r="C347" s="8">
        <v>5919.2052480000011</v>
      </c>
      <c r="D347" s="26">
        <f t="shared" si="52"/>
        <v>6906.6477951999987</v>
      </c>
      <c r="E347" s="16">
        <f t="shared" si="45"/>
        <v>1080</v>
      </c>
      <c r="F347" s="28">
        <f t="shared" si="46"/>
        <v>11745.853043200001</v>
      </c>
      <c r="G347" s="16">
        <f t="shared" si="47"/>
        <v>1080</v>
      </c>
      <c r="H347" s="16">
        <f t="shared" si="48"/>
        <v>0</v>
      </c>
      <c r="I347" s="26">
        <f t="shared" si="49"/>
        <v>8821</v>
      </c>
      <c r="J347" s="28">
        <f t="shared" si="50"/>
        <v>2924.8530432000007</v>
      </c>
      <c r="K347" s="28">
        <f t="shared" si="51"/>
        <v>4004.8530432000007</v>
      </c>
      <c r="N347" s="16">
        <v>0.9</v>
      </c>
    </row>
    <row r="348" spans="1:14" x14ac:dyDescent="0.15">
      <c r="A348" s="6" t="s">
        <v>10</v>
      </c>
      <c r="B348" s="13">
        <f t="shared" si="44"/>
        <v>1954</v>
      </c>
      <c r="C348" s="8">
        <v>2866.8625919999995</v>
      </c>
      <c r="D348" s="26">
        <f t="shared" si="52"/>
        <v>8821</v>
      </c>
      <c r="E348" s="16">
        <f t="shared" si="45"/>
        <v>1080</v>
      </c>
      <c r="F348" s="28">
        <f t="shared" si="46"/>
        <v>10607.862591999999</v>
      </c>
      <c r="G348" s="16">
        <f t="shared" si="47"/>
        <v>1080</v>
      </c>
      <c r="H348" s="16">
        <f t="shared" si="48"/>
        <v>0</v>
      </c>
      <c r="I348" s="26">
        <f t="shared" si="49"/>
        <v>8821</v>
      </c>
      <c r="J348" s="28">
        <f t="shared" si="50"/>
        <v>1786.8625919999995</v>
      </c>
      <c r="K348" s="28">
        <f t="shared" si="51"/>
        <v>2866.8625919999995</v>
      </c>
      <c r="N348" s="16">
        <v>0.9</v>
      </c>
    </row>
    <row r="349" spans="1:14" x14ac:dyDescent="0.15">
      <c r="A349" s="6" t="s">
        <v>11</v>
      </c>
      <c r="B349" s="13">
        <f t="shared" si="44"/>
        <v>1954</v>
      </c>
      <c r="C349" s="8">
        <v>1449.588096</v>
      </c>
      <c r="D349" s="26">
        <f t="shared" si="52"/>
        <v>8821</v>
      </c>
      <c r="E349" s="16">
        <f t="shared" si="45"/>
        <v>1320</v>
      </c>
      <c r="F349" s="28">
        <f t="shared" si="46"/>
        <v>8950.5880959999995</v>
      </c>
      <c r="G349" s="16">
        <f t="shared" si="47"/>
        <v>1320</v>
      </c>
      <c r="H349" s="16">
        <f t="shared" si="48"/>
        <v>0</v>
      </c>
      <c r="I349" s="26">
        <f t="shared" si="49"/>
        <v>8821</v>
      </c>
      <c r="J349" s="28">
        <f t="shared" si="50"/>
        <v>129.5880959999995</v>
      </c>
      <c r="K349" s="28">
        <f t="shared" si="51"/>
        <v>1449.5880959999995</v>
      </c>
      <c r="N349" s="16">
        <v>1.1000000000000001</v>
      </c>
    </row>
    <row r="350" spans="1:14" x14ac:dyDescent="0.15">
      <c r="A350" s="6" t="s">
        <v>12</v>
      </c>
      <c r="B350" s="13">
        <f t="shared" si="44"/>
        <v>1954</v>
      </c>
      <c r="C350" s="8">
        <v>1204.6510080000003</v>
      </c>
      <c r="D350" s="26">
        <f t="shared" si="52"/>
        <v>8821</v>
      </c>
      <c r="E350" s="16">
        <f t="shared" si="45"/>
        <v>1440</v>
      </c>
      <c r="F350" s="28">
        <f t="shared" si="46"/>
        <v>8585.6510080000007</v>
      </c>
      <c r="G350" s="16">
        <f t="shared" si="47"/>
        <v>1440</v>
      </c>
      <c r="H350" s="16">
        <f t="shared" si="48"/>
        <v>0</v>
      </c>
      <c r="I350" s="26">
        <f t="shared" si="49"/>
        <v>8585.6510080000007</v>
      </c>
      <c r="J350" s="28">
        <f t="shared" si="50"/>
        <v>0</v>
      </c>
      <c r="K350" s="28">
        <f t="shared" si="51"/>
        <v>1440</v>
      </c>
      <c r="N350" s="16">
        <v>1.2</v>
      </c>
    </row>
    <row r="351" spans="1:14" x14ac:dyDescent="0.15">
      <c r="A351" s="6" t="s">
        <v>13</v>
      </c>
      <c r="B351" s="13">
        <f t="shared" si="44"/>
        <v>1954</v>
      </c>
      <c r="C351" s="8">
        <v>717.81431039999995</v>
      </c>
      <c r="D351" s="26">
        <f t="shared" si="52"/>
        <v>8585.6510080000007</v>
      </c>
      <c r="E351" s="16">
        <f t="shared" si="45"/>
        <v>1560</v>
      </c>
      <c r="F351" s="28">
        <f t="shared" si="46"/>
        <v>7743.4653183999999</v>
      </c>
      <c r="G351" s="16">
        <f t="shared" si="47"/>
        <v>1560</v>
      </c>
      <c r="H351" s="16">
        <f t="shared" si="48"/>
        <v>0</v>
      </c>
      <c r="I351" s="26">
        <f t="shared" si="49"/>
        <v>7743.4653183999999</v>
      </c>
      <c r="J351" s="28">
        <f t="shared" si="50"/>
        <v>0</v>
      </c>
      <c r="K351" s="28">
        <f t="shared" si="51"/>
        <v>1560</v>
      </c>
      <c r="N351" s="16">
        <v>1.3</v>
      </c>
    </row>
    <row r="352" spans="1:14" x14ac:dyDescent="0.15">
      <c r="A352" s="6" t="s">
        <v>14</v>
      </c>
      <c r="B352" s="13">
        <f t="shared" si="44"/>
        <v>1954</v>
      </c>
      <c r="C352" s="8">
        <v>187.93589759999998</v>
      </c>
      <c r="D352" s="26">
        <f t="shared" si="52"/>
        <v>7743.4653183999999</v>
      </c>
      <c r="E352" s="16">
        <f t="shared" si="45"/>
        <v>1440</v>
      </c>
      <c r="F352" s="28">
        <f t="shared" si="46"/>
        <v>6491.4012160000002</v>
      </c>
      <c r="G352" s="16">
        <f t="shared" si="47"/>
        <v>1440</v>
      </c>
      <c r="H352" s="16">
        <f t="shared" si="48"/>
        <v>0</v>
      </c>
      <c r="I352" s="26">
        <f t="shared" si="49"/>
        <v>6491.4012160000002</v>
      </c>
      <c r="J352" s="28">
        <f t="shared" si="50"/>
        <v>0</v>
      </c>
      <c r="K352" s="28">
        <f t="shared" si="51"/>
        <v>1440</v>
      </c>
      <c r="N352" s="16">
        <v>1.2</v>
      </c>
    </row>
    <row r="353" spans="1:14" x14ac:dyDescent="0.15">
      <c r="A353" s="6" t="s">
        <v>15</v>
      </c>
      <c r="B353" s="13">
        <f t="shared" si="44"/>
        <v>1954</v>
      </c>
      <c r="C353" s="8">
        <v>20.486822399999987</v>
      </c>
      <c r="D353" s="26">
        <f t="shared" si="52"/>
        <v>6491.4012160000002</v>
      </c>
      <c r="E353" s="16">
        <f t="shared" si="45"/>
        <v>1320</v>
      </c>
      <c r="F353" s="28">
        <f t="shared" si="46"/>
        <v>5191.8880384000004</v>
      </c>
      <c r="G353" s="16">
        <f t="shared" si="47"/>
        <v>1320</v>
      </c>
      <c r="H353" s="16">
        <f t="shared" si="48"/>
        <v>0</v>
      </c>
      <c r="I353" s="26">
        <f t="shared" si="49"/>
        <v>5191.8880384000004</v>
      </c>
      <c r="J353" s="28">
        <f t="shared" si="50"/>
        <v>0</v>
      </c>
      <c r="K353" s="28">
        <f t="shared" si="51"/>
        <v>1320</v>
      </c>
      <c r="N353" s="16">
        <v>1.1000000000000001</v>
      </c>
    </row>
    <row r="354" spans="1:14" x14ac:dyDescent="0.15">
      <c r="A354" s="6" t="s">
        <v>16</v>
      </c>
      <c r="B354" s="13">
        <f t="shared" si="44"/>
        <v>1954</v>
      </c>
      <c r="C354" s="8">
        <v>676.90529279999976</v>
      </c>
      <c r="D354" s="26">
        <f t="shared" si="52"/>
        <v>5191.8880384000004</v>
      </c>
      <c r="E354" s="16">
        <f t="shared" si="45"/>
        <v>1200</v>
      </c>
      <c r="F354" s="28">
        <f t="shared" si="46"/>
        <v>4668.7933312000005</v>
      </c>
      <c r="G354" s="16">
        <f t="shared" si="47"/>
        <v>1200</v>
      </c>
      <c r="H354" s="16">
        <f t="shared" si="48"/>
        <v>0</v>
      </c>
      <c r="I354" s="26">
        <f t="shared" si="49"/>
        <v>4668.7933312000005</v>
      </c>
      <c r="J354" s="28">
        <f t="shared" si="50"/>
        <v>0</v>
      </c>
      <c r="K354" s="28">
        <f t="shared" si="51"/>
        <v>1200</v>
      </c>
      <c r="N354" s="16">
        <v>1</v>
      </c>
    </row>
    <row r="355" spans="1:14" x14ac:dyDescent="0.15">
      <c r="A355" s="6" t="s">
        <v>17</v>
      </c>
      <c r="B355" s="13">
        <f t="shared" si="44"/>
        <v>1954</v>
      </c>
      <c r="C355" s="8">
        <v>586.42721279999989</v>
      </c>
      <c r="D355" s="26">
        <f t="shared" si="52"/>
        <v>4668.7933312000005</v>
      </c>
      <c r="E355" s="16">
        <f t="shared" si="45"/>
        <v>1080</v>
      </c>
      <c r="F355" s="28">
        <f t="shared" si="46"/>
        <v>4175.2205440000007</v>
      </c>
      <c r="G355" s="16">
        <f t="shared" si="47"/>
        <v>1080</v>
      </c>
      <c r="H355" s="16">
        <f t="shared" si="48"/>
        <v>0</v>
      </c>
      <c r="I355" s="26">
        <f t="shared" si="49"/>
        <v>4175.2205440000007</v>
      </c>
      <c r="J355" s="28">
        <f t="shared" si="50"/>
        <v>0</v>
      </c>
      <c r="K355" s="28">
        <f t="shared" si="51"/>
        <v>1080</v>
      </c>
      <c r="N355" s="16">
        <v>0.9</v>
      </c>
    </row>
    <row r="356" spans="1:14" ht="14" thickBot="1" x14ac:dyDescent="0.2">
      <c r="A356" s="9" t="s">
        <v>18</v>
      </c>
      <c r="B356" s="14">
        <f t="shared" si="44"/>
        <v>1954</v>
      </c>
      <c r="C356" s="11">
        <v>1750.7508479999999</v>
      </c>
      <c r="D356" s="26">
        <f t="shared" si="52"/>
        <v>4175.2205440000007</v>
      </c>
      <c r="E356" s="16">
        <f t="shared" si="45"/>
        <v>960</v>
      </c>
      <c r="F356" s="28">
        <f t="shared" si="46"/>
        <v>4965.9713920000004</v>
      </c>
      <c r="G356" s="16">
        <f t="shared" si="47"/>
        <v>960</v>
      </c>
      <c r="H356" s="16">
        <f t="shared" si="48"/>
        <v>0</v>
      </c>
      <c r="I356" s="26">
        <f t="shared" si="49"/>
        <v>4965.9713920000004</v>
      </c>
      <c r="J356" s="28">
        <f t="shared" si="50"/>
        <v>0</v>
      </c>
      <c r="K356" s="28">
        <f t="shared" si="51"/>
        <v>960</v>
      </c>
      <c r="N356" s="16">
        <v>0.8</v>
      </c>
    </row>
    <row r="357" spans="1:14" x14ac:dyDescent="0.15">
      <c r="A357" s="3" t="s">
        <v>7</v>
      </c>
      <c r="B357" s="12">
        <f t="shared" si="44"/>
        <v>1955</v>
      </c>
      <c r="C357" s="5">
        <v>904.78080000000023</v>
      </c>
      <c r="D357" s="26">
        <f t="shared" si="52"/>
        <v>4965.9713920000004</v>
      </c>
      <c r="E357" s="16">
        <f t="shared" si="45"/>
        <v>960</v>
      </c>
      <c r="F357" s="28">
        <f t="shared" si="46"/>
        <v>4910.7521920000008</v>
      </c>
      <c r="G357" s="16">
        <f t="shared" si="47"/>
        <v>960</v>
      </c>
      <c r="H357" s="16">
        <f t="shared" si="48"/>
        <v>0</v>
      </c>
      <c r="I357" s="26">
        <f t="shared" si="49"/>
        <v>4910.7521920000008</v>
      </c>
      <c r="J357" s="28">
        <f t="shared" si="50"/>
        <v>0</v>
      </c>
      <c r="K357" s="28">
        <f t="shared" si="51"/>
        <v>960</v>
      </c>
      <c r="N357" s="16">
        <v>0.8</v>
      </c>
    </row>
    <row r="358" spans="1:14" x14ac:dyDescent="0.15">
      <c r="A358" s="6" t="s">
        <v>8</v>
      </c>
      <c r="B358" s="13">
        <f t="shared" si="44"/>
        <v>1955</v>
      </c>
      <c r="C358" s="8">
        <v>3544.8019199999999</v>
      </c>
      <c r="D358" s="26">
        <f t="shared" si="52"/>
        <v>4910.7521920000008</v>
      </c>
      <c r="E358" s="16">
        <f t="shared" si="45"/>
        <v>960</v>
      </c>
      <c r="F358" s="28">
        <f t="shared" si="46"/>
        <v>7495.5541120000016</v>
      </c>
      <c r="G358" s="16">
        <f t="shared" si="47"/>
        <v>960</v>
      </c>
      <c r="H358" s="16">
        <f t="shared" si="48"/>
        <v>0</v>
      </c>
      <c r="I358" s="26">
        <f t="shared" si="49"/>
        <v>7495.5541120000016</v>
      </c>
      <c r="J358" s="28">
        <f t="shared" si="50"/>
        <v>0</v>
      </c>
      <c r="K358" s="28">
        <f t="shared" si="51"/>
        <v>960</v>
      </c>
      <c r="N358" s="16">
        <v>0.8</v>
      </c>
    </row>
    <row r="359" spans="1:14" x14ac:dyDescent="0.15">
      <c r="A359" s="6" t="s">
        <v>9</v>
      </c>
      <c r="B359" s="13">
        <f t="shared" si="44"/>
        <v>1955</v>
      </c>
      <c r="C359" s="8">
        <v>5645.8321919999998</v>
      </c>
      <c r="D359" s="26">
        <f t="shared" si="52"/>
        <v>7495.5541120000016</v>
      </c>
      <c r="E359" s="16">
        <f t="shared" si="45"/>
        <v>1080</v>
      </c>
      <c r="F359" s="28">
        <f t="shared" si="46"/>
        <v>12061.386304000001</v>
      </c>
      <c r="G359" s="16">
        <f t="shared" si="47"/>
        <v>1080</v>
      </c>
      <c r="H359" s="16">
        <f t="shared" si="48"/>
        <v>0</v>
      </c>
      <c r="I359" s="26">
        <f t="shared" si="49"/>
        <v>8821</v>
      </c>
      <c r="J359" s="28">
        <f t="shared" si="50"/>
        <v>3240.3863040000015</v>
      </c>
      <c r="K359" s="28">
        <f t="shared" si="51"/>
        <v>4320.3863040000015</v>
      </c>
      <c r="N359" s="16">
        <v>0.9</v>
      </c>
    </row>
    <row r="360" spans="1:14" x14ac:dyDescent="0.15">
      <c r="A360" s="6" t="s">
        <v>10</v>
      </c>
      <c r="B360" s="13">
        <f t="shared" si="44"/>
        <v>1955</v>
      </c>
      <c r="C360" s="8">
        <v>3845.3183999999997</v>
      </c>
      <c r="D360" s="26">
        <f t="shared" si="52"/>
        <v>8821</v>
      </c>
      <c r="E360" s="16">
        <f t="shared" si="45"/>
        <v>1080</v>
      </c>
      <c r="F360" s="28">
        <f t="shared" si="46"/>
        <v>11586.3184</v>
      </c>
      <c r="G360" s="16">
        <f t="shared" si="47"/>
        <v>1080</v>
      </c>
      <c r="H360" s="16">
        <f t="shared" si="48"/>
        <v>0</v>
      </c>
      <c r="I360" s="26">
        <f t="shared" si="49"/>
        <v>8821</v>
      </c>
      <c r="J360" s="28">
        <f t="shared" si="50"/>
        <v>2765.3184000000001</v>
      </c>
      <c r="K360" s="28">
        <f t="shared" si="51"/>
        <v>3845.3184000000001</v>
      </c>
      <c r="N360" s="16">
        <v>0.9</v>
      </c>
    </row>
    <row r="361" spans="1:14" x14ac:dyDescent="0.15">
      <c r="A361" s="6" t="s">
        <v>11</v>
      </c>
      <c r="B361" s="13">
        <f t="shared" si="44"/>
        <v>1955</v>
      </c>
      <c r="C361" s="8">
        <v>1498.0584959999999</v>
      </c>
      <c r="D361" s="26">
        <f t="shared" si="52"/>
        <v>8821</v>
      </c>
      <c r="E361" s="16">
        <f t="shared" si="45"/>
        <v>1320</v>
      </c>
      <c r="F361" s="28">
        <f t="shared" si="46"/>
        <v>8999.0584959999996</v>
      </c>
      <c r="G361" s="16">
        <f t="shared" si="47"/>
        <v>1320</v>
      </c>
      <c r="H361" s="16">
        <f t="shared" si="48"/>
        <v>0</v>
      </c>
      <c r="I361" s="26">
        <f t="shared" si="49"/>
        <v>8821</v>
      </c>
      <c r="J361" s="28">
        <f t="shared" si="50"/>
        <v>178.05849599999965</v>
      </c>
      <c r="K361" s="28">
        <f t="shared" si="51"/>
        <v>1498.0584959999996</v>
      </c>
      <c r="N361" s="16">
        <v>1.1000000000000001</v>
      </c>
    </row>
    <row r="362" spans="1:14" x14ac:dyDescent="0.15">
      <c r="A362" s="6" t="s">
        <v>12</v>
      </c>
      <c r="B362" s="13">
        <f t="shared" si="44"/>
        <v>1955</v>
      </c>
      <c r="C362" s="8">
        <v>425.89324799999991</v>
      </c>
      <c r="D362" s="26">
        <f t="shared" si="52"/>
        <v>8821</v>
      </c>
      <c r="E362" s="16">
        <f t="shared" si="45"/>
        <v>1440</v>
      </c>
      <c r="F362" s="28">
        <f t="shared" si="46"/>
        <v>7806.8932480000003</v>
      </c>
      <c r="G362" s="16">
        <f t="shared" si="47"/>
        <v>1440</v>
      </c>
      <c r="H362" s="16">
        <f t="shared" si="48"/>
        <v>0</v>
      </c>
      <c r="I362" s="26">
        <f t="shared" si="49"/>
        <v>7806.8932480000003</v>
      </c>
      <c r="J362" s="28">
        <f t="shared" si="50"/>
        <v>0</v>
      </c>
      <c r="K362" s="28">
        <f t="shared" si="51"/>
        <v>1440</v>
      </c>
      <c r="N362" s="16">
        <v>1.2</v>
      </c>
    </row>
    <row r="363" spans="1:14" x14ac:dyDescent="0.15">
      <c r="A363" s="6" t="s">
        <v>13</v>
      </c>
      <c r="B363" s="13">
        <f t="shared" si="44"/>
        <v>1955</v>
      </c>
      <c r="C363" s="8">
        <v>4427.6094719999992</v>
      </c>
      <c r="D363" s="26">
        <f t="shared" si="52"/>
        <v>7806.8932480000003</v>
      </c>
      <c r="E363" s="16">
        <f t="shared" si="45"/>
        <v>1560</v>
      </c>
      <c r="F363" s="28">
        <f t="shared" si="46"/>
        <v>10674.50272</v>
      </c>
      <c r="G363" s="16">
        <f t="shared" si="47"/>
        <v>1560</v>
      </c>
      <c r="H363" s="16">
        <f t="shared" si="48"/>
        <v>0</v>
      </c>
      <c r="I363" s="26">
        <f t="shared" si="49"/>
        <v>8821</v>
      </c>
      <c r="J363" s="28">
        <f t="shared" si="50"/>
        <v>1853.5027200000004</v>
      </c>
      <c r="K363" s="28">
        <f t="shared" si="51"/>
        <v>3413.5027200000004</v>
      </c>
      <c r="N363" s="16">
        <v>1.3</v>
      </c>
    </row>
    <row r="364" spans="1:14" x14ac:dyDescent="0.15">
      <c r="A364" s="6" t="s">
        <v>14</v>
      </c>
      <c r="B364" s="13">
        <f t="shared" si="44"/>
        <v>1955</v>
      </c>
      <c r="C364" s="8">
        <v>8418.9853439999988</v>
      </c>
      <c r="D364" s="26">
        <f t="shared" si="52"/>
        <v>8821</v>
      </c>
      <c r="E364" s="16">
        <f t="shared" si="45"/>
        <v>1440</v>
      </c>
      <c r="F364" s="28">
        <f t="shared" si="46"/>
        <v>15799.985344000001</v>
      </c>
      <c r="G364" s="16">
        <f t="shared" si="47"/>
        <v>1440</v>
      </c>
      <c r="H364" s="16">
        <f t="shared" si="48"/>
        <v>0</v>
      </c>
      <c r="I364" s="26">
        <f t="shared" si="49"/>
        <v>8821</v>
      </c>
      <c r="J364" s="28">
        <f t="shared" si="50"/>
        <v>6978.9853440000006</v>
      </c>
      <c r="K364" s="28">
        <f t="shared" si="51"/>
        <v>8418.9853440000006</v>
      </c>
      <c r="N364" s="16">
        <v>1.2</v>
      </c>
    </row>
    <row r="365" spans="1:14" x14ac:dyDescent="0.15">
      <c r="A365" s="6" t="s">
        <v>15</v>
      </c>
      <c r="B365" s="13">
        <f t="shared" ref="B365:B428" si="53">B353+1</f>
        <v>1955</v>
      </c>
      <c r="C365" s="8">
        <v>957.77510399999971</v>
      </c>
      <c r="D365" s="26">
        <f t="shared" si="52"/>
        <v>8821</v>
      </c>
      <c r="E365" s="16">
        <f t="shared" si="45"/>
        <v>1320</v>
      </c>
      <c r="F365" s="28">
        <f t="shared" si="46"/>
        <v>8458.7751040000003</v>
      </c>
      <c r="G365" s="16">
        <f t="shared" si="47"/>
        <v>1320</v>
      </c>
      <c r="H365" s="16">
        <f t="shared" si="48"/>
        <v>0</v>
      </c>
      <c r="I365" s="26">
        <f t="shared" si="49"/>
        <v>8458.7751040000003</v>
      </c>
      <c r="J365" s="28">
        <f t="shared" si="50"/>
        <v>0</v>
      </c>
      <c r="K365" s="28">
        <f t="shared" si="51"/>
        <v>1320</v>
      </c>
      <c r="N365" s="16">
        <v>1.1000000000000001</v>
      </c>
    </row>
    <row r="366" spans="1:14" x14ac:dyDescent="0.15">
      <c r="A366" s="6" t="s">
        <v>16</v>
      </c>
      <c r="B366" s="13">
        <f t="shared" si="53"/>
        <v>1955</v>
      </c>
      <c r="C366" s="8">
        <v>4842.5160960000012</v>
      </c>
      <c r="D366" s="26">
        <f t="shared" si="52"/>
        <v>8458.7751040000003</v>
      </c>
      <c r="E366" s="16">
        <f t="shared" si="45"/>
        <v>1200</v>
      </c>
      <c r="F366" s="28">
        <f t="shared" si="46"/>
        <v>12101.291200000001</v>
      </c>
      <c r="G366" s="16">
        <f t="shared" si="47"/>
        <v>1200</v>
      </c>
      <c r="H366" s="16">
        <f t="shared" si="48"/>
        <v>0</v>
      </c>
      <c r="I366" s="26">
        <f t="shared" si="49"/>
        <v>8821</v>
      </c>
      <c r="J366" s="28">
        <f t="shared" si="50"/>
        <v>3280.2912000000015</v>
      </c>
      <c r="K366" s="28">
        <f t="shared" si="51"/>
        <v>4480.2912000000015</v>
      </c>
      <c r="N366" s="16">
        <v>1</v>
      </c>
    </row>
    <row r="367" spans="1:14" x14ac:dyDescent="0.15">
      <c r="A367" s="6" t="s">
        <v>17</v>
      </c>
      <c r="B367" s="13">
        <f t="shared" si="53"/>
        <v>1955</v>
      </c>
      <c r="C367" s="8">
        <v>940.9720319999999</v>
      </c>
      <c r="D367" s="26">
        <f t="shared" si="52"/>
        <v>8821</v>
      </c>
      <c r="E367" s="16">
        <f t="shared" si="45"/>
        <v>1080</v>
      </c>
      <c r="F367" s="28">
        <f t="shared" si="46"/>
        <v>8681.9720319999997</v>
      </c>
      <c r="G367" s="16">
        <f t="shared" si="47"/>
        <v>1080</v>
      </c>
      <c r="H367" s="16">
        <f t="shared" si="48"/>
        <v>0</v>
      </c>
      <c r="I367" s="26">
        <f t="shared" si="49"/>
        <v>8681.9720319999997</v>
      </c>
      <c r="J367" s="28">
        <f t="shared" si="50"/>
        <v>0</v>
      </c>
      <c r="K367" s="28">
        <f t="shared" si="51"/>
        <v>1080</v>
      </c>
      <c r="N367" s="16">
        <v>0.9</v>
      </c>
    </row>
    <row r="368" spans="1:14" ht="14" thickBot="1" x14ac:dyDescent="0.2">
      <c r="A368" s="9" t="s">
        <v>18</v>
      </c>
      <c r="B368" s="14">
        <f t="shared" si="53"/>
        <v>1955</v>
      </c>
      <c r="C368" s="11">
        <v>670.83033599999987</v>
      </c>
      <c r="D368" s="26">
        <f t="shared" si="52"/>
        <v>8681.9720319999997</v>
      </c>
      <c r="E368" s="16">
        <f t="shared" si="45"/>
        <v>960</v>
      </c>
      <c r="F368" s="28">
        <f t="shared" si="46"/>
        <v>8392.8023679999988</v>
      </c>
      <c r="G368" s="16">
        <f t="shared" si="47"/>
        <v>960</v>
      </c>
      <c r="H368" s="16">
        <f t="shared" si="48"/>
        <v>0</v>
      </c>
      <c r="I368" s="26">
        <f t="shared" si="49"/>
        <v>8392.8023679999988</v>
      </c>
      <c r="J368" s="28">
        <f t="shared" si="50"/>
        <v>0</v>
      </c>
      <c r="K368" s="28">
        <f t="shared" si="51"/>
        <v>960</v>
      </c>
      <c r="N368" s="16">
        <v>0.8</v>
      </c>
    </row>
    <row r="369" spans="1:14" x14ac:dyDescent="0.15">
      <c r="A369" s="3" t="s">
        <v>7</v>
      </c>
      <c r="B369" s="12">
        <f t="shared" si="53"/>
        <v>1956</v>
      </c>
      <c r="C369" s="5">
        <v>575.82835199999988</v>
      </c>
      <c r="D369" s="26">
        <f t="shared" si="52"/>
        <v>8392.8023679999988</v>
      </c>
      <c r="E369" s="16">
        <f t="shared" si="45"/>
        <v>960</v>
      </c>
      <c r="F369" s="28">
        <f t="shared" si="46"/>
        <v>8008.6307199999992</v>
      </c>
      <c r="G369" s="16">
        <f t="shared" si="47"/>
        <v>960</v>
      </c>
      <c r="H369" s="16">
        <f t="shared" si="48"/>
        <v>0</v>
      </c>
      <c r="I369" s="26">
        <f t="shared" si="49"/>
        <v>8008.6307199999992</v>
      </c>
      <c r="J369" s="28">
        <f t="shared" si="50"/>
        <v>0</v>
      </c>
      <c r="K369" s="28">
        <f t="shared" si="51"/>
        <v>960</v>
      </c>
      <c r="N369" s="16">
        <v>0.8</v>
      </c>
    </row>
    <row r="370" spans="1:14" x14ac:dyDescent="0.15">
      <c r="A370" s="6" t="s">
        <v>8</v>
      </c>
      <c r="B370" s="13">
        <f t="shared" si="53"/>
        <v>1956</v>
      </c>
      <c r="C370" s="8">
        <v>5177.2849919999981</v>
      </c>
      <c r="D370" s="26">
        <f t="shared" si="52"/>
        <v>8008.6307199999992</v>
      </c>
      <c r="E370" s="16">
        <f t="shared" si="45"/>
        <v>960</v>
      </c>
      <c r="F370" s="28">
        <f t="shared" si="46"/>
        <v>12225.915711999998</v>
      </c>
      <c r="G370" s="16">
        <f t="shared" si="47"/>
        <v>960</v>
      </c>
      <c r="H370" s="16">
        <f t="shared" si="48"/>
        <v>0</v>
      </c>
      <c r="I370" s="26">
        <f t="shared" si="49"/>
        <v>8821</v>
      </c>
      <c r="J370" s="28">
        <f t="shared" si="50"/>
        <v>3404.9157119999982</v>
      </c>
      <c r="K370" s="28">
        <f t="shared" si="51"/>
        <v>4364.9157119999982</v>
      </c>
      <c r="N370" s="16">
        <v>0.8</v>
      </c>
    </row>
    <row r="371" spans="1:14" x14ac:dyDescent="0.15">
      <c r="A371" s="6" t="s">
        <v>9</v>
      </c>
      <c r="B371" s="13">
        <f t="shared" si="53"/>
        <v>1956</v>
      </c>
      <c r="C371" s="8">
        <v>2848.1207039999995</v>
      </c>
      <c r="D371" s="26">
        <f t="shared" si="52"/>
        <v>8821</v>
      </c>
      <c r="E371" s="16">
        <f t="shared" si="45"/>
        <v>1080</v>
      </c>
      <c r="F371" s="28">
        <f t="shared" si="46"/>
        <v>10589.120703999999</v>
      </c>
      <c r="G371" s="16">
        <f t="shared" si="47"/>
        <v>1080</v>
      </c>
      <c r="H371" s="16">
        <f t="shared" si="48"/>
        <v>0</v>
      </c>
      <c r="I371" s="26">
        <f t="shared" si="49"/>
        <v>8821</v>
      </c>
      <c r="J371" s="28">
        <f t="shared" si="50"/>
        <v>1768.120703999999</v>
      </c>
      <c r="K371" s="28">
        <f t="shared" si="51"/>
        <v>2848.120703999999</v>
      </c>
      <c r="N371" s="16">
        <v>0.9</v>
      </c>
    </row>
    <row r="372" spans="1:14" x14ac:dyDescent="0.15">
      <c r="A372" s="6" t="s">
        <v>10</v>
      </c>
      <c r="B372" s="13">
        <f t="shared" si="53"/>
        <v>1956</v>
      </c>
      <c r="C372" s="8">
        <v>4618.2597119999991</v>
      </c>
      <c r="D372" s="26">
        <f t="shared" si="52"/>
        <v>8821</v>
      </c>
      <c r="E372" s="16">
        <f t="shared" si="45"/>
        <v>1080</v>
      </c>
      <c r="F372" s="28">
        <f t="shared" si="46"/>
        <v>12359.259711999999</v>
      </c>
      <c r="G372" s="16">
        <f t="shared" si="47"/>
        <v>1080</v>
      </c>
      <c r="H372" s="16">
        <f t="shared" si="48"/>
        <v>0</v>
      </c>
      <c r="I372" s="26">
        <f t="shared" si="49"/>
        <v>8821</v>
      </c>
      <c r="J372" s="28">
        <f t="shared" si="50"/>
        <v>3538.2597119999991</v>
      </c>
      <c r="K372" s="28">
        <f t="shared" si="51"/>
        <v>4618.2597119999991</v>
      </c>
      <c r="N372" s="16">
        <v>0.9</v>
      </c>
    </row>
    <row r="373" spans="1:14" x14ac:dyDescent="0.15">
      <c r="A373" s="6" t="s">
        <v>11</v>
      </c>
      <c r="B373" s="13">
        <f t="shared" si="53"/>
        <v>1956</v>
      </c>
      <c r="C373" s="8">
        <v>3876.3394559999992</v>
      </c>
      <c r="D373" s="26">
        <f t="shared" si="52"/>
        <v>8821</v>
      </c>
      <c r="E373" s="16">
        <f t="shared" si="45"/>
        <v>1320</v>
      </c>
      <c r="F373" s="28">
        <f t="shared" si="46"/>
        <v>11377.339456</v>
      </c>
      <c r="G373" s="16">
        <f t="shared" si="47"/>
        <v>1320</v>
      </c>
      <c r="H373" s="16">
        <f t="shared" si="48"/>
        <v>0</v>
      </c>
      <c r="I373" s="26">
        <f t="shared" si="49"/>
        <v>8821</v>
      </c>
      <c r="J373" s="28">
        <f t="shared" si="50"/>
        <v>2556.3394559999997</v>
      </c>
      <c r="K373" s="28">
        <f t="shared" si="51"/>
        <v>3876.3394559999997</v>
      </c>
      <c r="N373" s="16">
        <v>1.1000000000000001</v>
      </c>
    </row>
    <row r="374" spans="1:14" x14ac:dyDescent="0.15">
      <c r="A374" s="6" t="s">
        <v>12</v>
      </c>
      <c r="B374" s="13">
        <f t="shared" si="53"/>
        <v>1956</v>
      </c>
      <c r="C374" s="8">
        <v>984.27225599999986</v>
      </c>
      <c r="D374" s="26">
        <f t="shared" si="52"/>
        <v>8821</v>
      </c>
      <c r="E374" s="16">
        <f t="shared" si="45"/>
        <v>1440</v>
      </c>
      <c r="F374" s="28">
        <f t="shared" si="46"/>
        <v>8365.2722560000002</v>
      </c>
      <c r="G374" s="16">
        <f t="shared" si="47"/>
        <v>1440</v>
      </c>
      <c r="H374" s="16">
        <f t="shared" si="48"/>
        <v>0</v>
      </c>
      <c r="I374" s="26">
        <f t="shared" si="49"/>
        <v>8365.2722560000002</v>
      </c>
      <c r="J374" s="28">
        <f t="shared" si="50"/>
        <v>0</v>
      </c>
      <c r="K374" s="28">
        <f t="shared" si="51"/>
        <v>1440</v>
      </c>
      <c r="N374" s="16">
        <v>1.2</v>
      </c>
    </row>
    <row r="375" spans="1:14" x14ac:dyDescent="0.15">
      <c r="A375" s="6" t="s">
        <v>13</v>
      </c>
      <c r="B375" s="13">
        <f t="shared" si="53"/>
        <v>1956</v>
      </c>
      <c r="C375" s="8">
        <v>569.68876799999998</v>
      </c>
      <c r="D375" s="26">
        <f t="shared" si="52"/>
        <v>8365.2722560000002</v>
      </c>
      <c r="E375" s="16">
        <f t="shared" si="45"/>
        <v>1560</v>
      </c>
      <c r="F375" s="28">
        <f t="shared" si="46"/>
        <v>7374.9610240000002</v>
      </c>
      <c r="G375" s="16">
        <f t="shared" si="47"/>
        <v>1560</v>
      </c>
      <c r="H375" s="16">
        <f t="shared" si="48"/>
        <v>0</v>
      </c>
      <c r="I375" s="26">
        <f t="shared" si="49"/>
        <v>7374.9610240000002</v>
      </c>
      <c r="J375" s="28">
        <f t="shared" si="50"/>
        <v>0</v>
      </c>
      <c r="K375" s="28">
        <f t="shared" si="51"/>
        <v>1560</v>
      </c>
      <c r="N375" s="16">
        <v>1.3</v>
      </c>
    </row>
    <row r="376" spans="1:14" x14ac:dyDescent="0.15">
      <c r="A376" s="6" t="s">
        <v>14</v>
      </c>
      <c r="B376" s="13">
        <f t="shared" si="53"/>
        <v>1956</v>
      </c>
      <c r="C376" s="8">
        <v>639.68002560000002</v>
      </c>
      <c r="D376" s="26">
        <f t="shared" si="52"/>
        <v>7374.9610240000002</v>
      </c>
      <c r="E376" s="16">
        <f t="shared" si="45"/>
        <v>1440</v>
      </c>
      <c r="F376" s="28">
        <f t="shared" si="46"/>
        <v>6574.6410495999999</v>
      </c>
      <c r="G376" s="16">
        <f t="shared" si="47"/>
        <v>1440</v>
      </c>
      <c r="H376" s="16">
        <f t="shared" si="48"/>
        <v>0</v>
      </c>
      <c r="I376" s="26">
        <f t="shared" si="49"/>
        <v>6574.6410495999999</v>
      </c>
      <c r="J376" s="28">
        <f t="shared" si="50"/>
        <v>0</v>
      </c>
      <c r="K376" s="28">
        <f t="shared" si="51"/>
        <v>1440</v>
      </c>
      <c r="N376" s="16">
        <v>1.2</v>
      </c>
    </row>
    <row r="377" spans="1:14" x14ac:dyDescent="0.15">
      <c r="A377" s="6" t="s">
        <v>15</v>
      </c>
      <c r="B377" s="13">
        <f t="shared" si="53"/>
        <v>1956</v>
      </c>
      <c r="C377" s="8">
        <v>548.03865600000006</v>
      </c>
      <c r="D377" s="26">
        <f t="shared" si="52"/>
        <v>6574.6410495999999</v>
      </c>
      <c r="E377" s="16">
        <f t="shared" si="45"/>
        <v>1320</v>
      </c>
      <c r="F377" s="28">
        <f t="shared" si="46"/>
        <v>5802.6797055999996</v>
      </c>
      <c r="G377" s="16">
        <f t="shared" si="47"/>
        <v>1320</v>
      </c>
      <c r="H377" s="16">
        <f t="shared" si="48"/>
        <v>0</v>
      </c>
      <c r="I377" s="26">
        <f t="shared" si="49"/>
        <v>5802.6797055999996</v>
      </c>
      <c r="J377" s="28">
        <f t="shared" si="50"/>
        <v>0</v>
      </c>
      <c r="K377" s="28">
        <f t="shared" si="51"/>
        <v>1320</v>
      </c>
      <c r="N377" s="16">
        <v>1.1000000000000001</v>
      </c>
    </row>
    <row r="378" spans="1:14" x14ac:dyDescent="0.15">
      <c r="A378" s="6" t="s">
        <v>16</v>
      </c>
      <c r="B378" s="13">
        <f t="shared" si="53"/>
        <v>1956</v>
      </c>
      <c r="C378" s="8">
        <v>1326.3440255999999</v>
      </c>
      <c r="D378" s="26">
        <f t="shared" si="52"/>
        <v>5802.6797055999996</v>
      </c>
      <c r="E378" s="16">
        <f t="shared" si="45"/>
        <v>1200</v>
      </c>
      <c r="F378" s="28">
        <f t="shared" si="46"/>
        <v>5929.023731199999</v>
      </c>
      <c r="G378" s="16">
        <f t="shared" si="47"/>
        <v>1200</v>
      </c>
      <c r="H378" s="16">
        <f t="shared" si="48"/>
        <v>0</v>
      </c>
      <c r="I378" s="26">
        <f t="shared" si="49"/>
        <v>5929.023731199999</v>
      </c>
      <c r="J378" s="28">
        <f t="shared" si="50"/>
        <v>0</v>
      </c>
      <c r="K378" s="28">
        <f t="shared" si="51"/>
        <v>1200</v>
      </c>
      <c r="N378" s="16">
        <v>1</v>
      </c>
    </row>
    <row r="379" spans="1:14" x14ac:dyDescent="0.15">
      <c r="A379" s="6" t="s">
        <v>17</v>
      </c>
      <c r="B379" s="13">
        <f t="shared" si="53"/>
        <v>1956</v>
      </c>
      <c r="C379" s="8">
        <v>1123.220736</v>
      </c>
      <c r="D379" s="26">
        <f t="shared" si="52"/>
        <v>5929.023731199999</v>
      </c>
      <c r="E379" s="16">
        <f t="shared" si="45"/>
        <v>1080</v>
      </c>
      <c r="F379" s="28">
        <f t="shared" si="46"/>
        <v>5972.2444671999992</v>
      </c>
      <c r="G379" s="16">
        <f t="shared" si="47"/>
        <v>1080</v>
      </c>
      <c r="H379" s="16">
        <f t="shared" si="48"/>
        <v>0</v>
      </c>
      <c r="I379" s="26">
        <f t="shared" si="49"/>
        <v>5972.2444671999992</v>
      </c>
      <c r="J379" s="28">
        <f t="shared" si="50"/>
        <v>0</v>
      </c>
      <c r="K379" s="28">
        <f t="shared" si="51"/>
        <v>1080</v>
      </c>
      <c r="N379" s="16">
        <v>0.9</v>
      </c>
    </row>
    <row r="380" spans="1:14" ht="14" thickBot="1" x14ac:dyDescent="0.2">
      <c r="A380" s="9" t="s">
        <v>18</v>
      </c>
      <c r="B380" s="14">
        <f t="shared" si="53"/>
        <v>1956</v>
      </c>
      <c r="C380" s="11">
        <v>1985.9938560000005</v>
      </c>
      <c r="D380" s="26">
        <f t="shared" si="52"/>
        <v>5972.2444671999992</v>
      </c>
      <c r="E380" s="16">
        <f t="shared" si="45"/>
        <v>960</v>
      </c>
      <c r="F380" s="28">
        <f t="shared" si="46"/>
        <v>6998.2383231999993</v>
      </c>
      <c r="G380" s="16">
        <f t="shared" si="47"/>
        <v>960</v>
      </c>
      <c r="H380" s="16">
        <f t="shared" si="48"/>
        <v>0</v>
      </c>
      <c r="I380" s="26">
        <f t="shared" si="49"/>
        <v>6998.2383231999993</v>
      </c>
      <c r="J380" s="28">
        <f t="shared" si="50"/>
        <v>0</v>
      </c>
      <c r="K380" s="28">
        <f t="shared" si="51"/>
        <v>960</v>
      </c>
      <c r="N380" s="16">
        <v>0.8</v>
      </c>
    </row>
    <row r="381" spans="1:14" x14ac:dyDescent="0.15">
      <c r="A381" s="3" t="s">
        <v>7</v>
      </c>
      <c r="B381" s="12">
        <f t="shared" si="53"/>
        <v>1957</v>
      </c>
      <c r="C381" s="5">
        <v>2713.6961279999996</v>
      </c>
      <c r="D381" s="26">
        <f t="shared" si="52"/>
        <v>6998.2383231999993</v>
      </c>
      <c r="E381" s="16">
        <f t="shared" si="45"/>
        <v>960</v>
      </c>
      <c r="F381" s="28">
        <f t="shared" si="46"/>
        <v>8751.9344511999989</v>
      </c>
      <c r="G381" s="16">
        <f t="shared" si="47"/>
        <v>960</v>
      </c>
      <c r="H381" s="16">
        <f t="shared" si="48"/>
        <v>0</v>
      </c>
      <c r="I381" s="26">
        <f t="shared" si="49"/>
        <v>8751.9344511999989</v>
      </c>
      <c r="J381" s="28">
        <f t="shared" si="50"/>
        <v>0</v>
      </c>
      <c r="K381" s="28">
        <f t="shared" si="51"/>
        <v>960</v>
      </c>
      <c r="N381" s="16">
        <v>0.8</v>
      </c>
    </row>
    <row r="382" spans="1:14" x14ac:dyDescent="0.15">
      <c r="A382" s="6" t="s">
        <v>8</v>
      </c>
      <c r="B382" s="13">
        <f t="shared" si="53"/>
        <v>1957</v>
      </c>
      <c r="C382" s="8">
        <v>8278.7443200000016</v>
      </c>
      <c r="D382" s="26">
        <f t="shared" si="52"/>
        <v>8751.9344511999989</v>
      </c>
      <c r="E382" s="16">
        <f t="shared" si="45"/>
        <v>960</v>
      </c>
      <c r="F382" s="28">
        <f t="shared" si="46"/>
        <v>16070.6787712</v>
      </c>
      <c r="G382" s="16">
        <f t="shared" si="47"/>
        <v>960</v>
      </c>
      <c r="H382" s="16">
        <f t="shared" si="48"/>
        <v>0</v>
      </c>
      <c r="I382" s="26">
        <f t="shared" si="49"/>
        <v>8821</v>
      </c>
      <c r="J382" s="28">
        <f t="shared" si="50"/>
        <v>7249.6787712000005</v>
      </c>
      <c r="K382" s="28">
        <f t="shared" si="51"/>
        <v>8209.6787712000005</v>
      </c>
      <c r="N382" s="16">
        <v>0.8</v>
      </c>
    </row>
    <row r="383" spans="1:14" x14ac:dyDescent="0.15">
      <c r="A383" s="6" t="s">
        <v>9</v>
      </c>
      <c r="B383" s="13">
        <f t="shared" si="53"/>
        <v>1957</v>
      </c>
      <c r="C383" s="8">
        <v>4275.0892799999992</v>
      </c>
      <c r="D383" s="26">
        <f t="shared" si="52"/>
        <v>8821</v>
      </c>
      <c r="E383" s="16">
        <f t="shared" si="45"/>
        <v>1080</v>
      </c>
      <c r="F383" s="28">
        <f t="shared" si="46"/>
        <v>12016.08928</v>
      </c>
      <c r="G383" s="16">
        <f t="shared" si="47"/>
        <v>1080</v>
      </c>
      <c r="H383" s="16">
        <f t="shared" si="48"/>
        <v>0</v>
      </c>
      <c r="I383" s="26">
        <f t="shared" si="49"/>
        <v>8821</v>
      </c>
      <c r="J383" s="28">
        <f t="shared" si="50"/>
        <v>3195.0892800000001</v>
      </c>
      <c r="K383" s="28">
        <f t="shared" si="51"/>
        <v>4275.0892800000001</v>
      </c>
      <c r="N383" s="16">
        <v>0.9</v>
      </c>
    </row>
    <row r="384" spans="1:14" x14ac:dyDescent="0.15">
      <c r="A384" s="6" t="s">
        <v>10</v>
      </c>
      <c r="B384" s="13">
        <f t="shared" si="53"/>
        <v>1957</v>
      </c>
      <c r="C384" s="8">
        <v>4457.3379839999998</v>
      </c>
      <c r="D384" s="26">
        <f t="shared" si="52"/>
        <v>8821</v>
      </c>
      <c r="E384" s="16">
        <f t="shared" si="45"/>
        <v>1080</v>
      </c>
      <c r="F384" s="28">
        <f t="shared" si="46"/>
        <v>12198.337984</v>
      </c>
      <c r="G384" s="16">
        <f t="shared" si="47"/>
        <v>1080</v>
      </c>
      <c r="H384" s="16">
        <f t="shared" si="48"/>
        <v>0</v>
      </c>
      <c r="I384" s="26">
        <f t="shared" si="49"/>
        <v>8821</v>
      </c>
      <c r="J384" s="28">
        <f t="shared" si="50"/>
        <v>3377.3379839999998</v>
      </c>
      <c r="K384" s="28">
        <f t="shared" si="51"/>
        <v>4457.3379839999998</v>
      </c>
      <c r="N384" s="16">
        <v>0.9</v>
      </c>
    </row>
    <row r="385" spans="1:14" x14ac:dyDescent="0.15">
      <c r="A385" s="6" t="s">
        <v>11</v>
      </c>
      <c r="B385" s="13">
        <f t="shared" si="53"/>
        <v>1957</v>
      </c>
      <c r="C385" s="8">
        <v>969.4079999999999</v>
      </c>
      <c r="D385" s="26">
        <f t="shared" si="52"/>
        <v>8821</v>
      </c>
      <c r="E385" s="16">
        <f t="shared" si="45"/>
        <v>1320</v>
      </c>
      <c r="F385" s="28">
        <f t="shared" si="46"/>
        <v>8470.4079999999994</v>
      </c>
      <c r="G385" s="16">
        <f t="shared" si="47"/>
        <v>1320</v>
      </c>
      <c r="H385" s="16">
        <f t="shared" si="48"/>
        <v>0</v>
      </c>
      <c r="I385" s="26">
        <f t="shared" si="49"/>
        <v>8470.4079999999994</v>
      </c>
      <c r="J385" s="28">
        <f t="shared" si="50"/>
        <v>0</v>
      </c>
      <c r="K385" s="28">
        <f t="shared" si="51"/>
        <v>1320</v>
      </c>
      <c r="N385" s="16">
        <v>1.1000000000000001</v>
      </c>
    </row>
    <row r="386" spans="1:14" x14ac:dyDescent="0.15">
      <c r="A386" s="6" t="s">
        <v>12</v>
      </c>
      <c r="B386" s="13">
        <f t="shared" si="53"/>
        <v>1957</v>
      </c>
      <c r="C386" s="8">
        <v>798.792192</v>
      </c>
      <c r="D386" s="26">
        <f t="shared" si="52"/>
        <v>8470.4079999999994</v>
      </c>
      <c r="E386" s="16">
        <f t="shared" si="45"/>
        <v>1440</v>
      </c>
      <c r="F386" s="28">
        <f t="shared" si="46"/>
        <v>7829.2001920000002</v>
      </c>
      <c r="G386" s="16">
        <f t="shared" si="47"/>
        <v>1440</v>
      </c>
      <c r="H386" s="16">
        <f t="shared" si="48"/>
        <v>0</v>
      </c>
      <c r="I386" s="26">
        <f t="shared" si="49"/>
        <v>7829.2001920000002</v>
      </c>
      <c r="J386" s="28">
        <f t="shared" si="50"/>
        <v>0</v>
      </c>
      <c r="K386" s="28">
        <f t="shared" si="51"/>
        <v>1440</v>
      </c>
      <c r="N386" s="16">
        <v>1.2</v>
      </c>
    </row>
    <row r="387" spans="1:14" x14ac:dyDescent="0.15">
      <c r="A387" s="6" t="s">
        <v>13</v>
      </c>
      <c r="B387" s="13">
        <f t="shared" si="53"/>
        <v>1957</v>
      </c>
      <c r="C387" s="8">
        <v>220.63726080000001</v>
      </c>
      <c r="D387" s="26">
        <f t="shared" si="52"/>
        <v>7829.2001920000002</v>
      </c>
      <c r="E387" s="16">
        <f t="shared" si="45"/>
        <v>1560</v>
      </c>
      <c r="F387" s="28">
        <f t="shared" si="46"/>
        <v>6489.8374528000004</v>
      </c>
      <c r="G387" s="16">
        <f t="shared" si="47"/>
        <v>1560</v>
      </c>
      <c r="H387" s="16">
        <f t="shared" si="48"/>
        <v>0</v>
      </c>
      <c r="I387" s="26">
        <f t="shared" si="49"/>
        <v>6489.8374528000004</v>
      </c>
      <c r="J387" s="28">
        <f t="shared" si="50"/>
        <v>0</v>
      </c>
      <c r="K387" s="28">
        <f t="shared" si="51"/>
        <v>1560</v>
      </c>
      <c r="N387" s="16">
        <v>1.3</v>
      </c>
    </row>
    <row r="388" spans="1:14" x14ac:dyDescent="0.15">
      <c r="A388" s="6" t="s">
        <v>14</v>
      </c>
      <c r="B388" s="13">
        <f t="shared" si="53"/>
        <v>1957</v>
      </c>
      <c r="C388" s="8">
        <v>990.21795839999993</v>
      </c>
      <c r="D388" s="26">
        <f t="shared" si="52"/>
        <v>6489.8374528000004</v>
      </c>
      <c r="E388" s="16">
        <f t="shared" si="45"/>
        <v>1440</v>
      </c>
      <c r="F388" s="28">
        <f t="shared" si="46"/>
        <v>6040.0554112</v>
      </c>
      <c r="G388" s="16">
        <f t="shared" si="47"/>
        <v>1440</v>
      </c>
      <c r="H388" s="16">
        <f t="shared" si="48"/>
        <v>0</v>
      </c>
      <c r="I388" s="26">
        <f t="shared" si="49"/>
        <v>6040.0554112</v>
      </c>
      <c r="J388" s="28">
        <f t="shared" si="50"/>
        <v>0</v>
      </c>
      <c r="K388" s="28">
        <f t="shared" si="51"/>
        <v>1440</v>
      </c>
      <c r="N388" s="16">
        <v>1.2</v>
      </c>
    </row>
    <row r="389" spans="1:14" x14ac:dyDescent="0.15">
      <c r="A389" s="6" t="s">
        <v>15</v>
      </c>
      <c r="B389" s="13">
        <f t="shared" si="53"/>
        <v>1957</v>
      </c>
      <c r="C389" s="8">
        <v>386.01826559999995</v>
      </c>
      <c r="D389" s="26">
        <f t="shared" si="52"/>
        <v>6040.0554112</v>
      </c>
      <c r="E389" s="16">
        <f t="shared" si="45"/>
        <v>1320</v>
      </c>
      <c r="F389" s="28">
        <f t="shared" si="46"/>
        <v>5106.0736767999997</v>
      </c>
      <c r="G389" s="16">
        <f t="shared" si="47"/>
        <v>1320</v>
      </c>
      <c r="H389" s="16">
        <f t="shared" si="48"/>
        <v>0</v>
      </c>
      <c r="I389" s="26">
        <f t="shared" si="49"/>
        <v>5106.0736767999997</v>
      </c>
      <c r="J389" s="28">
        <f t="shared" si="50"/>
        <v>0</v>
      </c>
      <c r="K389" s="28">
        <f t="shared" si="51"/>
        <v>1320</v>
      </c>
      <c r="N389" s="16">
        <v>1.1000000000000001</v>
      </c>
    </row>
    <row r="390" spans="1:14" x14ac:dyDescent="0.15">
      <c r="A390" s="6" t="s">
        <v>16</v>
      </c>
      <c r="B390" s="13">
        <f t="shared" si="53"/>
        <v>1957</v>
      </c>
      <c r="C390" s="8">
        <v>537.31054079999956</v>
      </c>
      <c r="D390" s="26">
        <f t="shared" si="52"/>
        <v>5106.0736767999997</v>
      </c>
      <c r="E390" s="16">
        <f t="shared" si="45"/>
        <v>1200</v>
      </c>
      <c r="F390" s="28">
        <f t="shared" si="46"/>
        <v>4443.3842175999989</v>
      </c>
      <c r="G390" s="16">
        <f t="shared" si="47"/>
        <v>1200</v>
      </c>
      <c r="H390" s="16">
        <f t="shared" si="48"/>
        <v>0</v>
      </c>
      <c r="I390" s="26">
        <f t="shared" si="49"/>
        <v>4443.3842175999989</v>
      </c>
      <c r="J390" s="28">
        <f t="shared" si="50"/>
        <v>0</v>
      </c>
      <c r="K390" s="28">
        <f t="shared" si="51"/>
        <v>1200</v>
      </c>
      <c r="N390" s="16">
        <v>1</v>
      </c>
    </row>
    <row r="391" spans="1:14" x14ac:dyDescent="0.15">
      <c r="A391" s="6" t="s">
        <v>17</v>
      </c>
      <c r="B391" s="13">
        <f t="shared" si="53"/>
        <v>1957</v>
      </c>
      <c r="C391" s="8">
        <v>3459.4940159999996</v>
      </c>
      <c r="D391" s="26">
        <f t="shared" si="52"/>
        <v>4443.3842175999989</v>
      </c>
      <c r="E391" s="16">
        <f t="shared" si="45"/>
        <v>1080</v>
      </c>
      <c r="F391" s="28">
        <f t="shared" si="46"/>
        <v>6822.8782335999986</v>
      </c>
      <c r="G391" s="16">
        <f t="shared" si="47"/>
        <v>1080</v>
      </c>
      <c r="H391" s="16">
        <f t="shared" si="48"/>
        <v>0</v>
      </c>
      <c r="I391" s="26">
        <f t="shared" si="49"/>
        <v>6822.8782335999986</v>
      </c>
      <c r="J391" s="28">
        <f t="shared" si="50"/>
        <v>0</v>
      </c>
      <c r="K391" s="28">
        <f t="shared" si="51"/>
        <v>1080</v>
      </c>
      <c r="N391" s="16">
        <v>0.9</v>
      </c>
    </row>
    <row r="392" spans="1:14" ht="14" thickBot="1" x14ac:dyDescent="0.2">
      <c r="A392" s="9" t="s">
        <v>18</v>
      </c>
      <c r="B392" s="14">
        <f t="shared" si="53"/>
        <v>1957</v>
      </c>
      <c r="C392" s="11">
        <v>3612.6604799999986</v>
      </c>
      <c r="D392" s="26">
        <f t="shared" si="52"/>
        <v>6822.8782335999986</v>
      </c>
      <c r="E392" s="16">
        <f t="shared" si="45"/>
        <v>960</v>
      </c>
      <c r="F392" s="28">
        <f t="shared" si="46"/>
        <v>9475.5387135999972</v>
      </c>
      <c r="G392" s="16">
        <f t="shared" si="47"/>
        <v>960</v>
      </c>
      <c r="H392" s="16">
        <f t="shared" si="48"/>
        <v>0</v>
      </c>
      <c r="I392" s="26">
        <f t="shared" si="49"/>
        <v>8821</v>
      </c>
      <c r="J392" s="28">
        <f t="shared" si="50"/>
        <v>654.53871359999721</v>
      </c>
      <c r="K392" s="28">
        <f t="shared" si="51"/>
        <v>1614.5387135999972</v>
      </c>
      <c r="N392" s="16">
        <v>0.8</v>
      </c>
    </row>
    <row r="393" spans="1:14" x14ac:dyDescent="0.15">
      <c r="A393" s="3" t="s">
        <v>7</v>
      </c>
      <c r="B393" s="12">
        <f t="shared" si="53"/>
        <v>1958</v>
      </c>
      <c r="C393" s="5">
        <v>6549.9667200000004</v>
      </c>
      <c r="D393" s="26">
        <f t="shared" si="52"/>
        <v>8821</v>
      </c>
      <c r="E393" s="16">
        <f t="shared" si="45"/>
        <v>960</v>
      </c>
      <c r="F393" s="28">
        <f t="shared" si="46"/>
        <v>14410.96672</v>
      </c>
      <c r="G393" s="16">
        <f t="shared" si="47"/>
        <v>960</v>
      </c>
      <c r="H393" s="16">
        <f t="shared" si="48"/>
        <v>0</v>
      </c>
      <c r="I393" s="26">
        <f t="shared" si="49"/>
        <v>8821</v>
      </c>
      <c r="J393" s="28">
        <f t="shared" si="50"/>
        <v>5589.9667200000004</v>
      </c>
      <c r="K393" s="28">
        <f t="shared" si="51"/>
        <v>6549.9667200000004</v>
      </c>
      <c r="N393" s="16">
        <v>0.8</v>
      </c>
    </row>
    <row r="394" spans="1:14" x14ac:dyDescent="0.15">
      <c r="A394" s="6" t="s">
        <v>8</v>
      </c>
      <c r="B394" s="13">
        <f t="shared" si="53"/>
        <v>1958</v>
      </c>
      <c r="C394" s="8">
        <v>4775.9500799999996</v>
      </c>
      <c r="D394" s="26">
        <f t="shared" si="52"/>
        <v>8821</v>
      </c>
      <c r="E394" s="16">
        <f t="shared" ref="E394:E457" si="54" xml:space="preserve"> 1200*N394</f>
        <v>960</v>
      </c>
      <c r="F394" s="28">
        <f t="shared" ref="F394:F457" si="55">IF((D394+C394-E394)&gt;0,(D394+C394-E394),0)</f>
        <v>12636.950079999999</v>
      </c>
      <c r="G394" s="16">
        <f t="shared" ref="G394:G457" si="56" xml:space="preserve"> E394</f>
        <v>960</v>
      </c>
      <c r="H394" s="16">
        <f t="shared" ref="H394:H457" si="57">IF(F394=0,1,0)</f>
        <v>0</v>
      </c>
      <c r="I394" s="26">
        <f t="shared" ref="I394:I457" si="58">IF(F394&gt;$E$2,$E$2,IF(F394&lt;0,0,F394))</f>
        <v>8821</v>
      </c>
      <c r="J394" s="28">
        <f t="shared" ref="J394:J457" si="59">IF(F394&gt;$E$2,F394-$E$2,0)</f>
        <v>3815.9500799999987</v>
      </c>
      <c r="K394" s="28">
        <f t="shared" ref="K394:K457" si="60">J394+G394</f>
        <v>4775.9500799999987</v>
      </c>
      <c r="N394" s="16">
        <v>0.8</v>
      </c>
    </row>
    <row r="395" spans="1:14" x14ac:dyDescent="0.15">
      <c r="A395" s="6" t="s">
        <v>9</v>
      </c>
      <c r="B395" s="13">
        <f t="shared" si="53"/>
        <v>1958</v>
      </c>
      <c r="C395" s="8">
        <v>4037.9074559999995</v>
      </c>
      <c r="D395" s="26">
        <f t="shared" ref="D395:D458" si="61">I394</f>
        <v>8821</v>
      </c>
      <c r="E395" s="16">
        <f t="shared" si="54"/>
        <v>1080</v>
      </c>
      <c r="F395" s="28">
        <f t="shared" si="55"/>
        <v>11778.907455999999</v>
      </c>
      <c r="G395" s="16">
        <f t="shared" si="56"/>
        <v>1080</v>
      </c>
      <c r="H395" s="16">
        <f t="shared" si="57"/>
        <v>0</v>
      </c>
      <c r="I395" s="26">
        <f t="shared" si="58"/>
        <v>8821</v>
      </c>
      <c r="J395" s="28">
        <f t="shared" si="59"/>
        <v>2957.907455999999</v>
      </c>
      <c r="K395" s="28">
        <f t="shared" si="60"/>
        <v>4037.907455999999</v>
      </c>
      <c r="N395" s="16">
        <v>0.9</v>
      </c>
    </row>
    <row r="396" spans="1:14" x14ac:dyDescent="0.15">
      <c r="A396" s="6" t="s">
        <v>10</v>
      </c>
      <c r="B396" s="13">
        <f t="shared" si="53"/>
        <v>1958</v>
      </c>
      <c r="C396" s="8">
        <v>7346.1738240000004</v>
      </c>
      <c r="D396" s="26">
        <f t="shared" si="61"/>
        <v>8821</v>
      </c>
      <c r="E396" s="16">
        <f t="shared" si="54"/>
        <v>1080</v>
      </c>
      <c r="F396" s="28">
        <f t="shared" si="55"/>
        <v>15087.173824000001</v>
      </c>
      <c r="G396" s="16">
        <f t="shared" si="56"/>
        <v>1080</v>
      </c>
      <c r="H396" s="16">
        <f t="shared" si="57"/>
        <v>0</v>
      </c>
      <c r="I396" s="26">
        <f t="shared" si="58"/>
        <v>8821</v>
      </c>
      <c r="J396" s="28">
        <f t="shared" si="59"/>
        <v>6266.1738240000013</v>
      </c>
      <c r="K396" s="28">
        <f t="shared" si="60"/>
        <v>7346.1738240000013</v>
      </c>
      <c r="N396" s="16">
        <v>0.9</v>
      </c>
    </row>
    <row r="397" spans="1:14" x14ac:dyDescent="0.15">
      <c r="A397" s="6" t="s">
        <v>11</v>
      </c>
      <c r="B397" s="13">
        <f t="shared" si="53"/>
        <v>1958</v>
      </c>
      <c r="C397" s="8">
        <v>4328.7298559999981</v>
      </c>
      <c r="D397" s="26">
        <f t="shared" si="61"/>
        <v>8821</v>
      </c>
      <c r="E397" s="16">
        <f t="shared" si="54"/>
        <v>1320</v>
      </c>
      <c r="F397" s="28">
        <f t="shared" si="55"/>
        <v>11829.729855999998</v>
      </c>
      <c r="G397" s="16">
        <f t="shared" si="56"/>
        <v>1320</v>
      </c>
      <c r="H397" s="16">
        <f t="shared" si="57"/>
        <v>0</v>
      </c>
      <c r="I397" s="26">
        <f t="shared" si="58"/>
        <v>8821</v>
      </c>
      <c r="J397" s="28">
        <f t="shared" si="59"/>
        <v>3008.7298559999981</v>
      </c>
      <c r="K397" s="28">
        <f t="shared" si="60"/>
        <v>4328.7298559999981</v>
      </c>
      <c r="N397" s="16">
        <v>1.1000000000000001</v>
      </c>
    </row>
    <row r="398" spans="1:14" x14ac:dyDescent="0.15">
      <c r="A398" s="6" t="s">
        <v>12</v>
      </c>
      <c r="B398" s="13">
        <f t="shared" si="53"/>
        <v>1958</v>
      </c>
      <c r="C398" s="8">
        <v>997.84396800000025</v>
      </c>
      <c r="D398" s="26">
        <f t="shared" si="61"/>
        <v>8821</v>
      </c>
      <c r="E398" s="16">
        <f t="shared" si="54"/>
        <v>1440</v>
      </c>
      <c r="F398" s="28">
        <f t="shared" si="55"/>
        <v>8378.843968000001</v>
      </c>
      <c r="G398" s="16">
        <f t="shared" si="56"/>
        <v>1440</v>
      </c>
      <c r="H398" s="16">
        <f t="shared" si="57"/>
        <v>0</v>
      </c>
      <c r="I398" s="26">
        <f t="shared" si="58"/>
        <v>8378.843968000001</v>
      </c>
      <c r="J398" s="28">
        <f t="shared" si="59"/>
        <v>0</v>
      </c>
      <c r="K398" s="28">
        <f t="shared" si="60"/>
        <v>1440</v>
      </c>
      <c r="N398" s="16">
        <v>1.2</v>
      </c>
    </row>
    <row r="399" spans="1:14" x14ac:dyDescent="0.15">
      <c r="A399" s="6" t="s">
        <v>13</v>
      </c>
      <c r="B399" s="13">
        <f t="shared" si="53"/>
        <v>1958</v>
      </c>
      <c r="C399" s="8">
        <v>1641.5308799999996</v>
      </c>
      <c r="D399" s="26">
        <f t="shared" si="61"/>
        <v>8378.843968000001</v>
      </c>
      <c r="E399" s="16">
        <f t="shared" si="54"/>
        <v>1560</v>
      </c>
      <c r="F399" s="28">
        <f t="shared" si="55"/>
        <v>8460.3748480000013</v>
      </c>
      <c r="G399" s="16">
        <f t="shared" si="56"/>
        <v>1560</v>
      </c>
      <c r="H399" s="16">
        <f t="shared" si="57"/>
        <v>0</v>
      </c>
      <c r="I399" s="26">
        <f t="shared" si="58"/>
        <v>8460.3748480000013</v>
      </c>
      <c r="J399" s="28">
        <f t="shared" si="59"/>
        <v>0</v>
      </c>
      <c r="K399" s="28">
        <f t="shared" si="60"/>
        <v>1560</v>
      </c>
      <c r="N399" s="16">
        <v>1.3</v>
      </c>
    </row>
    <row r="400" spans="1:14" x14ac:dyDescent="0.15">
      <c r="A400" s="6" t="s">
        <v>14</v>
      </c>
      <c r="B400" s="13">
        <f t="shared" si="53"/>
        <v>1958</v>
      </c>
      <c r="C400" s="8">
        <v>1363.6339199999998</v>
      </c>
      <c r="D400" s="26">
        <f t="shared" si="61"/>
        <v>8460.3748480000013</v>
      </c>
      <c r="E400" s="16">
        <f t="shared" si="54"/>
        <v>1440</v>
      </c>
      <c r="F400" s="28">
        <f t="shared" si="55"/>
        <v>8384.0087680000015</v>
      </c>
      <c r="G400" s="16">
        <f t="shared" si="56"/>
        <v>1440</v>
      </c>
      <c r="H400" s="16">
        <f t="shared" si="57"/>
        <v>0</v>
      </c>
      <c r="I400" s="26">
        <f t="shared" si="58"/>
        <v>8384.0087680000015</v>
      </c>
      <c r="J400" s="28">
        <f t="shared" si="59"/>
        <v>0</v>
      </c>
      <c r="K400" s="28">
        <f t="shared" si="60"/>
        <v>1440</v>
      </c>
      <c r="N400" s="16">
        <v>1.2</v>
      </c>
    </row>
    <row r="401" spans="1:14" x14ac:dyDescent="0.15">
      <c r="A401" s="6" t="s">
        <v>15</v>
      </c>
      <c r="B401" s="13">
        <f t="shared" si="53"/>
        <v>1958</v>
      </c>
      <c r="C401" s="8">
        <v>190.0685952</v>
      </c>
      <c r="D401" s="26">
        <f t="shared" si="61"/>
        <v>8384.0087680000015</v>
      </c>
      <c r="E401" s="16">
        <f t="shared" si="54"/>
        <v>1320</v>
      </c>
      <c r="F401" s="28">
        <f t="shared" si="55"/>
        <v>7254.0773632000019</v>
      </c>
      <c r="G401" s="16">
        <f t="shared" si="56"/>
        <v>1320</v>
      </c>
      <c r="H401" s="16">
        <f t="shared" si="57"/>
        <v>0</v>
      </c>
      <c r="I401" s="26">
        <f t="shared" si="58"/>
        <v>7254.0773632000019</v>
      </c>
      <c r="J401" s="28">
        <f t="shared" si="59"/>
        <v>0</v>
      </c>
      <c r="K401" s="28">
        <f t="shared" si="60"/>
        <v>1320</v>
      </c>
      <c r="N401" s="16">
        <v>1.1000000000000001</v>
      </c>
    </row>
    <row r="402" spans="1:14" x14ac:dyDescent="0.15">
      <c r="A402" s="6" t="s">
        <v>16</v>
      </c>
      <c r="B402" s="13">
        <f t="shared" si="53"/>
        <v>1958</v>
      </c>
      <c r="C402" s="8">
        <v>204.54508799999994</v>
      </c>
      <c r="D402" s="26">
        <f t="shared" si="61"/>
        <v>7254.0773632000019</v>
      </c>
      <c r="E402" s="16">
        <f t="shared" si="54"/>
        <v>1200</v>
      </c>
      <c r="F402" s="28">
        <f t="shared" si="55"/>
        <v>6258.6224512000017</v>
      </c>
      <c r="G402" s="16">
        <f t="shared" si="56"/>
        <v>1200</v>
      </c>
      <c r="H402" s="16">
        <f t="shared" si="57"/>
        <v>0</v>
      </c>
      <c r="I402" s="26">
        <f t="shared" si="58"/>
        <v>6258.6224512000017</v>
      </c>
      <c r="J402" s="28">
        <f t="shared" si="59"/>
        <v>0</v>
      </c>
      <c r="K402" s="28">
        <f t="shared" si="60"/>
        <v>1200</v>
      </c>
      <c r="N402" s="16">
        <v>1</v>
      </c>
    </row>
    <row r="403" spans="1:14" x14ac:dyDescent="0.15">
      <c r="A403" s="6" t="s">
        <v>17</v>
      </c>
      <c r="B403" s="13">
        <f t="shared" si="53"/>
        <v>1958</v>
      </c>
      <c r="C403" s="8">
        <v>252.17533440000005</v>
      </c>
      <c r="D403" s="26">
        <f t="shared" si="61"/>
        <v>6258.6224512000017</v>
      </c>
      <c r="E403" s="16">
        <f t="shared" si="54"/>
        <v>1080</v>
      </c>
      <c r="F403" s="28">
        <f t="shared" si="55"/>
        <v>5430.7977856000016</v>
      </c>
      <c r="G403" s="16">
        <f t="shared" si="56"/>
        <v>1080</v>
      </c>
      <c r="H403" s="16">
        <f t="shared" si="57"/>
        <v>0</v>
      </c>
      <c r="I403" s="26">
        <f t="shared" si="58"/>
        <v>5430.7977856000016</v>
      </c>
      <c r="J403" s="28">
        <f t="shared" si="59"/>
        <v>0</v>
      </c>
      <c r="K403" s="28">
        <f t="shared" si="60"/>
        <v>1080</v>
      </c>
      <c r="N403" s="16">
        <v>0.9</v>
      </c>
    </row>
    <row r="404" spans="1:14" ht="14" thickBot="1" x14ac:dyDescent="0.2">
      <c r="A404" s="9" t="s">
        <v>18</v>
      </c>
      <c r="B404" s="14">
        <f t="shared" si="53"/>
        <v>1958</v>
      </c>
      <c r="C404" s="11">
        <v>4783.0590719999991</v>
      </c>
      <c r="D404" s="26">
        <f t="shared" si="61"/>
        <v>5430.7977856000016</v>
      </c>
      <c r="E404" s="16">
        <f t="shared" si="54"/>
        <v>960</v>
      </c>
      <c r="F404" s="28">
        <f t="shared" si="55"/>
        <v>9253.8568575999998</v>
      </c>
      <c r="G404" s="16">
        <f t="shared" si="56"/>
        <v>960</v>
      </c>
      <c r="H404" s="16">
        <f t="shared" si="57"/>
        <v>0</v>
      </c>
      <c r="I404" s="26">
        <f t="shared" si="58"/>
        <v>8821</v>
      </c>
      <c r="J404" s="28">
        <f t="shared" si="59"/>
        <v>432.85685759999978</v>
      </c>
      <c r="K404" s="28">
        <f t="shared" si="60"/>
        <v>1392.8568575999998</v>
      </c>
      <c r="N404" s="16">
        <v>0.8</v>
      </c>
    </row>
    <row r="405" spans="1:14" x14ac:dyDescent="0.15">
      <c r="A405" s="3" t="s">
        <v>7</v>
      </c>
      <c r="B405" s="12">
        <f t="shared" si="53"/>
        <v>1959</v>
      </c>
      <c r="C405" s="5">
        <v>2661.9943680000001</v>
      </c>
      <c r="D405" s="26">
        <f t="shared" si="61"/>
        <v>8821</v>
      </c>
      <c r="E405" s="16">
        <f t="shared" si="54"/>
        <v>960</v>
      </c>
      <c r="F405" s="28">
        <f t="shared" si="55"/>
        <v>10522.994368</v>
      </c>
      <c r="G405" s="16">
        <f t="shared" si="56"/>
        <v>960</v>
      </c>
      <c r="H405" s="16">
        <f t="shared" si="57"/>
        <v>0</v>
      </c>
      <c r="I405" s="26">
        <f t="shared" si="58"/>
        <v>8821</v>
      </c>
      <c r="J405" s="28">
        <f t="shared" si="59"/>
        <v>1701.9943679999997</v>
      </c>
      <c r="K405" s="28">
        <f t="shared" si="60"/>
        <v>2661.9943679999997</v>
      </c>
      <c r="N405" s="16">
        <v>0.8</v>
      </c>
    </row>
    <row r="406" spans="1:14" x14ac:dyDescent="0.15">
      <c r="A406" s="6" t="s">
        <v>8</v>
      </c>
      <c r="B406" s="13">
        <f t="shared" si="53"/>
        <v>1959</v>
      </c>
      <c r="C406" s="8">
        <v>3897.6664319999995</v>
      </c>
      <c r="D406" s="26">
        <f t="shared" si="61"/>
        <v>8821</v>
      </c>
      <c r="E406" s="16">
        <f t="shared" si="54"/>
        <v>960</v>
      </c>
      <c r="F406" s="28">
        <f t="shared" si="55"/>
        <v>11758.666432</v>
      </c>
      <c r="G406" s="16">
        <f t="shared" si="56"/>
        <v>960</v>
      </c>
      <c r="H406" s="16">
        <f t="shared" si="57"/>
        <v>0</v>
      </c>
      <c r="I406" s="26">
        <f t="shared" si="58"/>
        <v>8821</v>
      </c>
      <c r="J406" s="28">
        <f t="shared" si="59"/>
        <v>2937.666432</v>
      </c>
      <c r="K406" s="28">
        <f t="shared" si="60"/>
        <v>3897.666432</v>
      </c>
      <c r="N406" s="16">
        <v>0.8</v>
      </c>
    </row>
    <row r="407" spans="1:14" x14ac:dyDescent="0.15">
      <c r="A407" s="6" t="s">
        <v>9</v>
      </c>
      <c r="B407" s="13">
        <f t="shared" si="53"/>
        <v>1959</v>
      </c>
      <c r="C407" s="8">
        <v>2916.625536</v>
      </c>
      <c r="D407" s="26">
        <f t="shared" si="61"/>
        <v>8821</v>
      </c>
      <c r="E407" s="16">
        <f t="shared" si="54"/>
        <v>1080</v>
      </c>
      <c r="F407" s="28">
        <f t="shared" si="55"/>
        <v>10657.625536</v>
      </c>
      <c r="G407" s="16">
        <f t="shared" si="56"/>
        <v>1080</v>
      </c>
      <c r="H407" s="16">
        <f t="shared" si="57"/>
        <v>0</v>
      </c>
      <c r="I407" s="26">
        <f t="shared" si="58"/>
        <v>8821</v>
      </c>
      <c r="J407" s="28">
        <f t="shared" si="59"/>
        <v>1836.6255359999996</v>
      </c>
      <c r="K407" s="28">
        <f t="shared" si="60"/>
        <v>2916.6255359999996</v>
      </c>
      <c r="N407" s="16">
        <v>0.9</v>
      </c>
    </row>
    <row r="408" spans="1:14" x14ac:dyDescent="0.15">
      <c r="A408" s="6" t="s">
        <v>10</v>
      </c>
      <c r="B408" s="13">
        <f t="shared" si="53"/>
        <v>1959</v>
      </c>
      <c r="C408" s="8">
        <v>5512.0538879999995</v>
      </c>
      <c r="D408" s="26">
        <f t="shared" si="61"/>
        <v>8821</v>
      </c>
      <c r="E408" s="16">
        <f t="shared" si="54"/>
        <v>1080</v>
      </c>
      <c r="F408" s="28">
        <f t="shared" si="55"/>
        <v>13253.053887999999</v>
      </c>
      <c r="G408" s="16">
        <f t="shared" si="56"/>
        <v>1080</v>
      </c>
      <c r="H408" s="16">
        <f t="shared" si="57"/>
        <v>0</v>
      </c>
      <c r="I408" s="26">
        <f t="shared" si="58"/>
        <v>8821</v>
      </c>
      <c r="J408" s="28">
        <f t="shared" si="59"/>
        <v>4432.0538879999986</v>
      </c>
      <c r="K408" s="28">
        <f t="shared" si="60"/>
        <v>5512.0538879999986</v>
      </c>
      <c r="N408" s="16">
        <v>0.9</v>
      </c>
    </row>
    <row r="409" spans="1:14" x14ac:dyDescent="0.15">
      <c r="A409" s="6" t="s">
        <v>11</v>
      </c>
      <c r="B409" s="13">
        <f t="shared" si="53"/>
        <v>1959</v>
      </c>
      <c r="C409" s="8">
        <v>1087.6757759999998</v>
      </c>
      <c r="D409" s="26">
        <f t="shared" si="61"/>
        <v>8821</v>
      </c>
      <c r="E409" s="16">
        <f t="shared" si="54"/>
        <v>1320</v>
      </c>
      <c r="F409" s="28">
        <f t="shared" si="55"/>
        <v>8588.675776</v>
      </c>
      <c r="G409" s="16">
        <f t="shared" si="56"/>
        <v>1320</v>
      </c>
      <c r="H409" s="16">
        <f t="shared" si="57"/>
        <v>0</v>
      </c>
      <c r="I409" s="26">
        <f t="shared" si="58"/>
        <v>8588.675776</v>
      </c>
      <c r="J409" s="28">
        <f t="shared" si="59"/>
        <v>0</v>
      </c>
      <c r="K409" s="28">
        <f t="shared" si="60"/>
        <v>1320</v>
      </c>
      <c r="N409" s="16">
        <v>1.1000000000000001</v>
      </c>
    </row>
    <row r="410" spans="1:14" x14ac:dyDescent="0.15">
      <c r="A410" s="6" t="s">
        <v>12</v>
      </c>
      <c r="B410" s="13">
        <f t="shared" si="53"/>
        <v>1959</v>
      </c>
      <c r="C410" s="8">
        <v>3458.2014720000002</v>
      </c>
      <c r="D410" s="26">
        <f t="shared" si="61"/>
        <v>8588.675776</v>
      </c>
      <c r="E410" s="16">
        <f t="shared" si="54"/>
        <v>1440</v>
      </c>
      <c r="F410" s="28">
        <f t="shared" si="55"/>
        <v>10606.877248000001</v>
      </c>
      <c r="G410" s="16">
        <f t="shared" si="56"/>
        <v>1440</v>
      </c>
      <c r="H410" s="16">
        <f t="shared" si="57"/>
        <v>0</v>
      </c>
      <c r="I410" s="26">
        <f t="shared" si="58"/>
        <v>8821</v>
      </c>
      <c r="J410" s="28">
        <f t="shared" si="59"/>
        <v>1785.8772480000007</v>
      </c>
      <c r="K410" s="28">
        <f t="shared" si="60"/>
        <v>3225.8772480000007</v>
      </c>
      <c r="N410" s="16">
        <v>1.2</v>
      </c>
    </row>
    <row r="411" spans="1:14" x14ac:dyDescent="0.15">
      <c r="A411" s="6" t="s">
        <v>13</v>
      </c>
      <c r="B411" s="13">
        <f t="shared" si="53"/>
        <v>1959</v>
      </c>
      <c r="C411" s="8">
        <v>1237.61088</v>
      </c>
      <c r="D411" s="26">
        <f t="shared" si="61"/>
        <v>8821</v>
      </c>
      <c r="E411" s="16">
        <f t="shared" si="54"/>
        <v>1560</v>
      </c>
      <c r="F411" s="28">
        <f t="shared" si="55"/>
        <v>8498.6108800000002</v>
      </c>
      <c r="G411" s="16">
        <f t="shared" si="56"/>
        <v>1560</v>
      </c>
      <c r="H411" s="16">
        <f t="shared" si="57"/>
        <v>0</v>
      </c>
      <c r="I411" s="26">
        <f t="shared" si="58"/>
        <v>8498.6108800000002</v>
      </c>
      <c r="J411" s="28">
        <f t="shared" si="59"/>
        <v>0</v>
      </c>
      <c r="K411" s="28">
        <f t="shared" si="60"/>
        <v>1560</v>
      </c>
      <c r="N411" s="16">
        <v>1.3</v>
      </c>
    </row>
    <row r="412" spans="1:14" x14ac:dyDescent="0.15">
      <c r="A412" s="6" t="s">
        <v>14</v>
      </c>
      <c r="B412" s="13">
        <f t="shared" si="53"/>
        <v>1959</v>
      </c>
      <c r="C412" s="8">
        <v>779.92104959999983</v>
      </c>
      <c r="D412" s="26">
        <f t="shared" si="61"/>
        <v>8498.6108800000002</v>
      </c>
      <c r="E412" s="16">
        <f t="shared" si="54"/>
        <v>1440</v>
      </c>
      <c r="F412" s="28">
        <f t="shared" si="55"/>
        <v>7838.5319295999998</v>
      </c>
      <c r="G412" s="16">
        <f t="shared" si="56"/>
        <v>1440</v>
      </c>
      <c r="H412" s="16">
        <f t="shared" si="57"/>
        <v>0</v>
      </c>
      <c r="I412" s="26">
        <f t="shared" si="58"/>
        <v>7838.5319295999998</v>
      </c>
      <c r="J412" s="28">
        <f t="shared" si="59"/>
        <v>0</v>
      </c>
      <c r="K412" s="28">
        <f t="shared" si="60"/>
        <v>1440</v>
      </c>
      <c r="N412" s="16">
        <v>1.2</v>
      </c>
    </row>
    <row r="413" spans="1:14" x14ac:dyDescent="0.15">
      <c r="A413" s="6" t="s">
        <v>15</v>
      </c>
      <c r="B413" s="13">
        <f t="shared" si="53"/>
        <v>1959</v>
      </c>
      <c r="C413" s="8">
        <v>650.79590400000006</v>
      </c>
      <c r="D413" s="26">
        <f t="shared" si="61"/>
        <v>7838.5319295999998</v>
      </c>
      <c r="E413" s="16">
        <f t="shared" si="54"/>
        <v>1320</v>
      </c>
      <c r="F413" s="28">
        <f t="shared" si="55"/>
        <v>7169.3278336000003</v>
      </c>
      <c r="G413" s="16">
        <f t="shared" si="56"/>
        <v>1320</v>
      </c>
      <c r="H413" s="16">
        <f t="shared" si="57"/>
        <v>0</v>
      </c>
      <c r="I413" s="26">
        <f t="shared" si="58"/>
        <v>7169.3278336000003</v>
      </c>
      <c r="J413" s="28">
        <f t="shared" si="59"/>
        <v>0</v>
      </c>
      <c r="K413" s="28">
        <f t="shared" si="60"/>
        <v>1320</v>
      </c>
      <c r="N413" s="16">
        <v>1.1000000000000001</v>
      </c>
    </row>
    <row r="414" spans="1:14" x14ac:dyDescent="0.15">
      <c r="A414" s="6" t="s">
        <v>16</v>
      </c>
      <c r="B414" s="13">
        <f t="shared" si="53"/>
        <v>1959</v>
      </c>
      <c r="C414" s="8">
        <v>4486.4202239999995</v>
      </c>
      <c r="D414" s="26">
        <f t="shared" si="61"/>
        <v>7169.3278336000003</v>
      </c>
      <c r="E414" s="16">
        <f t="shared" si="54"/>
        <v>1200</v>
      </c>
      <c r="F414" s="28">
        <f t="shared" si="55"/>
        <v>10455.7480576</v>
      </c>
      <c r="G414" s="16">
        <f t="shared" si="56"/>
        <v>1200</v>
      </c>
      <c r="H414" s="16">
        <f t="shared" si="57"/>
        <v>0</v>
      </c>
      <c r="I414" s="26">
        <f t="shared" si="58"/>
        <v>8821</v>
      </c>
      <c r="J414" s="28">
        <f t="shared" si="59"/>
        <v>1634.7480575999998</v>
      </c>
      <c r="K414" s="28">
        <f t="shared" si="60"/>
        <v>2834.7480575999998</v>
      </c>
      <c r="N414" s="16">
        <v>1</v>
      </c>
    </row>
    <row r="415" spans="1:14" x14ac:dyDescent="0.15">
      <c r="A415" s="6" t="s">
        <v>17</v>
      </c>
      <c r="B415" s="13">
        <f t="shared" si="53"/>
        <v>1959</v>
      </c>
      <c r="C415" s="8">
        <v>3832.3929599999997</v>
      </c>
      <c r="D415" s="26">
        <f t="shared" si="61"/>
        <v>8821</v>
      </c>
      <c r="E415" s="16">
        <f t="shared" si="54"/>
        <v>1080</v>
      </c>
      <c r="F415" s="28">
        <f t="shared" si="55"/>
        <v>11573.392959999999</v>
      </c>
      <c r="G415" s="16">
        <f t="shared" si="56"/>
        <v>1080</v>
      </c>
      <c r="H415" s="16">
        <f t="shared" si="57"/>
        <v>0</v>
      </c>
      <c r="I415" s="26">
        <f t="shared" si="58"/>
        <v>8821</v>
      </c>
      <c r="J415" s="28">
        <f t="shared" si="59"/>
        <v>2752.3929599999992</v>
      </c>
      <c r="K415" s="28">
        <f t="shared" si="60"/>
        <v>3832.3929599999992</v>
      </c>
      <c r="N415" s="16">
        <v>0.9</v>
      </c>
    </row>
    <row r="416" spans="1:14" ht="14" thickBot="1" x14ac:dyDescent="0.2">
      <c r="A416" s="9" t="s">
        <v>18</v>
      </c>
      <c r="B416" s="14">
        <f t="shared" si="53"/>
        <v>1959</v>
      </c>
      <c r="C416" s="11">
        <v>4854.1489920000004</v>
      </c>
      <c r="D416" s="26">
        <f t="shared" si="61"/>
        <v>8821</v>
      </c>
      <c r="E416" s="16">
        <f t="shared" si="54"/>
        <v>960</v>
      </c>
      <c r="F416" s="28">
        <f t="shared" si="55"/>
        <v>12715.148992</v>
      </c>
      <c r="G416" s="16">
        <f t="shared" si="56"/>
        <v>960</v>
      </c>
      <c r="H416" s="16">
        <f t="shared" si="57"/>
        <v>0</v>
      </c>
      <c r="I416" s="26">
        <f t="shared" si="58"/>
        <v>8821</v>
      </c>
      <c r="J416" s="28">
        <f t="shared" si="59"/>
        <v>3894.1489920000004</v>
      </c>
      <c r="K416" s="28">
        <f t="shared" si="60"/>
        <v>4854.1489920000004</v>
      </c>
      <c r="N416" s="16">
        <v>0.8</v>
      </c>
    </row>
    <row r="417" spans="1:14" x14ac:dyDescent="0.15">
      <c r="A417" s="3" t="s">
        <v>7</v>
      </c>
      <c r="B417" s="12">
        <f t="shared" si="53"/>
        <v>1960</v>
      </c>
      <c r="C417" s="5">
        <v>4533.5980799999988</v>
      </c>
      <c r="D417" s="26">
        <f t="shared" si="61"/>
        <v>8821</v>
      </c>
      <c r="E417" s="16">
        <f t="shared" si="54"/>
        <v>960</v>
      </c>
      <c r="F417" s="28">
        <f t="shared" si="55"/>
        <v>12394.59808</v>
      </c>
      <c r="G417" s="16">
        <f t="shared" si="56"/>
        <v>960</v>
      </c>
      <c r="H417" s="16">
        <f t="shared" si="57"/>
        <v>0</v>
      </c>
      <c r="I417" s="26">
        <f t="shared" si="58"/>
        <v>8821</v>
      </c>
      <c r="J417" s="28">
        <f t="shared" si="59"/>
        <v>3573.5980799999998</v>
      </c>
      <c r="K417" s="28">
        <f t="shared" si="60"/>
        <v>4533.5980799999998</v>
      </c>
      <c r="N417" s="16">
        <v>0.8</v>
      </c>
    </row>
    <row r="418" spans="1:14" x14ac:dyDescent="0.15">
      <c r="A418" s="6" t="s">
        <v>8</v>
      </c>
      <c r="B418" s="13">
        <f t="shared" si="53"/>
        <v>1960</v>
      </c>
      <c r="C418" s="8">
        <v>12334.747392000001</v>
      </c>
      <c r="D418" s="26">
        <f t="shared" si="61"/>
        <v>8821</v>
      </c>
      <c r="E418" s="16">
        <f t="shared" si="54"/>
        <v>960</v>
      </c>
      <c r="F418" s="28">
        <f t="shared" si="55"/>
        <v>20195.747392000001</v>
      </c>
      <c r="G418" s="16">
        <f t="shared" si="56"/>
        <v>960</v>
      </c>
      <c r="H418" s="16">
        <f t="shared" si="57"/>
        <v>0</v>
      </c>
      <c r="I418" s="26">
        <f t="shared" si="58"/>
        <v>8821</v>
      </c>
      <c r="J418" s="28">
        <f t="shared" si="59"/>
        <v>11374.747392000001</v>
      </c>
      <c r="K418" s="28">
        <f t="shared" si="60"/>
        <v>12334.747392000001</v>
      </c>
      <c r="N418" s="16">
        <v>0.8</v>
      </c>
    </row>
    <row r="419" spans="1:14" x14ac:dyDescent="0.15">
      <c r="A419" s="6" t="s">
        <v>9</v>
      </c>
      <c r="B419" s="13">
        <f t="shared" si="53"/>
        <v>1960</v>
      </c>
      <c r="C419" s="8">
        <v>8056.4267519999994</v>
      </c>
      <c r="D419" s="26">
        <f t="shared" si="61"/>
        <v>8821</v>
      </c>
      <c r="E419" s="16">
        <f t="shared" si="54"/>
        <v>1080</v>
      </c>
      <c r="F419" s="28">
        <f t="shared" si="55"/>
        <v>15797.426751999999</v>
      </c>
      <c r="G419" s="16">
        <f t="shared" si="56"/>
        <v>1080</v>
      </c>
      <c r="H419" s="16">
        <f t="shared" si="57"/>
        <v>0</v>
      </c>
      <c r="I419" s="26">
        <f t="shared" si="58"/>
        <v>8821</v>
      </c>
      <c r="J419" s="28">
        <f t="shared" si="59"/>
        <v>6976.4267519999994</v>
      </c>
      <c r="K419" s="28">
        <f t="shared" si="60"/>
        <v>8056.4267519999994</v>
      </c>
      <c r="N419" s="16">
        <v>0.9</v>
      </c>
    </row>
    <row r="420" spans="1:14" x14ac:dyDescent="0.15">
      <c r="A420" s="6" t="s">
        <v>10</v>
      </c>
      <c r="B420" s="13">
        <f t="shared" si="53"/>
        <v>1960</v>
      </c>
      <c r="C420" s="8">
        <v>6865.9937279999986</v>
      </c>
      <c r="D420" s="26">
        <f t="shared" si="61"/>
        <v>8821</v>
      </c>
      <c r="E420" s="16">
        <f t="shared" si="54"/>
        <v>1080</v>
      </c>
      <c r="F420" s="28">
        <f t="shared" si="55"/>
        <v>14606.993727999998</v>
      </c>
      <c r="G420" s="16">
        <f t="shared" si="56"/>
        <v>1080</v>
      </c>
      <c r="H420" s="16">
        <f t="shared" si="57"/>
        <v>0</v>
      </c>
      <c r="I420" s="26">
        <f t="shared" si="58"/>
        <v>8821</v>
      </c>
      <c r="J420" s="28">
        <f t="shared" si="59"/>
        <v>5785.9937279999976</v>
      </c>
      <c r="K420" s="28">
        <f t="shared" si="60"/>
        <v>6865.9937279999976</v>
      </c>
      <c r="N420" s="16">
        <v>0.9</v>
      </c>
    </row>
    <row r="421" spans="1:14" x14ac:dyDescent="0.15">
      <c r="A421" s="6" t="s">
        <v>11</v>
      </c>
      <c r="B421" s="13">
        <f t="shared" si="53"/>
        <v>1960</v>
      </c>
      <c r="C421" s="8">
        <v>3658.5457919999999</v>
      </c>
      <c r="D421" s="26">
        <f t="shared" si="61"/>
        <v>8821</v>
      </c>
      <c r="E421" s="16">
        <f t="shared" si="54"/>
        <v>1320</v>
      </c>
      <c r="F421" s="28">
        <f t="shared" si="55"/>
        <v>11159.545792000001</v>
      </c>
      <c r="G421" s="16">
        <f t="shared" si="56"/>
        <v>1320</v>
      </c>
      <c r="H421" s="16">
        <f t="shared" si="57"/>
        <v>0</v>
      </c>
      <c r="I421" s="26">
        <f t="shared" si="58"/>
        <v>8821</v>
      </c>
      <c r="J421" s="28">
        <f t="shared" si="59"/>
        <v>2338.5457920000008</v>
      </c>
      <c r="K421" s="28">
        <f t="shared" si="60"/>
        <v>3658.5457920000008</v>
      </c>
      <c r="N421" s="16">
        <v>1.1000000000000001</v>
      </c>
    </row>
    <row r="422" spans="1:14" x14ac:dyDescent="0.15">
      <c r="A422" s="6" t="s">
        <v>12</v>
      </c>
      <c r="B422" s="13">
        <f t="shared" si="53"/>
        <v>1960</v>
      </c>
      <c r="C422" s="8">
        <v>755.49196799999993</v>
      </c>
      <c r="D422" s="26">
        <f t="shared" si="61"/>
        <v>8821</v>
      </c>
      <c r="E422" s="16">
        <f t="shared" si="54"/>
        <v>1440</v>
      </c>
      <c r="F422" s="28">
        <f t="shared" si="55"/>
        <v>8136.4919680000003</v>
      </c>
      <c r="G422" s="16">
        <f t="shared" si="56"/>
        <v>1440</v>
      </c>
      <c r="H422" s="16">
        <f t="shared" si="57"/>
        <v>0</v>
      </c>
      <c r="I422" s="26">
        <f t="shared" si="58"/>
        <v>8136.4919680000003</v>
      </c>
      <c r="J422" s="28">
        <f t="shared" si="59"/>
        <v>0</v>
      </c>
      <c r="K422" s="28">
        <f t="shared" si="60"/>
        <v>1440</v>
      </c>
      <c r="N422" s="16">
        <v>1.2</v>
      </c>
    </row>
    <row r="423" spans="1:14" x14ac:dyDescent="0.15">
      <c r="A423" s="6" t="s">
        <v>13</v>
      </c>
      <c r="B423" s="13">
        <f t="shared" si="53"/>
        <v>1960</v>
      </c>
      <c r="C423" s="8">
        <v>748.25372159999995</v>
      </c>
      <c r="D423" s="26">
        <f t="shared" si="61"/>
        <v>8136.4919680000003</v>
      </c>
      <c r="E423" s="16">
        <f t="shared" si="54"/>
        <v>1560</v>
      </c>
      <c r="F423" s="28">
        <f t="shared" si="55"/>
        <v>7324.7456896000003</v>
      </c>
      <c r="G423" s="16">
        <f t="shared" si="56"/>
        <v>1560</v>
      </c>
      <c r="H423" s="16">
        <f t="shared" si="57"/>
        <v>0</v>
      </c>
      <c r="I423" s="26">
        <f t="shared" si="58"/>
        <v>7324.7456896000003</v>
      </c>
      <c r="J423" s="28">
        <f t="shared" si="59"/>
        <v>0</v>
      </c>
      <c r="K423" s="28">
        <f t="shared" si="60"/>
        <v>1560</v>
      </c>
      <c r="N423" s="16">
        <v>1.3</v>
      </c>
    </row>
    <row r="424" spans="1:14" x14ac:dyDescent="0.15">
      <c r="A424" s="6" t="s">
        <v>14</v>
      </c>
      <c r="B424" s="13">
        <f t="shared" si="53"/>
        <v>1960</v>
      </c>
      <c r="C424" s="8">
        <v>2079.7032959999997</v>
      </c>
      <c r="D424" s="26">
        <f t="shared" si="61"/>
        <v>7324.7456896000003</v>
      </c>
      <c r="E424" s="16">
        <f t="shared" si="54"/>
        <v>1440</v>
      </c>
      <c r="F424" s="28">
        <f t="shared" si="55"/>
        <v>7964.4489856</v>
      </c>
      <c r="G424" s="16">
        <f t="shared" si="56"/>
        <v>1440</v>
      </c>
      <c r="H424" s="16">
        <f t="shared" si="57"/>
        <v>0</v>
      </c>
      <c r="I424" s="26">
        <f t="shared" si="58"/>
        <v>7964.4489856</v>
      </c>
      <c r="J424" s="28">
        <f t="shared" si="59"/>
        <v>0</v>
      </c>
      <c r="K424" s="28">
        <f t="shared" si="60"/>
        <v>1440</v>
      </c>
      <c r="N424" s="16">
        <v>1.2</v>
      </c>
    </row>
    <row r="425" spans="1:14" x14ac:dyDescent="0.15">
      <c r="A425" s="6" t="s">
        <v>15</v>
      </c>
      <c r="B425" s="13">
        <f t="shared" si="53"/>
        <v>1960</v>
      </c>
      <c r="C425" s="8">
        <v>2213.4816000000005</v>
      </c>
      <c r="D425" s="26">
        <f t="shared" si="61"/>
        <v>7964.4489856</v>
      </c>
      <c r="E425" s="16">
        <f t="shared" si="54"/>
        <v>1320</v>
      </c>
      <c r="F425" s="28">
        <f t="shared" si="55"/>
        <v>8857.930585600001</v>
      </c>
      <c r="G425" s="16">
        <f t="shared" si="56"/>
        <v>1320</v>
      </c>
      <c r="H425" s="16">
        <f t="shared" si="57"/>
        <v>0</v>
      </c>
      <c r="I425" s="26">
        <f t="shared" si="58"/>
        <v>8821</v>
      </c>
      <c r="J425" s="28">
        <f t="shared" si="59"/>
        <v>36.930585600000995</v>
      </c>
      <c r="K425" s="28">
        <f t="shared" si="60"/>
        <v>1356.930585600001</v>
      </c>
      <c r="N425" s="16">
        <v>1.1000000000000001</v>
      </c>
    </row>
    <row r="426" spans="1:14" x14ac:dyDescent="0.15">
      <c r="A426" s="6" t="s">
        <v>16</v>
      </c>
      <c r="B426" s="13">
        <f t="shared" si="53"/>
        <v>1960</v>
      </c>
      <c r="C426" s="8">
        <v>992.02751999999998</v>
      </c>
      <c r="D426" s="26">
        <f t="shared" si="61"/>
        <v>8821</v>
      </c>
      <c r="E426" s="16">
        <f t="shared" si="54"/>
        <v>1200</v>
      </c>
      <c r="F426" s="28">
        <f t="shared" si="55"/>
        <v>8613.0275199999996</v>
      </c>
      <c r="G426" s="16">
        <f t="shared" si="56"/>
        <v>1200</v>
      </c>
      <c r="H426" s="16">
        <f t="shared" si="57"/>
        <v>0</v>
      </c>
      <c r="I426" s="26">
        <f t="shared" si="58"/>
        <v>8613.0275199999996</v>
      </c>
      <c r="J426" s="28">
        <f t="shared" si="59"/>
        <v>0</v>
      </c>
      <c r="K426" s="28">
        <f t="shared" si="60"/>
        <v>1200</v>
      </c>
      <c r="N426" s="16">
        <v>1</v>
      </c>
    </row>
    <row r="427" spans="1:14" x14ac:dyDescent="0.15">
      <c r="A427" s="6" t="s">
        <v>17</v>
      </c>
      <c r="B427" s="13">
        <f t="shared" si="53"/>
        <v>1960</v>
      </c>
      <c r="C427" s="8">
        <v>636.57791999999984</v>
      </c>
      <c r="D427" s="26">
        <f t="shared" si="61"/>
        <v>8613.0275199999996</v>
      </c>
      <c r="E427" s="16">
        <f t="shared" si="54"/>
        <v>1080</v>
      </c>
      <c r="F427" s="28">
        <f t="shared" si="55"/>
        <v>8169.6054399999994</v>
      </c>
      <c r="G427" s="16">
        <f t="shared" si="56"/>
        <v>1080</v>
      </c>
      <c r="H427" s="16">
        <f t="shared" si="57"/>
        <v>0</v>
      </c>
      <c r="I427" s="26">
        <f t="shared" si="58"/>
        <v>8169.6054399999994</v>
      </c>
      <c r="J427" s="28">
        <f t="shared" si="59"/>
        <v>0</v>
      </c>
      <c r="K427" s="28">
        <f t="shared" si="60"/>
        <v>1080</v>
      </c>
      <c r="N427" s="16">
        <v>0.9</v>
      </c>
    </row>
    <row r="428" spans="1:14" ht="14" thickBot="1" x14ac:dyDescent="0.2">
      <c r="A428" s="9" t="s">
        <v>18</v>
      </c>
      <c r="B428" s="14">
        <f t="shared" si="53"/>
        <v>1960</v>
      </c>
      <c r="C428" s="11">
        <v>1034.0352</v>
      </c>
      <c r="D428" s="26">
        <f t="shared" si="61"/>
        <v>8169.6054399999994</v>
      </c>
      <c r="E428" s="16">
        <f t="shared" si="54"/>
        <v>960</v>
      </c>
      <c r="F428" s="28">
        <f t="shared" si="55"/>
        <v>8243.6406399999996</v>
      </c>
      <c r="G428" s="16">
        <f t="shared" si="56"/>
        <v>960</v>
      </c>
      <c r="H428" s="16">
        <f t="shared" si="57"/>
        <v>0</v>
      </c>
      <c r="I428" s="26">
        <f t="shared" si="58"/>
        <v>8243.6406399999996</v>
      </c>
      <c r="J428" s="28">
        <f t="shared" si="59"/>
        <v>0</v>
      </c>
      <c r="K428" s="28">
        <f t="shared" si="60"/>
        <v>960</v>
      </c>
      <c r="N428" s="16">
        <v>0.8</v>
      </c>
    </row>
    <row r="429" spans="1:14" x14ac:dyDescent="0.15">
      <c r="A429" s="3" t="s">
        <v>7</v>
      </c>
      <c r="B429" s="12">
        <f t="shared" ref="B429:B492" si="62">B417+1</f>
        <v>1961</v>
      </c>
      <c r="C429" s="5">
        <v>2212.8353279999997</v>
      </c>
      <c r="D429" s="26">
        <f t="shared" si="61"/>
        <v>8243.6406399999996</v>
      </c>
      <c r="E429" s="16">
        <f t="shared" si="54"/>
        <v>960</v>
      </c>
      <c r="F429" s="28">
        <f t="shared" si="55"/>
        <v>9496.4759679999988</v>
      </c>
      <c r="G429" s="16">
        <f t="shared" si="56"/>
        <v>960</v>
      </c>
      <c r="H429" s="16">
        <f t="shared" si="57"/>
        <v>0</v>
      </c>
      <c r="I429" s="26">
        <f t="shared" si="58"/>
        <v>8821</v>
      </c>
      <c r="J429" s="28">
        <f t="shared" si="59"/>
        <v>675.47596799999883</v>
      </c>
      <c r="K429" s="28">
        <f t="shared" si="60"/>
        <v>1635.4759679999988</v>
      </c>
      <c r="N429" s="16">
        <v>0.8</v>
      </c>
    </row>
    <row r="430" spans="1:14" x14ac:dyDescent="0.15">
      <c r="A430" s="6" t="s">
        <v>8</v>
      </c>
      <c r="B430" s="13">
        <f t="shared" si="62"/>
        <v>1961</v>
      </c>
      <c r="C430" s="8">
        <v>7592.4034559999991</v>
      </c>
      <c r="D430" s="26">
        <f t="shared" si="61"/>
        <v>8821</v>
      </c>
      <c r="E430" s="16">
        <f t="shared" si="54"/>
        <v>960</v>
      </c>
      <c r="F430" s="28">
        <f t="shared" si="55"/>
        <v>15453.403456</v>
      </c>
      <c r="G430" s="16">
        <f t="shared" si="56"/>
        <v>960</v>
      </c>
      <c r="H430" s="16">
        <f t="shared" si="57"/>
        <v>0</v>
      </c>
      <c r="I430" s="26">
        <f t="shared" si="58"/>
        <v>8821</v>
      </c>
      <c r="J430" s="28">
        <f t="shared" si="59"/>
        <v>6632.403456</v>
      </c>
      <c r="K430" s="28">
        <f t="shared" si="60"/>
        <v>7592.403456</v>
      </c>
      <c r="N430" s="16">
        <v>0.8</v>
      </c>
    </row>
    <row r="431" spans="1:14" x14ac:dyDescent="0.15">
      <c r="A431" s="6" t="s">
        <v>9</v>
      </c>
      <c r="B431" s="13">
        <f t="shared" si="62"/>
        <v>1961</v>
      </c>
      <c r="C431" s="8">
        <v>5456.4744959999989</v>
      </c>
      <c r="D431" s="26">
        <f t="shared" si="61"/>
        <v>8821</v>
      </c>
      <c r="E431" s="16">
        <f t="shared" si="54"/>
        <v>1080</v>
      </c>
      <c r="F431" s="28">
        <f t="shared" si="55"/>
        <v>13197.474495999999</v>
      </c>
      <c r="G431" s="16">
        <f t="shared" si="56"/>
        <v>1080</v>
      </c>
      <c r="H431" s="16">
        <f t="shared" si="57"/>
        <v>0</v>
      </c>
      <c r="I431" s="26">
        <f t="shared" si="58"/>
        <v>8821</v>
      </c>
      <c r="J431" s="28">
        <f t="shared" si="59"/>
        <v>4376.4744959999989</v>
      </c>
      <c r="K431" s="28">
        <f t="shared" si="60"/>
        <v>5456.4744959999989</v>
      </c>
      <c r="N431" s="16">
        <v>0.9</v>
      </c>
    </row>
    <row r="432" spans="1:14" x14ac:dyDescent="0.15">
      <c r="A432" s="6" t="s">
        <v>10</v>
      </c>
      <c r="B432" s="13">
        <f t="shared" si="62"/>
        <v>1961</v>
      </c>
      <c r="C432" s="8">
        <v>5367.9352320000016</v>
      </c>
      <c r="D432" s="26">
        <f t="shared" si="61"/>
        <v>8821</v>
      </c>
      <c r="E432" s="16">
        <f t="shared" si="54"/>
        <v>1080</v>
      </c>
      <c r="F432" s="28">
        <f t="shared" si="55"/>
        <v>13108.935232000002</v>
      </c>
      <c r="G432" s="16">
        <f t="shared" si="56"/>
        <v>1080</v>
      </c>
      <c r="H432" s="16">
        <f t="shared" si="57"/>
        <v>0</v>
      </c>
      <c r="I432" s="26">
        <f t="shared" si="58"/>
        <v>8821</v>
      </c>
      <c r="J432" s="28">
        <f t="shared" si="59"/>
        <v>4287.9352320000016</v>
      </c>
      <c r="K432" s="28">
        <f t="shared" si="60"/>
        <v>5367.9352320000016</v>
      </c>
      <c r="N432" s="16">
        <v>0.9</v>
      </c>
    </row>
    <row r="433" spans="1:14" x14ac:dyDescent="0.15">
      <c r="A433" s="6" t="s">
        <v>11</v>
      </c>
      <c r="B433" s="13">
        <f t="shared" si="62"/>
        <v>1961</v>
      </c>
      <c r="C433" s="8">
        <v>3573.8841599999992</v>
      </c>
      <c r="D433" s="26">
        <f t="shared" si="61"/>
        <v>8821</v>
      </c>
      <c r="E433" s="16">
        <f t="shared" si="54"/>
        <v>1320</v>
      </c>
      <c r="F433" s="28">
        <f t="shared" si="55"/>
        <v>11074.88416</v>
      </c>
      <c r="G433" s="16">
        <f t="shared" si="56"/>
        <v>1320</v>
      </c>
      <c r="H433" s="16">
        <f t="shared" si="57"/>
        <v>0</v>
      </c>
      <c r="I433" s="26">
        <f t="shared" si="58"/>
        <v>8821</v>
      </c>
      <c r="J433" s="28">
        <f t="shared" si="59"/>
        <v>2253.8841599999996</v>
      </c>
      <c r="K433" s="28">
        <f t="shared" si="60"/>
        <v>3573.8841599999996</v>
      </c>
      <c r="N433" s="16">
        <v>1.1000000000000001</v>
      </c>
    </row>
    <row r="434" spans="1:14" x14ac:dyDescent="0.15">
      <c r="A434" s="6" t="s">
        <v>12</v>
      </c>
      <c r="B434" s="13">
        <f t="shared" si="62"/>
        <v>1961</v>
      </c>
      <c r="C434" s="8">
        <v>2358.2465279999997</v>
      </c>
      <c r="D434" s="26">
        <f t="shared" si="61"/>
        <v>8821</v>
      </c>
      <c r="E434" s="16">
        <f t="shared" si="54"/>
        <v>1440</v>
      </c>
      <c r="F434" s="28">
        <f t="shared" si="55"/>
        <v>9739.2465279999997</v>
      </c>
      <c r="G434" s="16">
        <f t="shared" si="56"/>
        <v>1440</v>
      </c>
      <c r="H434" s="16">
        <f t="shared" si="57"/>
        <v>0</v>
      </c>
      <c r="I434" s="26">
        <f t="shared" si="58"/>
        <v>8821</v>
      </c>
      <c r="J434" s="28">
        <f t="shared" si="59"/>
        <v>918.24652799999967</v>
      </c>
      <c r="K434" s="28">
        <f t="shared" si="60"/>
        <v>2358.2465279999997</v>
      </c>
      <c r="N434" s="16">
        <v>1.2</v>
      </c>
    </row>
    <row r="435" spans="1:14" x14ac:dyDescent="0.15">
      <c r="A435" s="6" t="s">
        <v>13</v>
      </c>
      <c r="B435" s="13">
        <f t="shared" si="62"/>
        <v>1961</v>
      </c>
      <c r="C435" s="8">
        <v>1845.7528319999997</v>
      </c>
      <c r="D435" s="26">
        <f t="shared" si="61"/>
        <v>8821</v>
      </c>
      <c r="E435" s="16">
        <f t="shared" si="54"/>
        <v>1560</v>
      </c>
      <c r="F435" s="28">
        <f t="shared" si="55"/>
        <v>9106.7528320000001</v>
      </c>
      <c r="G435" s="16">
        <f t="shared" si="56"/>
        <v>1560</v>
      </c>
      <c r="H435" s="16">
        <f t="shared" si="57"/>
        <v>0</v>
      </c>
      <c r="I435" s="26">
        <f t="shared" si="58"/>
        <v>8821</v>
      </c>
      <c r="J435" s="28">
        <f t="shared" si="59"/>
        <v>285.75283200000013</v>
      </c>
      <c r="K435" s="28">
        <f t="shared" si="60"/>
        <v>1845.7528320000001</v>
      </c>
      <c r="N435" s="16">
        <v>1.3</v>
      </c>
    </row>
    <row r="436" spans="1:14" x14ac:dyDescent="0.15">
      <c r="A436" s="6" t="s">
        <v>14</v>
      </c>
      <c r="B436" s="13">
        <f t="shared" si="62"/>
        <v>1961</v>
      </c>
      <c r="C436" s="8">
        <v>3836.9168639999998</v>
      </c>
      <c r="D436" s="26">
        <f t="shared" si="61"/>
        <v>8821</v>
      </c>
      <c r="E436" s="16">
        <f t="shared" si="54"/>
        <v>1440</v>
      </c>
      <c r="F436" s="28">
        <f t="shared" si="55"/>
        <v>11217.916863999999</v>
      </c>
      <c r="G436" s="16">
        <f t="shared" si="56"/>
        <v>1440</v>
      </c>
      <c r="H436" s="16">
        <f t="shared" si="57"/>
        <v>0</v>
      </c>
      <c r="I436" s="26">
        <f t="shared" si="58"/>
        <v>8821</v>
      </c>
      <c r="J436" s="28">
        <f t="shared" si="59"/>
        <v>2396.9168639999989</v>
      </c>
      <c r="K436" s="28">
        <f t="shared" si="60"/>
        <v>3836.9168639999989</v>
      </c>
      <c r="N436" s="16">
        <v>1.2</v>
      </c>
    </row>
    <row r="437" spans="1:14" x14ac:dyDescent="0.15">
      <c r="A437" s="6" t="s">
        <v>15</v>
      </c>
      <c r="B437" s="13">
        <f t="shared" si="62"/>
        <v>1961</v>
      </c>
      <c r="C437" s="8">
        <v>621.06739200000015</v>
      </c>
      <c r="D437" s="26">
        <f t="shared" si="61"/>
        <v>8821</v>
      </c>
      <c r="E437" s="16">
        <f t="shared" si="54"/>
        <v>1320</v>
      </c>
      <c r="F437" s="28">
        <f t="shared" si="55"/>
        <v>8122.0673920000008</v>
      </c>
      <c r="G437" s="16">
        <f t="shared" si="56"/>
        <v>1320</v>
      </c>
      <c r="H437" s="16">
        <f t="shared" si="57"/>
        <v>0</v>
      </c>
      <c r="I437" s="26">
        <f t="shared" si="58"/>
        <v>8122.0673920000008</v>
      </c>
      <c r="J437" s="28">
        <f t="shared" si="59"/>
        <v>0</v>
      </c>
      <c r="K437" s="28">
        <f t="shared" si="60"/>
        <v>1320</v>
      </c>
      <c r="N437" s="16">
        <v>1.1000000000000001</v>
      </c>
    </row>
    <row r="438" spans="1:14" x14ac:dyDescent="0.15">
      <c r="A438" s="6" t="s">
        <v>16</v>
      </c>
      <c r="B438" s="13">
        <f t="shared" si="62"/>
        <v>1961</v>
      </c>
      <c r="C438" s="8">
        <v>291.27479039999997</v>
      </c>
      <c r="D438" s="26">
        <f t="shared" si="61"/>
        <v>8122.0673920000008</v>
      </c>
      <c r="E438" s="16">
        <f t="shared" si="54"/>
        <v>1200</v>
      </c>
      <c r="F438" s="28">
        <f t="shared" si="55"/>
        <v>7213.3421824000015</v>
      </c>
      <c r="G438" s="16">
        <f t="shared" si="56"/>
        <v>1200</v>
      </c>
      <c r="H438" s="16">
        <f t="shared" si="57"/>
        <v>0</v>
      </c>
      <c r="I438" s="26">
        <f t="shared" si="58"/>
        <v>7213.3421824000015</v>
      </c>
      <c r="J438" s="28">
        <f t="shared" si="59"/>
        <v>0</v>
      </c>
      <c r="K438" s="28">
        <f t="shared" si="60"/>
        <v>1200</v>
      </c>
      <c r="N438" s="16">
        <v>1</v>
      </c>
    </row>
    <row r="439" spans="1:14" x14ac:dyDescent="0.15">
      <c r="A439" s="6" t="s">
        <v>17</v>
      </c>
      <c r="B439" s="13">
        <f t="shared" si="62"/>
        <v>1961</v>
      </c>
      <c r="C439" s="8">
        <v>336.06144</v>
      </c>
      <c r="D439" s="26">
        <f t="shared" si="61"/>
        <v>7213.3421824000015</v>
      </c>
      <c r="E439" s="16">
        <f t="shared" si="54"/>
        <v>1080</v>
      </c>
      <c r="F439" s="28">
        <f t="shared" si="55"/>
        <v>6469.403622400002</v>
      </c>
      <c r="G439" s="16">
        <f t="shared" si="56"/>
        <v>1080</v>
      </c>
      <c r="H439" s="16">
        <f t="shared" si="57"/>
        <v>0</v>
      </c>
      <c r="I439" s="26">
        <f t="shared" si="58"/>
        <v>6469.403622400002</v>
      </c>
      <c r="J439" s="28">
        <f t="shared" si="59"/>
        <v>0</v>
      </c>
      <c r="K439" s="28">
        <f t="shared" si="60"/>
        <v>1080</v>
      </c>
      <c r="N439" s="16">
        <v>0.9</v>
      </c>
    </row>
    <row r="440" spans="1:14" ht="14" thickBot="1" x14ac:dyDescent="0.2">
      <c r="A440" s="9" t="s">
        <v>18</v>
      </c>
      <c r="B440" s="14">
        <f t="shared" si="62"/>
        <v>1961</v>
      </c>
      <c r="C440" s="11">
        <v>3217.7882880000002</v>
      </c>
      <c r="D440" s="26">
        <f t="shared" si="61"/>
        <v>6469.403622400002</v>
      </c>
      <c r="E440" s="16">
        <f t="shared" si="54"/>
        <v>960</v>
      </c>
      <c r="F440" s="28">
        <f t="shared" si="55"/>
        <v>8727.1919104000026</v>
      </c>
      <c r="G440" s="16">
        <f t="shared" si="56"/>
        <v>960</v>
      </c>
      <c r="H440" s="16">
        <f t="shared" si="57"/>
        <v>0</v>
      </c>
      <c r="I440" s="26">
        <f t="shared" si="58"/>
        <v>8727.1919104000026</v>
      </c>
      <c r="J440" s="28">
        <f t="shared" si="59"/>
        <v>0</v>
      </c>
      <c r="K440" s="28">
        <f t="shared" si="60"/>
        <v>960</v>
      </c>
      <c r="N440" s="16">
        <v>0.8</v>
      </c>
    </row>
    <row r="441" spans="1:14" x14ac:dyDescent="0.15">
      <c r="A441" s="3" t="s">
        <v>7</v>
      </c>
      <c r="B441" s="12">
        <f t="shared" si="62"/>
        <v>1962</v>
      </c>
      <c r="C441" s="5">
        <v>12685.026816</v>
      </c>
      <c r="D441" s="26">
        <f t="shared" si="61"/>
        <v>8727.1919104000026</v>
      </c>
      <c r="E441" s="16">
        <f t="shared" si="54"/>
        <v>960</v>
      </c>
      <c r="F441" s="28">
        <f t="shared" si="55"/>
        <v>20452.218726400002</v>
      </c>
      <c r="G441" s="16">
        <f t="shared" si="56"/>
        <v>960</v>
      </c>
      <c r="H441" s="16">
        <f t="shared" si="57"/>
        <v>0</v>
      </c>
      <c r="I441" s="26">
        <f t="shared" si="58"/>
        <v>8821</v>
      </c>
      <c r="J441" s="28">
        <f t="shared" si="59"/>
        <v>11631.218726400002</v>
      </c>
      <c r="K441" s="28">
        <f t="shared" si="60"/>
        <v>12591.218726400002</v>
      </c>
      <c r="N441" s="16">
        <v>0.8</v>
      </c>
    </row>
    <row r="442" spans="1:14" x14ac:dyDescent="0.15">
      <c r="A442" s="6" t="s">
        <v>8</v>
      </c>
      <c r="B442" s="13">
        <f t="shared" si="62"/>
        <v>1962</v>
      </c>
      <c r="C442" s="8">
        <v>8312.9967359999991</v>
      </c>
      <c r="D442" s="26">
        <f t="shared" si="61"/>
        <v>8821</v>
      </c>
      <c r="E442" s="16">
        <f t="shared" si="54"/>
        <v>960</v>
      </c>
      <c r="F442" s="28">
        <f t="shared" si="55"/>
        <v>16173.996736000001</v>
      </c>
      <c r="G442" s="16">
        <f t="shared" si="56"/>
        <v>960</v>
      </c>
      <c r="H442" s="16">
        <f t="shared" si="57"/>
        <v>0</v>
      </c>
      <c r="I442" s="26">
        <f t="shared" si="58"/>
        <v>8821</v>
      </c>
      <c r="J442" s="28">
        <f t="shared" si="59"/>
        <v>7352.996736000001</v>
      </c>
      <c r="K442" s="28">
        <f t="shared" si="60"/>
        <v>8312.996736000001</v>
      </c>
      <c r="N442" s="16">
        <v>0.8</v>
      </c>
    </row>
    <row r="443" spans="1:14" x14ac:dyDescent="0.15">
      <c r="A443" s="6" t="s">
        <v>9</v>
      </c>
      <c r="B443" s="13">
        <f t="shared" si="62"/>
        <v>1962</v>
      </c>
      <c r="C443" s="8">
        <v>7065.6917759999988</v>
      </c>
      <c r="D443" s="26">
        <f t="shared" si="61"/>
        <v>8821</v>
      </c>
      <c r="E443" s="16">
        <f t="shared" si="54"/>
        <v>1080</v>
      </c>
      <c r="F443" s="28">
        <f t="shared" si="55"/>
        <v>14806.691776</v>
      </c>
      <c r="G443" s="16">
        <f t="shared" si="56"/>
        <v>1080</v>
      </c>
      <c r="H443" s="16">
        <f t="shared" si="57"/>
        <v>0</v>
      </c>
      <c r="I443" s="26">
        <f t="shared" si="58"/>
        <v>8821</v>
      </c>
      <c r="J443" s="28">
        <f t="shared" si="59"/>
        <v>5985.6917759999997</v>
      </c>
      <c r="K443" s="28">
        <f t="shared" si="60"/>
        <v>7065.6917759999997</v>
      </c>
      <c r="N443" s="16">
        <v>0.9</v>
      </c>
    </row>
    <row r="444" spans="1:14" x14ac:dyDescent="0.15">
      <c r="A444" s="6" t="s">
        <v>10</v>
      </c>
      <c r="B444" s="13">
        <f t="shared" si="62"/>
        <v>1962</v>
      </c>
      <c r="C444" s="8">
        <v>7721.0115839999999</v>
      </c>
      <c r="D444" s="26">
        <f t="shared" si="61"/>
        <v>8821</v>
      </c>
      <c r="E444" s="16">
        <f t="shared" si="54"/>
        <v>1080</v>
      </c>
      <c r="F444" s="28">
        <f t="shared" si="55"/>
        <v>15462.011584</v>
      </c>
      <c r="G444" s="16">
        <f t="shared" si="56"/>
        <v>1080</v>
      </c>
      <c r="H444" s="16">
        <f t="shared" si="57"/>
        <v>0</v>
      </c>
      <c r="I444" s="26">
        <f t="shared" si="58"/>
        <v>8821</v>
      </c>
      <c r="J444" s="28">
        <f t="shared" si="59"/>
        <v>6641.0115839999999</v>
      </c>
      <c r="K444" s="28">
        <f t="shared" si="60"/>
        <v>7721.0115839999999</v>
      </c>
      <c r="N444" s="16">
        <v>0.9</v>
      </c>
    </row>
    <row r="445" spans="1:14" x14ac:dyDescent="0.15">
      <c r="A445" s="6" t="s">
        <v>11</v>
      </c>
      <c r="B445" s="13">
        <f t="shared" si="62"/>
        <v>1962</v>
      </c>
      <c r="C445" s="8">
        <v>1037.9128319999998</v>
      </c>
      <c r="D445" s="26">
        <f t="shared" si="61"/>
        <v>8821</v>
      </c>
      <c r="E445" s="16">
        <f t="shared" si="54"/>
        <v>1320</v>
      </c>
      <c r="F445" s="28">
        <f t="shared" si="55"/>
        <v>8538.912832</v>
      </c>
      <c r="G445" s="16">
        <f t="shared" si="56"/>
        <v>1320</v>
      </c>
      <c r="H445" s="16">
        <f t="shared" si="57"/>
        <v>0</v>
      </c>
      <c r="I445" s="26">
        <f t="shared" si="58"/>
        <v>8538.912832</v>
      </c>
      <c r="J445" s="28">
        <f t="shared" si="59"/>
        <v>0</v>
      </c>
      <c r="K445" s="28">
        <f t="shared" si="60"/>
        <v>1320</v>
      </c>
      <c r="N445" s="16">
        <v>1.1000000000000001</v>
      </c>
    </row>
    <row r="446" spans="1:14" x14ac:dyDescent="0.15">
      <c r="A446" s="6" t="s">
        <v>12</v>
      </c>
      <c r="B446" s="13">
        <f t="shared" si="62"/>
        <v>1962</v>
      </c>
      <c r="C446" s="8">
        <v>2347.906176</v>
      </c>
      <c r="D446" s="26">
        <f t="shared" si="61"/>
        <v>8538.912832</v>
      </c>
      <c r="E446" s="16">
        <f t="shared" si="54"/>
        <v>1440</v>
      </c>
      <c r="F446" s="28">
        <f t="shared" si="55"/>
        <v>9446.8190080000004</v>
      </c>
      <c r="G446" s="16">
        <f t="shared" si="56"/>
        <v>1440</v>
      </c>
      <c r="H446" s="16">
        <f t="shared" si="57"/>
        <v>0</v>
      </c>
      <c r="I446" s="26">
        <f t="shared" si="58"/>
        <v>8821</v>
      </c>
      <c r="J446" s="28">
        <f t="shared" si="59"/>
        <v>625.81900800000039</v>
      </c>
      <c r="K446" s="28">
        <f t="shared" si="60"/>
        <v>2065.8190080000004</v>
      </c>
      <c r="N446" s="16">
        <v>1.2</v>
      </c>
    </row>
    <row r="447" spans="1:14" x14ac:dyDescent="0.15">
      <c r="A447" s="6" t="s">
        <v>13</v>
      </c>
      <c r="B447" s="13">
        <f t="shared" si="62"/>
        <v>1962</v>
      </c>
      <c r="C447" s="8">
        <v>780.05030399999987</v>
      </c>
      <c r="D447" s="26">
        <f t="shared" si="61"/>
        <v>8821</v>
      </c>
      <c r="E447" s="16">
        <f t="shared" si="54"/>
        <v>1560</v>
      </c>
      <c r="F447" s="28">
        <f t="shared" si="55"/>
        <v>8041.0503040000003</v>
      </c>
      <c r="G447" s="16">
        <f t="shared" si="56"/>
        <v>1560</v>
      </c>
      <c r="H447" s="16">
        <f t="shared" si="57"/>
        <v>0</v>
      </c>
      <c r="I447" s="26">
        <f t="shared" si="58"/>
        <v>8041.0503040000003</v>
      </c>
      <c r="J447" s="28">
        <f t="shared" si="59"/>
        <v>0</v>
      </c>
      <c r="K447" s="28">
        <f t="shared" si="60"/>
        <v>1560</v>
      </c>
      <c r="N447" s="16">
        <v>1.3</v>
      </c>
    </row>
    <row r="448" spans="1:14" x14ac:dyDescent="0.15">
      <c r="A448" s="6" t="s">
        <v>14</v>
      </c>
      <c r="B448" s="13">
        <f t="shared" si="62"/>
        <v>1962</v>
      </c>
      <c r="C448" s="8">
        <v>2036.4030719999996</v>
      </c>
      <c r="D448" s="26">
        <f t="shared" si="61"/>
        <v>8041.0503040000003</v>
      </c>
      <c r="E448" s="16">
        <f t="shared" si="54"/>
        <v>1440</v>
      </c>
      <c r="F448" s="28">
        <f t="shared" si="55"/>
        <v>8637.4533759999995</v>
      </c>
      <c r="G448" s="16">
        <f t="shared" si="56"/>
        <v>1440</v>
      </c>
      <c r="H448" s="16">
        <f t="shared" si="57"/>
        <v>0</v>
      </c>
      <c r="I448" s="26">
        <f t="shared" si="58"/>
        <v>8637.4533759999995</v>
      </c>
      <c r="J448" s="28">
        <f t="shared" si="59"/>
        <v>0</v>
      </c>
      <c r="K448" s="28">
        <f t="shared" si="60"/>
        <v>1440</v>
      </c>
      <c r="N448" s="16">
        <v>1.2</v>
      </c>
    </row>
    <row r="449" spans="1:14" x14ac:dyDescent="0.15">
      <c r="A449" s="6" t="s">
        <v>15</v>
      </c>
      <c r="B449" s="13">
        <f t="shared" si="62"/>
        <v>1962</v>
      </c>
      <c r="C449" s="8">
        <v>570.01190400000007</v>
      </c>
      <c r="D449" s="26">
        <f t="shared" si="61"/>
        <v>8637.4533759999995</v>
      </c>
      <c r="E449" s="16">
        <f t="shared" si="54"/>
        <v>1320</v>
      </c>
      <c r="F449" s="28">
        <f t="shared" si="55"/>
        <v>7887.4652800000003</v>
      </c>
      <c r="G449" s="16">
        <f t="shared" si="56"/>
        <v>1320</v>
      </c>
      <c r="H449" s="16">
        <f t="shared" si="57"/>
        <v>0</v>
      </c>
      <c r="I449" s="26">
        <f t="shared" si="58"/>
        <v>7887.4652800000003</v>
      </c>
      <c r="J449" s="28">
        <f t="shared" si="59"/>
        <v>0</v>
      </c>
      <c r="K449" s="28">
        <f t="shared" si="60"/>
        <v>1320</v>
      </c>
      <c r="N449" s="16">
        <v>1.1000000000000001</v>
      </c>
    </row>
    <row r="450" spans="1:14" x14ac:dyDescent="0.15">
      <c r="A450" s="6" t="s">
        <v>16</v>
      </c>
      <c r="B450" s="13">
        <f t="shared" si="62"/>
        <v>1962</v>
      </c>
      <c r="C450" s="8">
        <v>258.8965632</v>
      </c>
      <c r="D450" s="26">
        <f t="shared" si="61"/>
        <v>7887.4652800000003</v>
      </c>
      <c r="E450" s="16">
        <f t="shared" si="54"/>
        <v>1200</v>
      </c>
      <c r="F450" s="28">
        <f t="shared" si="55"/>
        <v>6946.3618432000003</v>
      </c>
      <c r="G450" s="16">
        <f t="shared" si="56"/>
        <v>1200</v>
      </c>
      <c r="H450" s="16">
        <f t="shared" si="57"/>
        <v>0</v>
      </c>
      <c r="I450" s="26">
        <f t="shared" si="58"/>
        <v>6946.3618432000003</v>
      </c>
      <c r="J450" s="28">
        <f t="shared" si="59"/>
        <v>0</v>
      </c>
      <c r="K450" s="28">
        <f t="shared" si="60"/>
        <v>1200</v>
      </c>
      <c r="N450" s="16">
        <v>1</v>
      </c>
    </row>
    <row r="451" spans="1:14" x14ac:dyDescent="0.15">
      <c r="A451" s="6" t="s">
        <v>17</v>
      </c>
      <c r="B451" s="13">
        <f t="shared" si="62"/>
        <v>1962</v>
      </c>
      <c r="C451" s="8">
        <v>5562.4631039999986</v>
      </c>
      <c r="D451" s="26">
        <f t="shared" si="61"/>
        <v>6946.3618432000003</v>
      </c>
      <c r="E451" s="16">
        <f t="shared" si="54"/>
        <v>1080</v>
      </c>
      <c r="F451" s="28">
        <f t="shared" si="55"/>
        <v>11428.824947199999</v>
      </c>
      <c r="G451" s="16">
        <f t="shared" si="56"/>
        <v>1080</v>
      </c>
      <c r="H451" s="16">
        <f t="shared" si="57"/>
        <v>0</v>
      </c>
      <c r="I451" s="26">
        <f t="shared" si="58"/>
        <v>8821</v>
      </c>
      <c r="J451" s="28">
        <f t="shared" si="59"/>
        <v>2607.8249471999989</v>
      </c>
      <c r="K451" s="28">
        <f t="shared" si="60"/>
        <v>3687.8249471999989</v>
      </c>
      <c r="N451" s="16">
        <v>0.9</v>
      </c>
    </row>
    <row r="452" spans="1:14" ht="14" thickBot="1" x14ac:dyDescent="0.2">
      <c r="A452" s="9" t="s">
        <v>18</v>
      </c>
      <c r="B452" s="14">
        <f t="shared" si="62"/>
        <v>1962</v>
      </c>
      <c r="C452" s="11">
        <v>2828.732544</v>
      </c>
      <c r="D452" s="26">
        <f t="shared" si="61"/>
        <v>8821</v>
      </c>
      <c r="E452" s="16">
        <f t="shared" si="54"/>
        <v>960</v>
      </c>
      <c r="F452" s="28">
        <f t="shared" si="55"/>
        <v>10689.732544</v>
      </c>
      <c r="G452" s="16">
        <f t="shared" si="56"/>
        <v>960</v>
      </c>
      <c r="H452" s="16">
        <f t="shared" si="57"/>
        <v>0</v>
      </c>
      <c r="I452" s="26">
        <f t="shared" si="58"/>
        <v>8821</v>
      </c>
      <c r="J452" s="28">
        <f t="shared" si="59"/>
        <v>1868.7325440000004</v>
      </c>
      <c r="K452" s="28">
        <f t="shared" si="60"/>
        <v>2828.7325440000004</v>
      </c>
      <c r="N452" s="16">
        <v>0.8</v>
      </c>
    </row>
    <row r="453" spans="1:14" x14ac:dyDescent="0.15">
      <c r="A453" s="3" t="s">
        <v>7</v>
      </c>
      <c r="B453" s="12">
        <f t="shared" si="62"/>
        <v>1963</v>
      </c>
      <c r="C453" s="5">
        <v>3711.5400960000002</v>
      </c>
      <c r="D453" s="26">
        <f t="shared" si="61"/>
        <v>8821</v>
      </c>
      <c r="E453" s="16">
        <f t="shared" si="54"/>
        <v>960</v>
      </c>
      <c r="F453" s="28">
        <f t="shared" si="55"/>
        <v>11572.540096000001</v>
      </c>
      <c r="G453" s="16">
        <f t="shared" si="56"/>
        <v>960</v>
      </c>
      <c r="H453" s="16">
        <f t="shared" si="57"/>
        <v>0</v>
      </c>
      <c r="I453" s="26">
        <f t="shared" si="58"/>
        <v>8821</v>
      </c>
      <c r="J453" s="28">
        <f t="shared" si="59"/>
        <v>2751.5400960000006</v>
      </c>
      <c r="K453" s="28">
        <f t="shared" si="60"/>
        <v>3711.5400960000006</v>
      </c>
      <c r="N453" s="16">
        <v>0.8</v>
      </c>
    </row>
    <row r="454" spans="1:14" x14ac:dyDescent="0.15">
      <c r="A454" s="6" t="s">
        <v>8</v>
      </c>
      <c r="B454" s="13">
        <f t="shared" si="62"/>
        <v>1963</v>
      </c>
      <c r="C454" s="8">
        <v>3574.530432</v>
      </c>
      <c r="D454" s="26">
        <f t="shared" si="61"/>
        <v>8821</v>
      </c>
      <c r="E454" s="16">
        <f t="shared" si="54"/>
        <v>960</v>
      </c>
      <c r="F454" s="28">
        <f t="shared" si="55"/>
        <v>11435.530432</v>
      </c>
      <c r="G454" s="16">
        <f t="shared" si="56"/>
        <v>960</v>
      </c>
      <c r="H454" s="16">
        <f t="shared" si="57"/>
        <v>0</v>
      </c>
      <c r="I454" s="26">
        <f t="shared" si="58"/>
        <v>8821</v>
      </c>
      <c r="J454" s="28">
        <f t="shared" si="59"/>
        <v>2614.5304319999996</v>
      </c>
      <c r="K454" s="28">
        <f t="shared" si="60"/>
        <v>3574.5304319999996</v>
      </c>
      <c r="N454" s="16">
        <v>0.8</v>
      </c>
    </row>
    <row r="455" spans="1:14" x14ac:dyDescent="0.15">
      <c r="A455" s="6" t="s">
        <v>9</v>
      </c>
      <c r="B455" s="13">
        <f t="shared" si="62"/>
        <v>1963</v>
      </c>
      <c r="C455" s="8">
        <v>9674.0455679999977</v>
      </c>
      <c r="D455" s="26">
        <f t="shared" si="61"/>
        <v>8821</v>
      </c>
      <c r="E455" s="16">
        <f t="shared" si="54"/>
        <v>1080</v>
      </c>
      <c r="F455" s="28">
        <f t="shared" si="55"/>
        <v>17415.045567999998</v>
      </c>
      <c r="G455" s="16">
        <f t="shared" si="56"/>
        <v>1080</v>
      </c>
      <c r="H455" s="16">
        <f t="shared" si="57"/>
        <v>0</v>
      </c>
      <c r="I455" s="26">
        <f t="shared" si="58"/>
        <v>8821</v>
      </c>
      <c r="J455" s="28">
        <f t="shared" si="59"/>
        <v>8594.0455679999977</v>
      </c>
      <c r="K455" s="28">
        <f t="shared" si="60"/>
        <v>9674.0455679999977</v>
      </c>
      <c r="N455" s="16">
        <v>0.9</v>
      </c>
    </row>
    <row r="456" spans="1:14" x14ac:dyDescent="0.15">
      <c r="A456" s="6" t="s">
        <v>10</v>
      </c>
      <c r="B456" s="13">
        <f t="shared" si="62"/>
        <v>1963</v>
      </c>
      <c r="C456" s="8">
        <v>1375.2668159999996</v>
      </c>
      <c r="D456" s="26">
        <f t="shared" si="61"/>
        <v>8821</v>
      </c>
      <c r="E456" s="16">
        <f t="shared" si="54"/>
        <v>1080</v>
      </c>
      <c r="F456" s="28">
        <f t="shared" si="55"/>
        <v>9116.2668159999994</v>
      </c>
      <c r="G456" s="16">
        <f t="shared" si="56"/>
        <v>1080</v>
      </c>
      <c r="H456" s="16">
        <f t="shared" si="57"/>
        <v>0</v>
      </c>
      <c r="I456" s="26">
        <f t="shared" si="58"/>
        <v>8821</v>
      </c>
      <c r="J456" s="28">
        <f t="shared" si="59"/>
        <v>295.26681599999938</v>
      </c>
      <c r="K456" s="28">
        <f t="shared" si="60"/>
        <v>1375.2668159999994</v>
      </c>
      <c r="N456" s="16">
        <v>0.9</v>
      </c>
    </row>
    <row r="457" spans="1:14" x14ac:dyDescent="0.15">
      <c r="A457" s="6" t="s">
        <v>11</v>
      </c>
      <c r="B457" s="13">
        <f t="shared" si="62"/>
        <v>1963</v>
      </c>
      <c r="C457" s="8">
        <v>849.84767999999997</v>
      </c>
      <c r="D457" s="26">
        <f t="shared" si="61"/>
        <v>8821</v>
      </c>
      <c r="E457" s="16">
        <f t="shared" si="54"/>
        <v>1320</v>
      </c>
      <c r="F457" s="28">
        <f t="shared" si="55"/>
        <v>8350.8476800000008</v>
      </c>
      <c r="G457" s="16">
        <f t="shared" si="56"/>
        <v>1320</v>
      </c>
      <c r="H457" s="16">
        <f t="shared" si="57"/>
        <v>0</v>
      </c>
      <c r="I457" s="26">
        <f t="shared" si="58"/>
        <v>8350.8476800000008</v>
      </c>
      <c r="J457" s="28">
        <f t="shared" si="59"/>
        <v>0</v>
      </c>
      <c r="K457" s="28">
        <f t="shared" si="60"/>
        <v>1320</v>
      </c>
      <c r="N457" s="16">
        <v>1.1000000000000001</v>
      </c>
    </row>
    <row r="458" spans="1:14" x14ac:dyDescent="0.15">
      <c r="A458" s="6" t="s">
        <v>12</v>
      </c>
      <c r="B458" s="13">
        <f t="shared" si="62"/>
        <v>1963</v>
      </c>
      <c r="C458" s="8">
        <v>398.74982399999993</v>
      </c>
      <c r="D458" s="26">
        <f t="shared" si="61"/>
        <v>8350.8476800000008</v>
      </c>
      <c r="E458" s="16">
        <f t="shared" ref="E458:E521" si="63" xml:space="preserve"> 1200*N458</f>
        <v>1440</v>
      </c>
      <c r="F458" s="28">
        <f t="shared" ref="F458:F521" si="64">IF((D458+C458-E458)&gt;0,(D458+C458-E458),0)</f>
        <v>7309.5975040000012</v>
      </c>
      <c r="G458" s="16">
        <f t="shared" ref="G458:G521" si="65" xml:space="preserve"> E458</f>
        <v>1440</v>
      </c>
      <c r="H458" s="16">
        <f t="shared" ref="H458:H521" si="66">IF(F458=0,1,0)</f>
        <v>0</v>
      </c>
      <c r="I458" s="26">
        <f t="shared" ref="I458:I521" si="67">IF(F458&gt;$E$2,$E$2,IF(F458&lt;0,0,F458))</f>
        <v>7309.5975040000012</v>
      </c>
      <c r="J458" s="28">
        <f t="shared" ref="J458:J521" si="68">IF(F458&gt;$E$2,F458-$E$2,0)</f>
        <v>0</v>
      </c>
      <c r="K458" s="28">
        <f t="shared" ref="K458:K521" si="69">J458+G458</f>
        <v>1440</v>
      </c>
      <c r="N458" s="16">
        <v>1.2</v>
      </c>
    </row>
    <row r="459" spans="1:14" x14ac:dyDescent="0.15">
      <c r="A459" s="6" t="s">
        <v>13</v>
      </c>
      <c r="B459" s="13">
        <f t="shared" si="62"/>
        <v>1963</v>
      </c>
      <c r="C459" s="8">
        <v>499.56825600000008</v>
      </c>
      <c r="D459" s="26">
        <f t="shared" ref="D459:D522" si="70">I458</f>
        <v>7309.5975040000012</v>
      </c>
      <c r="E459" s="16">
        <f t="shared" si="63"/>
        <v>1560</v>
      </c>
      <c r="F459" s="28">
        <f t="shared" si="64"/>
        <v>6249.1657600000017</v>
      </c>
      <c r="G459" s="16">
        <f t="shared" si="65"/>
        <v>1560</v>
      </c>
      <c r="H459" s="16">
        <f t="shared" si="66"/>
        <v>0</v>
      </c>
      <c r="I459" s="26">
        <f t="shared" si="67"/>
        <v>6249.1657600000017</v>
      </c>
      <c r="J459" s="28">
        <f t="shared" si="68"/>
        <v>0</v>
      </c>
      <c r="K459" s="28">
        <f t="shared" si="69"/>
        <v>1560</v>
      </c>
      <c r="N459" s="16">
        <v>1.3</v>
      </c>
    </row>
    <row r="460" spans="1:14" x14ac:dyDescent="0.15">
      <c r="A460" s="6" t="s">
        <v>14</v>
      </c>
      <c r="B460" s="13">
        <f t="shared" si="62"/>
        <v>1963</v>
      </c>
      <c r="C460" s="8">
        <v>784.76808959999983</v>
      </c>
      <c r="D460" s="26">
        <f t="shared" si="70"/>
        <v>6249.1657600000017</v>
      </c>
      <c r="E460" s="16">
        <f t="shared" si="63"/>
        <v>1440</v>
      </c>
      <c r="F460" s="28">
        <f t="shared" si="64"/>
        <v>5593.9338496000018</v>
      </c>
      <c r="G460" s="16">
        <f t="shared" si="65"/>
        <v>1440</v>
      </c>
      <c r="H460" s="16">
        <f t="shared" si="66"/>
        <v>0</v>
      </c>
      <c r="I460" s="26">
        <f t="shared" si="67"/>
        <v>5593.9338496000018</v>
      </c>
      <c r="J460" s="28">
        <f t="shared" si="68"/>
        <v>0</v>
      </c>
      <c r="K460" s="28">
        <f t="shared" si="69"/>
        <v>1440</v>
      </c>
      <c r="N460" s="16">
        <v>1.2</v>
      </c>
    </row>
    <row r="461" spans="1:14" x14ac:dyDescent="0.15">
      <c r="A461" s="6" t="s">
        <v>15</v>
      </c>
      <c r="B461" s="13">
        <f t="shared" si="62"/>
        <v>1963</v>
      </c>
      <c r="C461" s="8">
        <v>240.47781120000002</v>
      </c>
      <c r="D461" s="26">
        <f t="shared" si="70"/>
        <v>5593.9338496000018</v>
      </c>
      <c r="E461" s="16">
        <f t="shared" si="63"/>
        <v>1320</v>
      </c>
      <c r="F461" s="28">
        <f t="shared" si="64"/>
        <v>4514.4116608000022</v>
      </c>
      <c r="G461" s="16">
        <f t="shared" si="65"/>
        <v>1320</v>
      </c>
      <c r="H461" s="16">
        <f t="shared" si="66"/>
        <v>0</v>
      </c>
      <c r="I461" s="26">
        <f t="shared" si="67"/>
        <v>4514.4116608000022</v>
      </c>
      <c r="J461" s="28">
        <f t="shared" si="68"/>
        <v>0</v>
      </c>
      <c r="K461" s="28">
        <f t="shared" si="69"/>
        <v>1320</v>
      </c>
      <c r="N461" s="16">
        <v>1.1000000000000001</v>
      </c>
    </row>
    <row r="462" spans="1:14" x14ac:dyDescent="0.15">
      <c r="A462" s="6" t="s">
        <v>16</v>
      </c>
      <c r="B462" s="13">
        <f t="shared" si="62"/>
        <v>1963</v>
      </c>
      <c r="C462" s="8">
        <v>120.65898239999999</v>
      </c>
      <c r="D462" s="26">
        <f t="shared" si="70"/>
        <v>4514.4116608000022</v>
      </c>
      <c r="E462" s="16">
        <f t="shared" si="63"/>
        <v>1200</v>
      </c>
      <c r="F462" s="28">
        <f t="shared" si="64"/>
        <v>3435.0706432000025</v>
      </c>
      <c r="G462" s="16">
        <f t="shared" si="65"/>
        <v>1200</v>
      </c>
      <c r="H462" s="16">
        <f t="shared" si="66"/>
        <v>0</v>
      </c>
      <c r="I462" s="26">
        <f t="shared" si="67"/>
        <v>3435.0706432000025</v>
      </c>
      <c r="J462" s="28">
        <f t="shared" si="68"/>
        <v>0</v>
      </c>
      <c r="K462" s="28">
        <f t="shared" si="69"/>
        <v>1200</v>
      </c>
      <c r="N462" s="16">
        <v>1</v>
      </c>
    </row>
    <row r="463" spans="1:14" x14ac:dyDescent="0.15">
      <c r="A463" s="6" t="s">
        <v>17</v>
      </c>
      <c r="B463" s="13">
        <f t="shared" si="62"/>
        <v>1963</v>
      </c>
      <c r="C463" s="8">
        <v>2542.0462847999997</v>
      </c>
      <c r="D463" s="26">
        <f t="shared" si="70"/>
        <v>3435.0706432000025</v>
      </c>
      <c r="E463" s="16">
        <f t="shared" si="63"/>
        <v>1080</v>
      </c>
      <c r="F463" s="28">
        <f t="shared" si="64"/>
        <v>4897.1169280000022</v>
      </c>
      <c r="G463" s="16">
        <f t="shared" si="65"/>
        <v>1080</v>
      </c>
      <c r="H463" s="16">
        <f t="shared" si="66"/>
        <v>0</v>
      </c>
      <c r="I463" s="26">
        <f t="shared" si="67"/>
        <v>4897.1169280000022</v>
      </c>
      <c r="J463" s="28">
        <f t="shared" si="68"/>
        <v>0</v>
      </c>
      <c r="K463" s="28">
        <f t="shared" si="69"/>
        <v>1080</v>
      </c>
      <c r="N463" s="16">
        <v>0.9</v>
      </c>
    </row>
    <row r="464" spans="1:14" ht="14" thickBot="1" x14ac:dyDescent="0.2">
      <c r="A464" s="9" t="s">
        <v>18</v>
      </c>
      <c r="B464" s="14">
        <f t="shared" si="62"/>
        <v>1963</v>
      </c>
      <c r="C464" s="11">
        <v>1812.7929599999998</v>
      </c>
      <c r="D464" s="26">
        <f t="shared" si="70"/>
        <v>4897.1169280000022</v>
      </c>
      <c r="E464" s="16">
        <f t="shared" si="63"/>
        <v>960</v>
      </c>
      <c r="F464" s="28">
        <f t="shared" si="64"/>
        <v>5749.909888000002</v>
      </c>
      <c r="G464" s="16">
        <f t="shared" si="65"/>
        <v>960</v>
      </c>
      <c r="H464" s="16">
        <f t="shared" si="66"/>
        <v>0</v>
      </c>
      <c r="I464" s="26">
        <f t="shared" si="67"/>
        <v>5749.909888000002</v>
      </c>
      <c r="J464" s="28">
        <f t="shared" si="68"/>
        <v>0</v>
      </c>
      <c r="K464" s="28">
        <f t="shared" si="69"/>
        <v>960</v>
      </c>
      <c r="N464" s="16">
        <v>0.8</v>
      </c>
    </row>
    <row r="465" spans="1:14" x14ac:dyDescent="0.15">
      <c r="A465" s="3" t="s">
        <v>7</v>
      </c>
      <c r="B465" s="12">
        <f t="shared" si="62"/>
        <v>1964</v>
      </c>
      <c r="C465" s="5">
        <v>5252.2525439999999</v>
      </c>
      <c r="D465" s="26">
        <f t="shared" si="70"/>
        <v>5749.909888000002</v>
      </c>
      <c r="E465" s="16">
        <f t="shared" si="63"/>
        <v>960</v>
      </c>
      <c r="F465" s="28">
        <f t="shared" si="64"/>
        <v>10042.162432000001</v>
      </c>
      <c r="G465" s="16">
        <f t="shared" si="65"/>
        <v>960</v>
      </c>
      <c r="H465" s="16">
        <f t="shared" si="66"/>
        <v>0</v>
      </c>
      <c r="I465" s="26">
        <f t="shared" si="67"/>
        <v>8821</v>
      </c>
      <c r="J465" s="28">
        <f t="shared" si="68"/>
        <v>1221.162432000001</v>
      </c>
      <c r="K465" s="28">
        <f t="shared" si="69"/>
        <v>2181.162432000001</v>
      </c>
      <c r="N465" s="16">
        <v>0.8</v>
      </c>
    </row>
    <row r="466" spans="1:14" x14ac:dyDescent="0.15">
      <c r="A466" s="6" t="s">
        <v>8</v>
      </c>
      <c r="B466" s="13">
        <f t="shared" si="62"/>
        <v>1964</v>
      </c>
      <c r="C466" s="8">
        <v>5973.492095999999</v>
      </c>
      <c r="D466" s="26">
        <f t="shared" si="70"/>
        <v>8821</v>
      </c>
      <c r="E466" s="16">
        <f t="shared" si="63"/>
        <v>960</v>
      </c>
      <c r="F466" s="28">
        <f t="shared" si="64"/>
        <v>13834.492095999998</v>
      </c>
      <c r="G466" s="16">
        <f t="shared" si="65"/>
        <v>960</v>
      </c>
      <c r="H466" s="16">
        <f t="shared" si="66"/>
        <v>0</v>
      </c>
      <c r="I466" s="26">
        <f t="shared" si="67"/>
        <v>8821</v>
      </c>
      <c r="J466" s="28">
        <f t="shared" si="68"/>
        <v>5013.4920959999981</v>
      </c>
      <c r="K466" s="28">
        <f t="shared" si="69"/>
        <v>5973.4920959999981</v>
      </c>
      <c r="N466" s="16">
        <v>0.8</v>
      </c>
    </row>
    <row r="467" spans="1:14" x14ac:dyDescent="0.15">
      <c r="A467" s="6" t="s">
        <v>9</v>
      </c>
      <c r="B467" s="13">
        <f t="shared" si="62"/>
        <v>1964</v>
      </c>
      <c r="C467" s="8">
        <v>3469.1880960000012</v>
      </c>
      <c r="D467" s="26">
        <f t="shared" si="70"/>
        <v>8821</v>
      </c>
      <c r="E467" s="16">
        <f t="shared" si="63"/>
        <v>1080</v>
      </c>
      <c r="F467" s="28">
        <f t="shared" si="64"/>
        <v>11210.188096000002</v>
      </c>
      <c r="G467" s="16">
        <f t="shared" si="65"/>
        <v>1080</v>
      </c>
      <c r="H467" s="16">
        <f t="shared" si="66"/>
        <v>0</v>
      </c>
      <c r="I467" s="26">
        <f t="shared" si="67"/>
        <v>8821</v>
      </c>
      <c r="J467" s="28">
        <f t="shared" si="68"/>
        <v>2389.1880960000017</v>
      </c>
      <c r="K467" s="28">
        <f t="shared" si="69"/>
        <v>3469.1880960000017</v>
      </c>
      <c r="N467" s="16">
        <v>0.9</v>
      </c>
    </row>
    <row r="468" spans="1:14" x14ac:dyDescent="0.15">
      <c r="A468" s="6" t="s">
        <v>10</v>
      </c>
      <c r="B468" s="13">
        <f t="shared" si="62"/>
        <v>1964</v>
      </c>
      <c r="C468" s="8">
        <v>3206.1553919999997</v>
      </c>
      <c r="D468" s="26">
        <f t="shared" si="70"/>
        <v>8821</v>
      </c>
      <c r="E468" s="16">
        <f t="shared" si="63"/>
        <v>1080</v>
      </c>
      <c r="F468" s="28">
        <f t="shared" si="64"/>
        <v>10947.155392000001</v>
      </c>
      <c r="G468" s="16">
        <f t="shared" si="65"/>
        <v>1080</v>
      </c>
      <c r="H468" s="16">
        <f t="shared" si="66"/>
        <v>0</v>
      </c>
      <c r="I468" s="26">
        <f t="shared" si="67"/>
        <v>8821</v>
      </c>
      <c r="J468" s="28">
        <f t="shared" si="68"/>
        <v>2126.1553920000006</v>
      </c>
      <c r="K468" s="28">
        <f t="shared" si="69"/>
        <v>3206.1553920000006</v>
      </c>
      <c r="N468" s="16">
        <v>0.9</v>
      </c>
    </row>
    <row r="469" spans="1:14" x14ac:dyDescent="0.15">
      <c r="A469" s="6" t="s">
        <v>11</v>
      </c>
      <c r="B469" s="13">
        <f t="shared" si="62"/>
        <v>1964</v>
      </c>
      <c r="C469" s="8">
        <v>618.482304</v>
      </c>
      <c r="D469" s="26">
        <f t="shared" si="70"/>
        <v>8821</v>
      </c>
      <c r="E469" s="16">
        <f t="shared" si="63"/>
        <v>1320</v>
      </c>
      <c r="F469" s="28">
        <f t="shared" si="64"/>
        <v>8119.4823039999992</v>
      </c>
      <c r="G469" s="16">
        <f t="shared" si="65"/>
        <v>1320</v>
      </c>
      <c r="H469" s="16">
        <f t="shared" si="66"/>
        <v>0</v>
      </c>
      <c r="I469" s="26">
        <f t="shared" si="67"/>
        <v>8119.4823039999992</v>
      </c>
      <c r="J469" s="28">
        <f t="shared" si="68"/>
        <v>0</v>
      </c>
      <c r="K469" s="28">
        <f t="shared" si="69"/>
        <v>1320</v>
      </c>
      <c r="N469" s="16">
        <v>1.1000000000000001</v>
      </c>
    </row>
    <row r="470" spans="1:14" x14ac:dyDescent="0.15">
      <c r="A470" s="6" t="s">
        <v>12</v>
      </c>
      <c r="B470" s="13">
        <f t="shared" si="62"/>
        <v>1964</v>
      </c>
      <c r="C470" s="8">
        <v>568.71936000000005</v>
      </c>
      <c r="D470" s="26">
        <f t="shared" si="70"/>
        <v>8119.4823039999992</v>
      </c>
      <c r="E470" s="16">
        <f t="shared" si="63"/>
        <v>1440</v>
      </c>
      <c r="F470" s="28">
        <f t="shared" si="64"/>
        <v>7248.2016640000002</v>
      </c>
      <c r="G470" s="16">
        <f t="shared" si="65"/>
        <v>1440</v>
      </c>
      <c r="H470" s="16">
        <f t="shared" si="66"/>
        <v>0</v>
      </c>
      <c r="I470" s="26">
        <f t="shared" si="67"/>
        <v>7248.2016640000002</v>
      </c>
      <c r="J470" s="28">
        <f t="shared" si="68"/>
        <v>0</v>
      </c>
      <c r="K470" s="28">
        <f t="shared" si="69"/>
        <v>1440</v>
      </c>
      <c r="N470" s="16">
        <v>1.2</v>
      </c>
    </row>
    <row r="471" spans="1:14" x14ac:dyDescent="0.15">
      <c r="A471" s="6" t="s">
        <v>13</v>
      </c>
      <c r="B471" s="13">
        <f t="shared" si="62"/>
        <v>1964</v>
      </c>
      <c r="C471" s="8">
        <v>656.5477248000002</v>
      </c>
      <c r="D471" s="26">
        <f t="shared" si="70"/>
        <v>7248.2016640000002</v>
      </c>
      <c r="E471" s="16">
        <f t="shared" si="63"/>
        <v>1560</v>
      </c>
      <c r="F471" s="28">
        <f t="shared" si="64"/>
        <v>6344.7493888000008</v>
      </c>
      <c r="G471" s="16">
        <f t="shared" si="65"/>
        <v>1560</v>
      </c>
      <c r="H471" s="16">
        <f t="shared" si="66"/>
        <v>0</v>
      </c>
      <c r="I471" s="26">
        <f t="shared" si="67"/>
        <v>6344.7493888000008</v>
      </c>
      <c r="J471" s="28">
        <f t="shared" si="68"/>
        <v>0</v>
      </c>
      <c r="K471" s="28">
        <f t="shared" si="69"/>
        <v>1560</v>
      </c>
      <c r="N471" s="16">
        <v>1.3</v>
      </c>
    </row>
    <row r="472" spans="1:14" x14ac:dyDescent="0.15">
      <c r="A472" s="6" t="s">
        <v>14</v>
      </c>
      <c r="B472" s="13">
        <f t="shared" si="62"/>
        <v>1964</v>
      </c>
      <c r="C472" s="8">
        <v>680.13665279999987</v>
      </c>
      <c r="D472" s="26">
        <f t="shared" si="70"/>
        <v>6344.7493888000008</v>
      </c>
      <c r="E472" s="16">
        <f t="shared" si="63"/>
        <v>1440</v>
      </c>
      <c r="F472" s="28">
        <f t="shared" si="64"/>
        <v>5584.8860416000007</v>
      </c>
      <c r="G472" s="16">
        <f t="shared" si="65"/>
        <v>1440</v>
      </c>
      <c r="H472" s="16">
        <f t="shared" si="66"/>
        <v>0</v>
      </c>
      <c r="I472" s="26">
        <f t="shared" si="67"/>
        <v>5584.8860416000007</v>
      </c>
      <c r="J472" s="28">
        <f t="shared" si="68"/>
        <v>0</v>
      </c>
      <c r="K472" s="28">
        <f t="shared" si="69"/>
        <v>1440</v>
      </c>
      <c r="N472" s="16">
        <v>1.2</v>
      </c>
    </row>
    <row r="473" spans="1:14" x14ac:dyDescent="0.15">
      <c r="A473" s="6" t="s">
        <v>15</v>
      </c>
      <c r="B473" s="13">
        <f t="shared" si="62"/>
        <v>1964</v>
      </c>
      <c r="C473" s="8">
        <v>962.16975360000004</v>
      </c>
      <c r="D473" s="26">
        <f t="shared" si="70"/>
        <v>5584.8860416000007</v>
      </c>
      <c r="E473" s="16">
        <f t="shared" si="63"/>
        <v>1320</v>
      </c>
      <c r="F473" s="28">
        <f t="shared" si="64"/>
        <v>5227.0557952000008</v>
      </c>
      <c r="G473" s="16">
        <f t="shared" si="65"/>
        <v>1320</v>
      </c>
      <c r="H473" s="16">
        <f t="shared" si="66"/>
        <v>0</v>
      </c>
      <c r="I473" s="26">
        <f t="shared" si="67"/>
        <v>5227.0557952000008</v>
      </c>
      <c r="J473" s="28">
        <f t="shared" si="68"/>
        <v>0</v>
      </c>
      <c r="K473" s="28">
        <f t="shared" si="69"/>
        <v>1320</v>
      </c>
      <c r="N473" s="16">
        <v>1.1000000000000001</v>
      </c>
    </row>
    <row r="474" spans="1:14" x14ac:dyDescent="0.15">
      <c r="A474" s="6" t="s">
        <v>16</v>
      </c>
      <c r="B474" s="13">
        <f t="shared" si="62"/>
        <v>1964</v>
      </c>
      <c r="C474" s="8">
        <v>2337.3073152000002</v>
      </c>
      <c r="D474" s="26">
        <f t="shared" si="70"/>
        <v>5227.0557952000008</v>
      </c>
      <c r="E474" s="16">
        <f t="shared" si="63"/>
        <v>1200</v>
      </c>
      <c r="F474" s="28">
        <f t="shared" si="64"/>
        <v>6364.3631104000015</v>
      </c>
      <c r="G474" s="16">
        <f t="shared" si="65"/>
        <v>1200</v>
      </c>
      <c r="H474" s="16">
        <f t="shared" si="66"/>
        <v>0</v>
      </c>
      <c r="I474" s="26">
        <f t="shared" si="67"/>
        <v>6364.3631104000015</v>
      </c>
      <c r="J474" s="28">
        <f t="shared" si="68"/>
        <v>0</v>
      </c>
      <c r="K474" s="28">
        <f t="shared" si="69"/>
        <v>1200</v>
      </c>
      <c r="N474" s="16">
        <v>1</v>
      </c>
    </row>
    <row r="475" spans="1:14" x14ac:dyDescent="0.15">
      <c r="A475" s="6" t="s">
        <v>17</v>
      </c>
      <c r="B475" s="13">
        <f t="shared" si="62"/>
        <v>1964</v>
      </c>
      <c r="C475" s="8">
        <v>847.90886399999977</v>
      </c>
      <c r="D475" s="26">
        <f t="shared" si="70"/>
        <v>6364.3631104000015</v>
      </c>
      <c r="E475" s="16">
        <f t="shared" si="63"/>
        <v>1080</v>
      </c>
      <c r="F475" s="28">
        <f t="shared" si="64"/>
        <v>6132.2719744000015</v>
      </c>
      <c r="G475" s="16">
        <f t="shared" si="65"/>
        <v>1080</v>
      </c>
      <c r="H475" s="16">
        <f t="shared" si="66"/>
        <v>0</v>
      </c>
      <c r="I475" s="26">
        <f t="shared" si="67"/>
        <v>6132.2719744000015</v>
      </c>
      <c r="J475" s="28">
        <f t="shared" si="68"/>
        <v>0</v>
      </c>
      <c r="K475" s="28">
        <f t="shared" si="69"/>
        <v>1080</v>
      </c>
      <c r="N475" s="16">
        <v>0.9</v>
      </c>
    </row>
    <row r="476" spans="1:14" ht="14" thickBot="1" x14ac:dyDescent="0.2">
      <c r="A476" s="9" t="s">
        <v>18</v>
      </c>
      <c r="B476" s="14">
        <f t="shared" si="62"/>
        <v>1964</v>
      </c>
      <c r="C476" s="11">
        <v>2390.5601279999992</v>
      </c>
      <c r="D476" s="26">
        <f t="shared" si="70"/>
        <v>6132.2719744000015</v>
      </c>
      <c r="E476" s="16">
        <f t="shared" si="63"/>
        <v>960</v>
      </c>
      <c r="F476" s="28">
        <f t="shared" si="64"/>
        <v>7562.8321023999997</v>
      </c>
      <c r="G476" s="16">
        <f t="shared" si="65"/>
        <v>960</v>
      </c>
      <c r="H476" s="16">
        <f t="shared" si="66"/>
        <v>0</v>
      </c>
      <c r="I476" s="26">
        <f t="shared" si="67"/>
        <v>7562.8321023999997</v>
      </c>
      <c r="J476" s="28">
        <f t="shared" si="68"/>
        <v>0</v>
      </c>
      <c r="K476" s="28">
        <f t="shared" si="69"/>
        <v>960</v>
      </c>
      <c r="N476" s="16">
        <v>0.8</v>
      </c>
    </row>
    <row r="477" spans="1:14" x14ac:dyDescent="0.15">
      <c r="A477" s="3" t="s">
        <v>7</v>
      </c>
      <c r="B477" s="12">
        <f t="shared" si="62"/>
        <v>1965</v>
      </c>
      <c r="C477" s="5">
        <v>2198.6173440000002</v>
      </c>
      <c r="D477" s="26">
        <f t="shared" si="70"/>
        <v>7562.8321023999997</v>
      </c>
      <c r="E477" s="16">
        <f t="shared" si="63"/>
        <v>960</v>
      </c>
      <c r="F477" s="28">
        <f t="shared" si="64"/>
        <v>8801.4494463999999</v>
      </c>
      <c r="G477" s="16">
        <f t="shared" si="65"/>
        <v>960</v>
      </c>
      <c r="H477" s="16">
        <f t="shared" si="66"/>
        <v>0</v>
      </c>
      <c r="I477" s="26">
        <f t="shared" si="67"/>
        <v>8801.4494463999999</v>
      </c>
      <c r="J477" s="28">
        <f t="shared" si="68"/>
        <v>0</v>
      </c>
      <c r="K477" s="28">
        <f t="shared" si="69"/>
        <v>960</v>
      </c>
      <c r="N477" s="16">
        <v>0.8</v>
      </c>
    </row>
    <row r="478" spans="1:14" x14ac:dyDescent="0.15">
      <c r="A478" s="6" t="s">
        <v>8</v>
      </c>
      <c r="B478" s="13">
        <f t="shared" si="62"/>
        <v>1965</v>
      </c>
      <c r="C478" s="8">
        <v>5953.4576640000005</v>
      </c>
      <c r="D478" s="26">
        <f t="shared" si="70"/>
        <v>8801.4494463999999</v>
      </c>
      <c r="E478" s="16">
        <f t="shared" si="63"/>
        <v>960</v>
      </c>
      <c r="F478" s="28">
        <f t="shared" si="64"/>
        <v>13794.9071104</v>
      </c>
      <c r="G478" s="16">
        <f t="shared" si="65"/>
        <v>960</v>
      </c>
      <c r="H478" s="16">
        <f t="shared" si="66"/>
        <v>0</v>
      </c>
      <c r="I478" s="26">
        <f t="shared" si="67"/>
        <v>8821</v>
      </c>
      <c r="J478" s="28">
        <f t="shared" si="68"/>
        <v>4973.9071103999995</v>
      </c>
      <c r="K478" s="28">
        <f t="shared" si="69"/>
        <v>5933.9071103999995</v>
      </c>
      <c r="N478" s="16">
        <v>0.8</v>
      </c>
    </row>
    <row r="479" spans="1:14" x14ac:dyDescent="0.15">
      <c r="A479" s="6" t="s">
        <v>9</v>
      </c>
      <c r="B479" s="13">
        <f t="shared" si="62"/>
        <v>1965</v>
      </c>
      <c r="C479" s="8">
        <v>6295.3355520000005</v>
      </c>
      <c r="D479" s="26">
        <f t="shared" si="70"/>
        <v>8821</v>
      </c>
      <c r="E479" s="16">
        <f t="shared" si="63"/>
        <v>1080</v>
      </c>
      <c r="F479" s="28">
        <f t="shared" si="64"/>
        <v>14036.335552</v>
      </c>
      <c r="G479" s="16">
        <f t="shared" si="65"/>
        <v>1080</v>
      </c>
      <c r="H479" s="16">
        <f t="shared" si="66"/>
        <v>0</v>
      </c>
      <c r="I479" s="26">
        <f t="shared" si="67"/>
        <v>8821</v>
      </c>
      <c r="J479" s="28">
        <f t="shared" si="68"/>
        <v>5215.3355520000005</v>
      </c>
      <c r="K479" s="28">
        <f t="shared" si="69"/>
        <v>6295.3355520000005</v>
      </c>
      <c r="N479" s="16">
        <v>0.9</v>
      </c>
    </row>
    <row r="480" spans="1:14" x14ac:dyDescent="0.15">
      <c r="A480" s="6" t="s">
        <v>10</v>
      </c>
      <c r="B480" s="13">
        <f t="shared" si="62"/>
        <v>1965</v>
      </c>
      <c r="C480" s="8">
        <v>3551.2646399999999</v>
      </c>
      <c r="D480" s="26">
        <f t="shared" si="70"/>
        <v>8821</v>
      </c>
      <c r="E480" s="16">
        <f t="shared" si="63"/>
        <v>1080</v>
      </c>
      <c r="F480" s="28">
        <f t="shared" si="64"/>
        <v>11292.264639999999</v>
      </c>
      <c r="G480" s="16">
        <f t="shared" si="65"/>
        <v>1080</v>
      </c>
      <c r="H480" s="16">
        <f t="shared" si="66"/>
        <v>0</v>
      </c>
      <c r="I480" s="26">
        <f t="shared" si="67"/>
        <v>8821</v>
      </c>
      <c r="J480" s="28">
        <f t="shared" si="68"/>
        <v>2471.2646399999994</v>
      </c>
      <c r="K480" s="28">
        <f t="shared" si="69"/>
        <v>3551.2646399999994</v>
      </c>
      <c r="N480" s="16">
        <v>0.9</v>
      </c>
    </row>
    <row r="481" spans="1:14" x14ac:dyDescent="0.15">
      <c r="A481" s="6" t="s">
        <v>11</v>
      </c>
      <c r="B481" s="13">
        <f t="shared" si="62"/>
        <v>1965</v>
      </c>
      <c r="C481" s="8">
        <v>1009.4768639999996</v>
      </c>
      <c r="D481" s="26">
        <f t="shared" si="70"/>
        <v>8821</v>
      </c>
      <c r="E481" s="16">
        <f t="shared" si="63"/>
        <v>1320</v>
      </c>
      <c r="F481" s="28">
        <f t="shared" si="64"/>
        <v>8510.4768640000002</v>
      </c>
      <c r="G481" s="16">
        <f t="shared" si="65"/>
        <v>1320</v>
      </c>
      <c r="H481" s="16">
        <f t="shared" si="66"/>
        <v>0</v>
      </c>
      <c r="I481" s="26">
        <f t="shared" si="67"/>
        <v>8510.4768640000002</v>
      </c>
      <c r="J481" s="28">
        <f t="shared" si="68"/>
        <v>0</v>
      </c>
      <c r="K481" s="28">
        <f t="shared" si="69"/>
        <v>1320</v>
      </c>
      <c r="N481" s="16">
        <v>1.1000000000000001</v>
      </c>
    </row>
    <row r="482" spans="1:14" x14ac:dyDescent="0.15">
      <c r="A482" s="6" t="s">
        <v>12</v>
      </c>
      <c r="B482" s="13">
        <f t="shared" si="62"/>
        <v>1965</v>
      </c>
      <c r="C482" s="8">
        <v>1706.8043519999997</v>
      </c>
      <c r="D482" s="26">
        <f t="shared" si="70"/>
        <v>8510.4768640000002</v>
      </c>
      <c r="E482" s="16">
        <f t="shared" si="63"/>
        <v>1440</v>
      </c>
      <c r="F482" s="28">
        <f t="shared" si="64"/>
        <v>8777.2812159999994</v>
      </c>
      <c r="G482" s="16">
        <f t="shared" si="65"/>
        <v>1440</v>
      </c>
      <c r="H482" s="16">
        <f t="shared" si="66"/>
        <v>0</v>
      </c>
      <c r="I482" s="26">
        <f t="shared" si="67"/>
        <v>8777.2812159999994</v>
      </c>
      <c r="J482" s="28">
        <f t="shared" si="68"/>
        <v>0</v>
      </c>
      <c r="K482" s="28">
        <f t="shared" si="69"/>
        <v>1440</v>
      </c>
      <c r="N482" s="16">
        <v>1.2</v>
      </c>
    </row>
    <row r="483" spans="1:14" x14ac:dyDescent="0.15">
      <c r="A483" s="6" t="s">
        <v>13</v>
      </c>
      <c r="B483" s="13">
        <f t="shared" si="62"/>
        <v>1965</v>
      </c>
      <c r="C483" s="8">
        <v>2638.728576</v>
      </c>
      <c r="D483" s="26">
        <f t="shared" si="70"/>
        <v>8777.2812159999994</v>
      </c>
      <c r="E483" s="16">
        <f t="shared" si="63"/>
        <v>1560</v>
      </c>
      <c r="F483" s="28">
        <f t="shared" si="64"/>
        <v>9856.0097919999989</v>
      </c>
      <c r="G483" s="16">
        <f t="shared" si="65"/>
        <v>1560</v>
      </c>
      <c r="H483" s="16">
        <f t="shared" si="66"/>
        <v>0</v>
      </c>
      <c r="I483" s="26">
        <f t="shared" si="67"/>
        <v>8821</v>
      </c>
      <c r="J483" s="28">
        <f t="shared" si="68"/>
        <v>1035.0097919999989</v>
      </c>
      <c r="K483" s="28">
        <f t="shared" si="69"/>
        <v>2595.0097919999989</v>
      </c>
      <c r="N483" s="16">
        <v>1.3</v>
      </c>
    </row>
    <row r="484" spans="1:14" x14ac:dyDescent="0.15">
      <c r="A484" s="6" t="s">
        <v>14</v>
      </c>
      <c r="B484" s="13">
        <f t="shared" si="62"/>
        <v>1965</v>
      </c>
      <c r="C484" s="8">
        <v>969.40799999999967</v>
      </c>
      <c r="D484" s="26">
        <f t="shared" si="70"/>
        <v>8821</v>
      </c>
      <c r="E484" s="16">
        <f t="shared" si="63"/>
        <v>1440</v>
      </c>
      <c r="F484" s="28">
        <f t="shared" si="64"/>
        <v>8350.4079999999994</v>
      </c>
      <c r="G484" s="16">
        <f t="shared" si="65"/>
        <v>1440</v>
      </c>
      <c r="H484" s="16">
        <f t="shared" si="66"/>
        <v>0</v>
      </c>
      <c r="I484" s="26">
        <f t="shared" si="67"/>
        <v>8350.4079999999994</v>
      </c>
      <c r="J484" s="28">
        <f t="shared" si="68"/>
        <v>0</v>
      </c>
      <c r="K484" s="28">
        <f t="shared" si="69"/>
        <v>1440</v>
      </c>
      <c r="N484" s="16">
        <v>1.2</v>
      </c>
    </row>
    <row r="485" spans="1:14" x14ac:dyDescent="0.15">
      <c r="A485" s="6" t="s">
        <v>15</v>
      </c>
      <c r="B485" s="13">
        <f t="shared" si="62"/>
        <v>1965</v>
      </c>
      <c r="C485" s="8">
        <v>253.85564160000004</v>
      </c>
      <c r="D485" s="26">
        <f t="shared" si="70"/>
        <v>8350.4079999999994</v>
      </c>
      <c r="E485" s="16">
        <f t="shared" si="63"/>
        <v>1320</v>
      </c>
      <c r="F485" s="28">
        <f t="shared" si="64"/>
        <v>7284.2636415999987</v>
      </c>
      <c r="G485" s="16">
        <f t="shared" si="65"/>
        <v>1320</v>
      </c>
      <c r="H485" s="16">
        <f t="shared" si="66"/>
        <v>0</v>
      </c>
      <c r="I485" s="26">
        <f t="shared" si="67"/>
        <v>7284.2636415999987</v>
      </c>
      <c r="J485" s="28">
        <f t="shared" si="68"/>
        <v>0</v>
      </c>
      <c r="K485" s="28">
        <f t="shared" si="69"/>
        <v>1320</v>
      </c>
      <c r="N485" s="16">
        <v>1.1000000000000001</v>
      </c>
    </row>
    <row r="486" spans="1:14" x14ac:dyDescent="0.15">
      <c r="A486" s="6" t="s">
        <v>16</v>
      </c>
      <c r="B486" s="13">
        <f t="shared" si="62"/>
        <v>1965</v>
      </c>
      <c r="C486" s="8">
        <v>266.4579455999999</v>
      </c>
      <c r="D486" s="26">
        <f t="shared" si="70"/>
        <v>7284.2636415999987</v>
      </c>
      <c r="E486" s="16">
        <f t="shared" si="63"/>
        <v>1200</v>
      </c>
      <c r="F486" s="28">
        <f t="shared" si="64"/>
        <v>6350.7215871999988</v>
      </c>
      <c r="G486" s="16">
        <f t="shared" si="65"/>
        <v>1200</v>
      </c>
      <c r="H486" s="16">
        <f t="shared" si="66"/>
        <v>0</v>
      </c>
      <c r="I486" s="26">
        <f t="shared" si="67"/>
        <v>6350.7215871999988</v>
      </c>
      <c r="J486" s="28">
        <f t="shared" si="68"/>
        <v>0</v>
      </c>
      <c r="K486" s="28">
        <f t="shared" si="69"/>
        <v>1200</v>
      </c>
      <c r="N486" s="16">
        <v>1</v>
      </c>
    </row>
    <row r="487" spans="1:14" x14ac:dyDescent="0.15">
      <c r="A487" s="6" t="s">
        <v>17</v>
      </c>
      <c r="B487" s="13">
        <f t="shared" si="62"/>
        <v>1965</v>
      </c>
      <c r="C487" s="8">
        <v>213.07587840000002</v>
      </c>
      <c r="D487" s="26">
        <f t="shared" si="70"/>
        <v>6350.7215871999988</v>
      </c>
      <c r="E487" s="16">
        <f t="shared" si="63"/>
        <v>1080</v>
      </c>
      <c r="F487" s="28">
        <f t="shared" si="64"/>
        <v>5483.7974655999988</v>
      </c>
      <c r="G487" s="16">
        <f t="shared" si="65"/>
        <v>1080</v>
      </c>
      <c r="H487" s="16">
        <f t="shared" si="66"/>
        <v>0</v>
      </c>
      <c r="I487" s="26">
        <f t="shared" si="67"/>
        <v>5483.7974655999988</v>
      </c>
      <c r="J487" s="28">
        <f t="shared" si="68"/>
        <v>0</v>
      </c>
      <c r="K487" s="28">
        <f t="shared" si="69"/>
        <v>1080</v>
      </c>
      <c r="N487" s="16">
        <v>0.9</v>
      </c>
    </row>
    <row r="488" spans="1:14" ht="14" thickBot="1" x14ac:dyDescent="0.2">
      <c r="A488" s="9" t="s">
        <v>18</v>
      </c>
      <c r="B488" s="14">
        <f t="shared" si="62"/>
        <v>1965</v>
      </c>
      <c r="C488" s="11">
        <v>157.81962240000001</v>
      </c>
      <c r="D488" s="26">
        <f t="shared" si="70"/>
        <v>5483.7974655999988</v>
      </c>
      <c r="E488" s="16">
        <f t="shared" si="63"/>
        <v>960</v>
      </c>
      <c r="F488" s="28">
        <f t="shared" si="64"/>
        <v>4681.6170879999991</v>
      </c>
      <c r="G488" s="16">
        <f t="shared" si="65"/>
        <v>960</v>
      </c>
      <c r="H488" s="16">
        <f t="shared" si="66"/>
        <v>0</v>
      </c>
      <c r="I488" s="26">
        <f t="shared" si="67"/>
        <v>4681.6170879999991</v>
      </c>
      <c r="J488" s="28">
        <f t="shared" si="68"/>
        <v>0</v>
      </c>
      <c r="K488" s="28">
        <f t="shared" si="69"/>
        <v>960</v>
      </c>
      <c r="N488" s="16">
        <v>0.8</v>
      </c>
    </row>
    <row r="489" spans="1:14" x14ac:dyDescent="0.15">
      <c r="A489" s="3" t="s">
        <v>7</v>
      </c>
      <c r="B489" s="12">
        <f t="shared" si="62"/>
        <v>1966</v>
      </c>
      <c r="C489" s="5">
        <v>646.46588159999976</v>
      </c>
      <c r="D489" s="26">
        <f t="shared" si="70"/>
        <v>4681.6170879999991</v>
      </c>
      <c r="E489" s="16">
        <f t="shared" si="63"/>
        <v>960</v>
      </c>
      <c r="F489" s="28">
        <f t="shared" si="64"/>
        <v>4368.0829695999992</v>
      </c>
      <c r="G489" s="16">
        <f t="shared" si="65"/>
        <v>960</v>
      </c>
      <c r="H489" s="16">
        <f t="shared" si="66"/>
        <v>0</v>
      </c>
      <c r="I489" s="26">
        <f t="shared" si="67"/>
        <v>4368.0829695999992</v>
      </c>
      <c r="J489" s="28">
        <f t="shared" si="68"/>
        <v>0</v>
      </c>
      <c r="K489" s="28">
        <f t="shared" si="69"/>
        <v>960</v>
      </c>
      <c r="N489" s="16">
        <v>0.8</v>
      </c>
    </row>
    <row r="490" spans="1:14" x14ac:dyDescent="0.15">
      <c r="A490" s="6" t="s">
        <v>8</v>
      </c>
      <c r="B490" s="13">
        <f t="shared" si="62"/>
        <v>1966</v>
      </c>
      <c r="C490" s="8">
        <v>6731.5691519999982</v>
      </c>
      <c r="D490" s="26">
        <f t="shared" si="70"/>
        <v>4368.0829695999992</v>
      </c>
      <c r="E490" s="16">
        <f t="shared" si="63"/>
        <v>960</v>
      </c>
      <c r="F490" s="28">
        <f t="shared" si="64"/>
        <v>10139.652121599996</v>
      </c>
      <c r="G490" s="16">
        <f t="shared" si="65"/>
        <v>960</v>
      </c>
      <c r="H490" s="16">
        <f t="shared" si="66"/>
        <v>0</v>
      </c>
      <c r="I490" s="26">
        <f t="shared" si="67"/>
        <v>8821</v>
      </c>
      <c r="J490" s="28">
        <f t="shared" si="68"/>
        <v>1318.6521215999965</v>
      </c>
      <c r="K490" s="28">
        <f t="shared" si="69"/>
        <v>2278.6521215999965</v>
      </c>
      <c r="N490" s="16">
        <v>0.8</v>
      </c>
    </row>
    <row r="491" spans="1:14" x14ac:dyDescent="0.15">
      <c r="A491" s="6" t="s">
        <v>9</v>
      </c>
      <c r="B491" s="13">
        <f t="shared" si="62"/>
        <v>1966</v>
      </c>
      <c r="C491" s="8">
        <v>4700.9825279999977</v>
      </c>
      <c r="D491" s="26">
        <f t="shared" si="70"/>
        <v>8821</v>
      </c>
      <c r="E491" s="16">
        <f t="shared" si="63"/>
        <v>1080</v>
      </c>
      <c r="F491" s="28">
        <f t="shared" si="64"/>
        <v>12441.982527999997</v>
      </c>
      <c r="G491" s="16">
        <f t="shared" si="65"/>
        <v>1080</v>
      </c>
      <c r="H491" s="16">
        <f t="shared" si="66"/>
        <v>0</v>
      </c>
      <c r="I491" s="26">
        <f t="shared" si="67"/>
        <v>8821</v>
      </c>
      <c r="J491" s="28">
        <f t="shared" si="68"/>
        <v>3620.9825279999968</v>
      </c>
      <c r="K491" s="28">
        <f t="shared" si="69"/>
        <v>4700.9825279999968</v>
      </c>
      <c r="N491" s="16">
        <v>0.9</v>
      </c>
    </row>
    <row r="492" spans="1:14" x14ac:dyDescent="0.15">
      <c r="A492" s="6" t="s">
        <v>10</v>
      </c>
      <c r="B492" s="13">
        <f t="shared" si="62"/>
        <v>1966</v>
      </c>
      <c r="C492" s="8">
        <v>784.57420799999977</v>
      </c>
      <c r="D492" s="26">
        <f t="shared" si="70"/>
        <v>8821</v>
      </c>
      <c r="E492" s="16">
        <f t="shared" si="63"/>
        <v>1080</v>
      </c>
      <c r="F492" s="28">
        <f t="shared" si="64"/>
        <v>8525.574208</v>
      </c>
      <c r="G492" s="16">
        <f t="shared" si="65"/>
        <v>1080</v>
      </c>
      <c r="H492" s="16">
        <f t="shared" si="66"/>
        <v>0</v>
      </c>
      <c r="I492" s="26">
        <f t="shared" si="67"/>
        <v>8525.574208</v>
      </c>
      <c r="J492" s="28">
        <f t="shared" si="68"/>
        <v>0</v>
      </c>
      <c r="K492" s="28">
        <f t="shared" si="69"/>
        <v>1080</v>
      </c>
      <c r="N492" s="16">
        <v>0.9</v>
      </c>
    </row>
    <row r="493" spans="1:14" x14ac:dyDescent="0.15">
      <c r="A493" s="6" t="s">
        <v>11</v>
      </c>
      <c r="B493" s="13">
        <f t="shared" ref="B493:B556" si="71">B481+1</f>
        <v>1966</v>
      </c>
      <c r="C493" s="8">
        <v>1977.59232</v>
      </c>
      <c r="D493" s="26">
        <f t="shared" si="70"/>
        <v>8525.574208</v>
      </c>
      <c r="E493" s="16">
        <f t="shared" si="63"/>
        <v>1320</v>
      </c>
      <c r="F493" s="28">
        <f t="shared" si="64"/>
        <v>9183.1665279999997</v>
      </c>
      <c r="G493" s="16">
        <f t="shared" si="65"/>
        <v>1320</v>
      </c>
      <c r="H493" s="16">
        <f t="shared" si="66"/>
        <v>0</v>
      </c>
      <c r="I493" s="26">
        <f t="shared" si="67"/>
        <v>8821</v>
      </c>
      <c r="J493" s="28">
        <f t="shared" si="68"/>
        <v>362.16652799999974</v>
      </c>
      <c r="K493" s="28">
        <f t="shared" si="69"/>
        <v>1682.1665279999997</v>
      </c>
      <c r="N493" s="16">
        <v>1.1000000000000001</v>
      </c>
    </row>
    <row r="494" spans="1:14" x14ac:dyDescent="0.15">
      <c r="A494" s="6" t="s">
        <v>12</v>
      </c>
      <c r="B494" s="13">
        <f t="shared" si="71"/>
        <v>1966</v>
      </c>
      <c r="C494" s="8">
        <v>434.23015680000003</v>
      </c>
      <c r="D494" s="26">
        <f t="shared" si="70"/>
        <v>8821</v>
      </c>
      <c r="E494" s="16">
        <f t="shared" si="63"/>
        <v>1440</v>
      </c>
      <c r="F494" s="28">
        <f t="shared" si="64"/>
        <v>7815.2301568000003</v>
      </c>
      <c r="G494" s="16">
        <f t="shared" si="65"/>
        <v>1440</v>
      </c>
      <c r="H494" s="16">
        <f t="shared" si="66"/>
        <v>0</v>
      </c>
      <c r="I494" s="26">
        <f t="shared" si="67"/>
        <v>7815.2301568000003</v>
      </c>
      <c r="J494" s="28">
        <f t="shared" si="68"/>
        <v>0</v>
      </c>
      <c r="K494" s="28">
        <f t="shared" si="69"/>
        <v>1440</v>
      </c>
      <c r="N494" s="16">
        <v>1.2</v>
      </c>
    </row>
    <row r="495" spans="1:14" x14ac:dyDescent="0.15">
      <c r="A495" s="6" t="s">
        <v>13</v>
      </c>
      <c r="B495" s="13">
        <f t="shared" si="71"/>
        <v>1966</v>
      </c>
      <c r="C495" s="8">
        <v>103.33889279999995</v>
      </c>
      <c r="D495" s="26">
        <f t="shared" si="70"/>
        <v>7815.2301568000003</v>
      </c>
      <c r="E495" s="16">
        <f t="shared" si="63"/>
        <v>1560</v>
      </c>
      <c r="F495" s="28">
        <f t="shared" si="64"/>
        <v>6358.5690496000007</v>
      </c>
      <c r="G495" s="16">
        <f t="shared" si="65"/>
        <v>1560</v>
      </c>
      <c r="H495" s="16">
        <f t="shared" si="66"/>
        <v>0</v>
      </c>
      <c r="I495" s="26">
        <f t="shared" si="67"/>
        <v>6358.5690496000007</v>
      </c>
      <c r="J495" s="28">
        <f t="shared" si="68"/>
        <v>0</v>
      </c>
      <c r="K495" s="28">
        <f t="shared" si="69"/>
        <v>1560</v>
      </c>
      <c r="N495" s="16">
        <v>1.3</v>
      </c>
    </row>
    <row r="496" spans="1:14" x14ac:dyDescent="0.15">
      <c r="A496" s="6" t="s">
        <v>14</v>
      </c>
      <c r="B496" s="13">
        <f t="shared" si="71"/>
        <v>1966</v>
      </c>
      <c r="C496" s="8">
        <v>1000.3644287999999</v>
      </c>
      <c r="D496" s="26">
        <f t="shared" si="70"/>
        <v>6358.5690496000007</v>
      </c>
      <c r="E496" s="16">
        <f t="shared" si="63"/>
        <v>1440</v>
      </c>
      <c r="F496" s="28">
        <f t="shared" si="64"/>
        <v>5918.9334784000002</v>
      </c>
      <c r="G496" s="16">
        <f t="shared" si="65"/>
        <v>1440</v>
      </c>
      <c r="H496" s="16">
        <f t="shared" si="66"/>
        <v>0</v>
      </c>
      <c r="I496" s="26">
        <f t="shared" si="67"/>
        <v>5918.9334784000002</v>
      </c>
      <c r="J496" s="28">
        <f t="shared" si="68"/>
        <v>0</v>
      </c>
      <c r="K496" s="28">
        <f t="shared" si="69"/>
        <v>1440</v>
      </c>
      <c r="N496" s="16">
        <v>1.2</v>
      </c>
    </row>
    <row r="497" spans="1:14" x14ac:dyDescent="0.15">
      <c r="A497" s="6" t="s">
        <v>15</v>
      </c>
      <c r="B497" s="13">
        <f t="shared" si="71"/>
        <v>1966</v>
      </c>
      <c r="C497" s="8">
        <v>684.07891199999983</v>
      </c>
      <c r="D497" s="26">
        <f t="shared" si="70"/>
        <v>5918.9334784000002</v>
      </c>
      <c r="E497" s="16">
        <f t="shared" si="63"/>
        <v>1320</v>
      </c>
      <c r="F497" s="28">
        <f t="shared" si="64"/>
        <v>5283.0123904000002</v>
      </c>
      <c r="G497" s="16">
        <f t="shared" si="65"/>
        <v>1320</v>
      </c>
      <c r="H497" s="16">
        <f t="shared" si="66"/>
        <v>0</v>
      </c>
      <c r="I497" s="26">
        <f t="shared" si="67"/>
        <v>5283.0123904000002</v>
      </c>
      <c r="J497" s="28">
        <f t="shared" si="68"/>
        <v>0</v>
      </c>
      <c r="K497" s="28">
        <f t="shared" si="69"/>
        <v>1320</v>
      </c>
      <c r="N497" s="16">
        <v>1.1000000000000001</v>
      </c>
    </row>
    <row r="498" spans="1:14" x14ac:dyDescent="0.15">
      <c r="A498" s="6" t="s">
        <v>16</v>
      </c>
      <c r="B498" s="13">
        <f t="shared" si="71"/>
        <v>1966</v>
      </c>
      <c r="C498" s="8">
        <v>527.42257920000009</v>
      </c>
      <c r="D498" s="26">
        <f t="shared" si="70"/>
        <v>5283.0123904000002</v>
      </c>
      <c r="E498" s="16">
        <f t="shared" si="63"/>
        <v>1200</v>
      </c>
      <c r="F498" s="28">
        <f t="shared" si="64"/>
        <v>4610.4349695999999</v>
      </c>
      <c r="G498" s="16">
        <f t="shared" si="65"/>
        <v>1200</v>
      </c>
      <c r="H498" s="16">
        <f t="shared" si="66"/>
        <v>0</v>
      </c>
      <c r="I498" s="26">
        <f t="shared" si="67"/>
        <v>4610.4349695999999</v>
      </c>
      <c r="J498" s="28">
        <f t="shared" si="68"/>
        <v>0</v>
      </c>
      <c r="K498" s="28">
        <f t="shared" si="69"/>
        <v>1200</v>
      </c>
      <c r="N498" s="16">
        <v>1</v>
      </c>
    </row>
    <row r="499" spans="1:14" x14ac:dyDescent="0.15">
      <c r="A499" s="6" t="s">
        <v>17</v>
      </c>
      <c r="B499" s="13">
        <f t="shared" si="71"/>
        <v>1966</v>
      </c>
      <c r="C499" s="8">
        <v>387.76319999999993</v>
      </c>
      <c r="D499" s="26">
        <f t="shared" si="70"/>
        <v>4610.4349695999999</v>
      </c>
      <c r="E499" s="16">
        <f t="shared" si="63"/>
        <v>1080</v>
      </c>
      <c r="F499" s="28">
        <f t="shared" si="64"/>
        <v>3918.1981696000003</v>
      </c>
      <c r="G499" s="16">
        <f t="shared" si="65"/>
        <v>1080</v>
      </c>
      <c r="H499" s="16">
        <f t="shared" si="66"/>
        <v>0</v>
      </c>
      <c r="I499" s="26">
        <f t="shared" si="67"/>
        <v>3918.1981696000003</v>
      </c>
      <c r="J499" s="28">
        <f t="shared" si="68"/>
        <v>0</v>
      </c>
      <c r="K499" s="28">
        <f t="shared" si="69"/>
        <v>1080</v>
      </c>
      <c r="N499" s="16">
        <v>0.9</v>
      </c>
    </row>
    <row r="500" spans="1:14" ht="14" thickBot="1" x14ac:dyDescent="0.2">
      <c r="A500" s="9" t="s">
        <v>18</v>
      </c>
      <c r="B500" s="14">
        <f t="shared" si="71"/>
        <v>1966</v>
      </c>
      <c r="C500" s="11">
        <v>1225.3317119999999</v>
      </c>
      <c r="D500" s="26">
        <f t="shared" si="70"/>
        <v>3918.1981696000003</v>
      </c>
      <c r="E500" s="16">
        <f t="shared" si="63"/>
        <v>960</v>
      </c>
      <c r="F500" s="28">
        <f t="shared" si="64"/>
        <v>4183.5298816000004</v>
      </c>
      <c r="G500" s="16">
        <f t="shared" si="65"/>
        <v>960</v>
      </c>
      <c r="H500" s="16">
        <f t="shared" si="66"/>
        <v>0</v>
      </c>
      <c r="I500" s="26">
        <f t="shared" si="67"/>
        <v>4183.5298816000004</v>
      </c>
      <c r="J500" s="28">
        <f t="shared" si="68"/>
        <v>0</v>
      </c>
      <c r="K500" s="28">
        <f t="shared" si="69"/>
        <v>960</v>
      </c>
      <c r="N500" s="16">
        <v>0.8</v>
      </c>
    </row>
    <row r="501" spans="1:14" x14ac:dyDescent="0.15">
      <c r="A501" s="3" t="s">
        <v>7</v>
      </c>
      <c r="B501" s="12">
        <f t="shared" si="71"/>
        <v>1967</v>
      </c>
      <c r="C501" s="5">
        <v>1960.1429759999992</v>
      </c>
      <c r="D501" s="26">
        <f t="shared" si="70"/>
        <v>4183.5298816000004</v>
      </c>
      <c r="E501" s="16">
        <f t="shared" si="63"/>
        <v>960</v>
      </c>
      <c r="F501" s="28">
        <f t="shared" si="64"/>
        <v>5183.6728575999996</v>
      </c>
      <c r="G501" s="16">
        <f t="shared" si="65"/>
        <v>960</v>
      </c>
      <c r="H501" s="16">
        <f t="shared" si="66"/>
        <v>0</v>
      </c>
      <c r="I501" s="26">
        <f t="shared" si="67"/>
        <v>5183.6728575999996</v>
      </c>
      <c r="J501" s="28">
        <f t="shared" si="68"/>
        <v>0</v>
      </c>
      <c r="K501" s="28">
        <f t="shared" si="69"/>
        <v>960</v>
      </c>
      <c r="N501" s="16">
        <v>0.8</v>
      </c>
    </row>
    <row r="502" spans="1:14" x14ac:dyDescent="0.15">
      <c r="A502" s="6" t="s">
        <v>8</v>
      </c>
      <c r="B502" s="13">
        <f t="shared" si="71"/>
        <v>1967</v>
      </c>
      <c r="C502" s="8">
        <v>3598.4424959999997</v>
      </c>
      <c r="D502" s="26">
        <f t="shared" si="70"/>
        <v>5183.6728575999996</v>
      </c>
      <c r="E502" s="16">
        <f t="shared" si="63"/>
        <v>960</v>
      </c>
      <c r="F502" s="28">
        <f t="shared" si="64"/>
        <v>7822.1153535999983</v>
      </c>
      <c r="G502" s="16">
        <f t="shared" si="65"/>
        <v>960</v>
      </c>
      <c r="H502" s="16">
        <f t="shared" si="66"/>
        <v>0</v>
      </c>
      <c r="I502" s="26">
        <f t="shared" si="67"/>
        <v>7822.1153535999983</v>
      </c>
      <c r="J502" s="28">
        <f t="shared" si="68"/>
        <v>0</v>
      </c>
      <c r="K502" s="28">
        <f t="shared" si="69"/>
        <v>960</v>
      </c>
      <c r="N502" s="16">
        <v>0.8</v>
      </c>
    </row>
    <row r="503" spans="1:14" x14ac:dyDescent="0.15">
      <c r="A503" s="6" t="s">
        <v>9</v>
      </c>
      <c r="B503" s="13">
        <f t="shared" si="71"/>
        <v>1967</v>
      </c>
      <c r="C503" s="8">
        <v>1450.2343679999997</v>
      </c>
      <c r="D503" s="26">
        <f t="shared" si="70"/>
        <v>7822.1153535999983</v>
      </c>
      <c r="E503" s="16">
        <f t="shared" si="63"/>
        <v>1080</v>
      </c>
      <c r="F503" s="28">
        <f t="shared" si="64"/>
        <v>8192.3497215999978</v>
      </c>
      <c r="G503" s="16">
        <f t="shared" si="65"/>
        <v>1080</v>
      </c>
      <c r="H503" s="16">
        <f t="shared" si="66"/>
        <v>0</v>
      </c>
      <c r="I503" s="26">
        <f t="shared" si="67"/>
        <v>8192.3497215999978</v>
      </c>
      <c r="J503" s="28">
        <f t="shared" si="68"/>
        <v>0</v>
      </c>
      <c r="K503" s="28">
        <f t="shared" si="69"/>
        <v>1080</v>
      </c>
      <c r="N503" s="16">
        <v>0.9</v>
      </c>
    </row>
    <row r="504" spans="1:14" x14ac:dyDescent="0.15">
      <c r="A504" s="6" t="s">
        <v>10</v>
      </c>
      <c r="B504" s="13">
        <f t="shared" si="71"/>
        <v>1967</v>
      </c>
      <c r="C504" s="8">
        <v>975.87071999999978</v>
      </c>
      <c r="D504" s="26">
        <f t="shared" si="70"/>
        <v>8192.3497215999978</v>
      </c>
      <c r="E504" s="16">
        <f t="shared" si="63"/>
        <v>1080</v>
      </c>
      <c r="F504" s="28">
        <f t="shared" si="64"/>
        <v>8088.2204415999968</v>
      </c>
      <c r="G504" s="16">
        <f t="shared" si="65"/>
        <v>1080</v>
      </c>
      <c r="H504" s="16">
        <f t="shared" si="66"/>
        <v>0</v>
      </c>
      <c r="I504" s="26">
        <f t="shared" si="67"/>
        <v>8088.2204415999968</v>
      </c>
      <c r="J504" s="28">
        <f t="shared" si="68"/>
        <v>0</v>
      </c>
      <c r="K504" s="28">
        <f t="shared" si="69"/>
        <v>1080</v>
      </c>
      <c r="N504" s="16">
        <v>0.9</v>
      </c>
    </row>
    <row r="505" spans="1:14" x14ac:dyDescent="0.15">
      <c r="A505" s="6" t="s">
        <v>11</v>
      </c>
      <c r="B505" s="13">
        <f t="shared" si="71"/>
        <v>1967</v>
      </c>
      <c r="C505" s="8">
        <v>659.84371199999998</v>
      </c>
      <c r="D505" s="26">
        <f t="shared" si="70"/>
        <v>8088.2204415999968</v>
      </c>
      <c r="E505" s="16">
        <f t="shared" si="63"/>
        <v>1320</v>
      </c>
      <c r="F505" s="28">
        <f t="shared" si="64"/>
        <v>7428.0641535999966</v>
      </c>
      <c r="G505" s="16">
        <f t="shared" si="65"/>
        <v>1320</v>
      </c>
      <c r="H505" s="16">
        <f t="shared" si="66"/>
        <v>0</v>
      </c>
      <c r="I505" s="26">
        <f t="shared" si="67"/>
        <v>7428.0641535999966</v>
      </c>
      <c r="J505" s="28">
        <f t="shared" si="68"/>
        <v>0</v>
      </c>
      <c r="K505" s="28">
        <f t="shared" si="69"/>
        <v>1320</v>
      </c>
      <c r="N505" s="16">
        <v>1.1000000000000001</v>
      </c>
    </row>
    <row r="506" spans="1:14" x14ac:dyDescent="0.15">
      <c r="A506" s="6" t="s">
        <v>12</v>
      </c>
      <c r="B506" s="13">
        <f t="shared" si="71"/>
        <v>1967</v>
      </c>
      <c r="C506" s="8">
        <v>2222.9817984000001</v>
      </c>
      <c r="D506" s="26">
        <f t="shared" si="70"/>
        <v>7428.0641535999966</v>
      </c>
      <c r="E506" s="16">
        <f t="shared" si="63"/>
        <v>1440</v>
      </c>
      <c r="F506" s="28">
        <f t="shared" si="64"/>
        <v>8211.0459519999968</v>
      </c>
      <c r="G506" s="16">
        <f t="shared" si="65"/>
        <v>1440</v>
      </c>
      <c r="H506" s="16">
        <f t="shared" si="66"/>
        <v>0</v>
      </c>
      <c r="I506" s="26">
        <f t="shared" si="67"/>
        <v>8211.0459519999968</v>
      </c>
      <c r="J506" s="28">
        <f t="shared" si="68"/>
        <v>0</v>
      </c>
      <c r="K506" s="28">
        <f t="shared" si="69"/>
        <v>1440</v>
      </c>
      <c r="N506" s="16">
        <v>1.2</v>
      </c>
    </row>
    <row r="507" spans="1:14" x14ac:dyDescent="0.15">
      <c r="A507" s="6" t="s">
        <v>13</v>
      </c>
      <c r="B507" s="13">
        <f t="shared" si="71"/>
        <v>1967</v>
      </c>
      <c r="C507" s="8">
        <v>1140.6700799999994</v>
      </c>
      <c r="D507" s="26">
        <f t="shared" si="70"/>
        <v>8211.0459519999968</v>
      </c>
      <c r="E507" s="16">
        <f t="shared" si="63"/>
        <v>1560</v>
      </c>
      <c r="F507" s="28">
        <f t="shared" si="64"/>
        <v>7791.7160319999966</v>
      </c>
      <c r="G507" s="16">
        <f t="shared" si="65"/>
        <v>1560</v>
      </c>
      <c r="H507" s="16">
        <f t="shared" si="66"/>
        <v>0</v>
      </c>
      <c r="I507" s="26">
        <f t="shared" si="67"/>
        <v>7791.7160319999966</v>
      </c>
      <c r="J507" s="28">
        <f t="shared" si="68"/>
        <v>0</v>
      </c>
      <c r="K507" s="28">
        <f t="shared" si="69"/>
        <v>1560</v>
      </c>
      <c r="N507" s="16">
        <v>1.3</v>
      </c>
    </row>
    <row r="508" spans="1:14" x14ac:dyDescent="0.15">
      <c r="A508" s="6" t="s">
        <v>14</v>
      </c>
      <c r="B508" s="13">
        <f t="shared" si="71"/>
        <v>1967</v>
      </c>
      <c r="C508" s="8">
        <v>375.09626880000002</v>
      </c>
      <c r="D508" s="26">
        <f t="shared" si="70"/>
        <v>7791.7160319999966</v>
      </c>
      <c r="E508" s="16">
        <f t="shared" si="63"/>
        <v>1440</v>
      </c>
      <c r="F508" s="28">
        <f t="shared" si="64"/>
        <v>6726.8123007999966</v>
      </c>
      <c r="G508" s="16">
        <f t="shared" si="65"/>
        <v>1440</v>
      </c>
      <c r="H508" s="16">
        <f t="shared" si="66"/>
        <v>0</v>
      </c>
      <c r="I508" s="26">
        <f t="shared" si="67"/>
        <v>6726.8123007999966</v>
      </c>
      <c r="J508" s="28">
        <f t="shared" si="68"/>
        <v>0</v>
      </c>
      <c r="K508" s="28">
        <f t="shared" si="69"/>
        <v>1440</v>
      </c>
      <c r="N508" s="16">
        <v>1.2</v>
      </c>
    </row>
    <row r="509" spans="1:14" x14ac:dyDescent="0.15">
      <c r="A509" s="6" t="s">
        <v>15</v>
      </c>
      <c r="B509" s="13">
        <f t="shared" si="71"/>
        <v>1967</v>
      </c>
      <c r="C509" s="8">
        <v>182.95960319999995</v>
      </c>
      <c r="D509" s="26">
        <f t="shared" si="70"/>
        <v>6726.8123007999966</v>
      </c>
      <c r="E509" s="16">
        <f t="shared" si="63"/>
        <v>1320</v>
      </c>
      <c r="F509" s="28">
        <f t="shared" si="64"/>
        <v>5589.7719039999965</v>
      </c>
      <c r="G509" s="16">
        <f t="shared" si="65"/>
        <v>1320</v>
      </c>
      <c r="H509" s="16">
        <f t="shared" si="66"/>
        <v>0</v>
      </c>
      <c r="I509" s="26">
        <f t="shared" si="67"/>
        <v>5589.7719039999965</v>
      </c>
      <c r="J509" s="28">
        <f t="shared" si="68"/>
        <v>0</v>
      </c>
      <c r="K509" s="28">
        <f t="shared" si="69"/>
        <v>1320</v>
      </c>
      <c r="N509" s="16">
        <v>1.1000000000000001</v>
      </c>
    </row>
    <row r="510" spans="1:14" x14ac:dyDescent="0.15">
      <c r="A510" s="6" t="s">
        <v>16</v>
      </c>
      <c r="B510" s="13">
        <f t="shared" si="71"/>
        <v>1967</v>
      </c>
      <c r="C510" s="8">
        <v>133.64904960000001</v>
      </c>
      <c r="D510" s="26">
        <f t="shared" si="70"/>
        <v>5589.7719039999965</v>
      </c>
      <c r="E510" s="16">
        <f t="shared" si="63"/>
        <v>1200</v>
      </c>
      <c r="F510" s="28">
        <f t="shared" si="64"/>
        <v>4523.4209535999962</v>
      </c>
      <c r="G510" s="16">
        <f t="shared" si="65"/>
        <v>1200</v>
      </c>
      <c r="H510" s="16">
        <f t="shared" si="66"/>
        <v>0</v>
      </c>
      <c r="I510" s="26">
        <f t="shared" si="67"/>
        <v>4523.4209535999962</v>
      </c>
      <c r="J510" s="28">
        <f t="shared" si="68"/>
        <v>0</v>
      </c>
      <c r="K510" s="28">
        <f t="shared" si="69"/>
        <v>1200</v>
      </c>
      <c r="N510" s="16">
        <v>1</v>
      </c>
    </row>
    <row r="511" spans="1:14" x14ac:dyDescent="0.15">
      <c r="A511" s="6" t="s">
        <v>17</v>
      </c>
      <c r="B511" s="13">
        <f t="shared" si="71"/>
        <v>1967</v>
      </c>
      <c r="C511" s="8">
        <v>144.37716479999997</v>
      </c>
      <c r="D511" s="26">
        <f t="shared" si="70"/>
        <v>4523.4209535999962</v>
      </c>
      <c r="E511" s="16">
        <f t="shared" si="63"/>
        <v>1080</v>
      </c>
      <c r="F511" s="28">
        <f t="shared" si="64"/>
        <v>3587.7981183999964</v>
      </c>
      <c r="G511" s="16">
        <f t="shared" si="65"/>
        <v>1080</v>
      </c>
      <c r="H511" s="16">
        <f t="shared" si="66"/>
        <v>0</v>
      </c>
      <c r="I511" s="26">
        <f t="shared" si="67"/>
        <v>3587.7981183999964</v>
      </c>
      <c r="J511" s="28">
        <f t="shared" si="68"/>
        <v>0</v>
      </c>
      <c r="K511" s="28">
        <f t="shared" si="69"/>
        <v>1080</v>
      </c>
      <c r="N511" s="16">
        <v>0.9</v>
      </c>
    </row>
    <row r="512" spans="1:14" ht="14" thickBot="1" x14ac:dyDescent="0.2">
      <c r="A512" s="9" t="s">
        <v>18</v>
      </c>
      <c r="B512" s="14">
        <f t="shared" si="71"/>
        <v>1967</v>
      </c>
      <c r="C512" s="11">
        <v>3792.9703679999993</v>
      </c>
      <c r="D512" s="26">
        <f t="shared" si="70"/>
        <v>3587.7981183999964</v>
      </c>
      <c r="E512" s="16">
        <f t="shared" si="63"/>
        <v>960</v>
      </c>
      <c r="F512" s="28">
        <f t="shared" si="64"/>
        <v>6420.7684863999957</v>
      </c>
      <c r="G512" s="16">
        <f t="shared" si="65"/>
        <v>960</v>
      </c>
      <c r="H512" s="16">
        <f t="shared" si="66"/>
        <v>0</v>
      </c>
      <c r="I512" s="26">
        <f t="shared" si="67"/>
        <v>6420.7684863999957</v>
      </c>
      <c r="J512" s="28">
        <f t="shared" si="68"/>
        <v>0</v>
      </c>
      <c r="K512" s="28">
        <f t="shared" si="69"/>
        <v>960</v>
      </c>
      <c r="N512" s="16">
        <v>0.8</v>
      </c>
    </row>
    <row r="513" spans="1:14" x14ac:dyDescent="0.15">
      <c r="A513" s="3" t="s">
        <v>7</v>
      </c>
      <c r="B513" s="12">
        <f t="shared" si="71"/>
        <v>1968</v>
      </c>
      <c r="C513" s="5">
        <v>4898.7417599999999</v>
      </c>
      <c r="D513" s="26">
        <f t="shared" si="70"/>
        <v>6420.7684863999957</v>
      </c>
      <c r="E513" s="16">
        <f t="shared" si="63"/>
        <v>960</v>
      </c>
      <c r="F513" s="28">
        <f t="shared" si="64"/>
        <v>10359.510246399996</v>
      </c>
      <c r="G513" s="16">
        <f t="shared" si="65"/>
        <v>960</v>
      </c>
      <c r="H513" s="16">
        <f t="shared" si="66"/>
        <v>0</v>
      </c>
      <c r="I513" s="26">
        <f t="shared" si="67"/>
        <v>8821</v>
      </c>
      <c r="J513" s="28">
        <f t="shared" si="68"/>
        <v>1538.5102463999956</v>
      </c>
      <c r="K513" s="28">
        <f t="shared" si="69"/>
        <v>2498.5102463999956</v>
      </c>
      <c r="N513" s="16">
        <v>0.8</v>
      </c>
    </row>
    <row r="514" spans="1:14" x14ac:dyDescent="0.15">
      <c r="A514" s="6" t="s">
        <v>8</v>
      </c>
      <c r="B514" s="13">
        <f t="shared" si="71"/>
        <v>1968</v>
      </c>
      <c r="C514" s="8">
        <v>1184.6165759999999</v>
      </c>
      <c r="D514" s="26">
        <f t="shared" si="70"/>
        <v>8821</v>
      </c>
      <c r="E514" s="16">
        <f t="shared" si="63"/>
        <v>960</v>
      </c>
      <c r="F514" s="28">
        <f t="shared" si="64"/>
        <v>9045.6165760000004</v>
      </c>
      <c r="G514" s="16">
        <f t="shared" si="65"/>
        <v>960</v>
      </c>
      <c r="H514" s="16">
        <f t="shared" si="66"/>
        <v>0</v>
      </c>
      <c r="I514" s="26">
        <f t="shared" si="67"/>
        <v>8821</v>
      </c>
      <c r="J514" s="28">
        <f t="shared" si="68"/>
        <v>224.61657600000035</v>
      </c>
      <c r="K514" s="28">
        <f t="shared" si="69"/>
        <v>1184.6165760000004</v>
      </c>
      <c r="N514" s="16">
        <v>0.8</v>
      </c>
    </row>
    <row r="515" spans="1:14" x14ac:dyDescent="0.15">
      <c r="A515" s="6" t="s">
        <v>9</v>
      </c>
      <c r="B515" s="13">
        <f t="shared" si="71"/>
        <v>1968</v>
      </c>
      <c r="C515" s="8">
        <v>4410.1601279999995</v>
      </c>
      <c r="D515" s="26">
        <f t="shared" si="70"/>
        <v>8821</v>
      </c>
      <c r="E515" s="16">
        <f t="shared" si="63"/>
        <v>1080</v>
      </c>
      <c r="F515" s="28">
        <f t="shared" si="64"/>
        <v>12151.160128</v>
      </c>
      <c r="G515" s="16">
        <f t="shared" si="65"/>
        <v>1080</v>
      </c>
      <c r="H515" s="16">
        <f t="shared" si="66"/>
        <v>0</v>
      </c>
      <c r="I515" s="26">
        <f t="shared" si="67"/>
        <v>8821</v>
      </c>
      <c r="J515" s="28">
        <f t="shared" si="68"/>
        <v>3330.1601279999995</v>
      </c>
      <c r="K515" s="28">
        <f t="shared" si="69"/>
        <v>4410.1601279999995</v>
      </c>
      <c r="N515" s="16">
        <v>0.9</v>
      </c>
    </row>
    <row r="516" spans="1:14" x14ac:dyDescent="0.15">
      <c r="A516" s="6" t="s">
        <v>10</v>
      </c>
      <c r="B516" s="13">
        <f t="shared" si="71"/>
        <v>1968</v>
      </c>
      <c r="C516" s="8">
        <v>1447.6492800000005</v>
      </c>
      <c r="D516" s="26">
        <f t="shared" si="70"/>
        <v>8821</v>
      </c>
      <c r="E516" s="16">
        <f t="shared" si="63"/>
        <v>1080</v>
      </c>
      <c r="F516" s="28">
        <f t="shared" si="64"/>
        <v>9188.6492800000015</v>
      </c>
      <c r="G516" s="16">
        <f t="shared" si="65"/>
        <v>1080</v>
      </c>
      <c r="H516" s="16">
        <f t="shared" si="66"/>
        <v>0</v>
      </c>
      <c r="I516" s="26">
        <f t="shared" si="67"/>
        <v>8821</v>
      </c>
      <c r="J516" s="28">
        <f t="shared" si="68"/>
        <v>367.64928000000145</v>
      </c>
      <c r="K516" s="28">
        <f t="shared" si="69"/>
        <v>1447.6492800000015</v>
      </c>
      <c r="N516" s="16">
        <v>0.9</v>
      </c>
    </row>
    <row r="517" spans="1:14" x14ac:dyDescent="0.15">
      <c r="A517" s="6" t="s">
        <v>11</v>
      </c>
      <c r="B517" s="13">
        <f t="shared" si="71"/>
        <v>1968</v>
      </c>
      <c r="C517" s="8">
        <v>3546.7407359999997</v>
      </c>
      <c r="D517" s="26">
        <f t="shared" si="70"/>
        <v>8821</v>
      </c>
      <c r="E517" s="16">
        <f t="shared" si="63"/>
        <v>1320</v>
      </c>
      <c r="F517" s="28">
        <f t="shared" si="64"/>
        <v>11047.740736</v>
      </c>
      <c r="G517" s="16">
        <f t="shared" si="65"/>
        <v>1320</v>
      </c>
      <c r="H517" s="16">
        <f t="shared" si="66"/>
        <v>0</v>
      </c>
      <c r="I517" s="26">
        <f t="shared" si="67"/>
        <v>8821</v>
      </c>
      <c r="J517" s="28">
        <f t="shared" si="68"/>
        <v>2226.7407359999997</v>
      </c>
      <c r="K517" s="28">
        <f t="shared" si="69"/>
        <v>3546.7407359999997</v>
      </c>
      <c r="N517" s="16">
        <v>1.1000000000000001</v>
      </c>
    </row>
    <row r="518" spans="1:14" x14ac:dyDescent="0.15">
      <c r="A518" s="6" t="s">
        <v>12</v>
      </c>
      <c r="B518" s="13">
        <f t="shared" si="71"/>
        <v>1968</v>
      </c>
      <c r="C518" s="8">
        <v>745.15161599999999</v>
      </c>
      <c r="D518" s="26">
        <f t="shared" si="70"/>
        <v>8821</v>
      </c>
      <c r="E518" s="16">
        <f t="shared" si="63"/>
        <v>1440</v>
      </c>
      <c r="F518" s="28">
        <f t="shared" si="64"/>
        <v>8126.1516159999992</v>
      </c>
      <c r="G518" s="16">
        <f t="shared" si="65"/>
        <v>1440</v>
      </c>
      <c r="H518" s="16">
        <f t="shared" si="66"/>
        <v>0</v>
      </c>
      <c r="I518" s="26">
        <f t="shared" si="67"/>
        <v>8126.1516159999992</v>
      </c>
      <c r="J518" s="28">
        <f t="shared" si="68"/>
        <v>0</v>
      </c>
      <c r="K518" s="28">
        <f t="shared" si="69"/>
        <v>1440</v>
      </c>
      <c r="N518" s="16">
        <v>1.2</v>
      </c>
    </row>
    <row r="519" spans="1:14" x14ac:dyDescent="0.15">
      <c r="A519" s="6" t="s">
        <v>13</v>
      </c>
      <c r="B519" s="13">
        <f t="shared" si="71"/>
        <v>1968</v>
      </c>
      <c r="C519" s="8">
        <v>562.90291199999979</v>
      </c>
      <c r="D519" s="26">
        <f t="shared" si="70"/>
        <v>8126.1516159999992</v>
      </c>
      <c r="E519" s="16">
        <f t="shared" si="63"/>
        <v>1560</v>
      </c>
      <c r="F519" s="28">
        <f t="shared" si="64"/>
        <v>7129.0545279999988</v>
      </c>
      <c r="G519" s="16">
        <f t="shared" si="65"/>
        <v>1560</v>
      </c>
      <c r="H519" s="16">
        <f t="shared" si="66"/>
        <v>0</v>
      </c>
      <c r="I519" s="26">
        <f t="shared" si="67"/>
        <v>7129.0545279999988</v>
      </c>
      <c r="J519" s="28">
        <f t="shared" si="68"/>
        <v>0</v>
      </c>
      <c r="K519" s="28">
        <f t="shared" si="69"/>
        <v>1560</v>
      </c>
      <c r="N519" s="16">
        <v>1.3</v>
      </c>
    </row>
    <row r="520" spans="1:14" x14ac:dyDescent="0.15">
      <c r="A520" s="6" t="s">
        <v>14</v>
      </c>
      <c r="B520" s="13">
        <f t="shared" si="71"/>
        <v>1968</v>
      </c>
      <c r="C520" s="8">
        <v>136.68652800000001</v>
      </c>
      <c r="D520" s="26">
        <f t="shared" si="70"/>
        <v>7129.0545279999988</v>
      </c>
      <c r="E520" s="16">
        <f t="shared" si="63"/>
        <v>1440</v>
      </c>
      <c r="F520" s="28">
        <f t="shared" si="64"/>
        <v>5825.7410559999989</v>
      </c>
      <c r="G520" s="16">
        <f t="shared" si="65"/>
        <v>1440</v>
      </c>
      <c r="H520" s="16">
        <f t="shared" si="66"/>
        <v>0</v>
      </c>
      <c r="I520" s="26">
        <f t="shared" si="67"/>
        <v>5825.7410559999989</v>
      </c>
      <c r="J520" s="28">
        <f t="shared" si="68"/>
        <v>0</v>
      </c>
      <c r="K520" s="28">
        <f t="shared" si="69"/>
        <v>1440</v>
      </c>
      <c r="N520" s="16">
        <v>1.2</v>
      </c>
    </row>
    <row r="521" spans="1:14" x14ac:dyDescent="0.15">
      <c r="A521" s="6" t="s">
        <v>15</v>
      </c>
      <c r="B521" s="13">
        <f t="shared" si="71"/>
        <v>1968</v>
      </c>
      <c r="C521" s="8">
        <v>13.733279999999993</v>
      </c>
      <c r="D521" s="26">
        <f t="shared" si="70"/>
        <v>5825.7410559999989</v>
      </c>
      <c r="E521" s="16">
        <f t="shared" si="63"/>
        <v>1320</v>
      </c>
      <c r="F521" s="28">
        <f t="shared" si="64"/>
        <v>4519.4743359999993</v>
      </c>
      <c r="G521" s="16">
        <f t="shared" si="65"/>
        <v>1320</v>
      </c>
      <c r="H521" s="16">
        <f t="shared" si="66"/>
        <v>0</v>
      </c>
      <c r="I521" s="26">
        <f t="shared" si="67"/>
        <v>4519.4743359999993</v>
      </c>
      <c r="J521" s="28">
        <f t="shared" si="68"/>
        <v>0</v>
      </c>
      <c r="K521" s="28">
        <f t="shared" si="69"/>
        <v>1320</v>
      </c>
      <c r="N521" s="16">
        <v>1.1000000000000001</v>
      </c>
    </row>
    <row r="522" spans="1:14" x14ac:dyDescent="0.15">
      <c r="A522" s="6" t="s">
        <v>16</v>
      </c>
      <c r="B522" s="13">
        <f t="shared" si="71"/>
        <v>1968</v>
      </c>
      <c r="C522" s="8">
        <v>42.821982720000008</v>
      </c>
      <c r="D522" s="26">
        <f t="shared" si="70"/>
        <v>4519.4743359999993</v>
      </c>
      <c r="E522" s="16">
        <f t="shared" ref="E522:E585" si="72" xml:space="preserve"> 1200*N522</f>
        <v>1200</v>
      </c>
      <c r="F522" s="28">
        <f t="shared" ref="F522:F585" si="73">IF((D522+C522-E522)&gt;0,(D522+C522-E522),0)</f>
        <v>3362.2963187199994</v>
      </c>
      <c r="G522" s="16">
        <f t="shared" ref="G522:G585" si="74" xml:space="preserve"> E522</f>
        <v>1200</v>
      </c>
      <c r="H522" s="16">
        <f t="shared" ref="H522:H585" si="75">IF(F522=0,1,0)</f>
        <v>0</v>
      </c>
      <c r="I522" s="26">
        <f t="shared" ref="I522:I585" si="76">IF(F522&gt;$E$2,$E$2,IF(F522&lt;0,0,F522))</f>
        <v>3362.2963187199994</v>
      </c>
      <c r="J522" s="28">
        <f t="shared" ref="J522:J585" si="77">IF(F522&gt;$E$2,F522-$E$2,0)</f>
        <v>0</v>
      </c>
      <c r="K522" s="28">
        <f t="shared" ref="K522:K585" si="78">J522+G522</f>
        <v>1200</v>
      </c>
      <c r="N522" s="16">
        <v>1</v>
      </c>
    </row>
    <row r="523" spans="1:14" x14ac:dyDescent="0.15">
      <c r="A523" s="6" t="s">
        <v>17</v>
      </c>
      <c r="B523" s="13">
        <f t="shared" si="71"/>
        <v>1968</v>
      </c>
      <c r="C523" s="8">
        <v>568.78398719999984</v>
      </c>
      <c r="D523" s="26">
        <f t="shared" ref="D523:D586" si="79">I522</f>
        <v>3362.2963187199994</v>
      </c>
      <c r="E523" s="16">
        <f t="shared" si="72"/>
        <v>1080</v>
      </c>
      <c r="F523" s="28">
        <f t="shared" si="73"/>
        <v>2851.0803059199993</v>
      </c>
      <c r="G523" s="16">
        <f t="shared" si="74"/>
        <v>1080</v>
      </c>
      <c r="H523" s="16">
        <f t="shared" si="75"/>
        <v>0</v>
      </c>
      <c r="I523" s="26">
        <f t="shared" si="76"/>
        <v>2851.0803059199993</v>
      </c>
      <c r="J523" s="28">
        <f t="shared" si="77"/>
        <v>0</v>
      </c>
      <c r="K523" s="28">
        <f t="shared" si="78"/>
        <v>1080</v>
      </c>
      <c r="N523" s="16">
        <v>0.9</v>
      </c>
    </row>
    <row r="524" spans="1:14" ht="14" thickBot="1" x14ac:dyDescent="0.2">
      <c r="A524" s="9" t="s">
        <v>18</v>
      </c>
      <c r="B524" s="14">
        <f t="shared" si="71"/>
        <v>1968</v>
      </c>
      <c r="C524" s="11">
        <v>1095.8834304</v>
      </c>
      <c r="D524" s="26">
        <f t="shared" si="79"/>
        <v>2851.0803059199993</v>
      </c>
      <c r="E524" s="16">
        <f t="shared" si="72"/>
        <v>960</v>
      </c>
      <c r="F524" s="28">
        <f t="shared" si="73"/>
        <v>2986.963736319999</v>
      </c>
      <c r="G524" s="16">
        <f t="shared" si="74"/>
        <v>960</v>
      </c>
      <c r="H524" s="16">
        <f t="shared" si="75"/>
        <v>0</v>
      </c>
      <c r="I524" s="26">
        <f t="shared" si="76"/>
        <v>2986.963736319999</v>
      </c>
      <c r="J524" s="28">
        <f t="shared" si="77"/>
        <v>0</v>
      </c>
      <c r="K524" s="28">
        <f t="shared" si="78"/>
        <v>960</v>
      </c>
      <c r="N524" s="16">
        <v>0.8</v>
      </c>
    </row>
    <row r="525" spans="1:14" x14ac:dyDescent="0.15">
      <c r="A525" s="3" t="s">
        <v>7</v>
      </c>
      <c r="B525" s="12">
        <f t="shared" si="71"/>
        <v>1969</v>
      </c>
      <c r="C525" s="5">
        <v>2444.8469759999998</v>
      </c>
      <c r="D525" s="26">
        <f t="shared" si="79"/>
        <v>2986.963736319999</v>
      </c>
      <c r="E525" s="16">
        <f t="shared" si="72"/>
        <v>960</v>
      </c>
      <c r="F525" s="28">
        <f t="shared" si="73"/>
        <v>4471.8107123199989</v>
      </c>
      <c r="G525" s="16">
        <f t="shared" si="74"/>
        <v>960</v>
      </c>
      <c r="H525" s="16">
        <f t="shared" si="75"/>
        <v>0</v>
      </c>
      <c r="I525" s="26">
        <f t="shared" si="76"/>
        <v>4471.8107123199989</v>
      </c>
      <c r="J525" s="28">
        <f t="shared" si="77"/>
        <v>0</v>
      </c>
      <c r="K525" s="28">
        <f t="shared" si="78"/>
        <v>960</v>
      </c>
      <c r="N525" s="16">
        <v>0.8</v>
      </c>
    </row>
    <row r="526" spans="1:14" x14ac:dyDescent="0.15">
      <c r="A526" s="6" t="s">
        <v>8</v>
      </c>
      <c r="B526" s="13">
        <f t="shared" si="71"/>
        <v>1969</v>
      </c>
      <c r="C526" s="8">
        <v>3491.1613439999996</v>
      </c>
      <c r="D526" s="26">
        <f t="shared" si="79"/>
        <v>4471.8107123199989</v>
      </c>
      <c r="E526" s="16">
        <f t="shared" si="72"/>
        <v>960</v>
      </c>
      <c r="F526" s="28">
        <f t="shared" si="73"/>
        <v>7002.972056319999</v>
      </c>
      <c r="G526" s="16">
        <f t="shared" si="74"/>
        <v>960</v>
      </c>
      <c r="H526" s="16">
        <f t="shared" si="75"/>
        <v>0</v>
      </c>
      <c r="I526" s="26">
        <f t="shared" si="76"/>
        <v>7002.972056319999</v>
      </c>
      <c r="J526" s="28">
        <f t="shared" si="77"/>
        <v>0</v>
      </c>
      <c r="K526" s="28">
        <f t="shared" si="78"/>
        <v>960</v>
      </c>
      <c r="N526" s="16">
        <v>0.8</v>
      </c>
    </row>
    <row r="527" spans="1:14" x14ac:dyDescent="0.15">
      <c r="A527" s="6" t="s">
        <v>9</v>
      </c>
      <c r="B527" s="13">
        <f t="shared" si="71"/>
        <v>1969</v>
      </c>
      <c r="C527" s="8">
        <v>6694.0853759999991</v>
      </c>
      <c r="D527" s="26">
        <f t="shared" si="79"/>
        <v>7002.972056319999</v>
      </c>
      <c r="E527" s="16">
        <f t="shared" si="72"/>
        <v>1080</v>
      </c>
      <c r="F527" s="28">
        <f t="shared" si="73"/>
        <v>12617.057432319998</v>
      </c>
      <c r="G527" s="16">
        <f t="shared" si="74"/>
        <v>1080</v>
      </c>
      <c r="H527" s="16">
        <f t="shared" si="75"/>
        <v>0</v>
      </c>
      <c r="I527" s="26">
        <f t="shared" si="76"/>
        <v>8821</v>
      </c>
      <c r="J527" s="28">
        <f t="shared" si="77"/>
        <v>3796.057432319998</v>
      </c>
      <c r="K527" s="28">
        <f t="shared" si="78"/>
        <v>4876.057432319998</v>
      </c>
      <c r="N527" s="16">
        <v>0.9</v>
      </c>
    </row>
    <row r="528" spans="1:14" x14ac:dyDescent="0.15">
      <c r="A528" s="6" t="s">
        <v>10</v>
      </c>
      <c r="B528" s="13">
        <f t="shared" si="71"/>
        <v>1969</v>
      </c>
      <c r="C528" s="8">
        <v>4256.9936639999996</v>
      </c>
      <c r="D528" s="26">
        <f t="shared" si="79"/>
        <v>8821</v>
      </c>
      <c r="E528" s="16">
        <f t="shared" si="72"/>
        <v>1080</v>
      </c>
      <c r="F528" s="28">
        <f t="shared" si="73"/>
        <v>11997.993664</v>
      </c>
      <c r="G528" s="16">
        <f t="shared" si="74"/>
        <v>1080</v>
      </c>
      <c r="H528" s="16">
        <f t="shared" si="75"/>
        <v>0</v>
      </c>
      <c r="I528" s="26">
        <f t="shared" si="76"/>
        <v>8821</v>
      </c>
      <c r="J528" s="28">
        <f t="shared" si="77"/>
        <v>3176.9936639999996</v>
      </c>
      <c r="K528" s="28">
        <f t="shared" si="78"/>
        <v>4256.9936639999996</v>
      </c>
      <c r="N528" s="16">
        <v>0.9</v>
      </c>
    </row>
    <row r="529" spans="1:14" x14ac:dyDescent="0.15">
      <c r="A529" s="6" t="s">
        <v>11</v>
      </c>
      <c r="B529" s="13">
        <f t="shared" si="71"/>
        <v>1969</v>
      </c>
      <c r="C529" s="8">
        <v>991.38124800000003</v>
      </c>
      <c r="D529" s="26">
        <f t="shared" si="79"/>
        <v>8821</v>
      </c>
      <c r="E529" s="16">
        <f t="shared" si="72"/>
        <v>1320</v>
      </c>
      <c r="F529" s="28">
        <f t="shared" si="73"/>
        <v>8492.3812479999997</v>
      </c>
      <c r="G529" s="16">
        <f t="shared" si="74"/>
        <v>1320</v>
      </c>
      <c r="H529" s="16">
        <f t="shared" si="75"/>
        <v>0</v>
      </c>
      <c r="I529" s="26">
        <f t="shared" si="76"/>
        <v>8492.3812479999997</v>
      </c>
      <c r="J529" s="28">
        <f t="shared" si="77"/>
        <v>0</v>
      </c>
      <c r="K529" s="28">
        <f t="shared" si="78"/>
        <v>1320</v>
      </c>
      <c r="N529" s="16">
        <v>1.1000000000000001</v>
      </c>
    </row>
    <row r="530" spans="1:14" x14ac:dyDescent="0.15">
      <c r="A530" s="6" t="s">
        <v>12</v>
      </c>
      <c r="B530" s="13">
        <f t="shared" si="71"/>
        <v>1969</v>
      </c>
      <c r="C530" s="8">
        <v>1803.09888</v>
      </c>
      <c r="D530" s="26">
        <f t="shared" si="79"/>
        <v>8492.3812479999997</v>
      </c>
      <c r="E530" s="16">
        <f t="shared" si="72"/>
        <v>1440</v>
      </c>
      <c r="F530" s="28">
        <f t="shared" si="73"/>
        <v>8855.4801279999992</v>
      </c>
      <c r="G530" s="16">
        <f t="shared" si="74"/>
        <v>1440</v>
      </c>
      <c r="H530" s="16">
        <f t="shared" si="75"/>
        <v>0</v>
      </c>
      <c r="I530" s="26">
        <f t="shared" si="76"/>
        <v>8821</v>
      </c>
      <c r="J530" s="28">
        <f t="shared" si="77"/>
        <v>34.48012799999924</v>
      </c>
      <c r="K530" s="28">
        <f t="shared" si="78"/>
        <v>1474.4801279999992</v>
      </c>
      <c r="N530" s="16">
        <v>1.2</v>
      </c>
    </row>
    <row r="531" spans="1:14" x14ac:dyDescent="0.15">
      <c r="A531" s="6" t="s">
        <v>13</v>
      </c>
      <c r="B531" s="13">
        <f t="shared" si="71"/>
        <v>1969</v>
      </c>
      <c r="C531" s="8">
        <v>579.05971199999999</v>
      </c>
      <c r="D531" s="26">
        <f t="shared" si="79"/>
        <v>8821</v>
      </c>
      <c r="E531" s="16">
        <f t="shared" si="72"/>
        <v>1560</v>
      </c>
      <c r="F531" s="28">
        <f t="shared" si="73"/>
        <v>7840.0597120000002</v>
      </c>
      <c r="G531" s="16">
        <f t="shared" si="74"/>
        <v>1560</v>
      </c>
      <c r="H531" s="16">
        <f t="shared" si="75"/>
        <v>0</v>
      </c>
      <c r="I531" s="26">
        <f t="shared" si="76"/>
        <v>7840.0597120000002</v>
      </c>
      <c r="J531" s="28">
        <f t="shared" si="77"/>
        <v>0</v>
      </c>
      <c r="K531" s="28">
        <f t="shared" si="78"/>
        <v>1560</v>
      </c>
      <c r="N531" s="16">
        <v>1.3</v>
      </c>
    </row>
    <row r="532" spans="1:14" x14ac:dyDescent="0.15">
      <c r="A532" s="6" t="s">
        <v>14</v>
      </c>
      <c r="B532" s="13">
        <f t="shared" si="71"/>
        <v>1969</v>
      </c>
      <c r="C532" s="8">
        <v>595.28113919999987</v>
      </c>
      <c r="D532" s="26">
        <f t="shared" si="79"/>
        <v>7840.0597120000002</v>
      </c>
      <c r="E532" s="16">
        <f t="shared" si="72"/>
        <v>1440</v>
      </c>
      <c r="F532" s="28">
        <f t="shared" si="73"/>
        <v>6995.3408512000005</v>
      </c>
      <c r="G532" s="16">
        <f t="shared" si="74"/>
        <v>1440</v>
      </c>
      <c r="H532" s="16">
        <f t="shared" si="75"/>
        <v>0</v>
      </c>
      <c r="I532" s="26">
        <f t="shared" si="76"/>
        <v>6995.3408512000005</v>
      </c>
      <c r="J532" s="28">
        <f t="shared" si="77"/>
        <v>0</v>
      </c>
      <c r="K532" s="28">
        <f t="shared" si="78"/>
        <v>1440</v>
      </c>
      <c r="N532" s="16">
        <v>1.2</v>
      </c>
    </row>
    <row r="533" spans="1:14" x14ac:dyDescent="0.15">
      <c r="A533" s="6" t="s">
        <v>15</v>
      </c>
      <c r="B533" s="13">
        <f t="shared" si="71"/>
        <v>1969</v>
      </c>
      <c r="C533" s="8">
        <v>406.95747839999996</v>
      </c>
      <c r="D533" s="26">
        <f t="shared" si="79"/>
        <v>6995.3408512000005</v>
      </c>
      <c r="E533" s="16">
        <f t="shared" si="72"/>
        <v>1320</v>
      </c>
      <c r="F533" s="28">
        <f t="shared" si="73"/>
        <v>6082.2983296000002</v>
      </c>
      <c r="G533" s="16">
        <f t="shared" si="74"/>
        <v>1320</v>
      </c>
      <c r="H533" s="16">
        <f t="shared" si="75"/>
        <v>0</v>
      </c>
      <c r="I533" s="26">
        <f t="shared" si="76"/>
        <v>6082.2983296000002</v>
      </c>
      <c r="J533" s="28">
        <f t="shared" si="77"/>
        <v>0</v>
      </c>
      <c r="K533" s="28">
        <f t="shared" si="78"/>
        <v>1320</v>
      </c>
      <c r="N533" s="16">
        <v>1.1000000000000001</v>
      </c>
    </row>
    <row r="534" spans="1:14" x14ac:dyDescent="0.15">
      <c r="A534" s="6" t="s">
        <v>16</v>
      </c>
      <c r="B534" s="13">
        <f t="shared" si="71"/>
        <v>1969</v>
      </c>
      <c r="C534" s="8">
        <v>516.56520959999989</v>
      </c>
      <c r="D534" s="26">
        <f t="shared" si="79"/>
        <v>6082.2983296000002</v>
      </c>
      <c r="E534" s="16">
        <f t="shared" si="72"/>
        <v>1200</v>
      </c>
      <c r="F534" s="28">
        <f t="shared" si="73"/>
        <v>5398.8635391999997</v>
      </c>
      <c r="G534" s="16">
        <f t="shared" si="74"/>
        <v>1200</v>
      </c>
      <c r="H534" s="16">
        <f t="shared" si="75"/>
        <v>0</v>
      </c>
      <c r="I534" s="26">
        <f t="shared" si="76"/>
        <v>5398.8635391999997</v>
      </c>
      <c r="J534" s="28">
        <f t="shared" si="77"/>
        <v>0</v>
      </c>
      <c r="K534" s="28">
        <f t="shared" si="78"/>
        <v>1200</v>
      </c>
      <c r="N534" s="16">
        <v>1</v>
      </c>
    </row>
    <row r="535" spans="1:14" x14ac:dyDescent="0.15">
      <c r="A535" s="6" t="s">
        <v>17</v>
      </c>
      <c r="B535" s="13">
        <f t="shared" si="71"/>
        <v>1969</v>
      </c>
      <c r="C535" s="8">
        <v>218.11679999999996</v>
      </c>
      <c r="D535" s="26">
        <f t="shared" si="79"/>
        <v>5398.8635391999997</v>
      </c>
      <c r="E535" s="16">
        <f t="shared" si="72"/>
        <v>1080</v>
      </c>
      <c r="F535" s="28">
        <f t="shared" si="73"/>
        <v>4536.9803391999994</v>
      </c>
      <c r="G535" s="16">
        <f t="shared" si="74"/>
        <v>1080</v>
      </c>
      <c r="H535" s="16">
        <f t="shared" si="75"/>
        <v>0</v>
      </c>
      <c r="I535" s="26">
        <f t="shared" si="76"/>
        <v>4536.9803391999994</v>
      </c>
      <c r="J535" s="28">
        <f t="shared" si="77"/>
        <v>0</v>
      </c>
      <c r="K535" s="28">
        <f t="shared" si="78"/>
        <v>1080</v>
      </c>
      <c r="N535" s="16">
        <v>0.9</v>
      </c>
    </row>
    <row r="536" spans="1:14" ht="14" thickBot="1" x14ac:dyDescent="0.2">
      <c r="A536" s="9" t="s">
        <v>18</v>
      </c>
      <c r="B536" s="14">
        <f t="shared" si="71"/>
        <v>1969</v>
      </c>
      <c r="C536" s="11">
        <v>1574.9648639999998</v>
      </c>
      <c r="D536" s="26">
        <f t="shared" si="79"/>
        <v>4536.9803391999994</v>
      </c>
      <c r="E536" s="16">
        <f t="shared" si="72"/>
        <v>960</v>
      </c>
      <c r="F536" s="28">
        <f t="shared" si="73"/>
        <v>5151.945203199999</v>
      </c>
      <c r="G536" s="16">
        <f t="shared" si="74"/>
        <v>960</v>
      </c>
      <c r="H536" s="16">
        <f t="shared" si="75"/>
        <v>0</v>
      </c>
      <c r="I536" s="26">
        <f t="shared" si="76"/>
        <v>5151.945203199999</v>
      </c>
      <c r="J536" s="28">
        <f t="shared" si="77"/>
        <v>0</v>
      </c>
      <c r="K536" s="28">
        <f t="shared" si="78"/>
        <v>960</v>
      </c>
      <c r="N536" s="16">
        <v>0.8</v>
      </c>
    </row>
    <row r="537" spans="1:14" x14ac:dyDescent="0.15">
      <c r="A537" s="3" t="s">
        <v>7</v>
      </c>
      <c r="B537" s="12">
        <f t="shared" si="71"/>
        <v>1970</v>
      </c>
      <c r="C537" s="5">
        <v>991.38124799999991</v>
      </c>
      <c r="D537" s="26">
        <f t="shared" si="79"/>
        <v>5151.945203199999</v>
      </c>
      <c r="E537" s="16">
        <f t="shared" si="72"/>
        <v>960</v>
      </c>
      <c r="F537" s="28">
        <f t="shared" si="73"/>
        <v>5183.3264511999987</v>
      </c>
      <c r="G537" s="16">
        <f t="shared" si="74"/>
        <v>960</v>
      </c>
      <c r="H537" s="16">
        <f t="shared" si="75"/>
        <v>0</v>
      </c>
      <c r="I537" s="26">
        <f t="shared" si="76"/>
        <v>5183.3264511999987</v>
      </c>
      <c r="J537" s="28">
        <f t="shared" si="77"/>
        <v>0</v>
      </c>
      <c r="K537" s="28">
        <f t="shared" si="78"/>
        <v>960</v>
      </c>
      <c r="N537" s="16">
        <v>0.8</v>
      </c>
    </row>
    <row r="538" spans="1:14" x14ac:dyDescent="0.15">
      <c r="A538" s="6" t="s">
        <v>8</v>
      </c>
      <c r="B538" s="13">
        <f t="shared" si="71"/>
        <v>1970</v>
      </c>
      <c r="C538" s="8">
        <v>3957.1234559999998</v>
      </c>
      <c r="D538" s="26">
        <f t="shared" si="79"/>
        <v>5183.3264511999987</v>
      </c>
      <c r="E538" s="16">
        <f t="shared" si="72"/>
        <v>960</v>
      </c>
      <c r="F538" s="28">
        <f t="shared" si="73"/>
        <v>8180.4499071999981</v>
      </c>
      <c r="G538" s="16">
        <f t="shared" si="74"/>
        <v>960</v>
      </c>
      <c r="H538" s="16">
        <f t="shared" si="75"/>
        <v>0</v>
      </c>
      <c r="I538" s="26">
        <f t="shared" si="76"/>
        <v>8180.4499071999981</v>
      </c>
      <c r="J538" s="28">
        <f t="shared" si="77"/>
        <v>0</v>
      </c>
      <c r="K538" s="28">
        <f t="shared" si="78"/>
        <v>960</v>
      </c>
      <c r="N538" s="16">
        <v>0.8</v>
      </c>
    </row>
    <row r="539" spans="1:14" x14ac:dyDescent="0.15">
      <c r="A539" s="6" t="s">
        <v>9</v>
      </c>
      <c r="B539" s="13">
        <f t="shared" si="71"/>
        <v>1970</v>
      </c>
      <c r="C539" s="8">
        <v>2707.8796800000005</v>
      </c>
      <c r="D539" s="26">
        <f t="shared" si="79"/>
        <v>8180.4499071999981</v>
      </c>
      <c r="E539" s="16">
        <f t="shared" si="72"/>
        <v>1080</v>
      </c>
      <c r="F539" s="28">
        <f t="shared" si="73"/>
        <v>9808.3295871999981</v>
      </c>
      <c r="G539" s="16">
        <f t="shared" si="74"/>
        <v>1080</v>
      </c>
      <c r="H539" s="16">
        <f t="shared" si="75"/>
        <v>0</v>
      </c>
      <c r="I539" s="26">
        <f t="shared" si="76"/>
        <v>8821</v>
      </c>
      <c r="J539" s="28">
        <f t="shared" si="77"/>
        <v>987.32958719999806</v>
      </c>
      <c r="K539" s="28">
        <f t="shared" si="78"/>
        <v>2067.3295871999981</v>
      </c>
      <c r="N539" s="16">
        <v>0.9</v>
      </c>
    </row>
    <row r="540" spans="1:14" x14ac:dyDescent="0.15">
      <c r="A540" s="6" t="s">
        <v>10</v>
      </c>
      <c r="B540" s="13">
        <f t="shared" si="71"/>
        <v>1970</v>
      </c>
      <c r="C540" s="8">
        <v>4008.8252159999988</v>
      </c>
      <c r="D540" s="26">
        <f t="shared" si="79"/>
        <v>8821</v>
      </c>
      <c r="E540" s="16">
        <f t="shared" si="72"/>
        <v>1080</v>
      </c>
      <c r="F540" s="28">
        <f t="shared" si="73"/>
        <v>11749.825215999999</v>
      </c>
      <c r="G540" s="16">
        <f t="shared" si="74"/>
        <v>1080</v>
      </c>
      <c r="H540" s="16">
        <f t="shared" si="75"/>
        <v>0</v>
      </c>
      <c r="I540" s="26">
        <f t="shared" si="76"/>
        <v>8821</v>
      </c>
      <c r="J540" s="28">
        <f t="shared" si="77"/>
        <v>2928.8252159999993</v>
      </c>
      <c r="K540" s="28">
        <f t="shared" si="78"/>
        <v>4008.8252159999993</v>
      </c>
      <c r="N540" s="16">
        <v>0.9</v>
      </c>
    </row>
    <row r="541" spans="1:14" x14ac:dyDescent="0.15">
      <c r="A541" s="6" t="s">
        <v>11</v>
      </c>
      <c r="B541" s="13">
        <f t="shared" si="71"/>
        <v>1970</v>
      </c>
      <c r="C541" s="8">
        <v>1631.1905279999999</v>
      </c>
      <c r="D541" s="26">
        <f t="shared" si="79"/>
        <v>8821</v>
      </c>
      <c r="E541" s="16">
        <f t="shared" si="72"/>
        <v>1320</v>
      </c>
      <c r="F541" s="28">
        <f t="shared" si="73"/>
        <v>9132.1905279999992</v>
      </c>
      <c r="G541" s="16">
        <f t="shared" si="74"/>
        <v>1320</v>
      </c>
      <c r="H541" s="16">
        <f t="shared" si="75"/>
        <v>0</v>
      </c>
      <c r="I541" s="26">
        <f t="shared" si="76"/>
        <v>8821</v>
      </c>
      <c r="J541" s="28">
        <f t="shared" si="77"/>
        <v>311.19052799999918</v>
      </c>
      <c r="K541" s="28">
        <f t="shared" si="78"/>
        <v>1631.1905279999992</v>
      </c>
      <c r="N541" s="16">
        <v>1.1000000000000001</v>
      </c>
    </row>
    <row r="542" spans="1:14" x14ac:dyDescent="0.15">
      <c r="A542" s="6" t="s">
        <v>12</v>
      </c>
      <c r="B542" s="13">
        <f t="shared" si="71"/>
        <v>1970</v>
      </c>
      <c r="C542" s="8">
        <v>694.74239999999998</v>
      </c>
      <c r="D542" s="26">
        <f t="shared" si="79"/>
        <v>8821</v>
      </c>
      <c r="E542" s="16">
        <f t="shared" si="72"/>
        <v>1440</v>
      </c>
      <c r="F542" s="28">
        <f t="shared" si="73"/>
        <v>8075.7423999999992</v>
      </c>
      <c r="G542" s="16">
        <f t="shared" si="74"/>
        <v>1440</v>
      </c>
      <c r="H542" s="16">
        <f t="shared" si="75"/>
        <v>0</v>
      </c>
      <c r="I542" s="26">
        <f t="shared" si="76"/>
        <v>8075.7423999999992</v>
      </c>
      <c r="J542" s="28">
        <f t="shared" si="77"/>
        <v>0</v>
      </c>
      <c r="K542" s="28">
        <f t="shared" si="78"/>
        <v>1440</v>
      </c>
      <c r="N542" s="16">
        <v>1.2</v>
      </c>
    </row>
    <row r="543" spans="1:14" x14ac:dyDescent="0.15">
      <c r="A543" s="6" t="s">
        <v>13</v>
      </c>
      <c r="B543" s="13">
        <f t="shared" si="71"/>
        <v>1970</v>
      </c>
      <c r="C543" s="8">
        <v>3538.2745728000009</v>
      </c>
      <c r="D543" s="26">
        <f t="shared" si="79"/>
        <v>8075.7423999999992</v>
      </c>
      <c r="E543" s="16">
        <f t="shared" si="72"/>
        <v>1560</v>
      </c>
      <c r="F543" s="28">
        <f t="shared" si="73"/>
        <v>10054.0169728</v>
      </c>
      <c r="G543" s="16">
        <f t="shared" si="74"/>
        <v>1560</v>
      </c>
      <c r="H543" s="16">
        <f t="shared" si="75"/>
        <v>0</v>
      </c>
      <c r="I543" s="26">
        <f t="shared" si="76"/>
        <v>8821</v>
      </c>
      <c r="J543" s="28">
        <f t="shared" si="77"/>
        <v>1233.0169728000001</v>
      </c>
      <c r="K543" s="28">
        <f t="shared" si="78"/>
        <v>2793.0169728000001</v>
      </c>
      <c r="N543" s="16">
        <v>1.3</v>
      </c>
    </row>
    <row r="544" spans="1:14" x14ac:dyDescent="0.15">
      <c r="A544" s="6" t="s">
        <v>14</v>
      </c>
      <c r="B544" s="13">
        <f t="shared" si="71"/>
        <v>1970</v>
      </c>
      <c r="C544" s="8">
        <v>629.66280960000006</v>
      </c>
      <c r="D544" s="26">
        <f t="shared" si="79"/>
        <v>8821</v>
      </c>
      <c r="E544" s="16">
        <f t="shared" si="72"/>
        <v>1440</v>
      </c>
      <c r="F544" s="28">
        <f t="shared" si="73"/>
        <v>8010.6628096000004</v>
      </c>
      <c r="G544" s="16">
        <f t="shared" si="74"/>
        <v>1440</v>
      </c>
      <c r="H544" s="16">
        <f t="shared" si="75"/>
        <v>0</v>
      </c>
      <c r="I544" s="26">
        <f t="shared" si="76"/>
        <v>8010.6628096000004</v>
      </c>
      <c r="J544" s="28">
        <f t="shared" si="77"/>
        <v>0</v>
      </c>
      <c r="K544" s="28">
        <f t="shared" si="78"/>
        <v>1440</v>
      </c>
      <c r="N544" s="16">
        <v>1.2</v>
      </c>
    </row>
    <row r="545" spans="1:14" x14ac:dyDescent="0.15">
      <c r="A545" s="6" t="s">
        <v>15</v>
      </c>
      <c r="B545" s="13">
        <f t="shared" si="71"/>
        <v>1970</v>
      </c>
      <c r="C545" s="8">
        <v>93.06316799999999</v>
      </c>
      <c r="D545" s="26">
        <f t="shared" si="79"/>
        <v>8010.6628096000004</v>
      </c>
      <c r="E545" s="16">
        <f t="shared" si="72"/>
        <v>1320</v>
      </c>
      <c r="F545" s="28">
        <f t="shared" si="73"/>
        <v>6783.7259776000001</v>
      </c>
      <c r="G545" s="16">
        <f t="shared" si="74"/>
        <v>1320</v>
      </c>
      <c r="H545" s="16">
        <f t="shared" si="75"/>
        <v>0</v>
      </c>
      <c r="I545" s="26">
        <f t="shared" si="76"/>
        <v>6783.7259776000001</v>
      </c>
      <c r="J545" s="28">
        <f t="shared" si="77"/>
        <v>0</v>
      </c>
      <c r="K545" s="28">
        <f t="shared" si="78"/>
        <v>1320</v>
      </c>
      <c r="N545" s="16">
        <v>1.1000000000000001</v>
      </c>
    </row>
    <row r="546" spans="1:14" x14ac:dyDescent="0.15">
      <c r="A546" s="6" t="s">
        <v>16</v>
      </c>
      <c r="B546" s="13">
        <f t="shared" si="71"/>
        <v>1970</v>
      </c>
      <c r="C546" s="8">
        <v>124.40736000000001</v>
      </c>
      <c r="D546" s="26">
        <f t="shared" si="79"/>
        <v>6783.7259776000001</v>
      </c>
      <c r="E546" s="16">
        <f t="shared" si="72"/>
        <v>1200</v>
      </c>
      <c r="F546" s="28">
        <f t="shared" si="73"/>
        <v>5708.1333376000002</v>
      </c>
      <c r="G546" s="16">
        <f t="shared" si="74"/>
        <v>1200</v>
      </c>
      <c r="H546" s="16">
        <f t="shared" si="75"/>
        <v>0</v>
      </c>
      <c r="I546" s="26">
        <f t="shared" si="76"/>
        <v>5708.1333376000002</v>
      </c>
      <c r="J546" s="28">
        <f t="shared" si="77"/>
        <v>0</v>
      </c>
      <c r="K546" s="28">
        <f t="shared" si="78"/>
        <v>1200</v>
      </c>
      <c r="N546" s="16">
        <v>1</v>
      </c>
    </row>
    <row r="547" spans="1:14" x14ac:dyDescent="0.15">
      <c r="A547" s="6" t="s">
        <v>17</v>
      </c>
      <c r="B547" s="13">
        <f t="shared" si="71"/>
        <v>1970</v>
      </c>
      <c r="C547" s="8">
        <v>2210.8965119999998</v>
      </c>
      <c r="D547" s="26">
        <f t="shared" si="79"/>
        <v>5708.1333376000002</v>
      </c>
      <c r="E547" s="16">
        <f t="shared" si="72"/>
        <v>1080</v>
      </c>
      <c r="F547" s="28">
        <f t="shared" si="73"/>
        <v>6839.0298495999996</v>
      </c>
      <c r="G547" s="16">
        <f t="shared" si="74"/>
        <v>1080</v>
      </c>
      <c r="H547" s="16">
        <f t="shared" si="75"/>
        <v>0</v>
      </c>
      <c r="I547" s="26">
        <f t="shared" si="76"/>
        <v>6839.0298495999996</v>
      </c>
      <c r="J547" s="28">
        <f t="shared" si="77"/>
        <v>0</v>
      </c>
      <c r="K547" s="28">
        <f t="shared" si="78"/>
        <v>1080</v>
      </c>
      <c r="N547" s="16">
        <v>0.9</v>
      </c>
    </row>
    <row r="548" spans="1:14" ht="14" thickBot="1" x14ac:dyDescent="0.2">
      <c r="A548" s="9" t="s">
        <v>18</v>
      </c>
      <c r="B548" s="14">
        <f t="shared" si="71"/>
        <v>1970</v>
      </c>
      <c r="C548" s="11">
        <v>1068.2876160000001</v>
      </c>
      <c r="D548" s="26">
        <f t="shared" si="79"/>
        <v>6839.0298495999996</v>
      </c>
      <c r="E548" s="16">
        <f t="shared" si="72"/>
        <v>960</v>
      </c>
      <c r="F548" s="28">
        <f t="shared" si="73"/>
        <v>6947.3174655999992</v>
      </c>
      <c r="G548" s="16">
        <f t="shared" si="74"/>
        <v>960</v>
      </c>
      <c r="H548" s="16">
        <f t="shared" si="75"/>
        <v>0</v>
      </c>
      <c r="I548" s="26">
        <f t="shared" si="76"/>
        <v>6947.3174655999992</v>
      </c>
      <c r="J548" s="28">
        <f t="shared" si="77"/>
        <v>0</v>
      </c>
      <c r="K548" s="28">
        <f t="shared" si="78"/>
        <v>960</v>
      </c>
      <c r="N548" s="16">
        <v>0.8</v>
      </c>
    </row>
    <row r="549" spans="1:14" x14ac:dyDescent="0.15">
      <c r="A549" s="3" t="s">
        <v>7</v>
      </c>
      <c r="B549" s="12">
        <f t="shared" si="71"/>
        <v>1971</v>
      </c>
      <c r="C549" s="5">
        <v>2417.7035519999995</v>
      </c>
      <c r="D549" s="26">
        <f t="shared" si="79"/>
        <v>6947.3174655999992</v>
      </c>
      <c r="E549" s="16">
        <f t="shared" si="72"/>
        <v>960</v>
      </c>
      <c r="F549" s="28">
        <f t="shared" si="73"/>
        <v>8405.0210175999982</v>
      </c>
      <c r="G549" s="16">
        <f t="shared" si="74"/>
        <v>960</v>
      </c>
      <c r="H549" s="16">
        <f t="shared" si="75"/>
        <v>0</v>
      </c>
      <c r="I549" s="26">
        <f t="shared" si="76"/>
        <v>8405.0210175999982</v>
      </c>
      <c r="J549" s="28">
        <f t="shared" si="77"/>
        <v>0</v>
      </c>
      <c r="K549" s="28">
        <f t="shared" si="78"/>
        <v>960</v>
      </c>
      <c r="N549" s="16">
        <v>0.8</v>
      </c>
    </row>
    <row r="550" spans="1:14" x14ac:dyDescent="0.15">
      <c r="A550" s="6" t="s">
        <v>8</v>
      </c>
      <c r="B550" s="13">
        <f t="shared" si="71"/>
        <v>1971</v>
      </c>
      <c r="C550" s="8">
        <v>6107.9166719999985</v>
      </c>
      <c r="D550" s="26">
        <f t="shared" si="79"/>
        <v>8405.0210175999982</v>
      </c>
      <c r="E550" s="16">
        <f t="shared" si="72"/>
        <v>960</v>
      </c>
      <c r="F550" s="28">
        <f t="shared" si="73"/>
        <v>13552.937689599996</v>
      </c>
      <c r="G550" s="16">
        <f t="shared" si="74"/>
        <v>960</v>
      </c>
      <c r="H550" s="16">
        <f t="shared" si="75"/>
        <v>0</v>
      </c>
      <c r="I550" s="26">
        <f t="shared" si="76"/>
        <v>8821</v>
      </c>
      <c r="J550" s="28">
        <f t="shared" si="77"/>
        <v>4731.9376895999958</v>
      </c>
      <c r="K550" s="28">
        <f t="shared" si="78"/>
        <v>5691.9376895999958</v>
      </c>
      <c r="N550" s="16">
        <v>0.8</v>
      </c>
    </row>
    <row r="551" spans="1:14" x14ac:dyDescent="0.15">
      <c r="A551" s="6" t="s">
        <v>9</v>
      </c>
      <c r="B551" s="13">
        <f t="shared" si="71"/>
        <v>1971</v>
      </c>
      <c r="C551" s="8">
        <v>4282.1982720000005</v>
      </c>
      <c r="D551" s="26">
        <f t="shared" si="79"/>
        <v>8821</v>
      </c>
      <c r="E551" s="16">
        <f t="shared" si="72"/>
        <v>1080</v>
      </c>
      <c r="F551" s="28">
        <f t="shared" si="73"/>
        <v>12023.198272000001</v>
      </c>
      <c r="G551" s="16">
        <f t="shared" si="74"/>
        <v>1080</v>
      </c>
      <c r="H551" s="16">
        <f t="shared" si="75"/>
        <v>0</v>
      </c>
      <c r="I551" s="26">
        <f t="shared" si="76"/>
        <v>8821</v>
      </c>
      <c r="J551" s="28">
        <f t="shared" si="77"/>
        <v>3202.1982720000015</v>
      </c>
      <c r="K551" s="28">
        <f t="shared" si="78"/>
        <v>4282.1982720000015</v>
      </c>
      <c r="N551" s="16">
        <v>0.9</v>
      </c>
    </row>
    <row r="552" spans="1:14" x14ac:dyDescent="0.15">
      <c r="A552" s="6" t="s">
        <v>10</v>
      </c>
      <c r="B552" s="13">
        <f t="shared" si="71"/>
        <v>1971</v>
      </c>
      <c r="C552" s="8">
        <v>3228.7749120000008</v>
      </c>
      <c r="D552" s="26">
        <f t="shared" si="79"/>
        <v>8821</v>
      </c>
      <c r="E552" s="16">
        <f t="shared" si="72"/>
        <v>1080</v>
      </c>
      <c r="F552" s="28">
        <f t="shared" si="73"/>
        <v>10969.774912000001</v>
      </c>
      <c r="G552" s="16">
        <f t="shared" si="74"/>
        <v>1080</v>
      </c>
      <c r="H552" s="16">
        <f t="shared" si="75"/>
        <v>0</v>
      </c>
      <c r="I552" s="26">
        <f t="shared" si="76"/>
        <v>8821</v>
      </c>
      <c r="J552" s="28">
        <f t="shared" si="77"/>
        <v>2148.7749120000008</v>
      </c>
      <c r="K552" s="28">
        <f t="shared" si="78"/>
        <v>3228.7749120000008</v>
      </c>
      <c r="N552" s="16">
        <v>0.9</v>
      </c>
    </row>
    <row r="553" spans="1:14" x14ac:dyDescent="0.15">
      <c r="A553" s="6" t="s">
        <v>11</v>
      </c>
      <c r="B553" s="13">
        <f t="shared" si="71"/>
        <v>1971</v>
      </c>
      <c r="C553" s="8">
        <v>4723.6020479999988</v>
      </c>
      <c r="D553" s="26">
        <f t="shared" si="79"/>
        <v>8821</v>
      </c>
      <c r="E553" s="16">
        <f t="shared" si="72"/>
        <v>1320</v>
      </c>
      <c r="F553" s="28">
        <f t="shared" si="73"/>
        <v>12224.602047999999</v>
      </c>
      <c r="G553" s="16">
        <f t="shared" si="74"/>
        <v>1320</v>
      </c>
      <c r="H553" s="16">
        <f t="shared" si="75"/>
        <v>0</v>
      </c>
      <c r="I553" s="26">
        <f t="shared" si="76"/>
        <v>8821</v>
      </c>
      <c r="J553" s="28">
        <f t="shared" si="77"/>
        <v>3403.6020479999988</v>
      </c>
      <c r="K553" s="28">
        <f t="shared" si="78"/>
        <v>4723.6020479999988</v>
      </c>
      <c r="N553" s="16">
        <v>1.1000000000000001</v>
      </c>
    </row>
    <row r="554" spans="1:14" x14ac:dyDescent="0.15">
      <c r="A554" s="6" t="s">
        <v>12</v>
      </c>
      <c r="B554" s="13">
        <f t="shared" si="71"/>
        <v>1971</v>
      </c>
      <c r="C554" s="8">
        <v>1006.8917759999998</v>
      </c>
      <c r="D554" s="26">
        <f t="shared" si="79"/>
        <v>8821</v>
      </c>
      <c r="E554" s="16">
        <f t="shared" si="72"/>
        <v>1440</v>
      </c>
      <c r="F554" s="28">
        <f t="shared" si="73"/>
        <v>8387.8917760000004</v>
      </c>
      <c r="G554" s="16">
        <f t="shared" si="74"/>
        <v>1440</v>
      </c>
      <c r="H554" s="16">
        <f t="shared" si="75"/>
        <v>0</v>
      </c>
      <c r="I554" s="26">
        <f t="shared" si="76"/>
        <v>8387.8917760000004</v>
      </c>
      <c r="J554" s="28">
        <f t="shared" si="77"/>
        <v>0</v>
      </c>
      <c r="K554" s="28">
        <f t="shared" si="78"/>
        <v>1440</v>
      </c>
      <c r="N554" s="16">
        <v>1.2</v>
      </c>
    </row>
    <row r="555" spans="1:14" x14ac:dyDescent="0.15">
      <c r="A555" s="6" t="s">
        <v>13</v>
      </c>
      <c r="B555" s="13">
        <f t="shared" si="71"/>
        <v>1971</v>
      </c>
      <c r="C555" s="8">
        <v>576.47462399999995</v>
      </c>
      <c r="D555" s="26">
        <f t="shared" si="79"/>
        <v>8387.8917760000004</v>
      </c>
      <c r="E555" s="16">
        <f t="shared" si="72"/>
        <v>1560</v>
      </c>
      <c r="F555" s="28">
        <f t="shared" si="73"/>
        <v>7404.3664000000008</v>
      </c>
      <c r="G555" s="16">
        <f t="shared" si="74"/>
        <v>1560</v>
      </c>
      <c r="H555" s="16">
        <f t="shared" si="75"/>
        <v>0</v>
      </c>
      <c r="I555" s="26">
        <f t="shared" si="76"/>
        <v>7404.3664000000008</v>
      </c>
      <c r="J555" s="28">
        <f t="shared" si="77"/>
        <v>0</v>
      </c>
      <c r="K555" s="28">
        <f t="shared" si="78"/>
        <v>1560</v>
      </c>
      <c r="N555" s="16">
        <v>1.3</v>
      </c>
    </row>
    <row r="556" spans="1:14" x14ac:dyDescent="0.15">
      <c r="A556" s="6" t="s">
        <v>14</v>
      </c>
      <c r="B556" s="13">
        <f t="shared" si="71"/>
        <v>1971</v>
      </c>
      <c r="C556" s="8">
        <v>2366.0017919999996</v>
      </c>
      <c r="D556" s="26">
        <f t="shared" si="79"/>
        <v>7404.3664000000008</v>
      </c>
      <c r="E556" s="16">
        <f t="shared" si="72"/>
        <v>1440</v>
      </c>
      <c r="F556" s="28">
        <f t="shared" si="73"/>
        <v>8330.3681919999999</v>
      </c>
      <c r="G556" s="16">
        <f t="shared" si="74"/>
        <v>1440</v>
      </c>
      <c r="H556" s="16">
        <f t="shared" si="75"/>
        <v>0</v>
      </c>
      <c r="I556" s="26">
        <f t="shared" si="76"/>
        <v>8330.3681919999999</v>
      </c>
      <c r="J556" s="28">
        <f t="shared" si="77"/>
        <v>0</v>
      </c>
      <c r="K556" s="28">
        <f t="shared" si="78"/>
        <v>1440</v>
      </c>
      <c r="N556" s="16">
        <v>1.2</v>
      </c>
    </row>
    <row r="557" spans="1:14" x14ac:dyDescent="0.15">
      <c r="A557" s="6" t="s">
        <v>15</v>
      </c>
      <c r="B557" s="13">
        <f t="shared" ref="B557:B620" si="80">B545+1</f>
        <v>1971</v>
      </c>
      <c r="C557" s="8">
        <v>5416.4056320000009</v>
      </c>
      <c r="D557" s="26">
        <f t="shared" si="79"/>
        <v>8330.3681919999999</v>
      </c>
      <c r="E557" s="16">
        <f t="shared" si="72"/>
        <v>1320</v>
      </c>
      <c r="F557" s="28">
        <f t="shared" si="73"/>
        <v>12426.773824</v>
      </c>
      <c r="G557" s="16">
        <f t="shared" si="74"/>
        <v>1320</v>
      </c>
      <c r="H557" s="16">
        <f t="shared" si="75"/>
        <v>0</v>
      </c>
      <c r="I557" s="26">
        <f t="shared" si="76"/>
        <v>8821</v>
      </c>
      <c r="J557" s="28">
        <f t="shared" si="77"/>
        <v>3605.7738239999999</v>
      </c>
      <c r="K557" s="28">
        <f t="shared" si="78"/>
        <v>4925.7738239999999</v>
      </c>
      <c r="N557" s="16">
        <v>1.1000000000000001</v>
      </c>
    </row>
    <row r="558" spans="1:14" x14ac:dyDescent="0.15">
      <c r="A558" s="6" t="s">
        <v>16</v>
      </c>
      <c r="B558" s="13">
        <f t="shared" si="80"/>
        <v>1971</v>
      </c>
      <c r="C558" s="8">
        <v>11241.255168</v>
      </c>
      <c r="D558" s="26">
        <f t="shared" si="79"/>
        <v>8821</v>
      </c>
      <c r="E558" s="16">
        <f t="shared" si="72"/>
        <v>1200</v>
      </c>
      <c r="F558" s="28">
        <f t="shared" si="73"/>
        <v>18862.255168</v>
      </c>
      <c r="G558" s="16">
        <f t="shared" si="74"/>
        <v>1200</v>
      </c>
      <c r="H558" s="16">
        <f t="shared" si="75"/>
        <v>0</v>
      </c>
      <c r="I558" s="26">
        <f t="shared" si="76"/>
        <v>8821</v>
      </c>
      <c r="J558" s="28">
        <f t="shared" si="77"/>
        <v>10041.255168</v>
      </c>
      <c r="K558" s="28">
        <f t="shared" si="78"/>
        <v>11241.255168</v>
      </c>
      <c r="N558" s="16">
        <v>1</v>
      </c>
    </row>
    <row r="559" spans="1:14" x14ac:dyDescent="0.15">
      <c r="A559" s="6" t="s">
        <v>17</v>
      </c>
      <c r="B559" s="13">
        <f t="shared" si="80"/>
        <v>1971</v>
      </c>
      <c r="C559" s="8">
        <v>4054.7105279999996</v>
      </c>
      <c r="D559" s="26">
        <f t="shared" si="79"/>
        <v>8821</v>
      </c>
      <c r="E559" s="16">
        <f t="shared" si="72"/>
        <v>1080</v>
      </c>
      <c r="F559" s="28">
        <f t="shared" si="73"/>
        <v>11795.710528</v>
      </c>
      <c r="G559" s="16">
        <f t="shared" si="74"/>
        <v>1080</v>
      </c>
      <c r="H559" s="16">
        <f t="shared" si="75"/>
        <v>0</v>
      </c>
      <c r="I559" s="26">
        <f t="shared" si="76"/>
        <v>8821</v>
      </c>
      <c r="J559" s="28">
        <f t="shared" si="77"/>
        <v>2974.7105279999996</v>
      </c>
      <c r="K559" s="28">
        <f t="shared" si="78"/>
        <v>4054.7105279999996</v>
      </c>
      <c r="N559" s="16">
        <v>0.9</v>
      </c>
    </row>
    <row r="560" spans="1:14" ht="14" thickBot="1" x14ac:dyDescent="0.2">
      <c r="A560" s="9" t="s">
        <v>18</v>
      </c>
      <c r="B560" s="14">
        <f t="shared" si="80"/>
        <v>1971</v>
      </c>
      <c r="C560" s="11">
        <v>2665.8719999999994</v>
      </c>
      <c r="D560" s="26">
        <f t="shared" si="79"/>
        <v>8821</v>
      </c>
      <c r="E560" s="16">
        <f t="shared" si="72"/>
        <v>960</v>
      </c>
      <c r="F560" s="28">
        <f t="shared" si="73"/>
        <v>10526.871999999999</v>
      </c>
      <c r="G560" s="16">
        <f t="shared" si="74"/>
        <v>960</v>
      </c>
      <c r="H560" s="16">
        <f t="shared" si="75"/>
        <v>0</v>
      </c>
      <c r="I560" s="26">
        <f t="shared" si="76"/>
        <v>8821</v>
      </c>
      <c r="J560" s="28">
        <f t="shared" si="77"/>
        <v>1705.8719999999994</v>
      </c>
      <c r="K560" s="28">
        <f t="shared" si="78"/>
        <v>2665.8719999999994</v>
      </c>
      <c r="N560" s="16">
        <v>0.8</v>
      </c>
    </row>
    <row r="561" spans="1:14" x14ac:dyDescent="0.15">
      <c r="A561" s="3" t="s">
        <v>7</v>
      </c>
      <c r="B561" s="12">
        <f t="shared" si="80"/>
        <v>1972</v>
      </c>
      <c r="C561" s="5">
        <v>2022.1850880000002</v>
      </c>
      <c r="D561" s="26">
        <f t="shared" si="79"/>
        <v>8821</v>
      </c>
      <c r="E561" s="16">
        <f t="shared" si="72"/>
        <v>960</v>
      </c>
      <c r="F561" s="28">
        <f t="shared" si="73"/>
        <v>9883.1850880000002</v>
      </c>
      <c r="G561" s="16">
        <f t="shared" si="74"/>
        <v>960</v>
      </c>
      <c r="H561" s="16">
        <f t="shared" si="75"/>
        <v>0</v>
      </c>
      <c r="I561" s="26">
        <f t="shared" si="76"/>
        <v>8821</v>
      </c>
      <c r="J561" s="28">
        <f t="shared" si="77"/>
        <v>1062.1850880000002</v>
      </c>
      <c r="K561" s="28">
        <f t="shared" si="78"/>
        <v>2022.1850880000002</v>
      </c>
      <c r="N561" s="16">
        <v>0.8</v>
      </c>
    </row>
    <row r="562" spans="1:14" x14ac:dyDescent="0.15">
      <c r="A562" s="6" t="s">
        <v>8</v>
      </c>
      <c r="B562" s="13">
        <f t="shared" si="80"/>
        <v>1972</v>
      </c>
      <c r="C562" s="8">
        <v>6556.4294399999981</v>
      </c>
      <c r="D562" s="26">
        <f t="shared" si="79"/>
        <v>8821</v>
      </c>
      <c r="E562" s="16">
        <f t="shared" si="72"/>
        <v>960</v>
      </c>
      <c r="F562" s="28">
        <f t="shared" si="73"/>
        <v>14417.429439999998</v>
      </c>
      <c r="G562" s="16">
        <f t="shared" si="74"/>
        <v>960</v>
      </c>
      <c r="H562" s="16">
        <f t="shared" si="75"/>
        <v>0</v>
      </c>
      <c r="I562" s="26">
        <f t="shared" si="76"/>
        <v>8821</v>
      </c>
      <c r="J562" s="28">
        <f t="shared" si="77"/>
        <v>5596.4294399999981</v>
      </c>
      <c r="K562" s="28">
        <f t="shared" si="78"/>
        <v>6556.4294399999981</v>
      </c>
      <c r="N562" s="16">
        <v>0.8</v>
      </c>
    </row>
    <row r="563" spans="1:14" x14ac:dyDescent="0.15">
      <c r="A563" s="6" t="s">
        <v>9</v>
      </c>
      <c r="B563" s="13">
        <f t="shared" si="80"/>
        <v>1972</v>
      </c>
      <c r="C563" s="8">
        <v>2083.5809280000003</v>
      </c>
      <c r="D563" s="26">
        <f t="shared" si="79"/>
        <v>8821</v>
      </c>
      <c r="E563" s="16">
        <f t="shared" si="72"/>
        <v>1080</v>
      </c>
      <c r="F563" s="28">
        <f t="shared" si="73"/>
        <v>9824.5809279999994</v>
      </c>
      <c r="G563" s="16">
        <f t="shared" si="74"/>
        <v>1080</v>
      </c>
      <c r="H563" s="16">
        <f t="shared" si="75"/>
        <v>0</v>
      </c>
      <c r="I563" s="26">
        <f t="shared" si="76"/>
        <v>8821</v>
      </c>
      <c r="J563" s="28">
        <f t="shared" si="77"/>
        <v>1003.5809279999994</v>
      </c>
      <c r="K563" s="28">
        <f t="shared" si="78"/>
        <v>2083.5809279999994</v>
      </c>
      <c r="N563" s="16">
        <v>0.9</v>
      </c>
    </row>
    <row r="564" spans="1:14" x14ac:dyDescent="0.15">
      <c r="A564" s="6" t="s">
        <v>10</v>
      </c>
      <c r="B564" s="13">
        <f t="shared" si="80"/>
        <v>1972</v>
      </c>
      <c r="C564" s="8">
        <v>3475.0045439999994</v>
      </c>
      <c r="D564" s="26">
        <f t="shared" si="79"/>
        <v>8821</v>
      </c>
      <c r="E564" s="16">
        <f t="shared" si="72"/>
        <v>1080</v>
      </c>
      <c r="F564" s="28">
        <f t="shared" si="73"/>
        <v>11216.004543999999</v>
      </c>
      <c r="G564" s="16">
        <f t="shared" si="74"/>
        <v>1080</v>
      </c>
      <c r="H564" s="16">
        <f t="shared" si="75"/>
        <v>0</v>
      </c>
      <c r="I564" s="26">
        <f t="shared" si="76"/>
        <v>8821</v>
      </c>
      <c r="J564" s="28">
        <f t="shared" si="77"/>
        <v>2395.0045439999994</v>
      </c>
      <c r="K564" s="28">
        <f t="shared" si="78"/>
        <v>3475.0045439999994</v>
      </c>
      <c r="N564" s="16">
        <v>0.9</v>
      </c>
    </row>
    <row r="565" spans="1:14" x14ac:dyDescent="0.15">
      <c r="A565" s="6" t="s">
        <v>11</v>
      </c>
      <c r="B565" s="13">
        <f t="shared" si="80"/>
        <v>1972</v>
      </c>
      <c r="C565" s="8">
        <v>3754.8403199999989</v>
      </c>
      <c r="D565" s="26">
        <f t="shared" si="79"/>
        <v>8821</v>
      </c>
      <c r="E565" s="16">
        <f t="shared" si="72"/>
        <v>1320</v>
      </c>
      <c r="F565" s="28">
        <f t="shared" si="73"/>
        <v>11255.840319999999</v>
      </c>
      <c r="G565" s="16">
        <f t="shared" si="74"/>
        <v>1320</v>
      </c>
      <c r="H565" s="16">
        <f t="shared" si="75"/>
        <v>0</v>
      </c>
      <c r="I565" s="26">
        <f t="shared" si="76"/>
        <v>8821</v>
      </c>
      <c r="J565" s="28">
        <f t="shared" si="77"/>
        <v>2434.8403199999993</v>
      </c>
      <c r="K565" s="28">
        <f t="shared" si="78"/>
        <v>3754.8403199999993</v>
      </c>
      <c r="N565" s="16">
        <v>1.1000000000000001</v>
      </c>
    </row>
    <row r="566" spans="1:14" x14ac:dyDescent="0.15">
      <c r="A566" s="6" t="s">
        <v>12</v>
      </c>
      <c r="B566" s="13">
        <f t="shared" si="80"/>
        <v>1972</v>
      </c>
      <c r="C566" s="8">
        <v>3690.8593920000003</v>
      </c>
      <c r="D566" s="26">
        <f t="shared" si="79"/>
        <v>8821</v>
      </c>
      <c r="E566" s="16">
        <f t="shared" si="72"/>
        <v>1440</v>
      </c>
      <c r="F566" s="28">
        <f t="shared" si="73"/>
        <v>11071.859392</v>
      </c>
      <c r="G566" s="16">
        <f t="shared" si="74"/>
        <v>1440</v>
      </c>
      <c r="H566" s="16">
        <f t="shared" si="75"/>
        <v>0</v>
      </c>
      <c r="I566" s="26">
        <f t="shared" si="76"/>
        <v>8821</v>
      </c>
      <c r="J566" s="28">
        <f t="shared" si="77"/>
        <v>2250.8593920000003</v>
      </c>
      <c r="K566" s="28">
        <f t="shared" si="78"/>
        <v>3690.8593920000003</v>
      </c>
      <c r="N566" s="16">
        <v>1.2</v>
      </c>
    </row>
    <row r="567" spans="1:14" x14ac:dyDescent="0.15">
      <c r="A567" s="6" t="s">
        <v>13</v>
      </c>
      <c r="B567" s="13">
        <f t="shared" si="80"/>
        <v>1972</v>
      </c>
      <c r="C567" s="8">
        <v>1081.8593279999998</v>
      </c>
      <c r="D567" s="26">
        <f t="shared" si="79"/>
        <v>8821</v>
      </c>
      <c r="E567" s="16">
        <f t="shared" si="72"/>
        <v>1560</v>
      </c>
      <c r="F567" s="28">
        <f t="shared" si="73"/>
        <v>8342.8593280000005</v>
      </c>
      <c r="G567" s="16">
        <f t="shared" si="74"/>
        <v>1560</v>
      </c>
      <c r="H567" s="16">
        <f t="shared" si="75"/>
        <v>0</v>
      </c>
      <c r="I567" s="26">
        <f t="shared" si="76"/>
        <v>8342.8593280000005</v>
      </c>
      <c r="J567" s="28">
        <f t="shared" si="77"/>
        <v>0</v>
      </c>
      <c r="K567" s="28">
        <f t="shared" si="78"/>
        <v>1560</v>
      </c>
      <c r="N567" s="16">
        <v>1.3</v>
      </c>
    </row>
    <row r="568" spans="1:14" x14ac:dyDescent="0.15">
      <c r="A568" s="6" t="s">
        <v>14</v>
      </c>
      <c r="B568" s="13">
        <f t="shared" si="80"/>
        <v>1972</v>
      </c>
      <c r="C568" s="8">
        <v>568.97786880000001</v>
      </c>
      <c r="D568" s="26">
        <f t="shared" si="79"/>
        <v>8342.8593280000005</v>
      </c>
      <c r="E568" s="16">
        <f t="shared" si="72"/>
        <v>1440</v>
      </c>
      <c r="F568" s="28">
        <f t="shared" si="73"/>
        <v>7471.837196800001</v>
      </c>
      <c r="G568" s="16">
        <f t="shared" si="74"/>
        <v>1440</v>
      </c>
      <c r="H568" s="16">
        <f t="shared" si="75"/>
        <v>0</v>
      </c>
      <c r="I568" s="26">
        <f t="shared" si="76"/>
        <v>7471.837196800001</v>
      </c>
      <c r="J568" s="28">
        <f t="shared" si="77"/>
        <v>0</v>
      </c>
      <c r="K568" s="28">
        <f t="shared" si="78"/>
        <v>1440</v>
      </c>
      <c r="N568" s="16">
        <v>1.2</v>
      </c>
    </row>
    <row r="569" spans="1:14" x14ac:dyDescent="0.15">
      <c r="A569" s="6" t="s">
        <v>15</v>
      </c>
      <c r="B569" s="13">
        <f t="shared" si="80"/>
        <v>1972</v>
      </c>
      <c r="C569" s="8">
        <v>1038.6883584</v>
      </c>
      <c r="D569" s="26">
        <f t="shared" si="79"/>
        <v>7471.837196800001</v>
      </c>
      <c r="E569" s="16">
        <f t="shared" si="72"/>
        <v>1320</v>
      </c>
      <c r="F569" s="28">
        <f t="shared" si="73"/>
        <v>7190.5255552000017</v>
      </c>
      <c r="G569" s="16">
        <f t="shared" si="74"/>
        <v>1320</v>
      </c>
      <c r="H569" s="16">
        <f t="shared" si="75"/>
        <v>0</v>
      </c>
      <c r="I569" s="26">
        <f t="shared" si="76"/>
        <v>7190.5255552000017</v>
      </c>
      <c r="J569" s="28">
        <f t="shared" si="77"/>
        <v>0</v>
      </c>
      <c r="K569" s="28">
        <f t="shared" si="78"/>
        <v>1320</v>
      </c>
      <c r="N569" s="16">
        <v>1.1000000000000001</v>
      </c>
    </row>
    <row r="570" spans="1:14" x14ac:dyDescent="0.15">
      <c r="A570" s="6" t="s">
        <v>16</v>
      </c>
      <c r="B570" s="13">
        <f t="shared" si="80"/>
        <v>1972</v>
      </c>
      <c r="C570" s="8">
        <v>6423.9436800000021</v>
      </c>
      <c r="D570" s="26">
        <f t="shared" si="79"/>
        <v>7190.5255552000017</v>
      </c>
      <c r="E570" s="16">
        <f t="shared" si="72"/>
        <v>1200</v>
      </c>
      <c r="F570" s="28">
        <f t="shared" si="73"/>
        <v>12414.469235200004</v>
      </c>
      <c r="G570" s="16">
        <f t="shared" si="74"/>
        <v>1200</v>
      </c>
      <c r="H570" s="16">
        <f t="shared" si="75"/>
        <v>0</v>
      </c>
      <c r="I570" s="26">
        <f t="shared" si="76"/>
        <v>8821</v>
      </c>
      <c r="J570" s="28">
        <f t="shared" si="77"/>
        <v>3593.4692352000038</v>
      </c>
      <c r="K570" s="28">
        <f t="shared" si="78"/>
        <v>4793.4692352000038</v>
      </c>
      <c r="N570" s="16">
        <v>1</v>
      </c>
    </row>
    <row r="571" spans="1:14" x14ac:dyDescent="0.15">
      <c r="A571" s="6" t="s">
        <v>17</v>
      </c>
      <c r="B571" s="13">
        <f t="shared" si="80"/>
        <v>1972</v>
      </c>
      <c r="C571" s="8">
        <v>7858.6675199999981</v>
      </c>
      <c r="D571" s="26">
        <f t="shared" si="79"/>
        <v>8821</v>
      </c>
      <c r="E571" s="16">
        <f t="shared" si="72"/>
        <v>1080</v>
      </c>
      <c r="F571" s="28">
        <f t="shared" si="73"/>
        <v>15599.667519999999</v>
      </c>
      <c r="G571" s="16">
        <f t="shared" si="74"/>
        <v>1080</v>
      </c>
      <c r="H571" s="16">
        <f t="shared" si="75"/>
        <v>0</v>
      </c>
      <c r="I571" s="26">
        <f t="shared" si="76"/>
        <v>8821</v>
      </c>
      <c r="J571" s="28">
        <f t="shared" si="77"/>
        <v>6778.6675199999991</v>
      </c>
      <c r="K571" s="28">
        <f t="shared" si="78"/>
        <v>7858.6675199999991</v>
      </c>
      <c r="N571" s="16">
        <v>0.9</v>
      </c>
    </row>
    <row r="572" spans="1:14" ht="14" thickBot="1" x14ac:dyDescent="0.2">
      <c r="A572" s="9" t="s">
        <v>18</v>
      </c>
      <c r="B572" s="14">
        <f t="shared" si="80"/>
        <v>1972</v>
      </c>
      <c r="C572" s="11">
        <v>8436.4346880000012</v>
      </c>
      <c r="D572" s="26">
        <f t="shared" si="79"/>
        <v>8821</v>
      </c>
      <c r="E572" s="16">
        <f t="shared" si="72"/>
        <v>960</v>
      </c>
      <c r="F572" s="28">
        <f t="shared" si="73"/>
        <v>16297.434688000001</v>
      </c>
      <c r="G572" s="16">
        <f t="shared" si="74"/>
        <v>960</v>
      </c>
      <c r="H572" s="16">
        <f t="shared" si="75"/>
        <v>0</v>
      </c>
      <c r="I572" s="26">
        <f t="shared" si="76"/>
        <v>8821</v>
      </c>
      <c r="J572" s="28">
        <f t="shared" si="77"/>
        <v>7476.4346880000012</v>
      </c>
      <c r="K572" s="28">
        <f t="shared" si="78"/>
        <v>8436.4346880000012</v>
      </c>
      <c r="N572" s="16">
        <v>0.8</v>
      </c>
    </row>
    <row r="573" spans="1:14" x14ac:dyDescent="0.15">
      <c r="A573" s="3" t="s">
        <v>7</v>
      </c>
      <c r="B573" s="12">
        <f t="shared" si="80"/>
        <v>1973</v>
      </c>
      <c r="C573" s="5">
        <v>4863.1968000000006</v>
      </c>
      <c r="D573" s="26">
        <f t="shared" si="79"/>
        <v>8821</v>
      </c>
      <c r="E573" s="16">
        <f t="shared" si="72"/>
        <v>960</v>
      </c>
      <c r="F573" s="28">
        <f t="shared" si="73"/>
        <v>12724.196800000002</v>
      </c>
      <c r="G573" s="16">
        <f t="shared" si="74"/>
        <v>960</v>
      </c>
      <c r="H573" s="16">
        <f t="shared" si="75"/>
        <v>0</v>
      </c>
      <c r="I573" s="26">
        <f t="shared" si="76"/>
        <v>8821</v>
      </c>
      <c r="J573" s="28">
        <f t="shared" si="77"/>
        <v>3903.1968000000015</v>
      </c>
      <c r="K573" s="28">
        <f t="shared" si="78"/>
        <v>4863.1968000000015</v>
      </c>
      <c r="N573" s="16">
        <v>0.8</v>
      </c>
    </row>
    <row r="574" spans="1:14" x14ac:dyDescent="0.15">
      <c r="A574" s="6" t="s">
        <v>8</v>
      </c>
      <c r="B574" s="13">
        <f t="shared" si="80"/>
        <v>1973</v>
      </c>
      <c r="C574" s="8">
        <v>8625.7923840000003</v>
      </c>
      <c r="D574" s="26">
        <f t="shared" si="79"/>
        <v>8821</v>
      </c>
      <c r="E574" s="16">
        <f t="shared" si="72"/>
        <v>960</v>
      </c>
      <c r="F574" s="28">
        <f t="shared" si="73"/>
        <v>16486.792384</v>
      </c>
      <c r="G574" s="16">
        <f t="shared" si="74"/>
        <v>960</v>
      </c>
      <c r="H574" s="16">
        <f t="shared" si="75"/>
        <v>0</v>
      </c>
      <c r="I574" s="26">
        <f t="shared" si="76"/>
        <v>8821</v>
      </c>
      <c r="J574" s="28">
        <f t="shared" si="77"/>
        <v>7665.7923840000003</v>
      </c>
      <c r="K574" s="28">
        <f t="shared" si="78"/>
        <v>8625.7923840000003</v>
      </c>
      <c r="N574" s="16">
        <v>0.8</v>
      </c>
    </row>
    <row r="575" spans="1:14" x14ac:dyDescent="0.15">
      <c r="A575" s="6" t="s">
        <v>9</v>
      </c>
      <c r="B575" s="13">
        <f t="shared" si="80"/>
        <v>1973</v>
      </c>
      <c r="C575" s="8">
        <v>9780.6804479999992</v>
      </c>
      <c r="D575" s="26">
        <f t="shared" si="79"/>
        <v>8821</v>
      </c>
      <c r="E575" s="16">
        <f t="shared" si="72"/>
        <v>1080</v>
      </c>
      <c r="F575" s="28">
        <f t="shared" si="73"/>
        <v>17521.680447999999</v>
      </c>
      <c r="G575" s="16">
        <f t="shared" si="74"/>
        <v>1080</v>
      </c>
      <c r="H575" s="16">
        <f t="shared" si="75"/>
        <v>0</v>
      </c>
      <c r="I575" s="26">
        <f t="shared" si="76"/>
        <v>8821</v>
      </c>
      <c r="J575" s="28">
        <f t="shared" si="77"/>
        <v>8700.6804479999992</v>
      </c>
      <c r="K575" s="28">
        <f t="shared" si="78"/>
        <v>9780.6804479999992</v>
      </c>
      <c r="N575" s="16">
        <v>0.9</v>
      </c>
    </row>
    <row r="576" spans="1:14" x14ac:dyDescent="0.15">
      <c r="A576" s="6" t="s">
        <v>10</v>
      </c>
      <c r="B576" s="13">
        <f t="shared" si="80"/>
        <v>1973</v>
      </c>
      <c r="C576" s="8">
        <v>9136.9935359999981</v>
      </c>
      <c r="D576" s="26">
        <f t="shared" si="79"/>
        <v>8821</v>
      </c>
      <c r="E576" s="16">
        <f t="shared" si="72"/>
        <v>1080</v>
      </c>
      <c r="F576" s="28">
        <f t="shared" si="73"/>
        <v>16877.993535999998</v>
      </c>
      <c r="G576" s="16">
        <f t="shared" si="74"/>
        <v>1080</v>
      </c>
      <c r="H576" s="16">
        <f t="shared" si="75"/>
        <v>0</v>
      </c>
      <c r="I576" s="26">
        <f t="shared" si="76"/>
        <v>8821</v>
      </c>
      <c r="J576" s="28">
        <f t="shared" si="77"/>
        <v>8056.9935359999981</v>
      </c>
      <c r="K576" s="28">
        <f t="shared" si="78"/>
        <v>9136.9935359999981</v>
      </c>
      <c r="N576" s="16">
        <v>0.9</v>
      </c>
    </row>
    <row r="577" spans="1:14" x14ac:dyDescent="0.15">
      <c r="A577" s="6" t="s">
        <v>11</v>
      </c>
      <c r="B577" s="13">
        <f t="shared" si="80"/>
        <v>1973</v>
      </c>
      <c r="C577" s="8">
        <v>2455.1873280000004</v>
      </c>
      <c r="D577" s="26">
        <f t="shared" si="79"/>
        <v>8821</v>
      </c>
      <c r="E577" s="16">
        <f t="shared" si="72"/>
        <v>1320</v>
      </c>
      <c r="F577" s="28">
        <f t="shared" si="73"/>
        <v>9956.187328</v>
      </c>
      <c r="G577" s="16">
        <f t="shared" si="74"/>
        <v>1320</v>
      </c>
      <c r="H577" s="16">
        <f t="shared" si="75"/>
        <v>0</v>
      </c>
      <c r="I577" s="26">
        <f t="shared" si="76"/>
        <v>8821</v>
      </c>
      <c r="J577" s="28">
        <f t="shared" si="77"/>
        <v>1135.187328</v>
      </c>
      <c r="K577" s="28">
        <f t="shared" si="78"/>
        <v>2455.187328</v>
      </c>
      <c r="N577" s="16">
        <v>1.1000000000000001</v>
      </c>
    </row>
    <row r="578" spans="1:14" x14ac:dyDescent="0.15">
      <c r="A578" s="6" t="s">
        <v>12</v>
      </c>
      <c r="B578" s="13">
        <f t="shared" si="80"/>
        <v>1973</v>
      </c>
      <c r="C578" s="8">
        <v>2565.6998399999998</v>
      </c>
      <c r="D578" s="26">
        <f t="shared" si="79"/>
        <v>8821</v>
      </c>
      <c r="E578" s="16">
        <f t="shared" si="72"/>
        <v>1440</v>
      </c>
      <c r="F578" s="28">
        <f t="shared" si="73"/>
        <v>9946.6998399999993</v>
      </c>
      <c r="G578" s="16">
        <f t="shared" si="74"/>
        <v>1440</v>
      </c>
      <c r="H578" s="16">
        <f t="shared" si="75"/>
        <v>0</v>
      </c>
      <c r="I578" s="26">
        <f t="shared" si="76"/>
        <v>8821</v>
      </c>
      <c r="J578" s="28">
        <f t="shared" si="77"/>
        <v>1125.6998399999993</v>
      </c>
      <c r="K578" s="28">
        <f t="shared" si="78"/>
        <v>2565.6998399999993</v>
      </c>
      <c r="N578" s="16">
        <v>1.2</v>
      </c>
    </row>
    <row r="579" spans="1:14" x14ac:dyDescent="0.15">
      <c r="A579" s="6" t="s">
        <v>13</v>
      </c>
      <c r="B579" s="13">
        <f t="shared" si="80"/>
        <v>1973</v>
      </c>
      <c r="C579" s="8">
        <v>1892.9306880000001</v>
      </c>
      <c r="D579" s="26">
        <f t="shared" si="79"/>
        <v>8821</v>
      </c>
      <c r="E579" s="16">
        <f t="shared" si="72"/>
        <v>1560</v>
      </c>
      <c r="F579" s="28">
        <f t="shared" si="73"/>
        <v>9153.9306880000004</v>
      </c>
      <c r="G579" s="16">
        <f t="shared" si="74"/>
        <v>1560</v>
      </c>
      <c r="H579" s="16">
        <f t="shared" si="75"/>
        <v>0</v>
      </c>
      <c r="I579" s="26">
        <f t="shared" si="76"/>
        <v>8821</v>
      </c>
      <c r="J579" s="28">
        <f t="shared" si="77"/>
        <v>332.93068800000037</v>
      </c>
      <c r="K579" s="28">
        <f t="shared" si="78"/>
        <v>1892.9306880000004</v>
      </c>
      <c r="N579" s="16">
        <v>1.3</v>
      </c>
    </row>
    <row r="580" spans="1:14" x14ac:dyDescent="0.15">
      <c r="A580" s="6" t="s">
        <v>14</v>
      </c>
      <c r="B580" s="13">
        <f t="shared" si="80"/>
        <v>1973</v>
      </c>
      <c r="C580" s="8">
        <v>4728.1259520000012</v>
      </c>
      <c r="D580" s="26">
        <f t="shared" si="79"/>
        <v>8821</v>
      </c>
      <c r="E580" s="16">
        <f t="shared" si="72"/>
        <v>1440</v>
      </c>
      <c r="F580" s="28">
        <f t="shared" si="73"/>
        <v>12109.125952000002</v>
      </c>
      <c r="G580" s="16">
        <f t="shared" si="74"/>
        <v>1440</v>
      </c>
      <c r="H580" s="16">
        <f t="shared" si="75"/>
        <v>0</v>
      </c>
      <c r="I580" s="26">
        <f t="shared" si="76"/>
        <v>8821</v>
      </c>
      <c r="J580" s="28">
        <f t="shared" si="77"/>
        <v>3288.1259520000021</v>
      </c>
      <c r="K580" s="28">
        <f t="shared" si="78"/>
        <v>4728.1259520000021</v>
      </c>
      <c r="N580" s="16">
        <v>1.2</v>
      </c>
    </row>
    <row r="581" spans="1:14" x14ac:dyDescent="0.15">
      <c r="A581" s="6" t="s">
        <v>15</v>
      </c>
      <c r="B581" s="13">
        <f t="shared" si="80"/>
        <v>1973</v>
      </c>
      <c r="C581" s="8">
        <v>372.25267200000002</v>
      </c>
      <c r="D581" s="26">
        <f t="shared" si="79"/>
        <v>8821</v>
      </c>
      <c r="E581" s="16">
        <f t="shared" si="72"/>
        <v>1320</v>
      </c>
      <c r="F581" s="28">
        <f t="shared" si="73"/>
        <v>7873.2526720000005</v>
      </c>
      <c r="G581" s="16">
        <f t="shared" si="74"/>
        <v>1320</v>
      </c>
      <c r="H581" s="16">
        <f t="shared" si="75"/>
        <v>0</v>
      </c>
      <c r="I581" s="26">
        <f t="shared" si="76"/>
        <v>7873.2526720000005</v>
      </c>
      <c r="J581" s="28">
        <f t="shared" si="77"/>
        <v>0</v>
      </c>
      <c r="K581" s="28">
        <f t="shared" si="78"/>
        <v>1320</v>
      </c>
      <c r="N581" s="16">
        <v>1.1000000000000001</v>
      </c>
    </row>
    <row r="582" spans="1:14" x14ac:dyDescent="0.15">
      <c r="A582" s="6" t="s">
        <v>16</v>
      </c>
      <c r="B582" s="13">
        <f t="shared" si="80"/>
        <v>1973</v>
      </c>
      <c r="C582" s="8">
        <v>175.65672960000003</v>
      </c>
      <c r="D582" s="26">
        <f t="shared" si="79"/>
        <v>7873.2526720000005</v>
      </c>
      <c r="E582" s="16">
        <f t="shared" si="72"/>
        <v>1200</v>
      </c>
      <c r="F582" s="28">
        <f t="shared" si="73"/>
        <v>6848.9094016000008</v>
      </c>
      <c r="G582" s="16">
        <f t="shared" si="74"/>
        <v>1200</v>
      </c>
      <c r="H582" s="16">
        <f t="shared" si="75"/>
        <v>0</v>
      </c>
      <c r="I582" s="26">
        <f t="shared" si="76"/>
        <v>6848.9094016000008</v>
      </c>
      <c r="J582" s="28">
        <f t="shared" si="77"/>
        <v>0</v>
      </c>
      <c r="K582" s="28">
        <f t="shared" si="78"/>
        <v>1200</v>
      </c>
      <c r="N582" s="16">
        <v>1</v>
      </c>
    </row>
    <row r="583" spans="1:14" x14ac:dyDescent="0.15">
      <c r="A583" s="6" t="s">
        <v>17</v>
      </c>
      <c r="B583" s="13">
        <f t="shared" si="80"/>
        <v>1973</v>
      </c>
      <c r="C583" s="8">
        <v>249.33173759999997</v>
      </c>
      <c r="D583" s="26">
        <f t="shared" si="79"/>
        <v>6848.9094016000008</v>
      </c>
      <c r="E583" s="16">
        <f t="shared" si="72"/>
        <v>1080</v>
      </c>
      <c r="F583" s="28">
        <f t="shared" si="73"/>
        <v>6018.2411392000004</v>
      </c>
      <c r="G583" s="16">
        <f t="shared" si="74"/>
        <v>1080</v>
      </c>
      <c r="H583" s="16">
        <f t="shared" si="75"/>
        <v>0</v>
      </c>
      <c r="I583" s="26">
        <f t="shared" si="76"/>
        <v>6018.2411392000004</v>
      </c>
      <c r="J583" s="28">
        <f t="shared" si="77"/>
        <v>0</v>
      </c>
      <c r="K583" s="28">
        <f t="shared" si="78"/>
        <v>1080</v>
      </c>
      <c r="N583" s="16">
        <v>0.9</v>
      </c>
    </row>
    <row r="584" spans="1:14" ht="14" thickBot="1" x14ac:dyDescent="0.2">
      <c r="A584" s="9" t="s">
        <v>18</v>
      </c>
      <c r="B584" s="14">
        <f t="shared" si="80"/>
        <v>1973</v>
      </c>
      <c r="C584" s="11">
        <v>4220.8024319999995</v>
      </c>
      <c r="D584" s="26">
        <f t="shared" si="79"/>
        <v>6018.2411392000004</v>
      </c>
      <c r="E584" s="16">
        <f t="shared" si="72"/>
        <v>960</v>
      </c>
      <c r="F584" s="28">
        <f t="shared" si="73"/>
        <v>9279.0435711999999</v>
      </c>
      <c r="G584" s="16">
        <f t="shared" si="74"/>
        <v>960</v>
      </c>
      <c r="H584" s="16">
        <f t="shared" si="75"/>
        <v>0</v>
      </c>
      <c r="I584" s="26">
        <f t="shared" si="76"/>
        <v>8821</v>
      </c>
      <c r="J584" s="28">
        <f t="shared" si="77"/>
        <v>458.04357119999986</v>
      </c>
      <c r="K584" s="28">
        <f t="shared" si="78"/>
        <v>1418.0435711999999</v>
      </c>
      <c r="N584" s="16">
        <v>0.8</v>
      </c>
    </row>
    <row r="585" spans="1:14" x14ac:dyDescent="0.15">
      <c r="A585" s="3" t="s">
        <v>7</v>
      </c>
      <c r="B585" s="12">
        <f t="shared" si="80"/>
        <v>1974</v>
      </c>
      <c r="C585" s="5">
        <v>7035.963264</v>
      </c>
      <c r="D585" s="26">
        <f t="shared" si="79"/>
        <v>8821</v>
      </c>
      <c r="E585" s="16">
        <f t="shared" si="72"/>
        <v>960</v>
      </c>
      <c r="F585" s="28">
        <f t="shared" si="73"/>
        <v>14896.963264</v>
      </c>
      <c r="G585" s="16">
        <f t="shared" si="74"/>
        <v>960</v>
      </c>
      <c r="H585" s="16">
        <f t="shared" si="75"/>
        <v>0</v>
      </c>
      <c r="I585" s="26">
        <f t="shared" si="76"/>
        <v>8821</v>
      </c>
      <c r="J585" s="28">
        <f t="shared" si="77"/>
        <v>6075.963264</v>
      </c>
      <c r="K585" s="28">
        <f t="shared" si="78"/>
        <v>7035.963264</v>
      </c>
      <c r="N585" s="16">
        <v>0.8</v>
      </c>
    </row>
    <row r="586" spans="1:14" x14ac:dyDescent="0.15">
      <c r="A586" s="6" t="s">
        <v>8</v>
      </c>
      <c r="B586" s="13">
        <f t="shared" si="80"/>
        <v>1974</v>
      </c>
      <c r="C586" s="8">
        <v>5205.7209599999987</v>
      </c>
      <c r="D586" s="26">
        <f t="shared" si="79"/>
        <v>8821</v>
      </c>
      <c r="E586" s="16">
        <f t="shared" ref="E586:E649" si="81" xml:space="preserve"> 1200*N586</f>
        <v>960</v>
      </c>
      <c r="F586" s="28">
        <f t="shared" ref="F586:F649" si="82">IF((D586+C586-E586)&gt;0,(D586+C586-E586),0)</f>
        <v>13066.720959999999</v>
      </c>
      <c r="G586" s="16">
        <f t="shared" ref="G586:G649" si="83" xml:space="preserve"> E586</f>
        <v>960</v>
      </c>
      <c r="H586" s="16">
        <f t="shared" ref="H586:H649" si="84">IF(F586=0,1,0)</f>
        <v>0</v>
      </c>
      <c r="I586" s="26">
        <f t="shared" ref="I586:I649" si="85">IF(F586&gt;$E$2,$E$2,IF(F586&lt;0,0,F586))</f>
        <v>8821</v>
      </c>
      <c r="J586" s="28">
        <f t="shared" ref="J586:J649" si="86">IF(F586&gt;$E$2,F586-$E$2,0)</f>
        <v>4245.7209599999987</v>
      </c>
      <c r="K586" s="28">
        <f t="shared" ref="K586:K649" si="87">J586+G586</f>
        <v>5205.7209599999987</v>
      </c>
      <c r="N586" s="16">
        <v>0.8</v>
      </c>
    </row>
    <row r="587" spans="1:14" x14ac:dyDescent="0.15">
      <c r="A587" s="6" t="s">
        <v>9</v>
      </c>
      <c r="B587" s="13">
        <f t="shared" si="80"/>
        <v>1974</v>
      </c>
      <c r="C587" s="8">
        <v>3824.6376960000002</v>
      </c>
      <c r="D587" s="26">
        <f t="shared" ref="D587:D650" si="88">I586</f>
        <v>8821</v>
      </c>
      <c r="E587" s="16">
        <f t="shared" si="81"/>
        <v>1080</v>
      </c>
      <c r="F587" s="28">
        <f t="shared" si="82"/>
        <v>11565.637696</v>
      </c>
      <c r="G587" s="16">
        <f t="shared" si="83"/>
        <v>1080</v>
      </c>
      <c r="H587" s="16">
        <f t="shared" si="84"/>
        <v>0</v>
      </c>
      <c r="I587" s="26">
        <f t="shared" si="85"/>
        <v>8821</v>
      </c>
      <c r="J587" s="28">
        <f t="shared" si="86"/>
        <v>2744.6376959999998</v>
      </c>
      <c r="K587" s="28">
        <f t="shared" si="87"/>
        <v>3824.6376959999998</v>
      </c>
      <c r="N587" s="16">
        <v>0.9</v>
      </c>
    </row>
    <row r="588" spans="1:14" x14ac:dyDescent="0.15">
      <c r="A588" s="6" t="s">
        <v>10</v>
      </c>
      <c r="B588" s="13">
        <f t="shared" si="80"/>
        <v>1974</v>
      </c>
      <c r="C588" s="8">
        <v>2800.9428480000001</v>
      </c>
      <c r="D588" s="26">
        <f t="shared" si="88"/>
        <v>8821</v>
      </c>
      <c r="E588" s="16">
        <f t="shared" si="81"/>
        <v>1080</v>
      </c>
      <c r="F588" s="28">
        <f t="shared" si="82"/>
        <v>10541.942848000001</v>
      </c>
      <c r="G588" s="16">
        <f t="shared" si="83"/>
        <v>1080</v>
      </c>
      <c r="H588" s="16">
        <f t="shared" si="84"/>
        <v>0</v>
      </c>
      <c r="I588" s="26">
        <f t="shared" si="85"/>
        <v>8821</v>
      </c>
      <c r="J588" s="28">
        <f t="shared" si="86"/>
        <v>1720.9428480000006</v>
      </c>
      <c r="K588" s="28">
        <f t="shared" si="87"/>
        <v>2800.9428480000006</v>
      </c>
      <c r="N588" s="16">
        <v>0.9</v>
      </c>
    </row>
    <row r="589" spans="1:14" x14ac:dyDescent="0.15">
      <c r="A589" s="6" t="s">
        <v>11</v>
      </c>
      <c r="B589" s="13">
        <f t="shared" si="80"/>
        <v>1974</v>
      </c>
      <c r="C589" s="8">
        <v>3259.1496960000009</v>
      </c>
      <c r="D589" s="26">
        <f t="shared" si="88"/>
        <v>8821</v>
      </c>
      <c r="E589" s="16">
        <f t="shared" si="81"/>
        <v>1320</v>
      </c>
      <c r="F589" s="28">
        <f t="shared" si="82"/>
        <v>10760.149696</v>
      </c>
      <c r="G589" s="16">
        <f t="shared" si="83"/>
        <v>1320</v>
      </c>
      <c r="H589" s="16">
        <f t="shared" si="84"/>
        <v>0</v>
      </c>
      <c r="I589" s="26">
        <f t="shared" si="85"/>
        <v>8821</v>
      </c>
      <c r="J589" s="28">
        <f t="shared" si="86"/>
        <v>1939.1496960000004</v>
      </c>
      <c r="K589" s="28">
        <f t="shared" si="87"/>
        <v>3259.1496960000004</v>
      </c>
      <c r="N589" s="16">
        <v>1.1000000000000001</v>
      </c>
    </row>
    <row r="590" spans="1:14" x14ac:dyDescent="0.15">
      <c r="A590" s="6" t="s">
        <v>12</v>
      </c>
      <c r="B590" s="13">
        <f t="shared" si="80"/>
        <v>1974</v>
      </c>
      <c r="C590" s="8">
        <v>912.5360639999999</v>
      </c>
      <c r="D590" s="26">
        <f t="shared" si="88"/>
        <v>8821</v>
      </c>
      <c r="E590" s="16">
        <f t="shared" si="81"/>
        <v>1440</v>
      </c>
      <c r="F590" s="28">
        <f t="shared" si="82"/>
        <v>8293.5360639999999</v>
      </c>
      <c r="G590" s="16">
        <f t="shared" si="83"/>
        <v>1440</v>
      </c>
      <c r="H590" s="16">
        <f t="shared" si="84"/>
        <v>0</v>
      </c>
      <c r="I590" s="26">
        <f t="shared" si="85"/>
        <v>8293.5360639999999</v>
      </c>
      <c r="J590" s="28">
        <f t="shared" si="86"/>
        <v>0</v>
      </c>
      <c r="K590" s="28">
        <f t="shared" si="87"/>
        <v>1440</v>
      </c>
      <c r="N590" s="16">
        <v>1.2</v>
      </c>
    </row>
    <row r="591" spans="1:14" x14ac:dyDescent="0.15">
      <c r="A591" s="6" t="s">
        <v>13</v>
      </c>
      <c r="B591" s="13">
        <f t="shared" si="80"/>
        <v>1974</v>
      </c>
      <c r="C591" s="8">
        <v>353.51078400000006</v>
      </c>
      <c r="D591" s="26">
        <f t="shared" si="88"/>
        <v>8293.5360639999999</v>
      </c>
      <c r="E591" s="16">
        <f t="shared" si="81"/>
        <v>1560</v>
      </c>
      <c r="F591" s="28">
        <f t="shared" si="82"/>
        <v>7087.046848</v>
      </c>
      <c r="G591" s="16">
        <f t="shared" si="83"/>
        <v>1560</v>
      </c>
      <c r="H591" s="16">
        <f t="shared" si="84"/>
        <v>0</v>
      </c>
      <c r="I591" s="26">
        <f t="shared" si="85"/>
        <v>7087.046848</v>
      </c>
      <c r="J591" s="28">
        <f t="shared" si="86"/>
        <v>0</v>
      </c>
      <c r="K591" s="28">
        <f t="shared" si="87"/>
        <v>1560</v>
      </c>
      <c r="N591" s="16">
        <v>1.3</v>
      </c>
    </row>
    <row r="592" spans="1:14" x14ac:dyDescent="0.15">
      <c r="A592" s="6" t="s">
        <v>14</v>
      </c>
      <c r="B592" s="13">
        <f t="shared" si="80"/>
        <v>1974</v>
      </c>
      <c r="C592" s="8">
        <v>2400.9004800000002</v>
      </c>
      <c r="D592" s="26">
        <f t="shared" si="88"/>
        <v>7087.046848</v>
      </c>
      <c r="E592" s="16">
        <f t="shared" si="81"/>
        <v>1440</v>
      </c>
      <c r="F592" s="28">
        <f t="shared" si="82"/>
        <v>8047.9473280000002</v>
      </c>
      <c r="G592" s="16">
        <f t="shared" si="83"/>
        <v>1440</v>
      </c>
      <c r="H592" s="16">
        <f t="shared" si="84"/>
        <v>0</v>
      </c>
      <c r="I592" s="26">
        <f t="shared" si="85"/>
        <v>8047.9473280000002</v>
      </c>
      <c r="J592" s="28">
        <f t="shared" si="86"/>
        <v>0</v>
      </c>
      <c r="K592" s="28">
        <f t="shared" si="87"/>
        <v>1440</v>
      </c>
      <c r="N592" s="16">
        <v>1.2</v>
      </c>
    </row>
    <row r="593" spans="1:14" x14ac:dyDescent="0.15">
      <c r="A593" s="6" t="s">
        <v>15</v>
      </c>
      <c r="B593" s="13">
        <f t="shared" si="80"/>
        <v>1974</v>
      </c>
      <c r="C593" s="8">
        <v>8957.3299200000019</v>
      </c>
      <c r="D593" s="26">
        <f t="shared" si="88"/>
        <v>8047.9473280000002</v>
      </c>
      <c r="E593" s="16">
        <f t="shared" si="81"/>
        <v>1320</v>
      </c>
      <c r="F593" s="28">
        <f t="shared" si="82"/>
        <v>15685.277248000002</v>
      </c>
      <c r="G593" s="16">
        <f t="shared" si="83"/>
        <v>1320</v>
      </c>
      <c r="H593" s="16">
        <f t="shared" si="84"/>
        <v>0</v>
      </c>
      <c r="I593" s="26">
        <f t="shared" si="85"/>
        <v>8821</v>
      </c>
      <c r="J593" s="28">
        <f t="shared" si="86"/>
        <v>6864.2772480000021</v>
      </c>
      <c r="K593" s="28">
        <f t="shared" si="87"/>
        <v>8184.2772480000021</v>
      </c>
      <c r="N593" s="16">
        <v>1.1000000000000001</v>
      </c>
    </row>
    <row r="594" spans="1:14" x14ac:dyDescent="0.15">
      <c r="A594" s="6" t="s">
        <v>16</v>
      </c>
      <c r="B594" s="13">
        <f t="shared" si="80"/>
        <v>1974</v>
      </c>
      <c r="C594" s="8">
        <v>588.75379199999998</v>
      </c>
      <c r="D594" s="26">
        <f t="shared" si="88"/>
        <v>8821</v>
      </c>
      <c r="E594" s="16">
        <f t="shared" si="81"/>
        <v>1200</v>
      </c>
      <c r="F594" s="28">
        <f t="shared" si="82"/>
        <v>8209.7537919999995</v>
      </c>
      <c r="G594" s="16">
        <f t="shared" si="83"/>
        <v>1200</v>
      </c>
      <c r="H594" s="16">
        <f t="shared" si="84"/>
        <v>0</v>
      </c>
      <c r="I594" s="26">
        <f t="shared" si="85"/>
        <v>8209.7537919999995</v>
      </c>
      <c r="J594" s="28">
        <f t="shared" si="86"/>
        <v>0</v>
      </c>
      <c r="K594" s="28">
        <f t="shared" si="87"/>
        <v>1200</v>
      </c>
      <c r="N594" s="16">
        <v>1</v>
      </c>
    </row>
    <row r="595" spans="1:14" x14ac:dyDescent="0.15">
      <c r="A595" s="6" t="s">
        <v>17</v>
      </c>
      <c r="B595" s="13">
        <f t="shared" si="80"/>
        <v>1974</v>
      </c>
      <c r="C595" s="8">
        <v>612.0195839999999</v>
      </c>
      <c r="D595" s="26">
        <f t="shared" si="88"/>
        <v>8209.7537919999995</v>
      </c>
      <c r="E595" s="16">
        <f t="shared" si="81"/>
        <v>1080</v>
      </c>
      <c r="F595" s="28">
        <f t="shared" si="82"/>
        <v>7741.7733759999992</v>
      </c>
      <c r="G595" s="16">
        <f t="shared" si="83"/>
        <v>1080</v>
      </c>
      <c r="H595" s="16">
        <f t="shared" si="84"/>
        <v>0</v>
      </c>
      <c r="I595" s="26">
        <f t="shared" si="85"/>
        <v>7741.7733759999992</v>
      </c>
      <c r="J595" s="28">
        <f t="shared" si="86"/>
        <v>0</v>
      </c>
      <c r="K595" s="28">
        <f t="shared" si="87"/>
        <v>1080</v>
      </c>
      <c r="N595" s="16">
        <v>0.9</v>
      </c>
    </row>
    <row r="596" spans="1:14" ht="14" thickBot="1" x14ac:dyDescent="0.2">
      <c r="A596" s="9" t="s">
        <v>18</v>
      </c>
      <c r="B596" s="14">
        <f t="shared" si="80"/>
        <v>1974</v>
      </c>
      <c r="C596" s="11">
        <v>2696.2467839999995</v>
      </c>
      <c r="D596" s="26">
        <f t="shared" si="88"/>
        <v>7741.7733759999992</v>
      </c>
      <c r="E596" s="16">
        <f t="shared" si="81"/>
        <v>960</v>
      </c>
      <c r="F596" s="28">
        <f t="shared" si="82"/>
        <v>9478.0201599999982</v>
      </c>
      <c r="G596" s="16">
        <f t="shared" si="83"/>
        <v>960</v>
      </c>
      <c r="H596" s="16">
        <f t="shared" si="84"/>
        <v>0</v>
      </c>
      <c r="I596" s="26">
        <f t="shared" si="85"/>
        <v>8821</v>
      </c>
      <c r="J596" s="28">
        <f t="shared" si="86"/>
        <v>657.02015999999821</v>
      </c>
      <c r="K596" s="28">
        <f t="shared" si="87"/>
        <v>1617.0201599999982</v>
      </c>
      <c r="N596" s="16">
        <v>0.8</v>
      </c>
    </row>
    <row r="597" spans="1:14" x14ac:dyDescent="0.15">
      <c r="A597" s="3" t="s">
        <v>7</v>
      </c>
      <c r="B597" s="12">
        <f t="shared" si="80"/>
        <v>1975</v>
      </c>
      <c r="C597" s="5">
        <v>11628.372096000001</v>
      </c>
      <c r="D597" s="26">
        <f t="shared" si="88"/>
        <v>8821</v>
      </c>
      <c r="E597" s="16">
        <f t="shared" si="81"/>
        <v>960</v>
      </c>
      <c r="F597" s="28">
        <f t="shared" si="82"/>
        <v>19489.372095999999</v>
      </c>
      <c r="G597" s="16">
        <f t="shared" si="83"/>
        <v>960</v>
      </c>
      <c r="H597" s="16">
        <f t="shared" si="84"/>
        <v>0</v>
      </c>
      <c r="I597" s="26">
        <f t="shared" si="85"/>
        <v>8821</v>
      </c>
      <c r="J597" s="28">
        <f t="shared" si="86"/>
        <v>10668.372095999999</v>
      </c>
      <c r="K597" s="28">
        <f t="shared" si="87"/>
        <v>11628.372095999999</v>
      </c>
      <c r="N597" s="16">
        <v>0.8</v>
      </c>
    </row>
    <row r="598" spans="1:14" x14ac:dyDescent="0.15">
      <c r="A598" s="6" t="s">
        <v>8</v>
      </c>
      <c r="B598" s="13">
        <f t="shared" si="80"/>
        <v>1975</v>
      </c>
      <c r="C598" s="8">
        <v>5560.5242879999987</v>
      </c>
      <c r="D598" s="26">
        <f t="shared" si="88"/>
        <v>8821</v>
      </c>
      <c r="E598" s="16">
        <f t="shared" si="81"/>
        <v>960</v>
      </c>
      <c r="F598" s="28">
        <f t="shared" si="82"/>
        <v>13421.524287999999</v>
      </c>
      <c r="G598" s="16">
        <f t="shared" si="83"/>
        <v>960</v>
      </c>
      <c r="H598" s="16">
        <f t="shared" si="84"/>
        <v>0</v>
      </c>
      <c r="I598" s="26">
        <f t="shared" si="85"/>
        <v>8821</v>
      </c>
      <c r="J598" s="28">
        <f t="shared" si="86"/>
        <v>4600.5242879999987</v>
      </c>
      <c r="K598" s="28">
        <f t="shared" si="87"/>
        <v>5560.5242879999987</v>
      </c>
      <c r="N598" s="16">
        <v>0.8</v>
      </c>
    </row>
    <row r="599" spans="1:14" x14ac:dyDescent="0.15">
      <c r="A599" s="6" t="s">
        <v>9</v>
      </c>
      <c r="B599" s="13">
        <f t="shared" si="80"/>
        <v>1975</v>
      </c>
      <c r="C599" s="8">
        <v>17882.992512000001</v>
      </c>
      <c r="D599" s="26">
        <f t="shared" si="88"/>
        <v>8821</v>
      </c>
      <c r="E599" s="16">
        <f t="shared" si="81"/>
        <v>1080</v>
      </c>
      <c r="F599" s="28">
        <f t="shared" si="82"/>
        <v>25623.992512000001</v>
      </c>
      <c r="G599" s="16">
        <f t="shared" si="83"/>
        <v>1080</v>
      </c>
      <c r="H599" s="16">
        <f t="shared" si="84"/>
        <v>0</v>
      </c>
      <c r="I599" s="26">
        <f t="shared" si="85"/>
        <v>8821</v>
      </c>
      <c r="J599" s="28">
        <f t="shared" si="86"/>
        <v>16802.992512000001</v>
      </c>
      <c r="K599" s="28">
        <f t="shared" si="87"/>
        <v>17882.992512000001</v>
      </c>
      <c r="N599" s="16">
        <v>0.9</v>
      </c>
    </row>
    <row r="600" spans="1:14" x14ac:dyDescent="0.15">
      <c r="A600" s="6" t="s">
        <v>10</v>
      </c>
      <c r="B600" s="13">
        <f t="shared" si="80"/>
        <v>1975</v>
      </c>
      <c r="C600" s="8">
        <v>2599.3059840000005</v>
      </c>
      <c r="D600" s="26">
        <f t="shared" si="88"/>
        <v>8821</v>
      </c>
      <c r="E600" s="16">
        <f t="shared" si="81"/>
        <v>1080</v>
      </c>
      <c r="F600" s="28">
        <f t="shared" si="82"/>
        <v>10340.305984000001</v>
      </c>
      <c r="G600" s="16">
        <f t="shared" si="83"/>
        <v>1080</v>
      </c>
      <c r="H600" s="16">
        <f t="shared" si="84"/>
        <v>0</v>
      </c>
      <c r="I600" s="26">
        <f t="shared" si="85"/>
        <v>8821</v>
      </c>
      <c r="J600" s="28">
        <f t="shared" si="86"/>
        <v>1519.3059840000005</v>
      </c>
      <c r="K600" s="28">
        <f t="shared" si="87"/>
        <v>2599.3059840000005</v>
      </c>
      <c r="N600" s="16">
        <v>0.9</v>
      </c>
    </row>
    <row r="601" spans="1:14" x14ac:dyDescent="0.15">
      <c r="A601" s="6" t="s">
        <v>11</v>
      </c>
      <c r="B601" s="13">
        <f t="shared" si="80"/>
        <v>1975</v>
      </c>
      <c r="C601" s="8">
        <v>2241.9175679999998</v>
      </c>
      <c r="D601" s="26">
        <f t="shared" si="88"/>
        <v>8821</v>
      </c>
      <c r="E601" s="16">
        <f t="shared" si="81"/>
        <v>1320</v>
      </c>
      <c r="F601" s="28">
        <f t="shared" si="82"/>
        <v>9742.9175680000008</v>
      </c>
      <c r="G601" s="16">
        <f t="shared" si="83"/>
        <v>1320</v>
      </c>
      <c r="H601" s="16">
        <f t="shared" si="84"/>
        <v>0</v>
      </c>
      <c r="I601" s="26">
        <f t="shared" si="85"/>
        <v>8821</v>
      </c>
      <c r="J601" s="28">
        <f t="shared" si="86"/>
        <v>921.91756800000076</v>
      </c>
      <c r="K601" s="28">
        <f t="shared" si="87"/>
        <v>2241.9175680000008</v>
      </c>
      <c r="N601" s="16">
        <v>1.1000000000000001</v>
      </c>
    </row>
    <row r="602" spans="1:14" x14ac:dyDescent="0.15">
      <c r="A602" s="6" t="s">
        <v>12</v>
      </c>
      <c r="B602" s="13">
        <f t="shared" si="80"/>
        <v>1975</v>
      </c>
      <c r="C602" s="8">
        <v>836.92223999999999</v>
      </c>
      <c r="D602" s="26">
        <f t="shared" si="88"/>
        <v>8821</v>
      </c>
      <c r="E602" s="16">
        <f t="shared" si="81"/>
        <v>1440</v>
      </c>
      <c r="F602" s="28">
        <f t="shared" si="82"/>
        <v>8217.9222399999999</v>
      </c>
      <c r="G602" s="16">
        <f t="shared" si="83"/>
        <v>1440</v>
      </c>
      <c r="H602" s="16">
        <f t="shared" si="84"/>
        <v>0</v>
      </c>
      <c r="I602" s="26">
        <f t="shared" si="85"/>
        <v>8217.9222399999999</v>
      </c>
      <c r="J602" s="28">
        <f t="shared" si="86"/>
        <v>0</v>
      </c>
      <c r="K602" s="28">
        <f t="shared" si="87"/>
        <v>1440</v>
      </c>
      <c r="N602" s="16">
        <v>1.2</v>
      </c>
    </row>
    <row r="603" spans="1:14" x14ac:dyDescent="0.15">
      <c r="A603" s="6" t="s">
        <v>13</v>
      </c>
      <c r="B603" s="13">
        <f t="shared" si="80"/>
        <v>1975</v>
      </c>
      <c r="C603" s="8">
        <v>15987.476735999997</v>
      </c>
      <c r="D603" s="26">
        <f t="shared" si="88"/>
        <v>8217.9222399999999</v>
      </c>
      <c r="E603" s="16">
        <f t="shared" si="81"/>
        <v>1560</v>
      </c>
      <c r="F603" s="28">
        <f t="shared" si="82"/>
        <v>22645.398975999997</v>
      </c>
      <c r="G603" s="16">
        <f t="shared" si="83"/>
        <v>1560</v>
      </c>
      <c r="H603" s="16">
        <f t="shared" si="84"/>
        <v>0</v>
      </c>
      <c r="I603" s="26">
        <f t="shared" si="85"/>
        <v>8821</v>
      </c>
      <c r="J603" s="28">
        <f t="shared" si="86"/>
        <v>13824.398975999997</v>
      </c>
      <c r="K603" s="28">
        <f t="shared" si="87"/>
        <v>15384.398975999997</v>
      </c>
      <c r="N603" s="16">
        <v>1.3</v>
      </c>
    </row>
    <row r="604" spans="1:14" x14ac:dyDescent="0.15">
      <c r="A604" s="6" t="s">
        <v>14</v>
      </c>
      <c r="B604" s="13">
        <f t="shared" si="80"/>
        <v>1975</v>
      </c>
      <c r="C604" s="8">
        <v>946.78847999999971</v>
      </c>
      <c r="D604" s="26">
        <f t="shared" si="88"/>
        <v>8821</v>
      </c>
      <c r="E604" s="16">
        <f t="shared" si="81"/>
        <v>1440</v>
      </c>
      <c r="F604" s="28">
        <f t="shared" si="82"/>
        <v>8327.7884799999993</v>
      </c>
      <c r="G604" s="16">
        <f t="shared" si="83"/>
        <v>1440</v>
      </c>
      <c r="H604" s="16">
        <f t="shared" si="84"/>
        <v>0</v>
      </c>
      <c r="I604" s="26">
        <f t="shared" si="85"/>
        <v>8327.7884799999993</v>
      </c>
      <c r="J604" s="28">
        <f t="shared" si="86"/>
        <v>0</v>
      </c>
      <c r="K604" s="28">
        <f t="shared" si="87"/>
        <v>1440</v>
      </c>
      <c r="N604" s="16">
        <v>1.2</v>
      </c>
    </row>
    <row r="605" spans="1:14" x14ac:dyDescent="0.15">
      <c r="A605" s="6" t="s">
        <v>15</v>
      </c>
      <c r="B605" s="13">
        <f t="shared" si="80"/>
        <v>1975</v>
      </c>
      <c r="C605" s="8">
        <v>3027.1380479999998</v>
      </c>
      <c r="D605" s="26">
        <f t="shared" si="88"/>
        <v>8327.7884799999993</v>
      </c>
      <c r="E605" s="16">
        <f t="shared" si="81"/>
        <v>1320</v>
      </c>
      <c r="F605" s="28">
        <f t="shared" si="82"/>
        <v>10034.926528</v>
      </c>
      <c r="G605" s="16">
        <f t="shared" si="83"/>
        <v>1320</v>
      </c>
      <c r="H605" s="16">
        <f t="shared" si="84"/>
        <v>0</v>
      </c>
      <c r="I605" s="26">
        <f t="shared" si="85"/>
        <v>8821</v>
      </c>
      <c r="J605" s="28">
        <f t="shared" si="86"/>
        <v>1213.926528</v>
      </c>
      <c r="K605" s="28">
        <f t="shared" si="87"/>
        <v>2533.926528</v>
      </c>
      <c r="N605" s="16">
        <v>1.1000000000000001</v>
      </c>
    </row>
    <row r="606" spans="1:14" x14ac:dyDescent="0.15">
      <c r="A606" s="6" t="s">
        <v>16</v>
      </c>
      <c r="B606" s="13">
        <f t="shared" si="80"/>
        <v>1975</v>
      </c>
      <c r="C606" s="8">
        <v>847.26259199999993</v>
      </c>
      <c r="D606" s="26">
        <f t="shared" si="88"/>
        <v>8821</v>
      </c>
      <c r="E606" s="16">
        <f t="shared" si="81"/>
        <v>1200</v>
      </c>
      <c r="F606" s="28">
        <f t="shared" si="82"/>
        <v>8468.2625919999991</v>
      </c>
      <c r="G606" s="16">
        <f t="shared" si="83"/>
        <v>1200</v>
      </c>
      <c r="H606" s="16">
        <f t="shared" si="84"/>
        <v>0</v>
      </c>
      <c r="I606" s="26">
        <f t="shared" si="85"/>
        <v>8468.2625919999991</v>
      </c>
      <c r="J606" s="28">
        <f t="shared" si="86"/>
        <v>0</v>
      </c>
      <c r="K606" s="28">
        <f t="shared" si="87"/>
        <v>1200</v>
      </c>
      <c r="N606" s="16">
        <v>1</v>
      </c>
    </row>
    <row r="607" spans="1:14" x14ac:dyDescent="0.15">
      <c r="A607" s="6" t="s">
        <v>17</v>
      </c>
      <c r="B607" s="13">
        <f t="shared" si="80"/>
        <v>1975</v>
      </c>
      <c r="C607" s="8">
        <v>1194.3106559999997</v>
      </c>
      <c r="D607" s="26">
        <f t="shared" si="88"/>
        <v>8468.2625919999991</v>
      </c>
      <c r="E607" s="16">
        <f t="shared" si="81"/>
        <v>1080</v>
      </c>
      <c r="F607" s="28">
        <f t="shared" si="82"/>
        <v>8582.5732479999988</v>
      </c>
      <c r="G607" s="16">
        <f t="shared" si="83"/>
        <v>1080</v>
      </c>
      <c r="H607" s="16">
        <f t="shared" si="84"/>
        <v>0</v>
      </c>
      <c r="I607" s="26">
        <f t="shared" si="85"/>
        <v>8582.5732479999988</v>
      </c>
      <c r="J607" s="28">
        <f t="shared" si="86"/>
        <v>0</v>
      </c>
      <c r="K607" s="28">
        <f t="shared" si="87"/>
        <v>1080</v>
      </c>
      <c r="N607" s="16">
        <v>0.9</v>
      </c>
    </row>
    <row r="608" spans="1:14" ht="14" thickBot="1" x14ac:dyDescent="0.2">
      <c r="A608" s="9" t="s">
        <v>18</v>
      </c>
      <c r="B608" s="14">
        <f t="shared" si="80"/>
        <v>1975</v>
      </c>
      <c r="C608" s="11">
        <v>1597.5843839999998</v>
      </c>
      <c r="D608" s="26">
        <f t="shared" si="88"/>
        <v>8582.5732479999988</v>
      </c>
      <c r="E608" s="16">
        <f t="shared" si="81"/>
        <v>960</v>
      </c>
      <c r="F608" s="28">
        <f t="shared" si="82"/>
        <v>9220.1576319999986</v>
      </c>
      <c r="G608" s="16">
        <f t="shared" si="83"/>
        <v>960</v>
      </c>
      <c r="H608" s="16">
        <f t="shared" si="84"/>
        <v>0</v>
      </c>
      <c r="I608" s="26">
        <f t="shared" si="85"/>
        <v>8821</v>
      </c>
      <c r="J608" s="28">
        <f t="shared" si="86"/>
        <v>399.15763199999856</v>
      </c>
      <c r="K608" s="28">
        <f t="shared" si="87"/>
        <v>1359.1576319999986</v>
      </c>
      <c r="N608" s="16">
        <v>0.8</v>
      </c>
    </row>
    <row r="609" spans="1:14" x14ac:dyDescent="0.15">
      <c r="A609" s="3" t="s">
        <v>7</v>
      </c>
      <c r="B609" s="12">
        <f t="shared" si="80"/>
        <v>1976</v>
      </c>
      <c r="C609" s="5">
        <v>4691.9347200000002</v>
      </c>
      <c r="D609" s="26">
        <f t="shared" si="88"/>
        <v>8821</v>
      </c>
      <c r="E609" s="16">
        <f t="shared" si="81"/>
        <v>960</v>
      </c>
      <c r="F609" s="28">
        <f t="shared" si="82"/>
        <v>12552.934720000001</v>
      </c>
      <c r="G609" s="16">
        <f t="shared" si="83"/>
        <v>960</v>
      </c>
      <c r="H609" s="16">
        <f t="shared" si="84"/>
        <v>0</v>
      </c>
      <c r="I609" s="26">
        <f t="shared" si="85"/>
        <v>8821</v>
      </c>
      <c r="J609" s="28">
        <f t="shared" si="86"/>
        <v>3731.9347200000011</v>
      </c>
      <c r="K609" s="28">
        <f t="shared" si="87"/>
        <v>4691.9347200000011</v>
      </c>
      <c r="N609" s="16">
        <v>0.8</v>
      </c>
    </row>
    <row r="610" spans="1:14" x14ac:dyDescent="0.15">
      <c r="A610" s="6" t="s">
        <v>8</v>
      </c>
      <c r="B610" s="13">
        <f t="shared" si="80"/>
        <v>1976</v>
      </c>
      <c r="C610" s="8">
        <v>2665.2257279999999</v>
      </c>
      <c r="D610" s="26">
        <f t="shared" si="88"/>
        <v>8821</v>
      </c>
      <c r="E610" s="16">
        <f t="shared" si="81"/>
        <v>960</v>
      </c>
      <c r="F610" s="28">
        <f t="shared" si="82"/>
        <v>10526.225727999999</v>
      </c>
      <c r="G610" s="16">
        <f t="shared" si="83"/>
        <v>960</v>
      </c>
      <c r="H610" s="16">
        <f t="shared" si="84"/>
        <v>0</v>
      </c>
      <c r="I610" s="26">
        <f t="shared" si="85"/>
        <v>8821</v>
      </c>
      <c r="J610" s="28">
        <f t="shared" si="86"/>
        <v>1705.2257279999994</v>
      </c>
      <c r="K610" s="28">
        <f t="shared" si="87"/>
        <v>2665.2257279999994</v>
      </c>
      <c r="N610" s="16">
        <v>0.8</v>
      </c>
    </row>
    <row r="611" spans="1:14" x14ac:dyDescent="0.15">
      <c r="A611" s="6" t="s">
        <v>9</v>
      </c>
      <c r="B611" s="13">
        <f t="shared" si="80"/>
        <v>1976</v>
      </c>
      <c r="C611" s="8">
        <v>1666.7354880000003</v>
      </c>
      <c r="D611" s="26">
        <f t="shared" si="88"/>
        <v>8821</v>
      </c>
      <c r="E611" s="16">
        <f t="shared" si="81"/>
        <v>1080</v>
      </c>
      <c r="F611" s="28">
        <f t="shared" si="82"/>
        <v>9407.7354880000003</v>
      </c>
      <c r="G611" s="16">
        <f t="shared" si="83"/>
        <v>1080</v>
      </c>
      <c r="H611" s="16">
        <f t="shared" si="84"/>
        <v>0</v>
      </c>
      <c r="I611" s="26">
        <f t="shared" si="85"/>
        <v>8821</v>
      </c>
      <c r="J611" s="28">
        <f t="shared" si="86"/>
        <v>586.73548800000026</v>
      </c>
      <c r="K611" s="28">
        <f t="shared" si="87"/>
        <v>1666.7354880000003</v>
      </c>
      <c r="N611" s="16">
        <v>0.9</v>
      </c>
    </row>
    <row r="612" spans="1:14" x14ac:dyDescent="0.15">
      <c r="A612" s="6" t="s">
        <v>10</v>
      </c>
      <c r="B612" s="13">
        <f t="shared" si="80"/>
        <v>1976</v>
      </c>
      <c r="C612" s="8">
        <v>1105.7713919999997</v>
      </c>
      <c r="D612" s="26">
        <f t="shared" si="88"/>
        <v>8821</v>
      </c>
      <c r="E612" s="16">
        <f t="shared" si="81"/>
        <v>1080</v>
      </c>
      <c r="F612" s="28">
        <f t="shared" si="82"/>
        <v>8846.7713919999987</v>
      </c>
      <c r="G612" s="16">
        <f t="shared" si="83"/>
        <v>1080</v>
      </c>
      <c r="H612" s="16">
        <f t="shared" si="84"/>
        <v>0</v>
      </c>
      <c r="I612" s="26">
        <f t="shared" si="85"/>
        <v>8821</v>
      </c>
      <c r="J612" s="28">
        <f t="shared" si="86"/>
        <v>25.771391999998741</v>
      </c>
      <c r="K612" s="28">
        <f t="shared" si="87"/>
        <v>1105.7713919999987</v>
      </c>
      <c r="N612" s="16">
        <v>0.9</v>
      </c>
    </row>
    <row r="613" spans="1:14" x14ac:dyDescent="0.15">
      <c r="A613" s="6" t="s">
        <v>11</v>
      </c>
      <c r="B613" s="13">
        <f t="shared" si="80"/>
        <v>1976</v>
      </c>
      <c r="C613" s="8">
        <v>590.04633600000011</v>
      </c>
      <c r="D613" s="26">
        <f t="shared" si="88"/>
        <v>8821</v>
      </c>
      <c r="E613" s="16">
        <f t="shared" si="81"/>
        <v>1320</v>
      </c>
      <c r="F613" s="28">
        <f t="shared" si="82"/>
        <v>8091.0463359999994</v>
      </c>
      <c r="G613" s="16">
        <f t="shared" si="83"/>
        <v>1320</v>
      </c>
      <c r="H613" s="16">
        <f t="shared" si="84"/>
        <v>0</v>
      </c>
      <c r="I613" s="26">
        <f t="shared" si="85"/>
        <v>8091.0463359999994</v>
      </c>
      <c r="J613" s="28">
        <f t="shared" si="86"/>
        <v>0</v>
      </c>
      <c r="K613" s="28">
        <f t="shared" si="87"/>
        <v>1320</v>
      </c>
      <c r="N613" s="16">
        <v>1.1000000000000001</v>
      </c>
    </row>
    <row r="614" spans="1:14" x14ac:dyDescent="0.15">
      <c r="A614" s="6" t="s">
        <v>12</v>
      </c>
      <c r="B614" s="13">
        <f t="shared" si="80"/>
        <v>1976</v>
      </c>
      <c r="C614" s="8">
        <v>520.37821439999993</v>
      </c>
      <c r="D614" s="26">
        <f t="shared" si="88"/>
        <v>8091.0463359999994</v>
      </c>
      <c r="E614" s="16">
        <f t="shared" si="81"/>
        <v>1440</v>
      </c>
      <c r="F614" s="28">
        <f t="shared" si="82"/>
        <v>7171.4245503999991</v>
      </c>
      <c r="G614" s="16">
        <f t="shared" si="83"/>
        <v>1440</v>
      </c>
      <c r="H614" s="16">
        <f t="shared" si="84"/>
        <v>0</v>
      </c>
      <c r="I614" s="26">
        <f t="shared" si="85"/>
        <v>7171.4245503999991</v>
      </c>
      <c r="J614" s="28">
        <f t="shared" si="86"/>
        <v>0</v>
      </c>
      <c r="K614" s="28">
        <f t="shared" si="87"/>
        <v>1440</v>
      </c>
      <c r="N614" s="16">
        <v>1.2</v>
      </c>
    </row>
    <row r="615" spans="1:14" x14ac:dyDescent="0.15">
      <c r="A615" s="6" t="s">
        <v>13</v>
      </c>
      <c r="B615" s="13">
        <f t="shared" si="80"/>
        <v>1976</v>
      </c>
      <c r="C615" s="8">
        <v>183.67050239999998</v>
      </c>
      <c r="D615" s="26">
        <f t="shared" si="88"/>
        <v>7171.4245503999991</v>
      </c>
      <c r="E615" s="16">
        <f t="shared" si="81"/>
        <v>1560</v>
      </c>
      <c r="F615" s="28">
        <f t="shared" si="82"/>
        <v>5795.0950527999994</v>
      </c>
      <c r="G615" s="16">
        <f t="shared" si="83"/>
        <v>1560</v>
      </c>
      <c r="H615" s="16">
        <f t="shared" si="84"/>
        <v>0</v>
      </c>
      <c r="I615" s="26">
        <f t="shared" si="85"/>
        <v>5795.0950527999994</v>
      </c>
      <c r="J615" s="28">
        <f t="shared" si="86"/>
        <v>0</v>
      </c>
      <c r="K615" s="28">
        <f t="shared" si="87"/>
        <v>1560</v>
      </c>
      <c r="N615" s="16">
        <v>1.3</v>
      </c>
    </row>
    <row r="616" spans="1:14" x14ac:dyDescent="0.15">
      <c r="A616" s="6" t="s">
        <v>14</v>
      </c>
      <c r="B616" s="13">
        <f t="shared" si="80"/>
        <v>1976</v>
      </c>
      <c r="C616" s="8">
        <v>80.958493439999998</v>
      </c>
      <c r="D616" s="26">
        <f t="shared" si="88"/>
        <v>5795.0950527999994</v>
      </c>
      <c r="E616" s="16">
        <f t="shared" si="81"/>
        <v>1440</v>
      </c>
      <c r="F616" s="28">
        <f t="shared" si="82"/>
        <v>4436.0535462399994</v>
      </c>
      <c r="G616" s="16">
        <f t="shared" si="83"/>
        <v>1440</v>
      </c>
      <c r="H616" s="16">
        <f t="shared" si="84"/>
        <v>0</v>
      </c>
      <c r="I616" s="26">
        <f t="shared" si="85"/>
        <v>4436.0535462399994</v>
      </c>
      <c r="J616" s="28">
        <f t="shared" si="86"/>
        <v>0</v>
      </c>
      <c r="K616" s="28">
        <f t="shared" si="87"/>
        <v>1440</v>
      </c>
      <c r="N616" s="16">
        <v>1.2</v>
      </c>
    </row>
    <row r="617" spans="1:14" x14ac:dyDescent="0.15">
      <c r="A617" s="6" t="s">
        <v>15</v>
      </c>
      <c r="B617" s="13">
        <f t="shared" si="80"/>
        <v>1976</v>
      </c>
      <c r="C617" s="8">
        <v>50.202408959999985</v>
      </c>
      <c r="D617" s="26">
        <f t="shared" si="88"/>
        <v>4436.0535462399994</v>
      </c>
      <c r="E617" s="16">
        <f t="shared" si="81"/>
        <v>1320</v>
      </c>
      <c r="F617" s="28">
        <f t="shared" si="82"/>
        <v>3166.2559551999993</v>
      </c>
      <c r="G617" s="16">
        <f t="shared" si="83"/>
        <v>1320</v>
      </c>
      <c r="H617" s="16">
        <f t="shared" si="84"/>
        <v>0</v>
      </c>
      <c r="I617" s="26">
        <f t="shared" si="85"/>
        <v>3166.2559551999993</v>
      </c>
      <c r="J617" s="28">
        <f t="shared" si="86"/>
        <v>0</v>
      </c>
      <c r="K617" s="28">
        <f t="shared" si="87"/>
        <v>1320</v>
      </c>
      <c r="N617" s="16">
        <v>1.1000000000000001</v>
      </c>
    </row>
    <row r="618" spans="1:14" x14ac:dyDescent="0.15">
      <c r="A618" s="6" t="s">
        <v>16</v>
      </c>
      <c r="B618" s="13">
        <f t="shared" si="80"/>
        <v>1976</v>
      </c>
      <c r="C618" s="8">
        <v>560.44707840000001</v>
      </c>
      <c r="D618" s="26">
        <f t="shared" si="88"/>
        <v>3166.2559551999993</v>
      </c>
      <c r="E618" s="16">
        <f t="shared" si="81"/>
        <v>1200</v>
      </c>
      <c r="F618" s="28">
        <f t="shared" si="82"/>
        <v>2526.7030335999993</v>
      </c>
      <c r="G618" s="16">
        <f t="shared" si="83"/>
        <v>1200</v>
      </c>
      <c r="H618" s="16">
        <f t="shared" si="84"/>
        <v>0</v>
      </c>
      <c r="I618" s="26">
        <f t="shared" si="85"/>
        <v>2526.7030335999993</v>
      </c>
      <c r="J618" s="28">
        <f t="shared" si="86"/>
        <v>0</v>
      </c>
      <c r="K618" s="28">
        <f t="shared" si="87"/>
        <v>1200</v>
      </c>
      <c r="N618" s="16">
        <v>1</v>
      </c>
    </row>
    <row r="619" spans="1:14" x14ac:dyDescent="0.15">
      <c r="A619" s="6" t="s">
        <v>17</v>
      </c>
      <c r="B619" s="13">
        <f t="shared" si="80"/>
        <v>1976</v>
      </c>
      <c r="C619" s="8">
        <v>476.88410880000004</v>
      </c>
      <c r="D619" s="26">
        <f t="shared" si="88"/>
        <v>2526.7030335999993</v>
      </c>
      <c r="E619" s="16">
        <f t="shared" si="81"/>
        <v>1080</v>
      </c>
      <c r="F619" s="28">
        <f t="shared" si="82"/>
        <v>1923.5871423999993</v>
      </c>
      <c r="G619" s="16">
        <f t="shared" si="83"/>
        <v>1080</v>
      </c>
      <c r="H619" s="16">
        <f t="shared" si="84"/>
        <v>0</v>
      </c>
      <c r="I619" s="26">
        <f t="shared" si="85"/>
        <v>1923.5871423999993</v>
      </c>
      <c r="J619" s="28">
        <f t="shared" si="86"/>
        <v>0</v>
      </c>
      <c r="K619" s="28">
        <f t="shared" si="87"/>
        <v>1080</v>
      </c>
      <c r="N619" s="16">
        <v>0.9</v>
      </c>
    </row>
    <row r="620" spans="1:14" ht="14" thickBot="1" x14ac:dyDescent="0.2">
      <c r="A620" s="9" t="s">
        <v>18</v>
      </c>
      <c r="B620" s="14">
        <f t="shared" si="80"/>
        <v>1976</v>
      </c>
      <c r="C620" s="11">
        <v>2114.6019839999994</v>
      </c>
      <c r="D620" s="26">
        <f t="shared" si="88"/>
        <v>1923.5871423999993</v>
      </c>
      <c r="E620" s="16">
        <f t="shared" si="81"/>
        <v>960</v>
      </c>
      <c r="F620" s="28">
        <f t="shared" si="82"/>
        <v>3078.1891263999987</v>
      </c>
      <c r="G620" s="16">
        <f t="shared" si="83"/>
        <v>960</v>
      </c>
      <c r="H620" s="16">
        <f t="shared" si="84"/>
        <v>0</v>
      </c>
      <c r="I620" s="26">
        <f t="shared" si="85"/>
        <v>3078.1891263999987</v>
      </c>
      <c r="J620" s="28">
        <f t="shared" si="86"/>
        <v>0</v>
      </c>
      <c r="K620" s="28">
        <f t="shared" si="87"/>
        <v>960</v>
      </c>
      <c r="N620" s="16">
        <v>0.8</v>
      </c>
    </row>
    <row r="621" spans="1:14" x14ac:dyDescent="0.15">
      <c r="A621" s="3" t="s">
        <v>7</v>
      </c>
      <c r="B621" s="12">
        <f t="shared" ref="B621:B684" si="89">B609+1</f>
        <v>1977</v>
      </c>
      <c r="C621" s="5">
        <v>2476.5143040000003</v>
      </c>
      <c r="D621" s="26">
        <f t="shared" si="88"/>
        <v>3078.1891263999987</v>
      </c>
      <c r="E621" s="16">
        <f t="shared" si="81"/>
        <v>960</v>
      </c>
      <c r="F621" s="28">
        <f t="shared" si="82"/>
        <v>4594.703430399999</v>
      </c>
      <c r="G621" s="16">
        <f t="shared" si="83"/>
        <v>960</v>
      </c>
      <c r="H621" s="16">
        <f t="shared" si="84"/>
        <v>0</v>
      </c>
      <c r="I621" s="26">
        <f t="shared" si="85"/>
        <v>4594.703430399999</v>
      </c>
      <c r="J621" s="28">
        <f t="shared" si="86"/>
        <v>0</v>
      </c>
      <c r="K621" s="28">
        <f t="shared" si="87"/>
        <v>960</v>
      </c>
      <c r="N621" s="16">
        <v>0.8</v>
      </c>
    </row>
    <row r="622" spans="1:14" x14ac:dyDescent="0.15">
      <c r="A622" s="6" t="s">
        <v>8</v>
      </c>
      <c r="B622" s="13">
        <f t="shared" si="89"/>
        <v>1977</v>
      </c>
      <c r="C622" s="8">
        <v>1224.6854399999997</v>
      </c>
      <c r="D622" s="26">
        <f t="shared" si="88"/>
        <v>4594.703430399999</v>
      </c>
      <c r="E622" s="16">
        <f t="shared" si="81"/>
        <v>960</v>
      </c>
      <c r="F622" s="28">
        <f t="shared" si="82"/>
        <v>4859.3888703999983</v>
      </c>
      <c r="G622" s="16">
        <f t="shared" si="83"/>
        <v>960</v>
      </c>
      <c r="H622" s="16">
        <f t="shared" si="84"/>
        <v>0</v>
      </c>
      <c r="I622" s="26">
        <f t="shared" si="85"/>
        <v>4859.3888703999983</v>
      </c>
      <c r="J622" s="28">
        <f t="shared" si="86"/>
        <v>0</v>
      </c>
      <c r="K622" s="28">
        <f t="shared" si="87"/>
        <v>960</v>
      </c>
      <c r="N622" s="16">
        <v>0.8</v>
      </c>
    </row>
    <row r="623" spans="1:14" x14ac:dyDescent="0.15">
      <c r="A623" s="6" t="s">
        <v>9</v>
      </c>
      <c r="B623" s="13">
        <f t="shared" si="89"/>
        <v>1977</v>
      </c>
      <c r="C623" s="8">
        <v>4213.0471680000001</v>
      </c>
      <c r="D623" s="26">
        <f t="shared" si="88"/>
        <v>4859.3888703999983</v>
      </c>
      <c r="E623" s="16">
        <f t="shared" si="81"/>
        <v>1080</v>
      </c>
      <c r="F623" s="28">
        <f t="shared" si="82"/>
        <v>7992.4360383999992</v>
      </c>
      <c r="G623" s="16">
        <f t="shared" si="83"/>
        <v>1080</v>
      </c>
      <c r="H623" s="16">
        <f t="shared" si="84"/>
        <v>0</v>
      </c>
      <c r="I623" s="26">
        <f t="shared" si="85"/>
        <v>7992.4360383999992</v>
      </c>
      <c r="J623" s="28">
        <f t="shared" si="86"/>
        <v>0</v>
      </c>
      <c r="K623" s="28">
        <f t="shared" si="87"/>
        <v>1080</v>
      </c>
      <c r="N623" s="16">
        <v>0.9</v>
      </c>
    </row>
    <row r="624" spans="1:14" x14ac:dyDescent="0.15">
      <c r="A624" s="6" t="s">
        <v>10</v>
      </c>
      <c r="B624" s="13">
        <f t="shared" si="89"/>
        <v>1977</v>
      </c>
      <c r="C624" s="8">
        <v>1275.0946560000002</v>
      </c>
      <c r="D624" s="26">
        <f t="shared" si="88"/>
        <v>7992.4360383999992</v>
      </c>
      <c r="E624" s="16">
        <f t="shared" si="81"/>
        <v>1080</v>
      </c>
      <c r="F624" s="28">
        <f t="shared" si="82"/>
        <v>8187.5306944000004</v>
      </c>
      <c r="G624" s="16">
        <f t="shared" si="83"/>
        <v>1080</v>
      </c>
      <c r="H624" s="16">
        <f t="shared" si="84"/>
        <v>0</v>
      </c>
      <c r="I624" s="26">
        <f t="shared" si="85"/>
        <v>8187.5306944000004</v>
      </c>
      <c r="J624" s="28">
        <f t="shared" si="86"/>
        <v>0</v>
      </c>
      <c r="K624" s="28">
        <f t="shared" si="87"/>
        <v>1080</v>
      </c>
      <c r="N624" s="16">
        <v>0.9</v>
      </c>
    </row>
    <row r="625" spans="1:14" x14ac:dyDescent="0.15">
      <c r="A625" s="6" t="s">
        <v>11</v>
      </c>
      <c r="B625" s="13">
        <f t="shared" si="89"/>
        <v>1977</v>
      </c>
      <c r="C625" s="8">
        <v>543.51475200000004</v>
      </c>
      <c r="D625" s="26">
        <f t="shared" si="88"/>
        <v>8187.5306944000004</v>
      </c>
      <c r="E625" s="16">
        <f t="shared" si="81"/>
        <v>1320</v>
      </c>
      <c r="F625" s="28">
        <f t="shared" si="82"/>
        <v>7411.0454463999995</v>
      </c>
      <c r="G625" s="16">
        <f t="shared" si="83"/>
        <v>1320</v>
      </c>
      <c r="H625" s="16">
        <f t="shared" si="84"/>
        <v>0</v>
      </c>
      <c r="I625" s="26">
        <f t="shared" si="85"/>
        <v>7411.0454463999995</v>
      </c>
      <c r="J625" s="28">
        <f t="shared" si="86"/>
        <v>0</v>
      </c>
      <c r="K625" s="28">
        <f t="shared" si="87"/>
        <v>1320</v>
      </c>
      <c r="N625" s="16">
        <v>1.1000000000000001</v>
      </c>
    </row>
    <row r="626" spans="1:14" x14ac:dyDescent="0.15">
      <c r="A626" s="6" t="s">
        <v>12</v>
      </c>
      <c r="B626" s="13">
        <f t="shared" si="89"/>
        <v>1977</v>
      </c>
      <c r="C626" s="8">
        <v>210.361536</v>
      </c>
      <c r="D626" s="26">
        <f t="shared" si="88"/>
        <v>7411.0454463999995</v>
      </c>
      <c r="E626" s="16">
        <f t="shared" si="81"/>
        <v>1440</v>
      </c>
      <c r="F626" s="28">
        <f t="shared" si="82"/>
        <v>6181.4069823999998</v>
      </c>
      <c r="G626" s="16">
        <f t="shared" si="83"/>
        <v>1440</v>
      </c>
      <c r="H626" s="16">
        <f t="shared" si="84"/>
        <v>0</v>
      </c>
      <c r="I626" s="26">
        <f t="shared" si="85"/>
        <v>6181.4069823999998</v>
      </c>
      <c r="J626" s="28">
        <f t="shared" si="86"/>
        <v>0</v>
      </c>
      <c r="K626" s="28">
        <f t="shared" si="87"/>
        <v>1440</v>
      </c>
      <c r="N626" s="16">
        <v>1.2</v>
      </c>
    </row>
    <row r="627" spans="1:14" x14ac:dyDescent="0.15">
      <c r="A627" s="6" t="s">
        <v>13</v>
      </c>
      <c r="B627" s="13">
        <f t="shared" si="89"/>
        <v>1977</v>
      </c>
      <c r="C627" s="8">
        <v>193.58431488000002</v>
      </c>
      <c r="D627" s="26">
        <f t="shared" si="88"/>
        <v>6181.4069823999998</v>
      </c>
      <c r="E627" s="16">
        <f t="shared" si="81"/>
        <v>1560</v>
      </c>
      <c r="F627" s="28">
        <f t="shared" si="82"/>
        <v>4814.9912972800003</v>
      </c>
      <c r="G627" s="16">
        <f t="shared" si="83"/>
        <v>1560</v>
      </c>
      <c r="H627" s="16">
        <f t="shared" si="84"/>
        <v>0</v>
      </c>
      <c r="I627" s="26">
        <f t="shared" si="85"/>
        <v>4814.9912972800003</v>
      </c>
      <c r="J627" s="28">
        <f t="shared" si="86"/>
        <v>0</v>
      </c>
      <c r="K627" s="28">
        <f t="shared" si="87"/>
        <v>1560</v>
      </c>
      <c r="N627" s="16">
        <v>1.3</v>
      </c>
    </row>
    <row r="628" spans="1:14" x14ac:dyDescent="0.15">
      <c r="A628" s="6" t="s">
        <v>14</v>
      </c>
      <c r="B628" s="13">
        <f t="shared" si="89"/>
        <v>1977</v>
      </c>
      <c r="C628" s="8">
        <v>58.642721279999996</v>
      </c>
      <c r="D628" s="26">
        <f t="shared" si="88"/>
        <v>4814.9912972800003</v>
      </c>
      <c r="E628" s="16">
        <f t="shared" si="81"/>
        <v>1440</v>
      </c>
      <c r="F628" s="28">
        <f t="shared" si="82"/>
        <v>3433.6340185600002</v>
      </c>
      <c r="G628" s="16">
        <f t="shared" si="83"/>
        <v>1440</v>
      </c>
      <c r="H628" s="16">
        <f t="shared" si="84"/>
        <v>0</v>
      </c>
      <c r="I628" s="26">
        <f t="shared" si="85"/>
        <v>3433.6340185600002</v>
      </c>
      <c r="J628" s="28">
        <f t="shared" si="86"/>
        <v>0</v>
      </c>
      <c r="K628" s="28">
        <f t="shared" si="87"/>
        <v>1440</v>
      </c>
      <c r="N628" s="16">
        <v>1.2</v>
      </c>
    </row>
    <row r="629" spans="1:14" x14ac:dyDescent="0.15">
      <c r="A629" s="6" t="s">
        <v>15</v>
      </c>
      <c r="B629" s="13">
        <f t="shared" si="89"/>
        <v>1977</v>
      </c>
      <c r="C629" s="8">
        <v>172.50292223999995</v>
      </c>
      <c r="D629" s="26">
        <f t="shared" si="88"/>
        <v>3433.6340185600002</v>
      </c>
      <c r="E629" s="16">
        <f t="shared" si="81"/>
        <v>1320</v>
      </c>
      <c r="F629" s="28">
        <f t="shared" si="82"/>
        <v>2286.1369408</v>
      </c>
      <c r="G629" s="16">
        <f t="shared" si="83"/>
        <v>1320</v>
      </c>
      <c r="H629" s="16">
        <f t="shared" si="84"/>
        <v>0</v>
      </c>
      <c r="I629" s="26">
        <f t="shared" si="85"/>
        <v>2286.1369408</v>
      </c>
      <c r="J629" s="28">
        <f t="shared" si="86"/>
        <v>0</v>
      </c>
      <c r="K629" s="28">
        <f t="shared" si="87"/>
        <v>1320</v>
      </c>
      <c r="N629" s="16">
        <v>1.1000000000000001</v>
      </c>
    </row>
    <row r="630" spans="1:14" x14ac:dyDescent="0.15">
      <c r="A630" s="6" t="s">
        <v>16</v>
      </c>
      <c r="B630" s="13">
        <f t="shared" si="89"/>
        <v>1977</v>
      </c>
      <c r="C630" s="8">
        <v>406.00099583999997</v>
      </c>
      <c r="D630" s="26">
        <f t="shared" si="88"/>
        <v>2286.1369408</v>
      </c>
      <c r="E630" s="16">
        <f t="shared" si="81"/>
        <v>1200</v>
      </c>
      <c r="F630" s="28">
        <f t="shared" si="82"/>
        <v>1492.1379366400001</v>
      </c>
      <c r="G630" s="16">
        <f t="shared" si="83"/>
        <v>1200</v>
      </c>
      <c r="H630" s="16">
        <f t="shared" si="84"/>
        <v>0</v>
      </c>
      <c r="I630" s="26">
        <f t="shared" si="85"/>
        <v>1492.1379366400001</v>
      </c>
      <c r="J630" s="28">
        <f t="shared" si="86"/>
        <v>0</v>
      </c>
      <c r="K630" s="28">
        <f t="shared" si="87"/>
        <v>1200</v>
      </c>
      <c r="N630" s="16">
        <v>1</v>
      </c>
    </row>
    <row r="631" spans="1:14" x14ac:dyDescent="0.15">
      <c r="A631" s="6" t="s">
        <v>17</v>
      </c>
      <c r="B631" s="13">
        <f t="shared" si="89"/>
        <v>1977</v>
      </c>
      <c r="C631" s="8">
        <v>960.68332800000007</v>
      </c>
      <c r="D631" s="26">
        <f t="shared" si="88"/>
        <v>1492.1379366400001</v>
      </c>
      <c r="E631" s="16">
        <f t="shared" si="81"/>
        <v>1080</v>
      </c>
      <c r="F631" s="28">
        <f t="shared" si="82"/>
        <v>1372.8212646400002</v>
      </c>
      <c r="G631" s="16">
        <f t="shared" si="83"/>
        <v>1080</v>
      </c>
      <c r="H631" s="16">
        <f t="shared" si="84"/>
        <v>0</v>
      </c>
      <c r="I631" s="26">
        <f t="shared" si="85"/>
        <v>1372.8212646400002</v>
      </c>
      <c r="J631" s="28">
        <f t="shared" si="86"/>
        <v>0</v>
      </c>
      <c r="K631" s="28">
        <f t="shared" si="87"/>
        <v>1080</v>
      </c>
      <c r="N631" s="16">
        <v>0.9</v>
      </c>
    </row>
    <row r="632" spans="1:14" ht="14" thickBot="1" x14ac:dyDescent="0.2">
      <c r="A632" s="9" t="s">
        <v>18</v>
      </c>
      <c r="B632" s="14">
        <f t="shared" si="89"/>
        <v>1977</v>
      </c>
      <c r="C632" s="11">
        <v>2555.3594880000001</v>
      </c>
      <c r="D632" s="26">
        <f t="shared" si="88"/>
        <v>1372.8212646400002</v>
      </c>
      <c r="E632" s="16">
        <f t="shared" si="81"/>
        <v>960</v>
      </c>
      <c r="F632" s="28">
        <f t="shared" si="82"/>
        <v>2968.1807526400003</v>
      </c>
      <c r="G632" s="16">
        <f t="shared" si="83"/>
        <v>960</v>
      </c>
      <c r="H632" s="16">
        <f t="shared" si="84"/>
        <v>0</v>
      </c>
      <c r="I632" s="26">
        <f t="shared" si="85"/>
        <v>2968.1807526400003</v>
      </c>
      <c r="J632" s="28">
        <f t="shared" si="86"/>
        <v>0</v>
      </c>
      <c r="K632" s="28">
        <f t="shared" si="87"/>
        <v>960</v>
      </c>
      <c r="N632" s="16">
        <v>0.8</v>
      </c>
    </row>
    <row r="633" spans="1:14" x14ac:dyDescent="0.15">
      <c r="A633" s="3" t="s">
        <v>7</v>
      </c>
      <c r="B633" s="12">
        <f t="shared" si="89"/>
        <v>1978</v>
      </c>
      <c r="C633" s="5">
        <v>12542.846975999999</v>
      </c>
      <c r="D633" s="26">
        <f t="shared" si="88"/>
        <v>2968.1807526400003</v>
      </c>
      <c r="E633" s="16">
        <f t="shared" si="81"/>
        <v>960</v>
      </c>
      <c r="F633" s="28">
        <f t="shared" si="82"/>
        <v>14551.02772864</v>
      </c>
      <c r="G633" s="16">
        <f t="shared" si="83"/>
        <v>960</v>
      </c>
      <c r="H633" s="16">
        <f t="shared" si="84"/>
        <v>0</v>
      </c>
      <c r="I633" s="26">
        <f t="shared" si="85"/>
        <v>8821</v>
      </c>
      <c r="J633" s="28">
        <f t="shared" si="86"/>
        <v>5730.0277286399996</v>
      </c>
      <c r="K633" s="28">
        <f t="shared" si="87"/>
        <v>6690.0277286399996</v>
      </c>
      <c r="N633" s="16">
        <v>0.8</v>
      </c>
    </row>
    <row r="634" spans="1:14" x14ac:dyDescent="0.15">
      <c r="A634" s="6" t="s">
        <v>8</v>
      </c>
      <c r="B634" s="13">
        <f t="shared" si="89"/>
        <v>1978</v>
      </c>
      <c r="C634" s="8">
        <v>1679.0146559999998</v>
      </c>
      <c r="D634" s="26">
        <f t="shared" si="88"/>
        <v>8821</v>
      </c>
      <c r="E634" s="16">
        <f t="shared" si="81"/>
        <v>960</v>
      </c>
      <c r="F634" s="28">
        <f t="shared" si="82"/>
        <v>9540.0146559999994</v>
      </c>
      <c r="G634" s="16">
        <f t="shared" si="83"/>
        <v>960</v>
      </c>
      <c r="H634" s="16">
        <f t="shared" si="84"/>
        <v>0</v>
      </c>
      <c r="I634" s="26">
        <f t="shared" si="85"/>
        <v>8821</v>
      </c>
      <c r="J634" s="28">
        <f t="shared" si="86"/>
        <v>719.01465599999938</v>
      </c>
      <c r="K634" s="28">
        <f t="shared" si="87"/>
        <v>1679.0146559999994</v>
      </c>
      <c r="N634" s="16">
        <v>0.8</v>
      </c>
    </row>
    <row r="635" spans="1:14" x14ac:dyDescent="0.15">
      <c r="A635" s="6" t="s">
        <v>9</v>
      </c>
      <c r="B635" s="13">
        <f t="shared" si="89"/>
        <v>1978</v>
      </c>
      <c r="C635" s="8">
        <v>6138.291455999999</v>
      </c>
      <c r="D635" s="26">
        <f t="shared" si="88"/>
        <v>8821</v>
      </c>
      <c r="E635" s="16">
        <f t="shared" si="81"/>
        <v>1080</v>
      </c>
      <c r="F635" s="28">
        <f t="shared" si="82"/>
        <v>13879.291455999999</v>
      </c>
      <c r="G635" s="16">
        <f t="shared" si="83"/>
        <v>1080</v>
      </c>
      <c r="H635" s="16">
        <f t="shared" si="84"/>
        <v>0</v>
      </c>
      <c r="I635" s="26">
        <f t="shared" si="85"/>
        <v>8821</v>
      </c>
      <c r="J635" s="28">
        <f t="shared" si="86"/>
        <v>5058.291455999999</v>
      </c>
      <c r="K635" s="28">
        <f t="shared" si="87"/>
        <v>6138.291455999999</v>
      </c>
      <c r="N635" s="16">
        <v>0.9</v>
      </c>
    </row>
    <row r="636" spans="1:14" x14ac:dyDescent="0.15">
      <c r="A636" s="6" t="s">
        <v>10</v>
      </c>
      <c r="B636" s="13">
        <f t="shared" si="89"/>
        <v>1978</v>
      </c>
      <c r="C636" s="8">
        <v>9253.9687679999988</v>
      </c>
      <c r="D636" s="26">
        <f t="shared" si="88"/>
        <v>8821</v>
      </c>
      <c r="E636" s="16">
        <f t="shared" si="81"/>
        <v>1080</v>
      </c>
      <c r="F636" s="28">
        <f t="shared" si="82"/>
        <v>16994.968767999999</v>
      </c>
      <c r="G636" s="16">
        <f t="shared" si="83"/>
        <v>1080</v>
      </c>
      <c r="H636" s="16">
        <f t="shared" si="84"/>
        <v>0</v>
      </c>
      <c r="I636" s="26">
        <f t="shared" si="85"/>
        <v>8821</v>
      </c>
      <c r="J636" s="28">
        <f t="shared" si="86"/>
        <v>8173.9687679999988</v>
      </c>
      <c r="K636" s="28">
        <f t="shared" si="87"/>
        <v>9253.9687679999988</v>
      </c>
      <c r="N636" s="16">
        <v>0.9</v>
      </c>
    </row>
    <row r="637" spans="1:14" x14ac:dyDescent="0.15">
      <c r="A637" s="6" t="s">
        <v>11</v>
      </c>
      <c r="B637" s="13">
        <f t="shared" si="89"/>
        <v>1978</v>
      </c>
      <c r="C637" s="8">
        <v>11098.429056000003</v>
      </c>
      <c r="D637" s="26">
        <f t="shared" si="88"/>
        <v>8821</v>
      </c>
      <c r="E637" s="16">
        <f t="shared" si="81"/>
        <v>1320</v>
      </c>
      <c r="F637" s="28">
        <f t="shared" si="82"/>
        <v>18599.429056000001</v>
      </c>
      <c r="G637" s="16">
        <f t="shared" si="83"/>
        <v>1320</v>
      </c>
      <c r="H637" s="16">
        <f t="shared" si="84"/>
        <v>0</v>
      </c>
      <c r="I637" s="26">
        <f t="shared" si="85"/>
        <v>8821</v>
      </c>
      <c r="J637" s="28">
        <f t="shared" si="86"/>
        <v>9778.4290560000009</v>
      </c>
      <c r="K637" s="28">
        <f t="shared" si="87"/>
        <v>11098.429056000001</v>
      </c>
      <c r="N637" s="16">
        <v>1.1000000000000001</v>
      </c>
    </row>
    <row r="638" spans="1:14" x14ac:dyDescent="0.15">
      <c r="A638" s="6" t="s">
        <v>12</v>
      </c>
      <c r="B638" s="13">
        <f t="shared" si="89"/>
        <v>1978</v>
      </c>
      <c r="C638" s="8">
        <v>1061.1786239999999</v>
      </c>
      <c r="D638" s="26">
        <f t="shared" si="88"/>
        <v>8821</v>
      </c>
      <c r="E638" s="16">
        <f t="shared" si="81"/>
        <v>1440</v>
      </c>
      <c r="F638" s="28">
        <f t="shared" si="82"/>
        <v>8442.1786240000001</v>
      </c>
      <c r="G638" s="16">
        <f t="shared" si="83"/>
        <v>1440</v>
      </c>
      <c r="H638" s="16">
        <f t="shared" si="84"/>
        <v>0</v>
      </c>
      <c r="I638" s="26">
        <f t="shared" si="85"/>
        <v>8442.1786240000001</v>
      </c>
      <c r="J638" s="28">
        <f t="shared" si="86"/>
        <v>0</v>
      </c>
      <c r="K638" s="28">
        <f t="shared" si="87"/>
        <v>1440</v>
      </c>
      <c r="N638" s="16">
        <v>1.2</v>
      </c>
    </row>
    <row r="639" spans="1:14" x14ac:dyDescent="0.15">
      <c r="A639" s="6" t="s">
        <v>13</v>
      </c>
      <c r="B639" s="13">
        <f t="shared" si="89"/>
        <v>1978</v>
      </c>
      <c r="C639" s="8">
        <v>2551.4818559999994</v>
      </c>
      <c r="D639" s="26">
        <f t="shared" si="88"/>
        <v>8442.1786240000001</v>
      </c>
      <c r="E639" s="16">
        <f t="shared" si="81"/>
        <v>1560</v>
      </c>
      <c r="F639" s="28">
        <f t="shared" si="82"/>
        <v>9433.6604799999986</v>
      </c>
      <c r="G639" s="16">
        <f t="shared" si="83"/>
        <v>1560</v>
      </c>
      <c r="H639" s="16">
        <f t="shared" si="84"/>
        <v>0</v>
      </c>
      <c r="I639" s="26">
        <f t="shared" si="85"/>
        <v>8821</v>
      </c>
      <c r="J639" s="28">
        <f t="shared" si="86"/>
        <v>612.66047999999864</v>
      </c>
      <c r="K639" s="28">
        <f t="shared" si="87"/>
        <v>2172.6604799999986</v>
      </c>
      <c r="N639" s="16">
        <v>1.3</v>
      </c>
    </row>
    <row r="640" spans="1:14" x14ac:dyDescent="0.15">
      <c r="A640" s="6" t="s">
        <v>14</v>
      </c>
      <c r="B640" s="13">
        <f t="shared" si="89"/>
        <v>1978</v>
      </c>
      <c r="C640" s="8">
        <v>2115.8299007999999</v>
      </c>
      <c r="D640" s="26">
        <f t="shared" si="88"/>
        <v>8821</v>
      </c>
      <c r="E640" s="16">
        <f t="shared" si="81"/>
        <v>1440</v>
      </c>
      <c r="F640" s="28">
        <f t="shared" si="82"/>
        <v>9496.8299007999995</v>
      </c>
      <c r="G640" s="16">
        <f t="shared" si="83"/>
        <v>1440</v>
      </c>
      <c r="H640" s="16">
        <f t="shared" si="84"/>
        <v>0</v>
      </c>
      <c r="I640" s="26">
        <f t="shared" si="85"/>
        <v>8821</v>
      </c>
      <c r="J640" s="28">
        <f t="shared" si="86"/>
        <v>675.82990079999945</v>
      </c>
      <c r="K640" s="28">
        <f t="shared" si="87"/>
        <v>2115.8299007999995</v>
      </c>
      <c r="N640" s="16">
        <v>1.2</v>
      </c>
    </row>
    <row r="641" spans="1:14" x14ac:dyDescent="0.15">
      <c r="A641" s="6" t="s">
        <v>15</v>
      </c>
      <c r="B641" s="13">
        <f t="shared" si="89"/>
        <v>1978</v>
      </c>
      <c r="C641" s="8">
        <v>551.07613439999989</v>
      </c>
      <c r="D641" s="26">
        <f t="shared" si="88"/>
        <v>8821</v>
      </c>
      <c r="E641" s="16">
        <f t="shared" si="81"/>
        <v>1320</v>
      </c>
      <c r="F641" s="28">
        <f t="shared" si="82"/>
        <v>8052.0761344000002</v>
      </c>
      <c r="G641" s="16">
        <f t="shared" si="83"/>
        <v>1320</v>
      </c>
      <c r="H641" s="16">
        <f t="shared" si="84"/>
        <v>0</v>
      </c>
      <c r="I641" s="26">
        <f t="shared" si="85"/>
        <v>8052.0761344000002</v>
      </c>
      <c r="J641" s="28">
        <f t="shared" si="86"/>
        <v>0</v>
      </c>
      <c r="K641" s="28">
        <f t="shared" si="87"/>
        <v>1320</v>
      </c>
      <c r="N641" s="16">
        <v>1.1000000000000001</v>
      </c>
    </row>
    <row r="642" spans="1:14" x14ac:dyDescent="0.15">
      <c r="A642" s="6" t="s">
        <v>16</v>
      </c>
      <c r="B642" s="13">
        <f t="shared" si="89"/>
        <v>1978</v>
      </c>
      <c r="C642" s="8">
        <v>136.36339199999998</v>
      </c>
      <c r="D642" s="26">
        <f t="shared" si="88"/>
        <v>8052.0761344000002</v>
      </c>
      <c r="E642" s="16">
        <f t="shared" si="81"/>
        <v>1200</v>
      </c>
      <c r="F642" s="28">
        <f t="shared" si="82"/>
        <v>6988.4395264000004</v>
      </c>
      <c r="G642" s="16">
        <f t="shared" si="83"/>
        <v>1200</v>
      </c>
      <c r="H642" s="16">
        <f t="shared" si="84"/>
        <v>0</v>
      </c>
      <c r="I642" s="26">
        <f t="shared" si="85"/>
        <v>6988.4395264000004</v>
      </c>
      <c r="J642" s="28">
        <f t="shared" si="86"/>
        <v>0</v>
      </c>
      <c r="K642" s="28">
        <f t="shared" si="87"/>
        <v>1200</v>
      </c>
      <c r="N642" s="16">
        <v>1</v>
      </c>
    </row>
    <row r="643" spans="1:14" x14ac:dyDescent="0.15">
      <c r="A643" s="6" t="s">
        <v>17</v>
      </c>
      <c r="B643" s="13">
        <f t="shared" si="89"/>
        <v>1978</v>
      </c>
      <c r="C643" s="8">
        <v>301.22737919999997</v>
      </c>
      <c r="D643" s="26">
        <f t="shared" si="88"/>
        <v>6988.4395264000004</v>
      </c>
      <c r="E643" s="16">
        <f t="shared" si="81"/>
        <v>1080</v>
      </c>
      <c r="F643" s="28">
        <f t="shared" si="82"/>
        <v>6209.6669056000001</v>
      </c>
      <c r="G643" s="16">
        <f t="shared" si="83"/>
        <v>1080</v>
      </c>
      <c r="H643" s="16">
        <f t="shared" si="84"/>
        <v>0</v>
      </c>
      <c r="I643" s="26">
        <f t="shared" si="85"/>
        <v>6209.6669056000001</v>
      </c>
      <c r="J643" s="28">
        <f t="shared" si="86"/>
        <v>0</v>
      </c>
      <c r="K643" s="28">
        <f t="shared" si="87"/>
        <v>1080</v>
      </c>
      <c r="N643" s="16">
        <v>0.9</v>
      </c>
    </row>
    <row r="644" spans="1:14" ht="14" thickBot="1" x14ac:dyDescent="0.2">
      <c r="A644" s="9" t="s">
        <v>18</v>
      </c>
      <c r="B644" s="14">
        <f t="shared" si="89"/>
        <v>1978</v>
      </c>
      <c r="C644" s="11">
        <v>2539.2026879999999</v>
      </c>
      <c r="D644" s="26">
        <f t="shared" si="88"/>
        <v>6209.6669056000001</v>
      </c>
      <c r="E644" s="16">
        <f t="shared" si="81"/>
        <v>960</v>
      </c>
      <c r="F644" s="28">
        <f t="shared" si="82"/>
        <v>7788.8695936000004</v>
      </c>
      <c r="G644" s="16">
        <f t="shared" si="83"/>
        <v>960</v>
      </c>
      <c r="H644" s="16">
        <f t="shared" si="84"/>
        <v>0</v>
      </c>
      <c r="I644" s="26">
        <f t="shared" si="85"/>
        <v>7788.8695936000004</v>
      </c>
      <c r="J644" s="28">
        <f t="shared" si="86"/>
        <v>0</v>
      </c>
      <c r="K644" s="28">
        <f t="shared" si="87"/>
        <v>960</v>
      </c>
      <c r="N644" s="16">
        <v>0.8</v>
      </c>
    </row>
    <row r="645" spans="1:14" x14ac:dyDescent="0.15">
      <c r="A645" s="3" t="s">
        <v>7</v>
      </c>
      <c r="B645" s="12">
        <f t="shared" si="89"/>
        <v>1979</v>
      </c>
      <c r="C645" s="5">
        <v>9045.869184000001</v>
      </c>
      <c r="D645" s="26">
        <f t="shared" si="88"/>
        <v>7788.8695936000004</v>
      </c>
      <c r="E645" s="16">
        <f t="shared" si="81"/>
        <v>960</v>
      </c>
      <c r="F645" s="28">
        <f t="shared" si="82"/>
        <v>15874.738777600003</v>
      </c>
      <c r="G645" s="16">
        <f t="shared" si="83"/>
        <v>960</v>
      </c>
      <c r="H645" s="16">
        <f t="shared" si="84"/>
        <v>0</v>
      </c>
      <c r="I645" s="26">
        <f t="shared" si="85"/>
        <v>8821</v>
      </c>
      <c r="J645" s="28">
        <f t="shared" si="86"/>
        <v>7053.7387776000032</v>
      </c>
      <c r="K645" s="28">
        <f t="shared" si="87"/>
        <v>8013.7387776000032</v>
      </c>
      <c r="N645" s="16">
        <v>0.8</v>
      </c>
    </row>
    <row r="646" spans="1:14" x14ac:dyDescent="0.15">
      <c r="A646" s="6" t="s">
        <v>8</v>
      </c>
      <c r="B646" s="13">
        <f t="shared" si="89"/>
        <v>1979</v>
      </c>
      <c r="C646" s="8">
        <v>12114.368639999999</v>
      </c>
      <c r="D646" s="26">
        <f t="shared" si="88"/>
        <v>8821</v>
      </c>
      <c r="E646" s="16">
        <f t="shared" si="81"/>
        <v>960</v>
      </c>
      <c r="F646" s="28">
        <f t="shared" si="82"/>
        <v>19975.368640000001</v>
      </c>
      <c r="G646" s="16">
        <f t="shared" si="83"/>
        <v>960</v>
      </c>
      <c r="H646" s="16">
        <f t="shared" si="84"/>
        <v>0</v>
      </c>
      <c r="I646" s="26">
        <f t="shared" si="85"/>
        <v>8821</v>
      </c>
      <c r="J646" s="28">
        <f t="shared" si="86"/>
        <v>11154.368640000001</v>
      </c>
      <c r="K646" s="28">
        <f t="shared" si="87"/>
        <v>12114.368640000001</v>
      </c>
      <c r="N646" s="16">
        <v>0.8</v>
      </c>
    </row>
    <row r="647" spans="1:14" x14ac:dyDescent="0.15">
      <c r="A647" s="6" t="s">
        <v>9</v>
      </c>
      <c r="B647" s="13">
        <f t="shared" si="89"/>
        <v>1979</v>
      </c>
      <c r="C647" s="8">
        <v>6866.64</v>
      </c>
      <c r="D647" s="26">
        <f t="shared" si="88"/>
        <v>8821</v>
      </c>
      <c r="E647" s="16">
        <f t="shared" si="81"/>
        <v>1080</v>
      </c>
      <c r="F647" s="28">
        <f t="shared" si="82"/>
        <v>14607.64</v>
      </c>
      <c r="G647" s="16">
        <f t="shared" si="83"/>
        <v>1080</v>
      </c>
      <c r="H647" s="16">
        <f t="shared" si="84"/>
        <v>0</v>
      </c>
      <c r="I647" s="26">
        <f t="shared" si="85"/>
        <v>8821</v>
      </c>
      <c r="J647" s="28">
        <f t="shared" si="86"/>
        <v>5786.6399999999994</v>
      </c>
      <c r="K647" s="28">
        <f t="shared" si="87"/>
        <v>6866.6399999999994</v>
      </c>
      <c r="N647" s="16">
        <v>0.9</v>
      </c>
    </row>
    <row r="648" spans="1:14" x14ac:dyDescent="0.15">
      <c r="A648" s="6" t="s">
        <v>10</v>
      </c>
      <c r="B648" s="13">
        <f t="shared" si="89"/>
        <v>1979</v>
      </c>
      <c r="C648" s="8">
        <v>3429.1192319999991</v>
      </c>
      <c r="D648" s="26">
        <f t="shared" si="88"/>
        <v>8821</v>
      </c>
      <c r="E648" s="16">
        <f t="shared" si="81"/>
        <v>1080</v>
      </c>
      <c r="F648" s="28">
        <f t="shared" si="82"/>
        <v>11170.119231999999</v>
      </c>
      <c r="G648" s="16">
        <f t="shared" si="83"/>
        <v>1080</v>
      </c>
      <c r="H648" s="16">
        <f t="shared" si="84"/>
        <v>0</v>
      </c>
      <c r="I648" s="26">
        <f t="shared" si="85"/>
        <v>8821</v>
      </c>
      <c r="J648" s="28">
        <f t="shared" si="86"/>
        <v>2349.1192319999991</v>
      </c>
      <c r="K648" s="28">
        <f t="shared" si="87"/>
        <v>3429.1192319999991</v>
      </c>
      <c r="N648" s="16">
        <v>0.9</v>
      </c>
    </row>
    <row r="649" spans="1:14" x14ac:dyDescent="0.15">
      <c r="A649" s="6" t="s">
        <v>11</v>
      </c>
      <c r="B649" s="13">
        <f t="shared" si="89"/>
        <v>1979</v>
      </c>
      <c r="C649" s="8">
        <v>3188.7060479999996</v>
      </c>
      <c r="D649" s="26">
        <f t="shared" si="88"/>
        <v>8821</v>
      </c>
      <c r="E649" s="16">
        <f t="shared" si="81"/>
        <v>1320</v>
      </c>
      <c r="F649" s="28">
        <f t="shared" si="82"/>
        <v>10689.706048</v>
      </c>
      <c r="G649" s="16">
        <f t="shared" si="83"/>
        <v>1320</v>
      </c>
      <c r="H649" s="16">
        <f t="shared" si="84"/>
        <v>0</v>
      </c>
      <c r="I649" s="26">
        <f t="shared" si="85"/>
        <v>8821</v>
      </c>
      <c r="J649" s="28">
        <f t="shared" si="86"/>
        <v>1868.706048</v>
      </c>
      <c r="K649" s="28">
        <f t="shared" si="87"/>
        <v>3188.706048</v>
      </c>
      <c r="N649" s="16">
        <v>1.1000000000000001</v>
      </c>
    </row>
    <row r="650" spans="1:14" x14ac:dyDescent="0.15">
      <c r="A650" s="6" t="s">
        <v>12</v>
      </c>
      <c r="B650" s="13">
        <f t="shared" si="89"/>
        <v>1979</v>
      </c>
      <c r="C650" s="8">
        <v>2530.8011519999995</v>
      </c>
      <c r="D650" s="26">
        <f t="shared" si="88"/>
        <v>8821</v>
      </c>
      <c r="E650" s="16">
        <f t="shared" ref="E650:E713" si="90" xml:space="preserve"> 1200*N650</f>
        <v>1440</v>
      </c>
      <c r="F650" s="28">
        <f t="shared" ref="F650:F713" si="91">IF((D650+C650-E650)&gt;0,(D650+C650-E650),0)</f>
        <v>9911.801152</v>
      </c>
      <c r="G650" s="16">
        <f t="shared" ref="G650:G713" si="92" xml:space="preserve"> E650</f>
        <v>1440</v>
      </c>
      <c r="H650" s="16">
        <f t="shared" ref="H650:H713" si="93">IF(F650=0,1,0)</f>
        <v>0</v>
      </c>
      <c r="I650" s="26">
        <f t="shared" ref="I650:I713" si="94">IF(F650&gt;$E$2,$E$2,IF(F650&lt;0,0,F650))</f>
        <v>8821</v>
      </c>
      <c r="J650" s="28">
        <f t="shared" ref="J650:J713" si="95">IF(F650&gt;$E$2,F650-$E$2,0)</f>
        <v>1090.801152</v>
      </c>
      <c r="K650" s="28">
        <f t="shared" ref="K650:K713" si="96">J650+G650</f>
        <v>2530.801152</v>
      </c>
      <c r="N650" s="16">
        <v>1.2</v>
      </c>
    </row>
    <row r="651" spans="1:14" x14ac:dyDescent="0.15">
      <c r="A651" s="6" t="s">
        <v>13</v>
      </c>
      <c r="B651" s="13">
        <f t="shared" si="89"/>
        <v>1979</v>
      </c>
      <c r="C651" s="8">
        <v>628.17638399999987</v>
      </c>
      <c r="D651" s="26">
        <f t="shared" ref="D651:D714" si="97">I650</f>
        <v>8821</v>
      </c>
      <c r="E651" s="16">
        <f t="shared" si="90"/>
        <v>1560</v>
      </c>
      <c r="F651" s="28">
        <f t="shared" si="91"/>
        <v>7889.1763840000003</v>
      </c>
      <c r="G651" s="16">
        <f t="shared" si="92"/>
        <v>1560</v>
      </c>
      <c r="H651" s="16">
        <f t="shared" si="93"/>
        <v>0</v>
      </c>
      <c r="I651" s="26">
        <f t="shared" si="94"/>
        <v>7889.1763840000003</v>
      </c>
      <c r="J651" s="28">
        <f t="shared" si="95"/>
        <v>0</v>
      </c>
      <c r="K651" s="28">
        <f t="shared" si="96"/>
        <v>1560</v>
      </c>
      <c r="N651" s="16">
        <v>1.3</v>
      </c>
    </row>
    <row r="652" spans="1:14" x14ac:dyDescent="0.15">
      <c r="A652" s="6" t="s">
        <v>14</v>
      </c>
      <c r="B652" s="13">
        <f t="shared" si="89"/>
        <v>1979</v>
      </c>
      <c r="C652" s="8">
        <v>782.95852800000034</v>
      </c>
      <c r="D652" s="26">
        <f t="shared" si="97"/>
        <v>7889.1763840000003</v>
      </c>
      <c r="E652" s="16">
        <f t="shared" si="90"/>
        <v>1440</v>
      </c>
      <c r="F652" s="28">
        <f t="shared" si="91"/>
        <v>7232.1349120000013</v>
      </c>
      <c r="G652" s="16">
        <f t="shared" si="92"/>
        <v>1440</v>
      </c>
      <c r="H652" s="16">
        <f t="shared" si="93"/>
        <v>0</v>
      </c>
      <c r="I652" s="26">
        <f t="shared" si="94"/>
        <v>7232.1349120000013</v>
      </c>
      <c r="J652" s="28">
        <f t="shared" si="95"/>
        <v>0</v>
      </c>
      <c r="K652" s="28">
        <f t="shared" si="96"/>
        <v>1440</v>
      </c>
      <c r="N652" s="16">
        <v>1.2</v>
      </c>
    </row>
    <row r="653" spans="1:14" x14ac:dyDescent="0.15">
      <c r="A653" s="6" t="s">
        <v>15</v>
      </c>
      <c r="B653" s="13">
        <f t="shared" si="89"/>
        <v>1979</v>
      </c>
      <c r="C653" s="8">
        <v>3045.3629184000001</v>
      </c>
      <c r="D653" s="26">
        <f t="shared" si="97"/>
        <v>7232.1349120000013</v>
      </c>
      <c r="E653" s="16">
        <f t="shared" si="90"/>
        <v>1320</v>
      </c>
      <c r="F653" s="28">
        <f t="shared" si="91"/>
        <v>8957.4978304000015</v>
      </c>
      <c r="G653" s="16">
        <f t="shared" si="92"/>
        <v>1320</v>
      </c>
      <c r="H653" s="16">
        <f t="shared" si="93"/>
        <v>0</v>
      </c>
      <c r="I653" s="26">
        <f t="shared" si="94"/>
        <v>8821</v>
      </c>
      <c r="J653" s="28">
        <f t="shared" si="95"/>
        <v>136.49783040000148</v>
      </c>
      <c r="K653" s="28">
        <f t="shared" si="96"/>
        <v>1456.4978304000015</v>
      </c>
      <c r="N653" s="16">
        <v>1.1000000000000001</v>
      </c>
    </row>
    <row r="654" spans="1:14" x14ac:dyDescent="0.15">
      <c r="A654" s="6" t="s">
        <v>16</v>
      </c>
      <c r="B654" s="13">
        <f t="shared" si="89"/>
        <v>1979</v>
      </c>
      <c r="C654" s="8">
        <v>1442.479104</v>
      </c>
      <c r="D654" s="26">
        <f t="shared" si="97"/>
        <v>8821</v>
      </c>
      <c r="E654" s="16">
        <f t="shared" si="90"/>
        <v>1200</v>
      </c>
      <c r="F654" s="28">
        <f t="shared" si="91"/>
        <v>9063.479104</v>
      </c>
      <c r="G654" s="16">
        <f t="shared" si="92"/>
        <v>1200</v>
      </c>
      <c r="H654" s="16">
        <f t="shared" si="93"/>
        <v>0</v>
      </c>
      <c r="I654" s="26">
        <f t="shared" si="94"/>
        <v>8821</v>
      </c>
      <c r="J654" s="28">
        <f t="shared" si="95"/>
        <v>242.47910400000001</v>
      </c>
      <c r="K654" s="28">
        <f t="shared" si="96"/>
        <v>1442.479104</v>
      </c>
      <c r="N654" s="16">
        <v>1</v>
      </c>
    </row>
    <row r="655" spans="1:14" x14ac:dyDescent="0.15">
      <c r="A655" s="6" t="s">
        <v>17</v>
      </c>
      <c r="B655" s="13">
        <f t="shared" si="89"/>
        <v>1979</v>
      </c>
      <c r="C655" s="8">
        <v>5978.0159999999996</v>
      </c>
      <c r="D655" s="26">
        <f t="shared" si="97"/>
        <v>8821</v>
      </c>
      <c r="E655" s="16">
        <f t="shared" si="90"/>
        <v>1080</v>
      </c>
      <c r="F655" s="28">
        <f t="shared" si="91"/>
        <v>13719.016</v>
      </c>
      <c r="G655" s="16">
        <f t="shared" si="92"/>
        <v>1080</v>
      </c>
      <c r="H655" s="16">
        <f t="shared" si="93"/>
        <v>0</v>
      </c>
      <c r="I655" s="26">
        <f t="shared" si="94"/>
        <v>8821</v>
      </c>
      <c r="J655" s="28">
        <f t="shared" si="95"/>
        <v>4898.0159999999996</v>
      </c>
      <c r="K655" s="28">
        <f t="shared" si="96"/>
        <v>5978.0159999999996</v>
      </c>
      <c r="N655" s="16">
        <v>0.9</v>
      </c>
    </row>
    <row r="656" spans="1:14" ht="14" thickBot="1" x14ac:dyDescent="0.2">
      <c r="A656" s="9" t="s">
        <v>18</v>
      </c>
      <c r="B656" s="14">
        <f t="shared" si="89"/>
        <v>1979</v>
      </c>
      <c r="C656" s="11">
        <v>1510.3376639999999</v>
      </c>
      <c r="D656" s="26">
        <f t="shared" si="97"/>
        <v>8821</v>
      </c>
      <c r="E656" s="16">
        <f t="shared" si="90"/>
        <v>960</v>
      </c>
      <c r="F656" s="28">
        <f t="shared" si="91"/>
        <v>9371.3376640000006</v>
      </c>
      <c r="G656" s="16">
        <f t="shared" si="92"/>
        <v>960</v>
      </c>
      <c r="H656" s="16">
        <f t="shared" si="93"/>
        <v>0</v>
      </c>
      <c r="I656" s="26">
        <f t="shared" si="94"/>
        <v>8821</v>
      </c>
      <c r="J656" s="28">
        <f t="shared" si="95"/>
        <v>550.33766400000059</v>
      </c>
      <c r="K656" s="28">
        <f t="shared" si="96"/>
        <v>1510.3376640000006</v>
      </c>
      <c r="N656" s="16">
        <v>0.8</v>
      </c>
    </row>
    <row r="657" spans="1:14" x14ac:dyDescent="0.15">
      <c r="A657" s="3" t="s">
        <v>7</v>
      </c>
      <c r="B657" s="12">
        <f t="shared" si="89"/>
        <v>1980</v>
      </c>
      <c r="C657" s="5">
        <v>4899.3880320000007</v>
      </c>
      <c r="D657" s="26">
        <f t="shared" si="97"/>
        <v>8821</v>
      </c>
      <c r="E657" s="16">
        <f t="shared" si="90"/>
        <v>960</v>
      </c>
      <c r="F657" s="28">
        <f t="shared" si="91"/>
        <v>12760.388032000001</v>
      </c>
      <c r="G657" s="16">
        <f t="shared" si="92"/>
        <v>960</v>
      </c>
      <c r="H657" s="16">
        <f t="shared" si="93"/>
        <v>0</v>
      </c>
      <c r="I657" s="26">
        <f t="shared" si="94"/>
        <v>8821</v>
      </c>
      <c r="J657" s="28">
        <f t="shared" si="95"/>
        <v>3939.3880320000007</v>
      </c>
      <c r="K657" s="28">
        <f t="shared" si="96"/>
        <v>4899.3880320000007</v>
      </c>
      <c r="N657" s="16">
        <v>0.8</v>
      </c>
    </row>
    <row r="658" spans="1:14" x14ac:dyDescent="0.15">
      <c r="A658" s="6" t="s">
        <v>8</v>
      </c>
      <c r="B658" s="13">
        <f t="shared" si="89"/>
        <v>1980</v>
      </c>
      <c r="C658" s="8">
        <v>2305.8984959999998</v>
      </c>
      <c r="D658" s="26">
        <f t="shared" si="97"/>
        <v>8821</v>
      </c>
      <c r="E658" s="16">
        <f t="shared" si="90"/>
        <v>960</v>
      </c>
      <c r="F658" s="28">
        <f t="shared" si="91"/>
        <v>10166.898496</v>
      </c>
      <c r="G658" s="16">
        <f t="shared" si="92"/>
        <v>960</v>
      </c>
      <c r="H658" s="16">
        <f t="shared" si="93"/>
        <v>0</v>
      </c>
      <c r="I658" s="26">
        <f t="shared" si="94"/>
        <v>8821</v>
      </c>
      <c r="J658" s="28">
        <f t="shared" si="95"/>
        <v>1345.8984959999998</v>
      </c>
      <c r="K658" s="28">
        <f t="shared" si="96"/>
        <v>2305.8984959999998</v>
      </c>
      <c r="N658" s="16">
        <v>0.8</v>
      </c>
    </row>
    <row r="659" spans="1:14" x14ac:dyDescent="0.15">
      <c r="A659" s="6" t="s">
        <v>9</v>
      </c>
      <c r="B659" s="13">
        <f t="shared" si="89"/>
        <v>1980</v>
      </c>
      <c r="C659" s="8">
        <v>6451.7333759999983</v>
      </c>
      <c r="D659" s="26">
        <f t="shared" si="97"/>
        <v>8821</v>
      </c>
      <c r="E659" s="16">
        <f t="shared" si="90"/>
        <v>1080</v>
      </c>
      <c r="F659" s="28">
        <f t="shared" si="91"/>
        <v>14192.733375999998</v>
      </c>
      <c r="G659" s="16">
        <f t="shared" si="92"/>
        <v>1080</v>
      </c>
      <c r="H659" s="16">
        <f t="shared" si="93"/>
        <v>0</v>
      </c>
      <c r="I659" s="26">
        <f t="shared" si="94"/>
        <v>8821</v>
      </c>
      <c r="J659" s="28">
        <f t="shared" si="95"/>
        <v>5371.7333759999983</v>
      </c>
      <c r="K659" s="28">
        <f t="shared" si="96"/>
        <v>6451.7333759999983</v>
      </c>
      <c r="N659" s="16">
        <v>0.9</v>
      </c>
    </row>
    <row r="660" spans="1:14" x14ac:dyDescent="0.15">
      <c r="A660" s="6" t="s">
        <v>10</v>
      </c>
      <c r="B660" s="13">
        <f t="shared" si="89"/>
        <v>1980</v>
      </c>
      <c r="C660" s="8">
        <v>4007.5326719999994</v>
      </c>
      <c r="D660" s="26">
        <f t="shared" si="97"/>
        <v>8821</v>
      </c>
      <c r="E660" s="16">
        <f t="shared" si="90"/>
        <v>1080</v>
      </c>
      <c r="F660" s="28">
        <f t="shared" si="91"/>
        <v>11748.532671999999</v>
      </c>
      <c r="G660" s="16">
        <f t="shared" si="92"/>
        <v>1080</v>
      </c>
      <c r="H660" s="16">
        <f t="shared" si="93"/>
        <v>0</v>
      </c>
      <c r="I660" s="26">
        <f t="shared" si="94"/>
        <v>8821</v>
      </c>
      <c r="J660" s="28">
        <f t="shared" si="95"/>
        <v>2927.5326719999994</v>
      </c>
      <c r="K660" s="28">
        <f t="shared" si="96"/>
        <v>4007.5326719999994</v>
      </c>
      <c r="N660" s="16">
        <v>0.9</v>
      </c>
    </row>
    <row r="661" spans="1:14" x14ac:dyDescent="0.15">
      <c r="A661" s="6" t="s">
        <v>11</v>
      </c>
      <c r="B661" s="13">
        <f t="shared" si="89"/>
        <v>1980</v>
      </c>
      <c r="C661" s="8">
        <v>2305.8984959999998</v>
      </c>
      <c r="D661" s="26">
        <f t="shared" si="97"/>
        <v>8821</v>
      </c>
      <c r="E661" s="16">
        <f t="shared" si="90"/>
        <v>1320</v>
      </c>
      <c r="F661" s="28">
        <f t="shared" si="91"/>
        <v>9806.8984959999998</v>
      </c>
      <c r="G661" s="16">
        <f t="shared" si="92"/>
        <v>1320</v>
      </c>
      <c r="H661" s="16">
        <f t="shared" si="93"/>
        <v>0</v>
      </c>
      <c r="I661" s="26">
        <f t="shared" si="94"/>
        <v>8821</v>
      </c>
      <c r="J661" s="28">
        <f t="shared" si="95"/>
        <v>985.8984959999998</v>
      </c>
      <c r="K661" s="28">
        <f t="shared" si="96"/>
        <v>2305.8984959999998</v>
      </c>
      <c r="N661" s="16">
        <v>1.1000000000000001</v>
      </c>
    </row>
    <row r="662" spans="1:14" x14ac:dyDescent="0.15">
      <c r="A662" s="6" t="s">
        <v>12</v>
      </c>
      <c r="B662" s="13">
        <f t="shared" si="89"/>
        <v>1980</v>
      </c>
      <c r="C662" s="8">
        <v>1456.0508159999999</v>
      </c>
      <c r="D662" s="26">
        <f t="shared" si="97"/>
        <v>8821</v>
      </c>
      <c r="E662" s="16">
        <f t="shared" si="90"/>
        <v>1440</v>
      </c>
      <c r="F662" s="28">
        <f t="shared" si="91"/>
        <v>8837.050815999999</v>
      </c>
      <c r="G662" s="16">
        <f t="shared" si="92"/>
        <v>1440</v>
      </c>
      <c r="H662" s="16">
        <f t="shared" si="93"/>
        <v>0</v>
      </c>
      <c r="I662" s="26">
        <f t="shared" si="94"/>
        <v>8821</v>
      </c>
      <c r="J662" s="28">
        <f t="shared" si="95"/>
        <v>16.050815999999031</v>
      </c>
      <c r="K662" s="28">
        <f t="shared" si="96"/>
        <v>1456.050815999999</v>
      </c>
      <c r="N662" s="16">
        <v>1.2</v>
      </c>
    </row>
    <row r="663" spans="1:14" x14ac:dyDescent="0.15">
      <c r="A663" s="6" t="s">
        <v>13</v>
      </c>
      <c r="B663" s="13">
        <f t="shared" si="89"/>
        <v>1980</v>
      </c>
      <c r="C663" s="8">
        <v>481.73114880000003</v>
      </c>
      <c r="D663" s="26">
        <f t="shared" si="97"/>
        <v>8821</v>
      </c>
      <c r="E663" s="16">
        <f t="shared" si="90"/>
        <v>1560</v>
      </c>
      <c r="F663" s="28">
        <f t="shared" si="91"/>
        <v>7742.7311487999996</v>
      </c>
      <c r="G663" s="16">
        <f t="shared" si="92"/>
        <v>1560</v>
      </c>
      <c r="H663" s="16">
        <f t="shared" si="93"/>
        <v>0</v>
      </c>
      <c r="I663" s="26">
        <f t="shared" si="94"/>
        <v>7742.7311487999996</v>
      </c>
      <c r="J663" s="28">
        <f t="shared" si="95"/>
        <v>0</v>
      </c>
      <c r="K663" s="28">
        <f t="shared" si="96"/>
        <v>1560</v>
      </c>
      <c r="N663" s="16">
        <v>1.3</v>
      </c>
    </row>
    <row r="664" spans="1:14" x14ac:dyDescent="0.15">
      <c r="A664" s="6" t="s">
        <v>14</v>
      </c>
      <c r="B664" s="13">
        <f t="shared" si="89"/>
        <v>1980</v>
      </c>
      <c r="C664" s="8">
        <v>162.73128959999997</v>
      </c>
      <c r="D664" s="26">
        <f t="shared" si="97"/>
        <v>7742.7311487999996</v>
      </c>
      <c r="E664" s="16">
        <f t="shared" si="90"/>
        <v>1440</v>
      </c>
      <c r="F664" s="28">
        <f t="shared" si="91"/>
        <v>6465.4624383999999</v>
      </c>
      <c r="G664" s="16">
        <f t="shared" si="92"/>
        <v>1440</v>
      </c>
      <c r="H664" s="16">
        <f t="shared" si="93"/>
        <v>0</v>
      </c>
      <c r="I664" s="26">
        <f t="shared" si="94"/>
        <v>6465.4624383999999</v>
      </c>
      <c r="J664" s="28">
        <f t="shared" si="95"/>
        <v>0</v>
      </c>
      <c r="K664" s="28">
        <f t="shared" si="96"/>
        <v>1440</v>
      </c>
      <c r="N664" s="16">
        <v>1.2</v>
      </c>
    </row>
    <row r="665" spans="1:14" x14ac:dyDescent="0.15">
      <c r="A665" s="6" t="s">
        <v>15</v>
      </c>
      <c r="B665" s="13">
        <f t="shared" si="89"/>
        <v>1980</v>
      </c>
      <c r="C665" s="8">
        <v>363.33411839999997</v>
      </c>
      <c r="D665" s="26">
        <f t="shared" si="97"/>
        <v>6465.4624383999999</v>
      </c>
      <c r="E665" s="16">
        <f t="shared" si="90"/>
        <v>1320</v>
      </c>
      <c r="F665" s="28">
        <f t="shared" si="91"/>
        <v>5508.7965568</v>
      </c>
      <c r="G665" s="16">
        <f t="shared" si="92"/>
        <v>1320</v>
      </c>
      <c r="H665" s="16">
        <f t="shared" si="93"/>
        <v>0</v>
      </c>
      <c r="I665" s="26">
        <f t="shared" si="94"/>
        <v>5508.7965568</v>
      </c>
      <c r="J665" s="28">
        <f t="shared" si="95"/>
        <v>0</v>
      </c>
      <c r="K665" s="28">
        <f t="shared" si="96"/>
        <v>1320</v>
      </c>
      <c r="N665" s="16">
        <v>1.1000000000000001</v>
      </c>
    </row>
    <row r="666" spans="1:14" x14ac:dyDescent="0.15">
      <c r="A666" s="6" t="s">
        <v>16</v>
      </c>
      <c r="B666" s="13">
        <f t="shared" si="89"/>
        <v>1980</v>
      </c>
      <c r="C666" s="8">
        <v>344.9799936</v>
      </c>
      <c r="D666" s="26">
        <f t="shared" si="97"/>
        <v>5508.7965568</v>
      </c>
      <c r="E666" s="16">
        <f t="shared" si="90"/>
        <v>1200</v>
      </c>
      <c r="F666" s="28">
        <f t="shared" si="91"/>
        <v>4653.7765503999999</v>
      </c>
      <c r="G666" s="16">
        <f t="shared" si="92"/>
        <v>1200</v>
      </c>
      <c r="H666" s="16">
        <f t="shared" si="93"/>
        <v>0</v>
      </c>
      <c r="I666" s="26">
        <f t="shared" si="94"/>
        <v>4653.7765503999999</v>
      </c>
      <c r="J666" s="28">
        <f t="shared" si="95"/>
        <v>0</v>
      </c>
      <c r="K666" s="28">
        <f t="shared" si="96"/>
        <v>1200</v>
      </c>
      <c r="N666" s="16">
        <v>1</v>
      </c>
    </row>
    <row r="667" spans="1:14" x14ac:dyDescent="0.15">
      <c r="A667" s="6" t="s">
        <v>17</v>
      </c>
      <c r="B667" s="13">
        <f t="shared" si="89"/>
        <v>1980</v>
      </c>
      <c r="C667" s="8">
        <v>629.92131840000002</v>
      </c>
      <c r="D667" s="26">
        <f t="shared" si="97"/>
        <v>4653.7765503999999</v>
      </c>
      <c r="E667" s="16">
        <f t="shared" si="90"/>
        <v>1080</v>
      </c>
      <c r="F667" s="28">
        <f t="shared" si="91"/>
        <v>4203.6978687999999</v>
      </c>
      <c r="G667" s="16">
        <f t="shared" si="92"/>
        <v>1080</v>
      </c>
      <c r="H667" s="16">
        <f t="shared" si="93"/>
        <v>0</v>
      </c>
      <c r="I667" s="26">
        <f t="shared" si="94"/>
        <v>4203.6978687999999</v>
      </c>
      <c r="J667" s="28">
        <f t="shared" si="95"/>
        <v>0</v>
      </c>
      <c r="K667" s="28">
        <f t="shared" si="96"/>
        <v>1080</v>
      </c>
      <c r="N667" s="16">
        <v>0.9</v>
      </c>
    </row>
    <row r="668" spans="1:14" ht="14" thickBot="1" x14ac:dyDescent="0.2">
      <c r="A668" s="9" t="s">
        <v>18</v>
      </c>
      <c r="B668" s="14">
        <f t="shared" si="89"/>
        <v>1980</v>
      </c>
      <c r="C668" s="11">
        <v>493.75180800000004</v>
      </c>
      <c r="D668" s="26">
        <f t="shared" si="97"/>
        <v>4203.6978687999999</v>
      </c>
      <c r="E668" s="16">
        <f t="shared" si="90"/>
        <v>960</v>
      </c>
      <c r="F668" s="28">
        <f t="shared" si="91"/>
        <v>3737.4496767999999</v>
      </c>
      <c r="G668" s="16">
        <f t="shared" si="92"/>
        <v>960</v>
      </c>
      <c r="H668" s="16">
        <f t="shared" si="93"/>
        <v>0</v>
      </c>
      <c r="I668" s="26">
        <f t="shared" si="94"/>
        <v>3737.4496767999999</v>
      </c>
      <c r="J668" s="28">
        <f t="shared" si="95"/>
        <v>0</v>
      </c>
      <c r="K668" s="28">
        <f t="shared" si="96"/>
        <v>960</v>
      </c>
      <c r="N668" s="16">
        <v>0.8</v>
      </c>
    </row>
    <row r="669" spans="1:14" x14ac:dyDescent="0.15">
      <c r="A669" s="3" t="s">
        <v>7</v>
      </c>
      <c r="B669" s="12">
        <f t="shared" si="89"/>
        <v>1981</v>
      </c>
      <c r="C669" s="5">
        <v>396.81100800000007</v>
      </c>
      <c r="D669" s="26">
        <f t="shared" si="97"/>
        <v>3737.4496767999999</v>
      </c>
      <c r="E669" s="16">
        <f t="shared" si="90"/>
        <v>960</v>
      </c>
      <c r="F669" s="28">
        <f t="shared" si="91"/>
        <v>3174.2606847999996</v>
      </c>
      <c r="G669" s="16">
        <f t="shared" si="92"/>
        <v>960</v>
      </c>
      <c r="H669" s="16">
        <f t="shared" si="93"/>
        <v>0</v>
      </c>
      <c r="I669" s="26">
        <f t="shared" si="94"/>
        <v>3174.2606847999996</v>
      </c>
      <c r="J669" s="28">
        <f t="shared" si="95"/>
        <v>0</v>
      </c>
      <c r="K669" s="28">
        <f t="shared" si="96"/>
        <v>960</v>
      </c>
      <c r="N669" s="16">
        <v>0.8</v>
      </c>
    </row>
    <row r="670" spans="1:14" x14ac:dyDescent="0.15">
      <c r="A670" s="6" t="s">
        <v>8</v>
      </c>
      <c r="B670" s="13">
        <f t="shared" si="89"/>
        <v>1981</v>
      </c>
      <c r="C670" s="8">
        <v>2190.8620799999994</v>
      </c>
      <c r="D670" s="26">
        <f t="shared" si="97"/>
        <v>3174.2606847999996</v>
      </c>
      <c r="E670" s="16">
        <f t="shared" si="90"/>
        <v>960</v>
      </c>
      <c r="F670" s="28">
        <f t="shared" si="91"/>
        <v>4405.1227647999985</v>
      </c>
      <c r="G670" s="16">
        <f t="shared" si="92"/>
        <v>960</v>
      </c>
      <c r="H670" s="16">
        <f t="shared" si="93"/>
        <v>0</v>
      </c>
      <c r="I670" s="26">
        <f t="shared" si="94"/>
        <v>4405.1227647999985</v>
      </c>
      <c r="J670" s="28">
        <f t="shared" si="95"/>
        <v>0</v>
      </c>
      <c r="K670" s="28">
        <f t="shared" si="96"/>
        <v>960</v>
      </c>
      <c r="N670" s="16">
        <v>0.8</v>
      </c>
    </row>
    <row r="671" spans="1:14" x14ac:dyDescent="0.15">
      <c r="A671" s="6" t="s">
        <v>9</v>
      </c>
      <c r="B671" s="13">
        <f t="shared" si="89"/>
        <v>1981</v>
      </c>
      <c r="C671" s="8">
        <v>1646.7010559999997</v>
      </c>
      <c r="D671" s="26">
        <f t="shared" si="97"/>
        <v>4405.1227647999985</v>
      </c>
      <c r="E671" s="16">
        <f t="shared" si="90"/>
        <v>1080</v>
      </c>
      <c r="F671" s="28">
        <f t="shared" si="91"/>
        <v>4971.8238207999984</v>
      </c>
      <c r="G671" s="16">
        <f t="shared" si="92"/>
        <v>1080</v>
      </c>
      <c r="H671" s="16">
        <f t="shared" si="93"/>
        <v>0</v>
      </c>
      <c r="I671" s="26">
        <f t="shared" si="94"/>
        <v>4971.8238207999984</v>
      </c>
      <c r="J671" s="28">
        <f t="shared" si="95"/>
        <v>0</v>
      </c>
      <c r="K671" s="28">
        <f t="shared" si="96"/>
        <v>1080</v>
      </c>
      <c r="N671" s="16">
        <v>0.9</v>
      </c>
    </row>
    <row r="672" spans="1:14" x14ac:dyDescent="0.15">
      <c r="A672" s="6" t="s">
        <v>10</v>
      </c>
      <c r="B672" s="13">
        <f t="shared" si="89"/>
        <v>1981</v>
      </c>
      <c r="C672" s="8">
        <v>1167.167232</v>
      </c>
      <c r="D672" s="26">
        <f t="shared" si="97"/>
        <v>4971.8238207999984</v>
      </c>
      <c r="E672" s="16">
        <f t="shared" si="90"/>
        <v>1080</v>
      </c>
      <c r="F672" s="28">
        <f t="shared" si="91"/>
        <v>5058.9910527999982</v>
      </c>
      <c r="G672" s="16">
        <f t="shared" si="92"/>
        <v>1080</v>
      </c>
      <c r="H672" s="16">
        <f t="shared" si="93"/>
        <v>0</v>
      </c>
      <c r="I672" s="26">
        <f t="shared" si="94"/>
        <v>5058.9910527999982</v>
      </c>
      <c r="J672" s="28">
        <f t="shared" si="95"/>
        <v>0</v>
      </c>
      <c r="K672" s="28">
        <f t="shared" si="96"/>
        <v>1080</v>
      </c>
      <c r="N672" s="16">
        <v>0.9</v>
      </c>
    </row>
    <row r="673" spans="1:14" x14ac:dyDescent="0.15">
      <c r="A673" s="6" t="s">
        <v>11</v>
      </c>
      <c r="B673" s="13">
        <f t="shared" si="89"/>
        <v>1981</v>
      </c>
      <c r="C673" s="8">
        <v>436.87987200000003</v>
      </c>
      <c r="D673" s="26">
        <f t="shared" si="97"/>
        <v>5058.9910527999982</v>
      </c>
      <c r="E673" s="16">
        <f t="shared" si="90"/>
        <v>1320</v>
      </c>
      <c r="F673" s="28">
        <f t="shared" si="91"/>
        <v>4175.8709247999986</v>
      </c>
      <c r="G673" s="16">
        <f t="shared" si="92"/>
        <v>1320</v>
      </c>
      <c r="H673" s="16">
        <f t="shared" si="93"/>
        <v>0</v>
      </c>
      <c r="I673" s="26">
        <f t="shared" si="94"/>
        <v>4175.8709247999986</v>
      </c>
      <c r="J673" s="28">
        <f t="shared" si="95"/>
        <v>0</v>
      </c>
      <c r="K673" s="28">
        <f t="shared" si="96"/>
        <v>1320</v>
      </c>
      <c r="N673" s="16">
        <v>1.1000000000000001</v>
      </c>
    </row>
    <row r="674" spans="1:14" x14ac:dyDescent="0.15">
      <c r="A674" s="6" t="s">
        <v>12</v>
      </c>
      <c r="B674" s="13">
        <f t="shared" si="89"/>
        <v>1981</v>
      </c>
      <c r="C674" s="8">
        <v>560.57633280000005</v>
      </c>
      <c r="D674" s="26">
        <f t="shared" si="97"/>
        <v>4175.8709247999986</v>
      </c>
      <c r="E674" s="16">
        <f t="shared" si="90"/>
        <v>1440</v>
      </c>
      <c r="F674" s="28">
        <f t="shared" si="91"/>
        <v>3296.4472575999989</v>
      </c>
      <c r="G674" s="16">
        <f t="shared" si="92"/>
        <v>1440</v>
      </c>
      <c r="H674" s="16">
        <f t="shared" si="93"/>
        <v>0</v>
      </c>
      <c r="I674" s="26">
        <f t="shared" si="94"/>
        <v>3296.4472575999989</v>
      </c>
      <c r="J674" s="28">
        <f t="shared" si="95"/>
        <v>0</v>
      </c>
      <c r="K674" s="28">
        <f t="shared" si="96"/>
        <v>1440</v>
      </c>
      <c r="N674" s="16">
        <v>1.2</v>
      </c>
    </row>
    <row r="675" spans="1:14" x14ac:dyDescent="0.15">
      <c r="A675" s="6" t="s">
        <v>13</v>
      </c>
      <c r="B675" s="13">
        <f t="shared" si="89"/>
        <v>1981</v>
      </c>
      <c r="C675" s="8">
        <v>2877.9138431999991</v>
      </c>
      <c r="D675" s="26">
        <f t="shared" si="97"/>
        <v>3296.4472575999989</v>
      </c>
      <c r="E675" s="16">
        <f t="shared" si="90"/>
        <v>1560</v>
      </c>
      <c r="F675" s="28">
        <f t="shared" si="91"/>
        <v>4614.361100799998</v>
      </c>
      <c r="G675" s="16">
        <f t="shared" si="92"/>
        <v>1560</v>
      </c>
      <c r="H675" s="16">
        <f t="shared" si="93"/>
        <v>0</v>
      </c>
      <c r="I675" s="26">
        <f t="shared" si="94"/>
        <v>4614.361100799998</v>
      </c>
      <c r="J675" s="28">
        <f t="shared" si="95"/>
        <v>0</v>
      </c>
      <c r="K675" s="28">
        <f t="shared" si="96"/>
        <v>1560</v>
      </c>
      <c r="N675" s="16">
        <v>1.3</v>
      </c>
    </row>
    <row r="676" spans="1:14" x14ac:dyDescent="0.15">
      <c r="A676" s="6" t="s">
        <v>14</v>
      </c>
      <c r="B676" s="13">
        <f t="shared" si="89"/>
        <v>1981</v>
      </c>
      <c r="C676" s="8">
        <v>1147.5205632000002</v>
      </c>
      <c r="D676" s="26">
        <f t="shared" si="97"/>
        <v>4614.361100799998</v>
      </c>
      <c r="E676" s="16">
        <f t="shared" si="90"/>
        <v>1440</v>
      </c>
      <c r="F676" s="28">
        <f t="shared" si="91"/>
        <v>4321.8816639999986</v>
      </c>
      <c r="G676" s="16">
        <f t="shared" si="92"/>
        <v>1440</v>
      </c>
      <c r="H676" s="16">
        <f t="shared" si="93"/>
        <v>0</v>
      </c>
      <c r="I676" s="26">
        <f t="shared" si="94"/>
        <v>4321.8816639999986</v>
      </c>
      <c r="J676" s="28">
        <f t="shared" si="95"/>
        <v>0</v>
      </c>
      <c r="K676" s="28">
        <f t="shared" si="96"/>
        <v>1440</v>
      </c>
      <c r="N676" s="16">
        <v>1.2</v>
      </c>
    </row>
    <row r="677" spans="1:14" x14ac:dyDescent="0.15">
      <c r="A677" s="6" t="s">
        <v>15</v>
      </c>
      <c r="B677" s="13">
        <f t="shared" si="89"/>
        <v>1981</v>
      </c>
      <c r="C677" s="8">
        <v>712.90264319999994</v>
      </c>
      <c r="D677" s="26">
        <f t="shared" si="97"/>
        <v>4321.8816639999986</v>
      </c>
      <c r="E677" s="16">
        <f t="shared" si="90"/>
        <v>1320</v>
      </c>
      <c r="F677" s="28">
        <f t="shared" si="91"/>
        <v>3714.7843071999987</v>
      </c>
      <c r="G677" s="16">
        <f t="shared" si="92"/>
        <v>1320</v>
      </c>
      <c r="H677" s="16">
        <f t="shared" si="93"/>
        <v>0</v>
      </c>
      <c r="I677" s="26">
        <f t="shared" si="94"/>
        <v>3714.7843071999987</v>
      </c>
      <c r="J677" s="28">
        <f t="shared" si="95"/>
        <v>0</v>
      </c>
      <c r="K677" s="28">
        <f t="shared" si="96"/>
        <v>1320</v>
      </c>
      <c r="N677" s="16">
        <v>1.1000000000000001</v>
      </c>
    </row>
    <row r="678" spans="1:14" x14ac:dyDescent="0.15">
      <c r="A678" s="6" t="s">
        <v>16</v>
      </c>
      <c r="B678" s="13">
        <f t="shared" si="89"/>
        <v>1981</v>
      </c>
      <c r="C678" s="8">
        <v>1496.7013247999998</v>
      </c>
      <c r="D678" s="26">
        <f t="shared" si="97"/>
        <v>3714.7843071999987</v>
      </c>
      <c r="E678" s="16">
        <f t="shared" si="90"/>
        <v>1200</v>
      </c>
      <c r="F678" s="28">
        <f t="shared" si="91"/>
        <v>4011.4856319999981</v>
      </c>
      <c r="G678" s="16">
        <f t="shared" si="92"/>
        <v>1200</v>
      </c>
      <c r="H678" s="16">
        <f t="shared" si="93"/>
        <v>0</v>
      </c>
      <c r="I678" s="26">
        <f t="shared" si="94"/>
        <v>4011.4856319999981</v>
      </c>
      <c r="J678" s="28">
        <f t="shared" si="95"/>
        <v>0</v>
      </c>
      <c r="K678" s="28">
        <f t="shared" si="96"/>
        <v>1200</v>
      </c>
      <c r="N678" s="16">
        <v>1</v>
      </c>
    </row>
    <row r="679" spans="1:14" x14ac:dyDescent="0.15">
      <c r="A679" s="6" t="s">
        <v>17</v>
      </c>
      <c r="B679" s="13">
        <f t="shared" si="89"/>
        <v>1981</v>
      </c>
      <c r="C679" s="8">
        <v>367.72876799999995</v>
      </c>
      <c r="D679" s="26">
        <f t="shared" si="97"/>
        <v>4011.4856319999981</v>
      </c>
      <c r="E679" s="16">
        <f t="shared" si="90"/>
        <v>1080</v>
      </c>
      <c r="F679" s="28">
        <f t="shared" si="91"/>
        <v>3299.214399999998</v>
      </c>
      <c r="G679" s="16">
        <f t="shared" si="92"/>
        <v>1080</v>
      </c>
      <c r="H679" s="16">
        <f t="shared" si="93"/>
        <v>0</v>
      </c>
      <c r="I679" s="26">
        <f t="shared" si="94"/>
        <v>3299.214399999998</v>
      </c>
      <c r="J679" s="28">
        <f t="shared" si="95"/>
        <v>0</v>
      </c>
      <c r="K679" s="28">
        <f t="shared" si="96"/>
        <v>1080</v>
      </c>
      <c r="N679" s="16">
        <v>0.9</v>
      </c>
    </row>
    <row r="680" spans="1:14" ht="14" thickBot="1" x14ac:dyDescent="0.2">
      <c r="A680" s="9" t="s">
        <v>18</v>
      </c>
      <c r="B680" s="14">
        <f t="shared" si="89"/>
        <v>1981</v>
      </c>
      <c r="C680" s="11">
        <v>2825.5011839999993</v>
      </c>
      <c r="D680" s="26">
        <f t="shared" si="97"/>
        <v>3299.214399999998</v>
      </c>
      <c r="E680" s="16">
        <f t="shared" si="90"/>
        <v>960</v>
      </c>
      <c r="F680" s="28">
        <f t="shared" si="91"/>
        <v>5164.7155839999978</v>
      </c>
      <c r="G680" s="16">
        <f t="shared" si="92"/>
        <v>960</v>
      </c>
      <c r="H680" s="16">
        <f t="shared" si="93"/>
        <v>0</v>
      </c>
      <c r="I680" s="26">
        <f t="shared" si="94"/>
        <v>5164.7155839999978</v>
      </c>
      <c r="J680" s="28">
        <f t="shared" si="95"/>
        <v>0</v>
      </c>
      <c r="K680" s="28">
        <f t="shared" si="96"/>
        <v>960</v>
      </c>
      <c r="N680" s="16">
        <v>0.8</v>
      </c>
    </row>
    <row r="681" spans="1:14" x14ac:dyDescent="0.15">
      <c r="A681" s="3" t="s">
        <v>7</v>
      </c>
      <c r="B681" s="12">
        <f t="shared" si="89"/>
        <v>1982</v>
      </c>
      <c r="C681" s="5">
        <v>7116.1009919999979</v>
      </c>
      <c r="D681" s="26">
        <f t="shared" si="97"/>
        <v>5164.7155839999978</v>
      </c>
      <c r="E681" s="16">
        <f t="shared" si="90"/>
        <v>960</v>
      </c>
      <c r="F681" s="28">
        <f t="shared" si="91"/>
        <v>11320.816575999996</v>
      </c>
      <c r="G681" s="16">
        <f t="shared" si="92"/>
        <v>960</v>
      </c>
      <c r="H681" s="16">
        <f t="shared" si="93"/>
        <v>0</v>
      </c>
      <c r="I681" s="26">
        <f t="shared" si="94"/>
        <v>8821</v>
      </c>
      <c r="J681" s="28">
        <f t="shared" si="95"/>
        <v>2499.8165759999956</v>
      </c>
      <c r="K681" s="28">
        <f t="shared" si="96"/>
        <v>3459.8165759999956</v>
      </c>
      <c r="N681" s="16">
        <v>0.8</v>
      </c>
    </row>
    <row r="682" spans="1:14" x14ac:dyDescent="0.15">
      <c r="A682" s="6" t="s">
        <v>8</v>
      </c>
      <c r="B682" s="13">
        <f t="shared" si="89"/>
        <v>1982</v>
      </c>
      <c r="C682" s="8">
        <v>6946.7777279999982</v>
      </c>
      <c r="D682" s="26">
        <f t="shared" si="97"/>
        <v>8821</v>
      </c>
      <c r="E682" s="16">
        <f t="shared" si="90"/>
        <v>960</v>
      </c>
      <c r="F682" s="28">
        <f t="shared" si="91"/>
        <v>14807.777727999997</v>
      </c>
      <c r="G682" s="16">
        <f t="shared" si="92"/>
        <v>960</v>
      </c>
      <c r="H682" s="16">
        <f t="shared" si="93"/>
        <v>0</v>
      </c>
      <c r="I682" s="26">
        <f t="shared" si="94"/>
        <v>8821</v>
      </c>
      <c r="J682" s="28">
        <f t="shared" si="95"/>
        <v>5986.7777279999973</v>
      </c>
      <c r="K682" s="28">
        <f t="shared" si="96"/>
        <v>6946.7777279999973</v>
      </c>
      <c r="N682" s="16">
        <v>0.8</v>
      </c>
    </row>
    <row r="683" spans="1:14" x14ac:dyDescent="0.15">
      <c r="A683" s="6" t="s">
        <v>9</v>
      </c>
      <c r="B683" s="13">
        <f t="shared" si="89"/>
        <v>1982</v>
      </c>
      <c r="C683" s="8">
        <v>4931.0553599999994</v>
      </c>
      <c r="D683" s="26">
        <f t="shared" si="97"/>
        <v>8821</v>
      </c>
      <c r="E683" s="16">
        <f t="shared" si="90"/>
        <v>1080</v>
      </c>
      <c r="F683" s="28">
        <f t="shared" si="91"/>
        <v>12672.055359999998</v>
      </c>
      <c r="G683" s="16">
        <f t="shared" si="92"/>
        <v>1080</v>
      </c>
      <c r="H683" s="16">
        <f t="shared" si="93"/>
        <v>0</v>
      </c>
      <c r="I683" s="26">
        <f t="shared" si="94"/>
        <v>8821</v>
      </c>
      <c r="J683" s="28">
        <f t="shared" si="95"/>
        <v>3851.0553599999985</v>
      </c>
      <c r="K683" s="28">
        <f t="shared" si="96"/>
        <v>4931.0553599999985</v>
      </c>
      <c r="N683" s="16">
        <v>0.9</v>
      </c>
    </row>
    <row r="684" spans="1:14" x14ac:dyDescent="0.15">
      <c r="A684" s="6" t="s">
        <v>10</v>
      </c>
      <c r="B684" s="13">
        <f t="shared" si="89"/>
        <v>1982</v>
      </c>
      <c r="C684" s="8">
        <v>1770.1390080000001</v>
      </c>
      <c r="D684" s="26">
        <f t="shared" si="97"/>
        <v>8821</v>
      </c>
      <c r="E684" s="16">
        <f t="shared" si="90"/>
        <v>1080</v>
      </c>
      <c r="F684" s="28">
        <f t="shared" si="91"/>
        <v>9511.1390080000001</v>
      </c>
      <c r="G684" s="16">
        <f t="shared" si="92"/>
        <v>1080</v>
      </c>
      <c r="H684" s="16">
        <f t="shared" si="93"/>
        <v>0</v>
      </c>
      <c r="I684" s="26">
        <f t="shared" si="94"/>
        <v>8821</v>
      </c>
      <c r="J684" s="28">
        <f t="shared" si="95"/>
        <v>690.1390080000001</v>
      </c>
      <c r="K684" s="28">
        <f t="shared" si="96"/>
        <v>1770.1390080000001</v>
      </c>
      <c r="N684" s="16">
        <v>0.9</v>
      </c>
    </row>
    <row r="685" spans="1:14" x14ac:dyDescent="0.15">
      <c r="A685" s="6" t="s">
        <v>11</v>
      </c>
      <c r="B685" s="13">
        <f t="shared" ref="B685:B748" si="98">B673+1</f>
        <v>1982</v>
      </c>
      <c r="C685" s="8">
        <v>1021.1097599999999</v>
      </c>
      <c r="D685" s="26">
        <f t="shared" si="97"/>
        <v>8821</v>
      </c>
      <c r="E685" s="16">
        <f t="shared" si="90"/>
        <v>1320</v>
      </c>
      <c r="F685" s="28">
        <f t="shared" si="91"/>
        <v>8522.1097599999994</v>
      </c>
      <c r="G685" s="16">
        <f t="shared" si="92"/>
        <v>1320</v>
      </c>
      <c r="H685" s="16">
        <f t="shared" si="93"/>
        <v>0</v>
      </c>
      <c r="I685" s="26">
        <f t="shared" si="94"/>
        <v>8522.1097599999994</v>
      </c>
      <c r="J685" s="28">
        <f t="shared" si="95"/>
        <v>0</v>
      </c>
      <c r="K685" s="28">
        <f t="shared" si="96"/>
        <v>1320</v>
      </c>
      <c r="N685" s="16">
        <v>1.1000000000000001</v>
      </c>
    </row>
    <row r="686" spans="1:14" x14ac:dyDescent="0.15">
      <c r="A686" s="6" t="s">
        <v>12</v>
      </c>
      <c r="B686" s="13">
        <f t="shared" si="98"/>
        <v>1982</v>
      </c>
      <c r="C686" s="8">
        <v>7157.4623999999985</v>
      </c>
      <c r="D686" s="26">
        <f t="shared" si="97"/>
        <v>8522.1097599999994</v>
      </c>
      <c r="E686" s="16">
        <f t="shared" si="90"/>
        <v>1440</v>
      </c>
      <c r="F686" s="28">
        <f t="shared" si="91"/>
        <v>14239.572159999998</v>
      </c>
      <c r="G686" s="16">
        <f t="shared" si="92"/>
        <v>1440</v>
      </c>
      <c r="H686" s="16">
        <f t="shared" si="93"/>
        <v>0</v>
      </c>
      <c r="I686" s="26">
        <f t="shared" si="94"/>
        <v>8821</v>
      </c>
      <c r="J686" s="28">
        <f t="shared" si="95"/>
        <v>5418.5721599999979</v>
      </c>
      <c r="K686" s="28">
        <f t="shared" si="96"/>
        <v>6858.5721599999979</v>
      </c>
      <c r="N686" s="16">
        <v>1.2</v>
      </c>
    </row>
    <row r="687" spans="1:14" x14ac:dyDescent="0.15">
      <c r="A687" s="6" t="s">
        <v>13</v>
      </c>
      <c r="B687" s="13">
        <f t="shared" si="98"/>
        <v>1982</v>
      </c>
      <c r="C687" s="8">
        <v>1624.0815360000001</v>
      </c>
      <c r="D687" s="26">
        <f t="shared" si="97"/>
        <v>8821</v>
      </c>
      <c r="E687" s="16">
        <f t="shared" si="90"/>
        <v>1560</v>
      </c>
      <c r="F687" s="28">
        <f t="shared" si="91"/>
        <v>8885.0815359999997</v>
      </c>
      <c r="G687" s="16">
        <f t="shared" si="92"/>
        <v>1560</v>
      </c>
      <c r="H687" s="16">
        <f t="shared" si="93"/>
        <v>0</v>
      </c>
      <c r="I687" s="26">
        <f t="shared" si="94"/>
        <v>8821</v>
      </c>
      <c r="J687" s="28">
        <f t="shared" si="95"/>
        <v>64.081535999999687</v>
      </c>
      <c r="K687" s="28">
        <f t="shared" si="96"/>
        <v>1624.0815359999997</v>
      </c>
      <c r="N687" s="16">
        <v>1.3</v>
      </c>
    </row>
    <row r="688" spans="1:14" x14ac:dyDescent="0.15">
      <c r="A688" s="6" t="s">
        <v>14</v>
      </c>
      <c r="B688" s="13">
        <f t="shared" si="98"/>
        <v>1982</v>
      </c>
      <c r="C688" s="8">
        <v>4342.301567999999</v>
      </c>
      <c r="D688" s="26">
        <f t="shared" si="97"/>
        <v>8821</v>
      </c>
      <c r="E688" s="16">
        <f t="shared" si="90"/>
        <v>1440</v>
      </c>
      <c r="F688" s="28">
        <f t="shared" si="91"/>
        <v>11723.301567999999</v>
      </c>
      <c r="G688" s="16">
        <f t="shared" si="92"/>
        <v>1440</v>
      </c>
      <c r="H688" s="16">
        <f t="shared" si="93"/>
        <v>0</v>
      </c>
      <c r="I688" s="26">
        <f t="shared" si="94"/>
        <v>8821</v>
      </c>
      <c r="J688" s="28">
        <f t="shared" si="95"/>
        <v>2902.301567999999</v>
      </c>
      <c r="K688" s="28">
        <f t="shared" si="96"/>
        <v>4342.301567999999</v>
      </c>
      <c r="N688" s="16">
        <v>1.2</v>
      </c>
    </row>
    <row r="689" spans="1:14" x14ac:dyDescent="0.15">
      <c r="A689" s="6" t="s">
        <v>15</v>
      </c>
      <c r="B689" s="13">
        <f t="shared" si="98"/>
        <v>1982</v>
      </c>
      <c r="C689" s="8">
        <v>295.34630400000009</v>
      </c>
      <c r="D689" s="26">
        <f t="shared" si="97"/>
        <v>8821</v>
      </c>
      <c r="E689" s="16">
        <f t="shared" si="90"/>
        <v>1320</v>
      </c>
      <c r="F689" s="28">
        <f t="shared" si="91"/>
        <v>7796.3463040000006</v>
      </c>
      <c r="G689" s="16">
        <f t="shared" si="92"/>
        <v>1320</v>
      </c>
      <c r="H689" s="16">
        <f t="shared" si="93"/>
        <v>0</v>
      </c>
      <c r="I689" s="26">
        <f t="shared" si="94"/>
        <v>7796.3463040000006</v>
      </c>
      <c r="J689" s="28">
        <f t="shared" si="95"/>
        <v>0</v>
      </c>
      <c r="K689" s="28">
        <f t="shared" si="96"/>
        <v>1320</v>
      </c>
      <c r="N689" s="16">
        <v>1.1000000000000001</v>
      </c>
    </row>
    <row r="690" spans="1:14" x14ac:dyDescent="0.15">
      <c r="A690" s="6" t="s">
        <v>16</v>
      </c>
      <c r="B690" s="13">
        <f t="shared" si="98"/>
        <v>1982</v>
      </c>
      <c r="C690" s="8">
        <v>2901.0503807999999</v>
      </c>
      <c r="D690" s="26">
        <f t="shared" si="97"/>
        <v>7796.3463040000006</v>
      </c>
      <c r="E690" s="16">
        <f t="shared" si="90"/>
        <v>1200</v>
      </c>
      <c r="F690" s="28">
        <f t="shared" si="91"/>
        <v>9497.3966848</v>
      </c>
      <c r="G690" s="16">
        <f t="shared" si="92"/>
        <v>1200</v>
      </c>
      <c r="H690" s="16">
        <f t="shared" si="93"/>
        <v>0</v>
      </c>
      <c r="I690" s="26">
        <f t="shared" si="94"/>
        <v>8821</v>
      </c>
      <c r="J690" s="28">
        <f t="shared" si="95"/>
        <v>676.3966848</v>
      </c>
      <c r="K690" s="28">
        <f t="shared" si="96"/>
        <v>1876.3966848</v>
      </c>
      <c r="N690" s="16">
        <v>1</v>
      </c>
    </row>
    <row r="691" spans="1:14" x14ac:dyDescent="0.15">
      <c r="A691" s="6" t="s">
        <v>17</v>
      </c>
      <c r="B691" s="13">
        <f t="shared" si="98"/>
        <v>1982</v>
      </c>
      <c r="C691" s="8">
        <v>1149.0716159999999</v>
      </c>
      <c r="D691" s="26">
        <f t="shared" si="97"/>
        <v>8821</v>
      </c>
      <c r="E691" s="16">
        <f t="shared" si="90"/>
        <v>1080</v>
      </c>
      <c r="F691" s="28">
        <f t="shared" si="91"/>
        <v>8890.0716159999993</v>
      </c>
      <c r="G691" s="16">
        <f t="shared" si="92"/>
        <v>1080</v>
      </c>
      <c r="H691" s="16">
        <f t="shared" si="93"/>
        <v>0</v>
      </c>
      <c r="I691" s="26">
        <f t="shared" si="94"/>
        <v>8821</v>
      </c>
      <c r="J691" s="28">
        <f t="shared" si="95"/>
        <v>69.071615999999267</v>
      </c>
      <c r="K691" s="28">
        <f t="shared" si="96"/>
        <v>1149.0716159999993</v>
      </c>
      <c r="N691" s="16">
        <v>0.9</v>
      </c>
    </row>
    <row r="692" spans="1:14" ht="14" thickBot="1" x14ac:dyDescent="0.2">
      <c r="A692" s="9" t="s">
        <v>18</v>
      </c>
      <c r="B692" s="14">
        <f t="shared" si="98"/>
        <v>1982</v>
      </c>
      <c r="C692" s="11">
        <v>5124.9369599999982</v>
      </c>
      <c r="D692" s="26">
        <f t="shared" si="97"/>
        <v>8821</v>
      </c>
      <c r="E692" s="16">
        <f t="shared" si="90"/>
        <v>960</v>
      </c>
      <c r="F692" s="28">
        <f t="shared" si="91"/>
        <v>12985.936959999999</v>
      </c>
      <c r="G692" s="16">
        <f t="shared" si="92"/>
        <v>960</v>
      </c>
      <c r="H692" s="16">
        <f t="shared" si="93"/>
        <v>0</v>
      </c>
      <c r="I692" s="26">
        <f t="shared" si="94"/>
        <v>8821</v>
      </c>
      <c r="J692" s="28">
        <f t="shared" si="95"/>
        <v>4164.9369599999991</v>
      </c>
      <c r="K692" s="28">
        <f t="shared" si="96"/>
        <v>5124.9369599999991</v>
      </c>
      <c r="N692" s="16">
        <v>0.8</v>
      </c>
    </row>
    <row r="693" spans="1:14" x14ac:dyDescent="0.15">
      <c r="A693" s="3" t="s">
        <v>7</v>
      </c>
      <c r="B693" s="12">
        <f t="shared" si="98"/>
        <v>1983</v>
      </c>
      <c r="C693" s="5">
        <v>3322.4843519999995</v>
      </c>
      <c r="D693" s="26">
        <f t="shared" si="97"/>
        <v>8821</v>
      </c>
      <c r="E693" s="16">
        <f t="shared" si="90"/>
        <v>960</v>
      </c>
      <c r="F693" s="28">
        <f t="shared" si="91"/>
        <v>11183.484351999999</v>
      </c>
      <c r="G693" s="16">
        <f t="shared" si="92"/>
        <v>960</v>
      </c>
      <c r="H693" s="16">
        <f t="shared" si="93"/>
        <v>0</v>
      </c>
      <c r="I693" s="26">
        <f t="shared" si="94"/>
        <v>8821</v>
      </c>
      <c r="J693" s="28">
        <f t="shared" si="95"/>
        <v>2362.4843519999995</v>
      </c>
      <c r="K693" s="28">
        <f t="shared" si="96"/>
        <v>3322.4843519999995</v>
      </c>
      <c r="N693" s="16">
        <v>0.8</v>
      </c>
    </row>
    <row r="694" spans="1:14" x14ac:dyDescent="0.15">
      <c r="A694" s="6" t="s">
        <v>8</v>
      </c>
      <c r="B694" s="13">
        <f t="shared" si="98"/>
        <v>1983</v>
      </c>
      <c r="C694" s="8">
        <v>7788.8701439999995</v>
      </c>
      <c r="D694" s="26">
        <f t="shared" si="97"/>
        <v>8821</v>
      </c>
      <c r="E694" s="16">
        <f t="shared" si="90"/>
        <v>960</v>
      </c>
      <c r="F694" s="28">
        <f t="shared" si="91"/>
        <v>15649.870144</v>
      </c>
      <c r="G694" s="16">
        <f t="shared" si="92"/>
        <v>960</v>
      </c>
      <c r="H694" s="16">
        <f t="shared" si="93"/>
        <v>0</v>
      </c>
      <c r="I694" s="26">
        <f t="shared" si="94"/>
        <v>8821</v>
      </c>
      <c r="J694" s="28">
        <f t="shared" si="95"/>
        <v>6828.8701440000004</v>
      </c>
      <c r="K694" s="28">
        <f t="shared" si="96"/>
        <v>7788.8701440000004</v>
      </c>
      <c r="N694" s="16">
        <v>0.8</v>
      </c>
    </row>
    <row r="695" spans="1:14" x14ac:dyDescent="0.15">
      <c r="A695" s="6" t="s">
        <v>9</v>
      </c>
      <c r="B695" s="13">
        <f t="shared" si="98"/>
        <v>1983</v>
      </c>
      <c r="C695" s="8">
        <v>11867.492736000002</v>
      </c>
      <c r="D695" s="26">
        <f t="shared" si="97"/>
        <v>8821</v>
      </c>
      <c r="E695" s="16">
        <f t="shared" si="90"/>
        <v>1080</v>
      </c>
      <c r="F695" s="28">
        <f t="shared" si="91"/>
        <v>19608.492736</v>
      </c>
      <c r="G695" s="16">
        <f t="shared" si="92"/>
        <v>1080</v>
      </c>
      <c r="H695" s="16">
        <f t="shared" si="93"/>
        <v>0</v>
      </c>
      <c r="I695" s="26">
        <f t="shared" si="94"/>
        <v>8821</v>
      </c>
      <c r="J695" s="28">
        <f t="shared" si="95"/>
        <v>10787.492736</v>
      </c>
      <c r="K695" s="28">
        <f t="shared" si="96"/>
        <v>11867.492736</v>
      </c>
      <c r="N695" s="16">
        <v>0.9</v>
      </c>
    </row>
    <row r="696" spans="1:14" x14ac:dyDescent="0.15">
      <c r="A696" s="6" t="s">
        <v>10</v>
      </c>
      <c r="B696" s="13">
        <f t="shared" si="98"/>
        <v>1983</v>
      </c>
      <c r="C696" s="8">
        <v>11390.544</v>
      </c>
      <c r="D696" s="26">
        <f t="shared" si="97"/>
        <v>8821</v>
      </c>
      <c r="E696" s="16">
        <f t="shared" si="90"/>
        <v>1080</v>
      </c>
      <c r="F696" s="28">
        <f t="shared" si="91"/>
        <v>19131.544000000002</v>
      </c>
      <c r="G696" s="16">
        <f t="shared" si="92"/>
        <v>1080</v>
      </c>
      <c r="H696" s="16">
        <f t="shared" si="93"/>
        <v>0</v>
      </c>
      <c r="I696" s="26">
        <f t="shared" si="94"/>
        <v>8821</v>
      </c>
      <c r="J696" s="28">
        <f t="shared" si="95"/>
        <v>10310.544000000002</v>
      </c>
      <c r="K696" s="28">
        <f t="shared" si="96"/>
        <v>11390.544000000002</v>
      </c>
      <c r="N696" s="16">
        <v>0.9</v>
      </c>
    </row>
    <row r="697" spans="1:14" x14ac:dyDescent="0.15">
      <c r="A697" s="6" t="s">
        <v>11</v>
      </c>
      <c r="B697" s="13">
        <f t="shared" si="98"/>
        <v>1983</v>
      </c>
      <c r="C697" s="8">
        <v>3843.3795839999993</v>
      </c>
      <c r="D697" s="26">
        <f t="shared" si="97"/>
        <v>8821</v>
      </c>
      <c r="E697" s="16">
        <f t="shared" si="90"/>
        <v>1320</v>
      </c>
      <c r="F697" s="28">
        <f t="shared" si="91"/>
        <v>11344.379583999998</v>
      </c>
      <c r="G697" s="16">
        <f t="shared" si="92"/>
        <v>1320</v>
      </c>
      <c r="H697" s="16">
        <f t="shared" si="93"/>
        <v>0</v>
      </c>
      <c r="I697" s="26">
        <f t="shared" si="94"/>
        <v>8821</v>
      </c>
      <c r="J697" s="28">
        <f t="shared" si="95"/>
        <v>2523.3795839999984</v>
      </c>
      <c r="K697" s="28">
        <f t="shared" si="96"/>
        <v>3843.3795839999984</v>
      </c>
      <c r="N697" s="16">
        <v>1.1000000000000001</v>
      </c>
    </row>
    <row r="698" spans="1:14" x14ac:dyDescent="0.15">
      <c r="A698" s="6" t="s">
        <v>12</v>
      </c>
      <c r="B698" s="13">
        <f t="shared" si="98"/>
        <v>1983</v>
      </c>
      <c r="C698" s="8">
        <v>1485.7793279999999</v>
      </c>
      <c r="D698" s="26">
        <f t="shared" si="97"/>
        <v>8821</v>
      </c>
      <c r="E698" s="16">
        <f t="shared" si="90"/>
        <v>1440</v>
      </c>
      <c r="F698" s="28">
        <f t="shared" si="91"/>
        <v>8866.7793280000005</v>
      </c>
      <c r="G698" s="16">
        <f t="shared" si="92"/>
        <v>1440</v>
      </c>
      <c r="H698" s="16">
        <f t="shared" si="93"/>
        <v>0</v>
      </c>
      <c r="I698" s="26">
        <f t="shared" si="94"/>
        <v>8821</v>
      </c>
      <c r="J698" s="28">
        <f t="shared" si="95"/>
        <v>45.779328000000532</v>
      </c>
      <c r="K698" s="28">
        <f t="shared" si="96"/>
        <v>1485.7793280000005</v>
      </c>
      <c r="N698" s="16">
        <v>1.2</v>
      </c>
    </row>
    <row r="699" spans="1:14" x14ac:dyDescent="0.15">
      <c r="A699" s="6" t="s">
        <v>13</v>
      </c>
      <c r="B699" s="13">
        <f t="shared" si="98"/>
        <v>1983</v>
      </c>
      <c r="C699" s="8">
        <v>504.86768639999997</v>
      </c>
      <c r="D699" s="26">
        <f t="shared" si="97"/>
        <v>8821</v>
      </c>
      <c r="E699" s="16">
        <f t="shared" si="90"/>
        <v>1560</v>
      </c>
      <c r="F699" s="28">
        <f t="shared" si="91"/>
        <v>7765.8676864000008</v>
      </c>
      <c r="G699" s="16">
        <f t="shared" si="92"/>
        <v>1560</v>
      </c>
      <c r="H699" s="16">
        <f t="shared" si="93"/>
        <v>0</v>
      </c>
      <c r="I699" s="26">
        <f t="shared" si="94"/>
        <v>7765.8676864000008</v>
      </c>
      <c r="J699" s="28">
        <f t="shared" si="95"/>
        <v>0</v>
      </c>
      <c r="K699" s="28">
        <f t="shared" si="96"/>
        <v>1560</v>
      </c>
      <c r="N699" s="16">
        <v>1.3</v>
      </c>
    </row>
    <row r="700" spans="1:14" x14ac:dyDescent="0.15">
      <c r="A700" s="6" t="s">
        <v>14</v>
      </c>
      <c r="B700" s="13">
        <f t="shared" si="98"/>
        <v>1983</v>
      </c>
      <c r="C700" s="8">
        <v>113.67924480000005</v>
      </c>
      <c r="D700" s="26">
        <f t="shared" si="97"/>
        <v>7765.8676864000008</v>
      </c>
      <c r="E700" s="16">
        <f t="shared" si="90"/>
        <v>1440</v>
      </c>
      <c r="F700" s="28">
        <f t="shared" si="91"/>
        <v>6439.5469312000005</v>
      </c>
      <c r="G700" s="16">
        <f t="shared" si="92"/>
        <v>1440</v>
      </c>
      <c r="H700" s="16">
        <f t="shared" si="93"/>
        <v>0</v>
      </c>
      <c r="I700" s="26">
        <f t="shared" si="94"/>
        <v>6439.5469312000005</v>
      </c>
      <c r="J700" s="28">
        <f t="shared" si="95"/>
        <v>0</v>
      </c>
      <c r="K700" s="28">
        <f t="shared" si="96"/>
        <v>1440</v>
      </c>
      <c r="N700" s="16">
        <v>1.2</v>
      </c>
    </row>
    <row r="701" spans="1:14" x14ac:dyDescent="0.15">
      <c r="A701" s="6" t="s">
        <v>15</v>
      </c>
      <c r="B701" s="13">
        <f t="shared" si="98"/>
        <v>1983</v>
      </c>
      <c r="C701" s="8">
        <v>44.754335999999995</v>
      </c>
      <c r="D701" s="26">
        <f t="shared" si="97"/>
        <v>6439.5469312000005</v>
      </c>
      <c r="E701" s="16">
        <f t="shared" si="90"/>
        <v>1320</v>
      </c>
      <c r="F701" s="28">
        <f t="shared" si="91"/>
        <v>5164.3012672000004</v>
      </c>
      <c r="G701" s="16">
        <f t="shared" si="92"/>
        <v>1320</v>
      </c>
      <c r="H701" s="16">
        <f t="shared" si="93"/>
        <v>0</v>
      </c>
      <c r="I701" s="26">
        <f t="shared" si="94"/>
        <v>5164.3012672000004</v>
      </c>
      <c r="J701" s="28">
        <f t="shared" si="95"/>
        <v>0</v>
      </c>
      <c r="K701" s="28">
        <f t="shared" si="96"/>
        <v>1320</v>
      </c>
      <c r="N701" s="16">
        <v>1.1000000000000001</v>
      </c>
    </row>
    <row r="702" spans="1:14" x14ac:dyDescent="0.15">
      <c r="A702" s="6" t="s">
        <v>16</v>
      </c>
      <c r="B702" s="13">
        <f t="shared" si="98"/>
        <v>1983</v>
      </c>
      <c r="C702" s="8">
        <v>123.87095424000002</v>
      </c>
      <c r="D702" s="26">
        <f t="shared" si="97"/>
        <v>5164.3012672000004</v>
      </c>
      <c r="E702" s="16">
        <f t="shared" si="90"/>
        <v>1200</v>
      </c>
      <c r="F702" s="28">
        <f t="shared" si="91"/>
        <v>4088.1722214400006</v>
      </c>
      <c r="G702" s="16">
        <f t="shared" si="92"/>
        <v>1200</v>
      </c>
      <c r="H702" s="16">
        <f t="shared" si="93"/>
        <v>0</v>
      </c>
      <c r="I702" s="26">
        <f t="shared" si="94"/>
        <v>4088.1722214400006</v>
      </c>
      <c r="J702" s="28">
        <f t="shared" si="95"/>
        <v>0</v>
      </c>
      <c r="K702" s="28">
        <f t="shared" si="96"/>
        <v>1200</v>
      </c>
      <c r="N702" s="16">
        <v>1</v>
      </c>
    </row>
    <row r="703" spans="1:14" x14ac:dyDescent="0.15">
      <c r="A703" s="6" t="s">
        <v>17</v>
      </c>
      <c r="B703" s="13">
        <f t="shared" si="98"/>
        <v>1983</v>
      </c>
      <c r="C703" s="8">
        <v>991.31662080000001</v>
      </c>
      <c r="D703" s="26">
        <f t="shared" si="97"/>
        <v>4088.1722214400006</v>
      </c>
      <c r="E703" s="16">
        <f t="shared" si="90"/>
        <v>1080</v>
      </c>
      <c r="F703" s="28">
        <f t="shared" si="91"/>
        <v>3999.4888422400008</v>
      </c>
      <c r="G703" s="16">
        <f t="shared" si="92"/>
        <v>1080</v>
      </c>
      <c r="H703" s="16">
        <f t="shared" si="93"/>
        <v>0</v>
      </c>
      <c r="I703" s="26">
        <f t="shared" si="94"/>
        <v>3999.4888422400008</v>
      </c>
      <c r="J703" s="28">
        <f t="shared" si="95"/>
        <v>0</v>
      </c>
      <c r="K703" s="28">
        <f t="shared" si="96"/>
        <v>1080</v>
      </c>
      <c r="N703" s="16">
        <v>0.9</v>
      </c>
    </row>
    <row r="704" spans="1:14" ht="14" thickBot="1" x14ac:dyDescent="0.2">
      <c r="A704" s="9" t="s">
        <v>18</v>
      </c>
      <c r="B704" s="14">
        <f t="shared" si="98"/>
        <v>1983</v>
      </c>
      <c r="C704" s="11">
        <v>5756.990976</v>
      </c>
      <c r="D704" s="26">
        <f t="shared" si="97"/>
        <v>3999.4888422400008</v>
      </c>
      <c r="E704" s="16">
        <f t="shared" si="90"/>
        <v>960</v>
      </c>
      <c r="F704" s="28">
        <f t="shared" si="91"/>
        <v>8796.4798182400009</v>
      </c>
      <c r="G704" s="16">
        <f t="shared" si="92"/>
        <v>960</v>
      </c>
      <c r="H704" s="16">
        <f t="shared" si="93"/>
        <v>0</v>
      </c>
      <c r="I704" s="26">
        <f t="shared" si="94"/>
        <v>8796.4798182400009</v>
      </c>
      <c r="J704" s="28">
        <f t="shared" si="95"/>
        <v>0</v>
      </c>
      <c r="K704" s="28">
        <f t="shared" si="96"/>
        <v>960</v>
      </c>
      <c r="N704" s="16">
        <v>0.8</v>
      </c>
    </row>
    <row r="705" spans="1:14" x14ac:dyDescent="0.15">
      <c r="A705" s="3" t="s">
        <v>7</v>
      </c>
      <c r="B705" s="12">
        <f t="shared" si="98"/>
        <v>1984</v>
      </c>
      <c r="C705" s="5">
        <v>5751.8207999999986</v>
      </c>
      <c r="D705" s="26">
        <f t="shared" si="97"/>
        <v>8796.4798182400009</v>
      </c>
      <c r="E705" s="16">
        <f t="shared" si="90"/>
        <v>960</v>
      </c>
      <c r="F705" s="28">
        <f t="shared" si="91"/>
        <v>13588.300618239999</v>
      </c>
      <c r="G705" s="16">
        <f t="shared" si="92"/>
        <v>960</v>
      </c>
      <c r="H705" s="16">
        <f t="shared" si="93"/>
        <v>0</v>
      </c>
      <c r="I705" s="26">
        <f t="shared" si="94"/>
        <v>8821</v>
      </c>
      <c r="J705" s="28">
        <f t="shared" si="95"/>
        <v>4767.3006182399986</v>
      </c>
      <c r="K705" s="28">
        <f t="shared" si="96"/>
        <v>5727.3006182399986</v>
      </c>
      <c r="N705" s="16">
        <v>0.8</v>
      </c>
    </row>
    <row r="706" spans="1:14" x14ac:dyDescent="0.15">
      <c r="A706" s="6" t="s">
        <v>8</v>
      </c>
      <c r="B706" s="13">
        <f t="shared" si="98"/>
        <v>1984</v>
      </c>
      <c r="C706" s="8">
        <v>8841.6472320000012</v>
      </c>
      <c r="D706" s="26">
        <f t="shared" si="97"/>
        <v>8821</v>
      </c>
      <c r="E706" s="16">
        <f t="shared" si="90"/>
        <v>960</v>
      </c>
      <c r="F706" s="28">
        <f t="shared" si="91"/>
        <v>16702.647232000003</v>
      </c>
      <c r="G706" s="16">
        <f t="shared" si="92"/>
        <v>960</v>
      </c>
      <c r="H706" s="16">
        <f t="shared" si="93"/>
        <v>0</v>
      </c>
      <c r="I706" s="26">
        <f t="shared" si="94"/>
        <v>8821</v>
      </c>
      <c r="J706" s="28">
        <f t="shared" si="95"/>
        <v>7881.647232000003</v>
      </c>
      <c r="K706" s="28">
        <f t="shared" si="96"/>
        <v>8841.647232000003</v>
      </c>
      <c r="N706" s="16">
        <v>0.8</v>
      </c>
    </row>
    <row r="707" spans="1:14" x14ac:dyDescent="0.15">
      <c r="A707" s="6" t="s">
        <v>9</v>
      </c>
      <c r="B707" s="13">
        <f t="shared" si="98"/>
        <v>1984</v>
      </c>
      <c r="C707" s="8">
        <v>12081.408768000003</v>
      </c>
      <c r="D707" s="26">
        <f t="shared" si="97"/>
        <v>8821</v>
      </c>
      <c r="E707" s="16">
        <f t="shared" si="90"/>
        <v>1080</v>
      </c>
      <c r="F707" s="28">
        <f t="shared" si="91"/>
        <v>19822.408768000001</v>
      </c>
      <c r="G707" s="16">
        <f t="shared" si="92"/>
        <v>1080</v>
      </c>
      <c r="H707" s="16">
        <f t="shared" si="93"/>
        <v>0</v>
      </c>
      <c r="I707" s="26">
        <f t="shared" si="94"/>
        <v>8821</v>
      </c>
      <c r="J707" s="28">
        <f t="shared" si="95"/>
        <v>11001.408768000001</v>
      </c>
      <c r="K707" s="28">
        <f t="shared" si="96"/>
        <v>12081.408768000001</v>
      </c>
      <c r="N707" s="16">
        <v>0.9</v>
      </c>
    </row>
    <row r="708" spans="1:14" x14ac:dyDescent="0.15">
      <c r="A708" s="6" t="s">
        <v>10</v>
      </c>
      <c r="B708" s="13">
        <f t="shared" si="98"/>
        <v>1984</v>
      </c>
      <c r="C708" s="8">
        <v>8906.9207040000019</v>
      </c>
      <c r="D708" s="26">
        <f t="shared" si="97"/>
        <v>8821</v>
      </c>
      <c r="E708" s="16">
        <f t="shared" si="90"/>
        <v>1080</v>
      </c>
      <c r="F708" s="28">
        <f t="shared" si="91"/>
        <v>16647.920704000004</v>
      </c>
      <c r="G708" s="16">
        <f t="shared" si="92"/>
        <v>1080</v>
      </c>
      <c r="H708" s="16">
        <f t="shared" si="93"/>
        <v>0</v>
      </c>
      <c r="I708" s="26">
        <f t="shared" si="94"/>
        <v>8821</v>
      </c>
      <c r="J708" s="28">
        <f t="shared" si="95"/>
        <v>7826.9207040000038</v>
      </c>
      <c r="K708" s="28">
        <f t="shared" si="96"/>
        <v>8906.9207040000038</v>
      </c>
      <c r="N708" s="16">
        <v>0.9</v>
      </c>
    </row>
    <row r="709" spans="1:14" x14ac:dyDescent="0.15">
      <c r="A709" s="6" t="s">
        <v>11</v>
      </c>
      <c r="B709" s="13">
        <f t="shared" si="98"/>
        <v>1984</v>
      </c>
      <c r="C709" s="8">
        <v>2935.3674239999996</v>
      </c>
      <c r="D709" s="26">
        <f t="shared" si="97"/>
        <v>8821</v>
      </c>
      <c r="E709" s="16">
        <f t="shared" si="90"/>
        <v>1320</v>
      </c>
      <c r="F709" s="28">
        <f t="shared" si="91"/>
        <v>10436.367424</v>
      </c>
      <c r="G709" s="16">
        <f t="shared" si="92"/>
        <v>1320</v>
      </c>
      <c r="H709" s="16">
        <f t="shared" si="93"/>
        <v>0</v>
      </c>
      <c r="I709" s="26">
        <f t="shared" si="94"/>
        <v>8821</v>
      </c>
      <c r="J709" s="28">
        <f t="shared" si="95"/>
        <v>1615.367424</v>
      </c>
      <c r="K709" s="28">
        <f t="shared" si="96"/>
        <v>2935.367424</v>
      </c>
      <c r="N709" s="16">
        <v>1.1000000000000001</v>
      </c>
    </row>
    <row r="710" spans="1:14" x14ac:dyDescent="0.15">
      <c r="A710" s="6" t="s">
        <v>12</v>
      </c>
      <c r="B710" s="13">
        <f t="shared" si="98"/>
        <v>1984</v>
      </c>
      <c r="C710" s="8">
        <v>1214.9913600000002</v>
      </c>
      <c r="D710" s="26">
        <f t="shared" si="97"/>
        <v>8821</v>
      </c>
      <c r="E710" s="16">
        <f t="shared" si="90"/>
        <v>1440</v>
      </c>
      <c r="F710" s="28">
        <f t="shared" si="91"/>
        <v>8595.99136</v>
      </c>
      <c r="G710" s="16">
        <f t="shared" si="92"/>
        <v>1440</v>
      </c>
      <c r="H710" s="16">
        <f t="shared" si="93"/>
        <v>0</v>
      </c>
      <c r="I710" s="26">
        <f t="shared" si="94"/>
        <v>8595.99136</v>
      </c>
      <c r="J710" s="28">
        <f t="shared" si="95"/>
        <v>0</v>
      </c>
      <c r="K710" s="28">
        <f t="shared" si="96"/>
        <v>1440</v>
      </c>
      <c r="N710" s="16">
        <v>1.2</v>
      </c>
    </row>
    <row r="711" spans="1:14" x14ac:dyDescent="0.15">
      <c r="A711" s="6" t="s">
        <v>13</v>
      </c>
      <c r="B711" s="13">
        <f t="shared" si="98"/>
        <v>1984</v>
      </c>
      <c r="C711" s="8">
        <v>4775.3038080000006</v>
      </c>
      <c r="D711" s="26">
        <f t="shared" si="97"/>
        <v>8595.99136</v>
      </c>
      <c r="E711" s="16">
        <f t="shared" si="90"/>
        <v>1560</v>
      </c>
      <c r="F711" s="28">
        <f t="shared" si="91"/>
        <v>11811.295168000001</v>
      </c>
      <c r="G711" s="16">
        <f t="shared" si="92"/>
        <v>1560</v>
      </c>
      <c r="H711" s="16">
        <f t="shared" si="93"/>
        <v>0</v>
      </c>
      <c r="I711" s="26">
        <f t="shared" si="94"/>
        <v>8821</v>
      </c>
      <c r="J711" s="28">
        <f t="shared" si="95"/>
        <v>2990.2951680000006</v>
      </c>
      <c r="K711" s="28">
        <f t="shared" si="96"/>
        <v>4550.2951680000006</v>
      </c>
      <c r="N711" s="16">
        <v>1.3</v>
      </c>
    </row>
    <row r="712" spans="1:14" x14ac:dyDescent="0.15">
      <c r="A712" s="6" t="s">
        <v>14</v>
      </c>
      <c r="B712" s="13">
        <f t="shared" si="98"/>
        <v>1984</v>
      </c>
      <c r="C712" s="8">
        <v>1064.4099839999999</v>
      </c>
      <c r="D712" s="26">
        <f t="shared" si="97"/>
        <v>8821</v>
      </c>
      <c r="E712" s="16">
        <f t="shared" si="90"/>
        <v>1440</v>
      </c>
      <c r="F712" s="28">
        <f t="shared" si="91"/>
        <v>8445.4099839999999</v>
      </c>
      <c r="G712" s="16">
        <f t="shared" si="92"/>
        <v>1440</v>
      </c>
      <c r="H712" s="16">
        <f t="shared" si="93"/>
        <v>0</v>
      </c>
      <c r="I712" s="26">
        <f t="shared" si="94"/>
        <v>8445.4099839999999</v>
      </c>
      <c r="J712" s="28">
        <f t="shared" si="95"/>
        <v>0</v>
      </c>
      <c r="K712" s="28">
        <f t="shared" si="96"/>
        <v>1440</v>
      </c>
      <c r="N712" s="16">
        <v>1.2</v>
      </c>
    </row>
    <row r="713" spans="1:14" x14ac:dyDescent="0.15">
      <c r="A713" s="6" t="s">
        <v>15</v>
      </c>
      <c r="B713" s="13">
        <f t="shared" si="98"/>
        <v>1984</v>
      </c>
      <c r="C713" s="8">
        <v>231.81776640000001</v>
      </c>
      <c r="D713" s="26">
        <f t="shared" si="97"/>
        <v>8445.4099839999999</v>
      </c>
      <c r="E713" s="16">
        <f t="shared" si="90"/>
        <v>1320</v>
      </c>
      <c r="F713" s="28">
        <f t="shared" si="91"/>
        <v>7357.2277503999994</v>
      </c>
      <c r="G713" s="16">
        <f t="shared" si="92"/>
        <v>1320</v>
      </c>
      <c r="H713" s="16">
        <f t="shared" si="93"/>
        <v>0</v>
      </c>
      <c r="I713" s="26">
        <f t="shared" si="94"/>
        <v>7357.2277503999994</v>
      </c>
      <c r="J713" s="28">
        <f t="shared" si="95"/>
        <v>0</v>
      </c>
      <c r="K713" s="28">
        <f t="shared" si="96"/>
        <v>1320</v>
      </c>
      <c r="N713" s="16">
        <v>1.1000000000000001</v>
      </c>
    </row>
    <row r="714" spans="1:14" x14ac:dyDescent="0.15">
      <c r="A714" s="6" t="s">
        <v>16</v>
      </c>
      <c r="B714" s="13">
        <f t="shared" si="98"/>
        <v>1984</v>
      </c>
      <c r="C714" s="8">
        <v>323.39450879999993</v>
      </c>
      <c r="D714" s="26">
        <f t="shared" si="97"/>
        <v>7357.2277503999994</v>
      </c>
      <c r="E714" s="16">
        <f t="shared" ref="E714:E777" si="99" xml:space="preserve"> 1200*N714</f>
        <v>1200</v>
      </c>
      <c r="F714" s="28">
        <f t="shared" ref="F714:F777" si="100">IF((D714+C714-E714)&gt;0,(D714+C714-E714),0)</f>
        <v>6480.6222591999995</v>
      </c>
      <c r="G714" s="16">
        <f t="shared" ref="G714:G777" si="101" xml:space="preserve"> E714</f>
        <v>1200</v>
      </c>
      <c r="H714" s="16">
        <f t="shared" ref="H714:H777" si="102">IF(F714=0,1,0)</f>
        <v>0</v>
      </c>
      <c r="I714" s="26">
        <f t="shared" ref="I714:I777" si="103">IF(F714&gt;$E$2,$E$2,IF(F714&lt;0,0,F714))</f>
        <v>6480.6222591999995</v>
      </c>
      <c r="J714" s="28">
        <f t="shared" ref="J714:J777" si="104">IF(F714&gt;$E$2,F714-$E$2,0)</f>
        <v>0</v>
      </c>
      <c r="K714" s="28">
        <f t="shared" ref="K714:K777" si="105">J714+G714</f>
        <v>1200</v>
      </c>
      <c r="N714" s="16">
        <v>1</v>
      </c>
    </row>
    <row r="715" spans="1:14" x14ac:dyDescent="0.15">
      <c r="A715" s="6" t="s">
        <v>17</v>
      </c>
      <c r="B715" s="13">
        <f t="shared" si="98"/>
        <v>1984</v>
      </c>
      <c r="C715" s="8">
        <v>321.84345599999995</v>
      </c>
      <c r="D715" s="26">
        <f t="shared" ref="D715:D778" si="106">I714</f>
        <v>6480.6222591999995</v>
      </c>
      <c r="E715" s="16">
        <f t="shared" si="99"/>
        <v>1080</v>
      </c>
      <c r="F715" s="28">
        <f t="shared" si="100"/>
        <v>5722.4657151999991</v>
      </c>
      <c r="G715" s="16">
        <f t="shared" si="101"/>
        <v>1080</v>
      </c>
      <c r="H715" s="16">
        <f t="shared" si="102"/>
        <v>0</v>
      </c>
      <c r="I715" s="26">
        <f t="shared" si="103"/>
        <v>5722.4657151999991</v>
      </c>
      <c r="J715" s="28">
        <f t="shared" si="104"/>
        <v>0</v>
      </c>
      <c r="K715" s="28">
        <f t="shared" si="105"/>
        <v>1080</v>
      </c>
      <c r="N715" s="16">
        <v>0.9</v>
      </c>
    </row>
    <row r="716" spans="1:14" ht="14" thickBot="1" x14ac:dyDescent="0.2">
      <c r="A716" s="9" t="s">
        <v>18</v>
      </c>
      <c r="B716" s="14">
        <f t="shared" si="98"/>
        <v>1984</v>
      </c>
      <c r="C716" s="11">
        <v>1470.9150720000002</v>
      </c>
      <c r="D716" s="26">
        <f t="shared" si="106"/>
        <v>5722.4657151999991</v>
      </c>
      <c r="E716" s="16">
        <f t="shared" si="99"/>
        <v>960</v>
      </c>
      <c r="F716" s="28">
        <f t="shared" si="100"/>
        <v>6233.3807871999998</v>
      </c>
      <c r="G716" s="16">
        <f t="shared" si="101"/>
        <v>960</v>
      </c>
      <c r="H716" s="16">
        <f t="shared" si="102"/>
        <v>0</v>
      </c>
      <c r="I716" s="26">
        <f t="shared" si="103"/>
        <v>6233.3807871999998</v>
      </c>
      <c r="J716" s="28">
        <f t="shared" si="104"/>
        <v>0</v>
      </c>
      <c r="K716" s="28">
        <f t="shared" si="105"/>
        <v>960</v>
      </c>
      <c r="N716" s="16">
        <v>0.8</v>
      </c>
    </row>
    <row r="717" spans="1:14" x14ac:dyDescent="0.15">
      <c r="A717" s="3" t="s">
        <v>7</v>
      </c>
      <c r="B717" s="12">
        <f t="shared" si="98"/>
        <v>1985</v>
      </c>
      <c r="C717" s="5">
        <v>4163.284224</v>
      </c>
      <c r="D717" s="26">
        <f t="shared" si="106"/>
        <v>6233.3807871999998</v>
      </c>
      <c r="E717" s="16">
        <f t="shared" si="99"/>
        <v>960</v>
      </c>
      <c r="F717" s="28">
        <f t="shared" si="100"/>
        <v>9436.6650111999988</v>
      </c>
      <c r="G717" s="16">
        <f t="shared" si="101"/>
        <v>960</v>
      </c>
      <c r="H717" s="16">
        <f t="shared" si="102"/>
        <v>0</v>
      </c>
      <c r="I717" s="26">
        <f t="shared" si="103"/>
        <v>8821</v>
      </c>
      <c r="J717" s="28">
        <f t="shared" si="104"/>
        <v>615.66501119999884</v>
      </c>
      <c r="K717" s="28">
        <f t="shared" si="105"/>
        <v>1575.6650111999988</v>
      </c>
      <c r="N717" s="16">
        <v>0.8</v>
      </c>
    </row>
    <row r="718" spans="1:14" x14ac:dyDescent="0.15">
      <c r="A718" s="6" t="s">
        <v>8</v>
      </c>
      <c r="B718" s="13">
        <f t="shared" si="98"/>
        <v>1985</v>
      </c>
      <c r="C718" s="8">
        <v>6873.7489920000016</v>
      </c>
      <c r="D718" s="26">
        <f t="shared" si="106"/>
        <v>8821</v>
      </c>
      <c r="E718" s="16">
        <f t="shared" si="99"/>
        <v>960</v>
      </c>
      <c r="F718" s="28">
        <f t="shared" si="100"/>
        <v>14734.748992000001</v>
      </c>
      <c r="G718" s="16">
        <f t="shared" si="101"/>
        <v>960</v>
      </c>
      <c r="H718" s="16">
        <f t="shared" si="102"/>
        <v>0</v>
      </c>
      <c r="I718" s="26">
        <f t="shared" si="103"/>
        <v>8821</v>
      </c>
      <c r="J718" s="28">
        <f t="shared" si="104"/>
        <v>5913.7489920000007</v>
      </c>
      <c r="K718" s="28">
        <f t="shared" si="105"/>
        <v>6873.7489920000007</v>
      </c>
      <c r="N718" s="16">
        <v>0.8</v>
      </c>
    </row>
    <row r="719" spans="1:14" x14ac:dyDescent="0.15">
      <c r="A719" s="6" t="s">
        <v>9</v>
      </c>
      <c r="B719" s="13">
        <f t="shared" si="98"/>
        <v>1985</v>
      </c>
      <c r="C719" s="8">
        <v>1464.452352</v>
      </c>
      <c r="D719" s="26">
        <f t="shared" si="106"/>
        <v>8821</v>
      </c>
      <c r="E719" s="16">
        <f t="shared" si="99"/>
        <v>1080</v>
      </c>
      <c r="F719" s="28">
        <f t="shared" si="100"/>
        <v>9205.4523520000002</v>
      </c>
      <c r="G719" s="16">
        <f t="shared" si="101"/>
        <v>1080</v>
      </c>
      <c r="H719" s="16">
        <f t="shared" si="102"/>
        <v>0</v>
      </c>
      <c r="I719" s="26">
        <f t="shared" si="103"/>
        <v>8821</v>
      </c>
      <c r="J719" s="28">
        <f t="shared" si="104"/>
        <v>384.45235200000025</v>
      </c>
      <c r="K719" s="28">
        <f t="shared" si="105"/>
        <v>1464.4523520000002</v>
      </c>
      <c r="N719" s="16">
        <v>0.9</v>
      </c>
    </row>
    <row r="720" spans="1:14" x14ac:dyDescent="0.15">
      <c r="A720" s="6" t="s">
        <v>10</v>
      </c>
      <c r="B720" s="13">
        <f t="shared" si="98"/>
        <v>1985</v>
      </c>
      <c r="C720" s="8">
        <v>692.803584</v>
      </c>
      <c r="D720" s="26">
        <f t="shared" si="106"/>
        <v>8821</v>
      </c>
      <c r="E720" s="16">
        <f t="shared" si="99"/>
        <v>1080</v>
      </c>
      <c r="F720" s="28">
        <f t="shared" si="100"/>
        <v>8433.8035839999993</v>
      </c>
      <c r="G720" s="16">
        <f t="shared" si="101"/>
        <v>1080</v>
      </c>
      <c r="H720" s="16">
        <f t="shared" si="102"/>
        <v>0</v>
      </c>
      <c r="I720" s="26">
        <f t="shared" si="103"/>
        <v>8433.8035839999993</v>
      </c>
      <c r="J720" s="28">
        <f t="shared" si="104"/>
        <v>0</v>
      </c>
      <c r="K720" s="28">
        <f t="shared" si="105"/>
        <v>1080</v>
      </c>
      <c r="N720" s="16">
        <v>0.9</v>
      </c>
    </row>
    <row r="721" spans="1:14" x14ac:dyDescent="0.15">
      <c r="A721" s="6" t="s">
        <v>11</v>
      </c>
      <c r="B721" s="13">
        <f t="shared" si="98"/>
        <v>1985</v>
      </c>
      <c r="C721" s="8">
        <v>614.60467200000005</v>
      </c>
      <c r="D721" s="26">
        <f t="shared" si="106"/>
        <v>8433.8035839999993</v>
      </c>
      <c r="E721" s="16">
        <f t="shared" si="99"/>
        <v>1320</v>
      </c>
      <c r="F721" s="28">
        <f t="shared" si="100"/>
        <v>7728.4082559999988</v>
      </c>
      <c r="G721" s="16">
        <f t="shared" si="101"/>
        <v>1320</v>
      </c>
      <c r="H721" s="16">
        <f t="shared" si="102"/>
        <v>0</v>
      </c>
      <c r="I721" s="26">
        <f t="shared" si="103"/>
        <v>7728.4082559999988</v>
      </c>
      <c r="J721" s="28">
        <f t="shared" si="104"/>
        <v>0</v>
      </c>
      <c r="K721" s="28">
        <f t="shared" si="105"/>
        <v>1320</v>
      </c>
      <c r="N721" s="16">
        <v>1.1000000000000001</v>
      </c>
    </row>
    <row r="722" spans="1:14" x14ac:dyDescent="0.15">
      <c r="A722" s="6" t="s">
        <v>12</v>
      </c>
      <c r="B722" s="13">
        <f t="shared" si="98"/>
        <v>1985</v>
      </c>
      <c r="C722" s="8">
        <v>254.11415040000003</v>
      </c>
      <c r="D722" s="26">
        <f t="shared" si="106"/>
        <v>7728.4082559999988</v>
      </c>
      <c r="E722" s="16">
        <f t="shared" si="99"/>
        <v>1440</v>
      </c>
      <c r="F722" s="28">
        <f t="shared" si="100"/>
        <v>6542.5224063999985</v>
      </c>
      <c r="G722" s="16">
        <f t="shared" si="101"/>
        <v>1440</v>
      </c>
      <c r="H722" s="16">
        <f t="shared" si="102"/>
        <v>0</v>
      </c>
      <c r="I722" s="26">
        <f t="shared" si="103"/>
        <v>6542.5224063999985</v>
      </c>
      <c r="J722" s="28">
        <f t="shared" si="104"/>
        <v>0</v>
      </c>
      <c r="K722" s="28">
        <f t="shared" si="105"/>
        <v>1440</v>
      </c>
      <c r="N722" s="16">
        <v>1.2</v>
      </c>
    </row>
    <row r="723" spans="1:14" x14ac:dyDescent="0.15">
      <c r="A723" s="6" t="s">
        <v>13</v>
      </c>
      <c r="B723" s="13">
        <f t="shared" si="98"/>
        <v>1985</v>
      </c>
      <c r="C723" s="8">
        <v>477.27187199999986</v>
      </c>
      <c r="D723" s="26">
        <f t="shared" si="106"/>
        <v>6542.5224063999985</v>
      </c>
      <c r="E723" s="16">
        <f t="shared" si="99"/>
        <v>1560</v>
      </c>
      <c r="F723" s="28">
        <f t="shared" si="100"/>
        <v>5459.7942783999988</v>
      </c>
      <c r="G723" s="16">
        <f t="shared" si="101"/>
        <v>1560</v>
      </c>
      <c r="H723" s="16">
        <f t="shared" si="102"/>
        <v>0</v>
      </c>
      <c r="I723" s="26">
        <f t="shared" si="103"/>
        <v>5459.7942783999988</v>
      </c>
      <c r="J723" s="28">
        <f t="shared" si="104"/>
        <v>0</v>
      </c>
      <c r="K723" s="28">
        <f t="shared" si="105"/>
        <v>1560</v>
      </c>
      <c r="N723" s="16">
        <v>1.3</v>
      </c>
    </row>
    <row r="724" spans="1:14" x14ac:dyDescent="0.15">
      <c r="A724" s="6" t="s">
        <v>14</v>
      </c>
      <c r="B724" s="13">
        <f t="shared" si="98"/>
        <v>1985</v>
      </c>
      <c r="C724" s="8">
        <v>2387.5226495999996</v>
      </c>
      <c r="D724" s="26">
        <f t="shared" si="106"/>
        <v>5459.7942783999988</v>
      </c>
      <c r="E724" s="16">
        <f t="shared" si="99"/>
        <v>1440</v>
      </c>
      <c r="F724" s="28">
        <f t="shared" si="100"/>
        <v>6407.3169279999984</v>
      </c>
      <c r="G724" s="16">
        <f t="shared" si="101"/>
        <v>1440</v>
      </c>
      <c r="H724" s="16">
        <f t="shared" si="102"/>
        <v>0</v>
      </c>
      <c r="I724" s="26">
        <f t="shared" si="103"/>
        <v>6407.3169279999984</v>
      </c>
      <c r="J724" s="28">
        <f t="shared" si="104"/>
        <v>0</v>
      </c>
      <c r="K724" s="28">
        <f t="shared" si="105"/>
        <v>1440</v>
      </c>
      <c r="N724" s="16">
        <v>1.2</v>
      </c>
    </row>
    <row r="725" spans="1:14" x14ac:dyDescent="0.15">
      <c r="A725" s="6" t="s">
        <v>15</v>
      </c>
      <c r="B725" s="13">
        <f t="shared" si="98"/>
        <v>1985</v>
      </c>
      <c r="C725" s="8">
        <v>347.37119999999993</v>
      </c>
      <c r="D725" s="26">
        <f t="shared" si="106"/>
        <v>6407.3169279999984</v>
      </c>
      <c r="E725" s="16">
        <f t="shared" si="99"/>
        <v>1320</v>
      </c>
      <c r="F725" s="28">
        <f t="shared" si="100"/>
        <v>5434.688127999998</v>
      </c>
      <c r="G725" s="16">
        <f t="shared" si="101"/>
        <v>1320</v>
      </c>
      <c r="H725" s="16">
        <f t="shared" si="102"/>
        <v>0</v>
      </c>
      <c r="I725" s="26">
        <f t="shared" si="103"/>
        <v>5434.688127999998</v>
      </c>
      <c r="J725" s="28">
        <f t="shared" si="104"/>
        <v>0</v>
      </c>
      <c r="K725" s="28">
        <f t="shared" si="105"/>
        <v>1320</v>
      </c>
      <c r="N725" s="16">
        <v>1.1000000000000001</v>
      </c>
    </row>
    <row r="726" spans="1:14" x14ac:dyDescent="0.15">
      <c r="A726" s="6" t="s">
        <v>16</v>
      </c>
      <c r="B726" s="13">
        <f t="shared" si="98"/>
        <v>1985</v>
      </c>
      <c r="C726" s="8">
        <v>453.61831680000006</v>
      </c>
      <c r="D726" s="26">
        <f t="shared" si="106"/>
        <v>5434.688127999998</v>
      </c>
      <c r="E726" s="16">
        <f t="shared" si="99"/>
        <v>1200</v>
      </c>
      <c r="F726" s="28">
        <f t="shared" si="100"/>
        <v>4688.3064447999977</v>
      </c>
      <c r="G726" s="16">
        <f t="shared" si="101"/>
        <v>1200</v>
      </c>
      <c r="H726" s="16">
        <f t="shared" si="102"/>
        <v>0</v>
      </c>
      <c r="I726" s="26">
        <f t="shared" si="103"/>
        <v>4688.3064447999977</v>
      </c>
      <c r="J726" s="28">
        <f t="shared" si="104"/>
        <v>0</v>
      </c>
      <c r="K726" s="28">
        <f t="shared" si="105"/>
        <v>1200</v>
      </c>
      <c r="N726" s="16">
        <v>1</v>
      </c>
    </row>
    <row r="727" spans="1:14" x14ac:dyDescent="0.15">
      <c r="A727" s="6" t="s">
        <v>17</v>
      </c>
      <c r="B727" s="13">
        <f t="shared" si="98"/>
        <v>1985</v>
      </c>
      <c r="C727" s="8">
        <v>9489.2117759999983</v>
      </c>
      <c r="D727" s="26">
        <f t="shared" si="106"/>
        <v>4688.3064447999977</v>
      </c>
      <c r="E727" s="16">
        <f t="shared" si="99"/>
        <v>1080</v>
      </c>
      <c r="F727" s="28">
        <f t="shared" si="100"/>
        <v>13097.518220799997</v>
      </c>
      <c r="G727" s="16">
        <f t="shared" si="101"/>
        <v>1080</v>
      </c>
      <c r="H727" s="16">
        <f t="shared" si="102"/>
        <v>0</v>
      </c>
      <c r="I727" s="26">
        <f t="shared" si="103"/>
        <v>8821</v>
      </c>
      <c r="J727" s="28">
        <f t="shared" si="104"/>
        <v>4276.5182207999969</v>
      </c>
      <c r="K727" s="28">
        <f t="shared" si="105"/>
        <v>5356.5182207999969</v>
      </c>
      <c r="N727" s="16">
        <v>0.9</v>
      </c>
    </row>
    <row r="728" spans="1:14" ht="14" thickBot="1" x14ac:dyDescent="0.2">
      <c r="A728" s="9" t="s">
        <v>18</v>
      </c>
      <c r="B728" s="14">
        <f t="shared" si="98"/>
        <v>1985</v>
      </c>
      <c r="C728" s="11">
        <v>3116.9698560000002</v>
      </c>
      <c r="D728" s="26">
        <f t="shared" si="106"/>
        <v>8821</v>
      </c>
      <c r="E728" s="16">
        <f t="shared" si="99"/>
        <v>960</v>
      </c>
      <c r="F728" s="28">
        <f t="shared" si="100"/>
        <v>10977.969856</v>
      </c>
      <c r="G728" s="16">
        <f t="shared" si="101"/>
        <v>960</v>
      </c>
      <c r="H728" s="16">
        <f t="shared" si="102"/>
        <v>0</v>
      </c>
      <c r="I728" s="26">
        <f t="shared" si="103"/>
        <v>8821</v>
      </c>
      <c r="J728" s="28">
        <f t="shared" si="104"/>
        <v>2156.9698559999997</v>
      </c>
      <c r="K728" s="28">
        <f t="shared" si="105"/>
        <v>3116.9698559999997</v>
      </c>
      <c r="N728" s="16">
        <v>0.8</v>
      </c>
    </row>
    <row r="729" spans="1:14" x14ac:dyDescent="0.15">
      <c r="A729" s="3" t="s">
        <v>7</v>
      </c>
      <c r="B729" s="12">
        <f t="shared" si="98"/>
        <v>1986</v>
      </c>
      <c r="C729" s="5">
        <v>1259.5841280000002</v>
      </c>
      <c r="D729" s="26">
        <f t="shared" si="106"/>
        <v>8821</v>
      </c>
      <c r="E729" s="16">
        <f t="shared" si="99"/>
        <v>960</v>
      </c>
      <c r="F729" s="28">
        <f t="shared" si="100"/>
        <v>9120.5841280000004</v>
      </c>
      <c r="G729" s="16">
        <f t="shared" si="101"/>
        <v>960</v>
      </c>
      <c r="H729" s="16">
        <f t="shared" si="102"/>
        <v>0</v>
      </c>
      <c r="I729" s="26">
        <f t="shared" si="103"/>
        <v>8821</v>
      </c>
      <c r="J729" s="28">
        <f t="shared" si="104"/>
        <v>299.58412800000042</v>
      </c>
      <c r="K729" s="28">
        <f t="shared" si="105"/>
        <v>1259.5841280000004</v>
      </c>
      <c r="N729" s="16">
        <v>0.8</v>
      </c>
    </row>
    <row r="730" spans="1:14" x14ac:dyDescent="0.15">
      <c r="A730" s="6" t="s">
        <v>8</v>
      </c>
      <c r="B730" s="13">
        <f t="shared" si="98"/>
        <v>1986</v>
      </c>
      <c r="C730" s="8">
        <v>1611.1560959999999</v>
      </c>
      <c r="D730" s="26">
        <f t="shared" si="106"/>
        <v>8821</v>
      </c>
      <c r="E730" s="16">
        <f t="shared" si="99"/>
        <v>960</v>
      </c>
      <c r="F730" s="28">
        <f t="shared" si="100"/>
        <v>9472.1560960000006</v>
      </c>
      <c r="G730" s="16">
        <f t="shared" si="101"/>
        <v>960</v>
      </c>
      <c r="H730" s="16">
        <f t="shared" si="102"/>
        <v>0</v>
      </c>
      <c r="I730" s="26">
        <f t="shared" si="103"/>
        <v>8821</v>
      </c>
      <c r="J730" s="28">
        <f t="shared" si="104"/>
        <v>651.15609600000062</v>
      </c>
      <c r="K730" s="28">
        <f t="shared" si="105"/>
        <v>1611.1560960000006</v>
      </c>
      <c r="N730" s="16">
        <v>0.8</v>
      </c>
    </row>
    <row r="731" spans="1:14" x14ac:dyDescent="0.15">
      <c r="A731" s="6" t="s">
        <v>9</v>
      </c>
      <c r="B731" s="13">
        <f t="shared" si="98"/>
        <v>1986</v>
      </c>
      <c r="C731" s="8">
        <v>3787.8001919999997</v>
      </c>
      <c r="D731" s="26">
        <f t="shared" si="106"/>
        <v>8821</v>
      </c>
      <c r="E731" s="16">
        <f t="shared" si="99"/>
        <v>1080</v>
      </c>
      <c r="F731" s="28">
        <f t="shared" si="100"/>
        <v>11528.800191999999</v>
      </c>
      <c r="G731" s="16">
        <f t="shared" si="101"/>
        <v>1080</v>
      </c>
      <c r="H731" s="16">
        <f t="shared" si="102"/>
        <v>0</v>
      </c>
      <c r="I731" s="26">
        <f t="shared" si="103"/>
        <v>8821</v>
      </c>
      <c r="J731" s="28">
        <f t="shared" si="104"/>
        <v>2707.8001919999988</v>
      </c>
      <c r="K731" s="28">
        <f t="shared" si="105"/>
        <v>3787.8001919999988</v>
      </c>
      <c r="N731" s="16">
        <v>0.9</v>
      </c>
    </row>
    <row r="732" spans="1:14" x14ac:dyDescent="0.15">
      <c r="A732" s="6" t="s">
        <v>10</v>
      </c>
      <c r="B732" s="13">
        <f t="shared" si="98"/>
        <v>1986</v>
      </c>
      <c r="C732" s="8">
        <v>1014.0007679999999</v>
      </c>
      <c r="D732" s="26">
        <f t="shared" si="106"/>
        <v>8821</v>
      </c>
      <c r="E732" s="16">
        <f t="shared" si="99"/>
        <v>1080</v>
      </c>
      <c r="F732" s="28">
        <f t="shared" si="100"/>
        <v>8755.0007679999999</v>
      </c>
      <c r="G732" s="16">
        <f t="shared" si="101"/>
        <v>1080</v>
      </c>
      <c r="H732" s="16">
        <f t="shared" si="102"/>
        <v>0</v>
      </c>
      <c r="I732" s="26">
        <f t="shared" si="103"/>
        <v>8755.0007679999999</v>
      </c>
      <c r="J732" s="28">
        <f t="shared" si="104"/>
        <v>0</v>
      </c>
      <c r="K732" s="28">
        <f t="shared" si="105"/>
        <v>1080</v>
      </c>
      <c r="N732" s="16">
        <v>0.9</v>
      </c>
    </row>
    <row r="733" spans="1:14" x14ac:dyDescent="0.15">
      <c r="A733" s="6" t="s">
        <v>11</v>
      </c>
      <c r="B733" s="13">
        <f t="shared" si="98"/>
        <v>1986</v>
      </c>
      <c r="C733" s="8">
        <v>533.17439999999988</v>
      </c>
      <c r="D733" s="26">
        <f t="shared" si="106"/>
        <v>8755.0007679999999</v>
      </c>
      <c r="E733" s="16">
        <f t="shared" si="99"/>
        <v>1320</v>
      </c>
      <c r="F733" s="28">
        <f t="shared" si="100"/>
        <v>7968.1751679999998</v>
      </c>
      <c r="G733" s="16">
        <f t="shared" si="101"/>
        <v>1320</v>
      </c>
      <c r="H733" s="16">
        <f t="shared" si="102"/>
        <v>0</v>
      </c>
      <c r="I733" s="26">
        <f t="shared" si="103"/>
        <v>7968.1751679999998</v>
      </c>
      <c r="J733" s="28">
        <f t="shared" si="104"/>
        <v>0</v>
      </c>
      <c r="K733" s="28">
        <f t="shared" si="105"/>
        <v>1320</v>
      </c>
      <c r="N733" s="16">
        <v>1.1000000000000001</v>
      </c>
    </row>
    <row r="734" spans="1:14" x14ac:dyDescent="0.15">
      <c r="A734" s="6" t="s">
        <v>12</v>
      </c>
      <c r="B734" s="13">
        <f t="shared" si="98"/>
        <v>1986</v>
      </c>
      <c r="C734" s="8">
        <v>152.19705600000003</v>
      </c>
      <c r="D734" s="26">
        <f t="shared" si="106"/>
        <v>7968.1751679999998</v>
      </c>
      <c r="E734" s="16">
        <f t="shared" si="99"/>
        <v>1440</v>
      </c>
      <c r="F734" s="28">
        <f t="shared" si="100"/>
        <v>6680.3722239999997</v>
      </c>
      <c r="G734" s="16">
        <f t="shared" si="101"/>
        <v>1440</v>
      </c>
      <c r="H734" s="16">
        <f t="shared" si="102"/>
        <v>0</v>
      </c>
      <c r="I734" s="26">
        <f t="shared" si="103"/>
        <v>6680.3722239999997</v>
      </c>
      <c r="J734" s="28">
        <f t="shared" si="104"/>
        <v>0</v>
      </c>
      <c r="K734" s="28">
        <f t="shared" si="105"/>
        <v>1440</v>
      </c>
      <c r="N734" s="16">
        <v>1.2</v>
      </c>
    </row>
    <row r="735" spans="1:14" x14ac:dyDescent="0.15">
      <c r="A735" s="6" t="s">
        <v>13</v>
      </c>
      <c r="B735" s="13">
        <f t="shared" si="98"/>
        <v>1986</v>
      </c>
      <c r="C735" s="8">
        <v>162.45339264000003</v>
      </c>
      <c r="D735" s="26">
        <f t="shared" si="106"/>
        <v>6680.3722239999997</v>
      </c>
      <c r="E735" s="16">
        <f t="shared" si="99"/>
        <v>1560</v>
      </c>
      <c r="F735" s="28">
        <f t="shared" si="100"/>
        <v>5282.8256166399997</v>
      </c>
      <c r="G735" s="16">
        <f t="shared" si="101"/>
        <v>1560</v>
      </c>
      <c r="H735" s="16">
        <f t="shared" si="102"/>
        <v>0</v>
      </c>
      <c r="I735" s="26">
        <f t="shared" si="103"/>
        <v>5282.8256166399997</v>
      </c>
      <c r="J735" s="28">
        <f t="shared" si="104"/>
        <v>0</v>
      </c>
      <c r="K735" s="28">
        <f t="shared" si="105"/>
        <v>1560</v>
      </c>
      <c r="N735" s="16">
        <v>1.3</v>
      </c>
    </row>
    <row r="736" spans="1:14" x14ac:dyDescent="0.15">
      <c r="A736" s="6" t="s">
        <v>14</v>
      </c>
      <c r="B736" s="13">
        <f t="shared" si="98"/>
        <v>1986</v>
      </c>
      <c r="C736" s="8">
        <v>2608.4184192000002</v>
      </c>
      <c r="D736" s="26">
        <f t="shared" si="106"/>
        <v>5282.8256166399997</v>
      </c>
      <c r="E736" s="16">
        <f t="shared" si="99"/>
        <v>1440</v>
      </c>
      <c r="F736" s="28">
        <f t="shared" si="100"/>
        <v>6451.2440358399999</v>
      </c>
      <c r="G736" s="16">
        <f t="shared" si="101"/>
        <v>1440</v>
      </c>
      <c r="H736" s="16">
        <f t="shared" si="102"/>
        <v>0</v>
      </c>
      <c r="I736" s="26">
        <f t="shared" si="103"/>
        <v>6451.2440358399999</v>
      </c>
      <c r="J736" s="28">
        <f t="shared" si="104"/>
        <v>0</v>
      </c>
      <c r="K736" s="28">
        <f t="shared" si="105"/>
        <v>1440</v>
      </c>
      <c r="N736" s="16">
        <v>1.2</v>
      </c>
    </row>
    <row r="737" spans="1:14" x14ac:dyDescent="0.15">
      <c r="A737" s="6" t="s">
        <v>15</v>
      </c>
      <c r="B737" s="13">
        <f t="shared" si="98"/>
        <v>1986</v>
      </c>
      <c r="C737" s="8">
        <v>175.07508480000007</v>
      </c>
      <c r="D737" s="26">
        <f t="shared" si="106"/>
        <v>6451.2440358399999</v>
      </c>
      <c r="E737" s="16">
        <f t="shared" si="99"/>
        <v>1320</v>
      </c>
      <c r="F737" s="28">
        <f t="shared" si="100"/>
        <v>5306.3191206399997</v>
      </c>
      <c r="G737" s="16">
        <f t="shared" si="101"/>
        <v>1320</v>
      </c>
      <c r="H737" s="16">
        <f t="shared" si="102"/>
        <v>0</v>
      </c>
      <c r="I737" s="26">
        <f t="shared" si="103"/>
        <v>5306.3191206399997</v>
      </c>
      <c r="J737" s="28">
        <f t="shared" si="104"/>
        <v>0</v>
      </c>
      <c r="K737" s="28">
        <f t="shared" si="105"/>
        <v>1320</v>
      </c>
      <c r="N737" s="16">
        <v>1.1000000000000001</v>
      </c>
    </row>
    <row r="738" spans="1:14" x14ac:dyDescent="0.15">
      <c r="A738" s="6" t="s">
        <v>16</v>
      </c>
      <c r="B738" s="13">
        <f t="shared" si="98"/>
        <v>1986</v>
      </c>
      <c r="C738" s="8">
        <v>121.58961407999999</v>
      </c>
      <c r="D738" s="26">
        <f t="shared" si="106"/>
        <v>5306.3191206399997</v>
      </c>
      <c r="E738" s="16">
        <f t="shared" si="99"/>
        <v>1200</v>
      </c>
      <c r="F738" s="28">
        <f t="shared" si="100"/>
        <v>4227.9087347199993</v>
      </c>
      <c r="G738" s="16">
        <f t="shared" si="101"/>
        <v>1200</v>
      </c>
      <c r="H738" s="16">
        <f t="shared" si="102"/>
        <v>0</v>
      </c>
      <c r="I738" s="26">
        <f t="shared" si="103"/>
        <v>4227.9087347199993</v>
      </c>
      <c r="J738" s="28">
        <f t="shared" si="104"/>
        <v>0</v>
      </c>
      <c r="K738" s="28">
        <f t="shared" si="105"/>
        <v>1200</v>
      </c>
      <c r="N738" s="16">
        <v>1</v>
      </c>
    </row>
    <row r="739" spans="1:14" x14ac:dyDescent="0.15">
      <c r="A739" s="6" t="s">
        <v>17</v>
      </c>
      <c r="B739" s="13">
        <f t="shared" si="98"/>
        <v>1986</v>
      </c>
      <c r="C739" s="8">
        <v>506.67724799999996</v>
      </c>
      <c r="D739" s="26">
        <f t="shared" si="106"/>
        <v>4227.9087347199993</v>
      </c>
      <c r="E739" s="16">
        <f t="shared" si="99"/>
        <v>1080</v>
      </c>
      <c r="F739" s="28">
        <f t="shared" si="100"/>
        <v>3654.5859827199993</v>
      </c>
      <c r="G739" s="16">
        <f t="shared" si="101"/>
        <v>1080</v>
      </c>
      <c r="H739" s="16">
        <f t="shared" si="102"/>
        <v>0</v>
      </c>
      <c r="I739" s="26">
        <f t="shared" si="103"/>
        <v>3654.5859827199993</v>
      </c>
      <c r="J739" s="28">
        <f t="shared" si="104"/>
        <v>0</v>
      </c>
      <c r="K739" s="28">
        <f t="shared" si="105"/>
        <v>1080</v>
      </c>
      <c r="N739" s="16">
        <v>0.9</v>
      </c>
    </row>
    <row r="740" spans="1:14" ht="14" thickBot="1" x14ac:dyDescent="0.2">
      <c r="A740" s="9" t="s">
        <v>18</v>
      </c>
      <c r="B740" s="14">
        <f t="shared" si="98"/>
        <v>1986</v>
      </c>
      <c r="C740" s="11">
        <v>3734.5473792000003</v>
      </c>
      <c r="D740" s="26">
        <f t="shared" si="106"/>
        <v>3654.5859827199993</v>
      </c>
      <c r="E740" s="16">
        <f t="shared" si="99"/>
        <v>960</v>
      </c>
      <c r="F740" s="28">
        <f t="shared" si="100"/>
        <v>6429.1333619199995</v>
      </c>
      <c r="G740" s="16">
        <f t="shared" si="101"/>
        <v>960</v>
      </c>
      <c r="H740" s="16">
        <f t="shared" si="102"/>
        <v>0</v>
      </c>
      <c r="I740" s="26">
        <f t="shared" si="103"/>
        <v>6429.1333619199995</v>
      </c>
      <c r="J740" s="28">
        <f t="shared" si="104"/>
        <v>0</v>
      </c>
      <c r="K740" s="28">
        <f t="shared" si="105"/>
        <v>960</v>
      </c>
      <c r="N740" s="16">
        <v>0.8</v>
      </c>
    </row>
    <row r="741" spans="1:14" x14ac:dyDescent="0.15">
      <c r="A741" s="3" t="s">
        <v>7</v>
      </c>
      <c r="B741" s="12">
        <f t="shared" si="98"/>
        <v>1987</v>
      </c>
      <c r="C741" s="5">
        <v>6257.8517760000004</v>
      </c>
      <c r="D741" s="26">
        <f t="shared" si="106"/>
        <v>6429.1333619199995</v>
      </c>
      <c r="E741" s="16">
        <f t="shared" si="99"/>
        <v>960</v>
      </c>
      <c r="F741" s="28">
        <f t="shared" si="100"/>
        <v>11726.985137920001</v>
      </c>
      <c r="G741" s="16">
        <f t="shared" si="101"/>
        <v>960</v>
      </c>
      <c r="H741" s="16">
        <f t="shared" si="102"/>
        <v>0</v>
      </c>
      <c r="I741" s="26">
        <f t="shared" si="103"/>
        <v>8821</v>
      </c>
      <c r="J741" s="28">
        <f t="shared" si="104"/>
        <v>2905.9851379200009</v>
      </c>
      <c r="K741" s="28">
        <f t="shared" si="105"/>
        <v>3865.9851379200009</v>
      </c>
      <c r="N741" s="16">
        <v>0.8</v>
      </c>
    </row>
    <row r="742" spans="1:14" x14ac:dyDescent="0.15">
      <c r="A742" s="6" t="s">
        <v>8</v>
      </c>
      <c r="B742" s="13">
        <f t="shared" si="98"/>
        <v>1987</v>
      </c>
      <c r="C742" s="8">
        <v>7657.6769279999999</v>
      </c>
      <c r="D742" s="26">
        <f t="shared" si="106"/>
        <v>8821</v>
      </c>
      <c r="E742" s="16">
        <f t="shared" si="99"/>
        <v>960</v>
      </c>
      <c r="F742" s="28">
        <f t="shared" si="100"/>
        <v>15518.676928000001</v>
      </c>
      <c r="G742" s="16">
        <f t="shared" si="101"/>
        <v>960</v>
      </c>
      <c r="H742" s="16">
        <f t="shared" si="102"/>
        <v>0</v>
      </c>
      <c r="I742" s="26">
        <f t="shared" si="103"/>
        <v>8821</v>
      </c>
      <c r="J742" s="28">
        <f t="shared" si="104"/>
        <v>6697.6769280000008</v>
      </c>
      <c r="K742" s="28">
        <f t="shared" si="105"/>
        <v>7657.6769280000008</v>
      </c>
      <c r="N742" s="16">
        <v>0.8</v>
      </c>
    </row>
    <row r="743" spans="1:14" x14ac:dyDescent="0.15">
      <c r="A743" s="6" t="s">
        <v>9</v>
      </c>
      <c r="B743" s="13">
        <f t="shared" si="98"/>
        <v>1987</v>
      </c>
      <c r="C743" s="8">
        <v>10523.246975999993</v>
      </c>
      <c r="D743" s="26">
        <f t="shared" si="106"/>
        <v>8821</v>
      </c>
      <c r="E743" s="16">
        <f t="shared" si="99"/>
        <v>1080</v>
      </c>
      <c r="F743" s="28">
        <f t="shared" si="100"/>
        <v>18264.246975999995</v>
      </c>
      <c r="G743" s="16">
        <f t="shared" si="101"/>
        <v>1080</v>
      </c>
      <c r="H743" s="16">
        <f t="shared" si="102"/>
        <v>0</v>
      </c>
      <c r="I743" s="26">
        <f t="shared" si="103"/>
        <v>8821</v>
      </c>
      <c r="J743" s="28">
        <f t="shared" si="104"/>
        <v>9443.2469759999949</v>
      </c>
      <c r="K743" s="28">
        <f t="shared" si="105"/>
        <v>10523.246975999995</v>
      </c>
      <c r="N743" s="16">
        <v>0.9</v>
      </c>
    </row>
    <row r="744" spans="1:14" x14ac:dyDescent="0.15">
      <c r="A744" s="6" t="s">
        <v>10</v>
      </c>
      <c r="B744" s="13">
        <f t="shared" si="98"/>
        <v>1987</v>
      </c>
      <c r="C744" s="8">
        <v>5843.5914240000002</v>
      </c>
      <c r="D744" s="26">
        <f t="shared" si="106"/>
        <v>8821</v>
      </c>
      <c r="E744" s="16">
        <f t="shared" si="99"/>
        <v>1080</v>
      </c>
      <c r="F744" s="28">
        <f t="shared" si="100"/>
        <v>13584.591424</v>
      </c>
      <c r="G744" s="16">
        <f t="shared" si="101"/>
        <v>1080</v>
      </c>
      <c r="H744" s="16">
        <f t="shared" si="102"/>
        <v>0</v>
      </c>
      <c r="I744" s="26">
        <f t="shared" si="103"/>
        <v>8821</v>
      </c>
      <c r="J744" s="28">
        <f t="shared" si="104"/>
        <v>4763.5914240000002</v>
      </c>
      <c r="K744" s="28">
        <f t="shared" si="105"/>
        <v>5843.5914240000002</v>
      </c>
      <c r="N744" s="16">
        <v>0.9</v>
      </c>
    </row>
    <row r="745" spans="1:14" x14ac:dyDescent="0.15">
      <c r="A745" s="6" t="s">
        <v>11</v>
      </c>
      <c r="B745" s="13">
        <f t="shared" si="98"/>
        <v>1987</v>
      </c>
      <c r="C745" s="8">
        <v>1421.1521279999999</v>
      </c>
      <c r="D745" s="26">
        <f t="shared" si="106"/>
        <v>8821</v>
      </c>
      <c r="E745" s="16">
        <f t="shared" si="99"/>
        <v>1320</v>
      </c>
      <c r="F745" s="28">
        <f t="shared" si="100"/>
        <v>8922.1521279999997</v>
      </c>
      <c r="G745" s="16">
        <f t="shared" si="101"/>
        <v>1320</v>
      </c>
      <c r="H745" s="16">
        <f t="shared" si="102"/>
        <v>0</v>
      </c>
      <c r="I745" s="26">
        <f t="shared" si="103"/>
        <v>8821</v>
      </c>
      <c r="J745" s="28">
        <f t="shared" si="104"/>
        <v>101.15212799999972</v>
      </c>
      <c r="K745" s="28">
        <f t="shared" si="105"/>
        <v>1421.1521279999997</v>
      </c>
      <c r="N745" s="16">
        <v>1.1000000000000001</v>
      </c>
    </row>
    <row r="746" spans="1:14" x14ac:dyDescent="0.15">
      <c r="A746" s="6" t="s">
        <v>12</v>
      </c>
      <c r="B746" s="13">
        <f t="shared" si="98"/>
        <v>1987</v>
      </c>
      <c r="C746" s="8">
        <v>1093.4922239999999</v>
      </c>
      <c r="D746" s="26">
        <f t="shared" si="106"/>
        <v>8821</v>
      </c>
      <c r="E746" s="16">
        <f t="shared" si="99"/>
        <v>1440</v>
      </c>
      <c r="F746" s="28">
        <f t="shared" si="100"/>
        <v>8474.4922239999996</v>
      </c>
      <c r="G746" s="16">
        <f t="shared" si="101"/>
        <v>1440</v>
      </c>
      <c r="H746" s="16">
        <f t="shared" si="102"/>
        <v>0</v>
      </c>
      <c r="I746" s="26">
        <f t="shared" si="103"/>
        <v>8474.4922239999996</v>
      </c>
      <c r="J746" s="28">
        <f t="shared" si="104"/>
        <v>0</v>
      </c>
      <c r="K746" s="28">
        <f t="shared" si="105"/>
        <v>1440</v>
      </c>
      <c r="N746" s="16">
        <v>1.2</v>
      </c>
    </row>
    <row r="747" spans="1:14" x14ac:dyDescent="0.15">
      <c r="A747" s="6" t="s">
        <v>13</v>
      </c>
      <c r="B747" s="13">
        <f t="shared" si="98"/>
        <v>1987</v>
      </c>
      <c r="C747" s="8">
        <v>1163.0310911999995</v>
      </c>
      <c r="D747" s="26">
        <f t="shared" si="106"/>
        <v>8474.4922239999996</v>
      </c>
      <c r="E747" s="16">
        <f t="shared" si="99"/>
        <v>1560</v>
      </c>
      <c r="F747" s="28">
        <f t="shared" si="100"/>
        <v>8077.5233152000001</v>
      </c>
      <c r="G747" s="16">
        <f t="shared" si="101"/>
        <v>1560</v>
      </c>
      <c r="H747" s="16">
        <f t="shared" si="102"/>
        <v>0</v>
      </c>
      <c r="I747" s="26">
        <f t="shared" si="103"/>
        <v>8077.5233152000001</v>
      </c>
      <c r="J747" s="28">
        <f t="shared" si="104"/>
        <v>0</v>
      </c>
      <c r="K747" s="28">
        <f t="shared" si="105"/>
        <v>1560</v>
      </c>
      <c r="N747" s="16">
        <v>1.3</v>
      </c>
    </row>
    <row r="748" spans="1:14" x14ac:dyDescent="0.15">
      <c r="A748" s="6" t="s">
        <v>14</v>
      </c>
      <c r="B748" s="13">
        <f t="shared" si="98"/>
        <v>1987</v>
      </c>
      <c r="C748" s="8">
        <v>107.02264319999999</v>
      </c>
      <c r="D748" s="26">
        <f t="shared" si="106"/>
        <v>8077.5233152000001</v>
      </c>
      <c r="E748" s="16">
        <f t="shared" si="99"/>
        <v>1440</v>
      </c>
      <c r="F748" s="28">
        <f t="shared" si="100"/>
        <v>6744.5459584</v>
      </c>
      <c r="G748" s="16">
        <f t="shared" si="101"/>
        <v>1440</v>
      </c>
      <c r="H748" s="16">
        <f t="shared" si="102"/>
        <v>0</v>
      </c>
      <c r="I748" s="26">
        <f t="shared" si="103"/>
        <v>6744.5459584</v>
      </c>
      <c r="J748" s="28">
        <f t="shared" si="104"/>
        <v>0</v>
      </c>
      <c r="K748" s="28">
        <f t="shared" si="105"/>
        <v>1440</v>
      </c>
      <c r="N748" s="16">
        <v>1.2</v>
      </c>
    </row>
    <row r="749" spans="1:14" x14ac:dyDescent="0.15">
      <c r="A749" s="6" t="s">
        <v>15</v>
      </c>
      <c r="B749" s="13">
        <f t="shared" ref="B749:B812" si="107">B737+1</f>
        <v>1987</v>
      </c>
      <c r="C749" s="8">
        <v>392.99800319999997</v>
      </c>
      <c r="D749" s="26">
        <f t="shared" si="106"/>
        <v>6744.5459584</v>
      </c>
      <c r="E749" s="16">
        <f t="shared" si="99"/>
        <v>1320</v>
      </c>
      <c r="F749" s="28">
        <f t="shared" si="100"/>
        <v>5817.5439616000003</v>
      </c>
      <c r="G749" s="16">
        <f t="shared" si="101"/>
        <v>1320</v>
      </c>
      <c r="H749" s="16">
        <f t="shared" si="102"/>
        <v>0</v>
      </c>
      <c r="I749" s="26">
        <f t="shared" si="103"/>
        <v>5817.5439616000003</v>
      </c>
      <c r="J749" s="28">
        <f t="shared" si="104"/>
        <v>0</v>
      </c>
      <c r="K749" s="28">
        <f t="shared" si="105"/>
        <v>1320</v>
      </c>
      <c r="N749" s="16">
        <v>1.1000000000000001</v>
      </c>
    </row>
    <row r="750" spans="1:14" x14ac:dyDescent="0.15">
      <c r="A750" s="6" t="s">
        <v>16</v>
      </c>
      <c r="B750" s="13">
        <f t="shared" si="107"/>
        <v>1987</v>
      </c>
      <c r="C750" s="8">
        <v>254.56654079999998</v>
      </c>
      <c r="D750" s="26">
        <f t="shared" si="106"/>
        <v>5817.5439616000003</v>
      </c>
      <c r="E750" s="16">
        <f t="shared" si="99"/>
        <v>1200</v>
      </c>
      <c r="F750" s="28">
        <f t="shared" si="100"/>
        <v>4872.1105024000008</v>
      </c>
      <c r="G750" s="16">
        <f t="shared" si="101"/>
        <v>1200</v>
      </c>
      <c r="H750" s="16">
        <f t="shared" si="102"/>
        <v>0</v>
      </c>
      <c r="I750" s="26">
        <f t="shared" si="103"/>
        <v>4872.1105024000008</v>
      </c>
      <c r="J750" s="28">
        <f t="shared" si="104"/>
        <v>0</v>
      </c>
      <c r="K750" s="28">
        <f t="shared" si="105"/>
        <v>1200</v>
      </c>
      <c r="N750" s="16">
        <v>1</v>
      </c>
    </row>
    <row r="751" spans="1:14" x14ac:dyDescent="0.15">
      <c r="A751" s="6" t="s">
        <v>17</v>
      </c>
      <c r="B751" s="13">
        <f t="shared" si="107"/>
        <v>1987</v>
      </c>
      <c r="C751" s="8">
        <v>628.82265599999994</v>
      </c>
      <c r="D751" s="26">
        <f t="shared" si="106"/>
        <v>4872.1105024000008</v>
      </c>
      <c r="E751" s="16">
        <f t="shared" si="99"/>
        <v>1080</v>
      </c>
      <c r="F751" s="28">
        <f t="shared" si="100"/>
        <v>4420.933158400001</v>
      </c>
      <c r="G751" s="16">
        <f t="shared" si="101"/>
        <v>1080</v>
      </c>
      <c r="H751" s="16">
        <f t="shared" si="102"/>
        <v>0</v>
      </c>
      <c r="I751" s="26">
        <f t="shared" si="103"/>
        <v>4420.933158400001</v>
      </c>
      <c r="J751" s="28">
        <f t="shared" si="104"/>
        <v>0</v>
      </c>
      <c r="K751" s="28">
        <f t="shared" si="105"/>
        <v>1080</v>
      </c>
      <c r="N751" s="16">
        <v>0.9</v>
      </c>
    </row>
    <row r="752" spans="1:14" ht="14" thickBot="1" x14ac:dyDescent="0.2">
      <c r="A752" s="9" t="s">
        <v>18</v>
      </c>
      <c r="B752" s="14">
        <f t="shared" si="107"/>
        <v>1987</v>
      </c>
      <c r="C752" s="11">
        <v>2102.9690879999998</v>
      </c>
      <c r="D752" s="26">
        <f t="shared" si="106"/>
        <v>4420.933158400001</v>
      </c>
      <c r="E752" s="16">
        <f t="shared" si="99"/>
        <v>960</v>
      </c>
      <c r="F752" s="28">
        <f t="shared" si="100"/>
        <v>5563.9022464000009</v>
      </c>
      <c r="G752" s="16">
        <f t="shared" si="101"/>
        <v>960</v>
      </c>
      <c r="H752" s="16">
        <f t="shared" si="102"/>
        <v>0</v>
      </c>
      <c r="I752" s="26">
        <f t="shared" si="103"/>
        <v>5563.9022464000009</v>
      </c>
      <c r="J752" s="28">
        <f t="shared" si="104"/>
        <v>0</v>
      </c>
      <c r="K752" s="28">
        <f t="shared" si="105"/>
        <v>960</v>
      </c>
      <c r="N752" s="16">
        <v>0.8</v>
      </c>
    </row>
    <row r="753" spans="1:14" x14ac:dyDescent="0.15">
      <c r="A753" s="3" t="s">
        <v>7</v>
      </c>
      <c r="B753" s="12">
        <f t="shared" si="107"/>
        <v>1988</v>
      </c>
      <c r="C753" s="5">
        <v>3653.3756159999994</v>
      </c>
      <c r="D753" s="26">
        <f t="shared" si="106"/>
        <v>5563.9022464000009</v>
      </c>
      <c r="E753" s="16">
        <f t="shared" si="99"/>
        <v>960</v>
      </c>
      <c r="F753" s="28">
        <f t="shared" si="100"/>
        <v>8257.2778624000002</v>
      </c>
      <c r="G753" s="16">
        <f t="shared" si="101"/>
        <v>960</v>
      </c>
      <c r="H753" s="16">
        <f t="shared" si="102"/>
        <v>0</v>
      </c>
      <c r="I753" s="26">
        <f t="shared" si="103"/>
        <v>8257.2778624000002</v>
      </c>
      <c r="J753" s="28">
        <f t="shared" si="104"/>
        <v>0</v>
      </c>
      <c r="K753" s="28">
        <f t="shared" si="105"/>
        <v>960</v>
      </c>
      <c r="N753" s="16">
        <v>0.8</v>
      </c>
    </row>
    <row r="754" spans="1:14" x14ac:dyDescent="0.15">
      <c r="A754" s="6" t="s">
        <v>8</v>
      </c>
      <c r="B754" s="13">
        <f t="shared" si="107"/>
        <v>1988</v>
      </c>
      <c r="C754" s="8">
        <v>2427.3976319999997</v>
      </c>
      <c r="D754" s="26">
        <f t="shared" si="106"/>
        <v>8257.2778624000002</v>
      </c>
      <c r="E754" s="16">
        <f t="shared" si="99"/>
        <v>960</v>
      </c>
      <c r="F754" s="28">
        <f t="shared" si="100"/>
        <v>9724.6754944000004</v>
      </c>
      <c r="G754" s="16">
        <f t="shared" si="101"/>
        <v>960</v>
      </c>
      <c r="H754" s="16">
        <f t="shared" si="102"/>
        <v>0</v>
      </c>
      <c r="I754" s="26">
        <f t="shared" si="103"/>
        <v>8821</v>
      </c>
      <c r="J754" s="28">
        <f t="shared" si="104"/>
        <v>903.67549440000039</v>
      </c>
      <c r="K754" s="28">
        <f t="shared" si="105"/>
        <v>1863.6754944000004</v>
      </c>
      <c r="N754" s="16">
        <v>0.8</v>
      </c>
    </row>
    <row r="755" spans="1:14" x14ac:dyDescent="0.15">
      <c r="A755" s="6" t="s">
        <v>9</v>
      </c>
      <c r="B755" s="13">
        <f t="shared" si="107"/>
        <v>1988</v>
      </c>
      <c r="C755" s="8">
        <v>1610.5098239999998</v>
      </c>
      <c r="D755" s="26">
        <f t="shared" si="106"/>
        <v>8821</v>
      </c>
      <c r="E755" s="16">
        <f t="shared" si="99"/>
        <v>1080</v>
      </c>
      <c r="F755" s="28">
        <f t="shared" si="100"/>
        <v>9351.5098240000007</v>
      </c>
      <c r="G755" s="16">
        <f t="shared" si="101"/>
        <v>1080</v>
      </c>
      <c r="H755" s="16">
        <f t="shared" si="102"/>
        <v>0</v>
      </c>
      <c r="I755" s="26">
        <f t="shared" si="103"/>
        <v>8821</v>
      </c>
      <c r="J755" s="28">
        <f t="shared" si="104"/>
        <v>530.50982400000066</v>
      </c>
      <c r="K755" s="28">
        <f t="shared" si="105"/>
        <v>1610.5098240000007</v>
      </c>
      <c r="N755" s="16">
        <v>0.9</v>
      </c>
    </row>
    <row r="756" spans="1:14" x14ac:dyDescent="0.15">
      <c r="A756" s="6" t="s">
        <v>10</v>
      </c>
      <c r="B756" s="13">
        <f t="shared" si="107"/>
        <v>1988</v>
      </c>
      <c r="C756" s="8">
        <v>1809.5615999999995</v>
      </c>
      <c r="D756" s="26">
        <f t="shared" si="106"/>
        <v>8821</v>
      </c>
      <c r="E756" s="16">
        <f t="shared" si="99"/>
        <v>1080</v>
      </c>
      <c r="F756" s="28">
        <f t="shared" si="100"/>
        <v>9550.5615999999991</v>
      </c>
      <c r="G756" s="16">
        <f t="shared" si="101"/>
        <v>1080</v>
      </c>
      <c r="H756" s="16">
        <f t="shared" si="102"/>
        <v>0</v>
      </c>
      <c r="I756" s="26">
        <f t="shared" si="103"/>
        <v>8821</v>
      </c>
      <c r="J756" s="28">
        <f t="shared" si="104"/>
        <v>729.56159999999909</v>
      </c>
      <c r="K756" s="28">
        <f t="shared" si="105"/>
        <v>1809.5615999999991</v>
      </c>
      <c r="N756" s="16">
        <v>0.9</v>
      </c>
    </row>
    <row r="757" spans="1:14" x14ac:dyDescent="0.15">
      <c r="A757" s="6" t="s">
        <v>11</v>
      </c>
      <c r="B757" s="13">
        <f t="shared" si="107"/>
        <v>1988</v>
      </c>
      <c r="C757" s="8">
        <v>847.26259200000015</v>
      </c>
      <c r="D757" s="26">
        <f t="shared" si="106"/>
        <v>8821</v>
      </c>
      <c r="E757" s="16">
        <f t="shared" si="99"/>
        <v>1320</v>
      </c>
      <c r="F757" s="28">
        <f t="shared" si="100"/>
        <v>8348.262592000001</v>
      </c>
      <c r="G757" s="16">
        <f t="shared" si="101"/>
        <v>1320</v>
      </c>
      <c r="H757" s="16">
        <f t="shared" si="102"/>
        <v>0</v>
      </c>
      <c r="I757" s="26">
        <f t="shared" si="103"/>
        <v>8348.262592000001</v>
      </c>
      <c r="J757" s="28">
        <f t="shared" si="104"/>
        <v>0</v>
      </c>
      <c r="K757" s="28">
        <f t="shared" si="105"/>
        <v>1320</v>
      </c>
      <c r="N757" s="16">
        <v>1.1000000000000001</v>
      </c>
    </row>
    <row r="758" spans="1:14" x14ac:dyDescent="0.15">
      <c r="A758" s="6" t="s">
        <v>12</v>
      </c>
      <c r="B758" s="13">
        <f t="shared" si="107"/>
        <v>1988</v>
      </c>
      <c r="C758" s="8">
        <v>295.92794880000002</v>
      </c>
      <c r="D758" s="26">
        <f t="shared" si="106"/>
        <v>8348.262592000001</v>
      </c>
      <c r="E758" s="16">
        <f t="shared" si="99"/>
        <v>1440</v>
      </c>
      <c r="F758" s="28">
        <f t="shared" si="100"/>
        <v>7204.1905408000002</v>
      </c>
      <c r="G758" s="16">
        <f t="shared" si="101"/>
        <v>1440</v>
      </c>
      <c r="H758" s="16">
        <f t="shared" si="102"/>
        <v>0</v>
      </c>
      <c r="I758" s="26">
        <f t="shared" si="103"/>
        <v>7204.1905408000002</v>
      </c>
      <c r="J758" s="28">
        <f t="shared" si="104"/>
        <v>0</v>
      </c>
      <c r="K758" s="28">
        <f t="shared" si="105"/>
        <v>1440</v>
      </c>
      <c r="N758" s="16">
        <v>1.2</v>
      </c>
    </row>
    <row r="759" spans="1:14" x14ac:dyDescent="0.15">
      <c r="A759" s="6" t="s">
        <v>13</v>
      </c>
      <c r="B759" s="13">
        <f t="shared" si="107"/>
        <v>1988</v>
      </c>
      <c r="C759" s="8">
        <v>109.86624</v>
      </c>
      <c r="D759" s="26">
        <f t="shared" si="106"/>
        <v>7204.1905408000002</v>
      </c>
      <c r="E759" s="16">
        <f t="shared" si="99"/>
        <v>1560</v>
      </c>
      <c r="F759" s="28">
        <f t="shared" si="100"/>
        <v>5754.0567808000005</v>
      </c>
      <c r="G759" s="16">
        <f t="shared" si="101"/>
        <v>1560</v>
      </c>
      <c r="H759" s="16">
        <f t="shared" si="102"/>
        <v>0</v>
      </c>
      <c r="I759" s="26">
        <f t="shared" si="103"/>
        <v>5754.0567808000005</v>
      </c>
      <c r="J759" s="28">
        <f t="shared" si="104"/>
        <v>0</v>
      </c>
      <c r="K759" s="28">
        <f t="shared" si="105"/>
        <v>1560</v>
      </c>
      <c r="N759" s="16">
        <v>1.3</v>
      </c>
    </row>
    <row r="760" spans="1:14" x14ac:dyDescent="0.15">
      <c r="A760" s="6" t="s">
        <v>14</v>
      </c>
      <c r="B760" s="13">
        <f t="shared" si="107"/>
        <v>1988</v>
      </c>
      <c r="C760" s="8">
        <v>264.39633792000001</v>
      </c>
      <c r="D760" s="26">
        <f t="shared" si="106"/>
        <v>5754.0567808000005</v>
      </c>
      <c r="E760" s="16">
        <f t="shared" si="99"/>
        <v>1440</v>
      </c>
      <c r="F760" s="28">
        <f t="shared" si="100"/>
        <v>4578.4531187200009</v>
      </c>
      <c r="G760" s="16">
        <f t="shared" si="101"/>
        <v>1440</v>
      </c>
      <c r="H760" s="16">
        <f t="shared" si="102"/>
        <v>0</v>
      </c>
      <c r="I760" s="26">
        <f t="shared" si="103"/>
        <v>4578.4531187200009</v>
      </c>
      <c r="J760" s="28">
        <f t="shared" si="104"/>
        <v>0</v>
      </c>
      <c r="K760" s="28">
        <f t="shared" si="105"/>
        <v>1440</v>
      </c>
      <c r="N760" s="16">
        <v>1.2</v>
      </c>
    </row>
    <row r="761" spans="1:14" x14ac:dyDescent="0.15">
      <c r="A761" s="6" t="s">
        <v>15</v>
      </c>
      <c r="B761" s="13">
        <f t="shared" si="107"/>
        <v>1988</v>
      </c>
      <c r="C761" s="8">
        <v>279.70652159999992</v>
      </c>
      <c r="D761" s="26">
        <f t="shared" si="106"/>
        <v>4578.4531187200009</v>
      </c>
      <c r="E761" s="16">
        <f t="shared" si="99"/>
        <v>1320</v>
      </c>
      <c r="F761" s="28">
        <f t="shared" si="100"/>
        <v>3538.159640320001</v>
      </c>
      <c r="G761" s="16">
        <f t="shared" si="101"/>
        <v>1320</v>
      </c>
      <c r="H761" s="16">
        <f t="shared" si="102"/>
        <v>0</v>
      </c>
      <c r="I761" s="26">
        <f t="shared" si="103"/>
        <v>3538.159640320001</v>
      </c>
      <c r="J761" s="28">
        <f t="shared" si="104"/>
        <v>0</v>
      </c>
      <c r="K761" s="28">
        <f t="shared" si="105"/>
        <v>1320</v>
      </c>
      <c r="N761" s="16">
        <v>1.1000000000000001</v>
      </c>
    </row>
    <row r="762" spans="1:14" x14ac:dyDescent="0.15">
      <c r="A762" s="6" t="s">
        <v>16</v>
      </c>
      <c r="B762" s="13">
        <f t="shared" si="107"/>
        <v>1988</v>
      </c>
      <c r="C762" s="8">
        <v>685.82384639999987</v>
      </c>
      <c r="D762" s="26">
        <f t="shared" si="106"/>
        <v>3538.159640320001</v>
      </c>
      <c r="E762" s="16">
        <f t="shared" si="99"/>
        <v>1200</v>
      </c>
      <c r="F762" s="28">
        <f t="shared" si="100"/>
        <v>3023.9834867200007</v>
      </c>
      <c r="G762" s="16">
        <f t="shared" si="101"/>
        <v>1200</v>
      </c>
      <c r="H762" s="16">
        <f t="shared" si="102"/>
        <v>0</v>
      </c>
      <c r="I762" s="26">
        <f t="shared" si="103"/>
        <v>3023.9834867200007</v>
      </c>
      <c r="J762" s="28">
        <f t="shared" si="104"/>
        <v>0</v>
      </c>
      <c r="K762" s="28">
        <f t="shared" si="105"/>
        <v>1200</v>
      </c>
      <c r="N762" s="16">
        <v>1</v>
      </c>
    </row>
    <row r="763" spans="1:14" x14ac:dyDescent="0.15">
      <c r="A763" s="6" t="s">
        <v>17</v>
      </c>
      <c r="B763" s="13">
        <f t="shared" si="107"/>
        <v>1988</v>
      </c>
      <c r="C763" s="8">
        <v>2627.0956799999999</v>
      </c>
      <c r="D763" s="26">
        <f t="shared" si="106"/>
        <v>3023.9834867200007</v>
      </c>
      <c r="E763" s="16">
        <f t="shared" si="99"/>
        <v>1080</v>
      </c>
      <c r="F763" s="28">
        <f t="shared" si="100"/>
        <v>4571.079166720001</v>
      </c>
      <c r="G763" s="16">
        <f t="shared" si="101"/>
        <v>1080</v>
      </c>
      <c r="H763" s="16">
        <f t="shared" si="102"/>
        <v>0</v>
      </c>
      <c r="I763" s="26">
        <f t="shared" si="103"/>
        <v>4571.079166720001</v>
      </c>
      <c r="J763" s="28">
        <f t="shared" si="104"/>
        <v>0</v>
      </c>
      <c r="K763" s="28">
        <f t="shared" si="105"/>
        <v>1080</v>
      </c>
      <c r="N763" s="16">
        <v>0.9</v>
      </c>
    </row>
    <row r="764" spans="1:14" ht="14" thickBot="1" x14ac:dyDescent="0.2">
      <c r="A764" s="9" t="s">
        <v>18</v>
      </c>
      <c r="B764" s="14">
        <f t="shared" si="107"/>
        <v>1988</v>
      </c>
      <c r="C764" s="11">
        <v>823.35052800000017</v>
      </c>
      <c r="D764" s="26">
        <f t="shared" si="106"/>
        <v>4571.079166720001</v>
      </c>
      <c r="E764" s="16">
        <f t="shared" si="99"/>
        <v>960</v>
      </c>
      <c r="F764" s="28">
        <f t="shared" si="100"/>
        <v>4434.429694720001</v>
      </c>
      <c r="G764" s="16">
        <f t="shared" si="101"/>
        <v>960</v>
      </c>
      <c r="H764" s="16">
        <f t="shared" si="102"/>
        <v>0</v>
      </c>
      <c r="I764" s="26">
        <f t="shared" si="103"/>
        <v>4434.429694720001</v>
      </c>
      <c r="J764" s="28">
        <f t="shared" si="104"/>
        <v>0</v>
      </c>
      <c r="K764" s="28">
        <f t="shared" si="105"/>
        <v>960</v>
      </c>
      <c r="N764" s="16">
        <v>0.8</v>
      </c>
    </row>
    <row r="765" spans="1:14" x14ac:dyDescent="0.15">
      <c r="A765" s="3" t="s">
        <v>7</v>
      </c>
      <c r="B765" s="12">
        <f t="shared" si="107"/>
        <v>1989</v>
      </c>
      <c r="C765" s="5">
        <v>1434.7238399999999</v>
      </c>
      <c r="D765" s="26">
        <f t="shared" si="106"/>
        <v>4434.429694720001</v>
      </c>
      <c r="E765" s="16">
        <f t="shared" si="99"/>
        <v>960</v>
      </c>
      <c r="F765" s="28">
        <f t="shared" si="100"/>
        <v>4909.1535347200006</v>
      </c>
      <c r="G765" s="16">
        <f t="shared" si="101"/>
        <v>960</v>
      </c>
      <c r="H765" s="16">
        <f t="shared" si="102"/>
        <v>0</v>
      </c>
      <c r="I765" s="26">
        <f t="shared" si="103"/>
        <v>4909.1535347200006</v>
      </c>
      <c r="J765" s="28">
        <f t="shared" si="104"/>
        <v>0</v>
      </c>
      <c r="K765" s="28">
        <f t="shared" si="105"/>
        <v>960</v>
      </c>
      <c r="N765" s="16">
        <v>0.8</v>
      </c>
    </row>
    <row r="766" spans="1:14" x14ac:dyDescent="0.15">
      <c r="A766" s="6" t="s">
        <v>8</v>
      </c>
      <c r="B766" s="13">
        <f t="shared" si="107"/>
        <v>1989</v>
      </c>
      <c r="C766" s="8">
        <v>8455.1765759999998</v>
      </c>
      <c r="D766" s="26">
        <f t="shared" si="106"/>
        <v>4909.1535347200006</v>
      </c>
      <c r="E766" s="16">
        <f t="shared" si="99"/>
        <v>960</v>
      </c>
      <c r="F766" s="28">
        <f t="shared" si="100"/>
        <v>12404.33011072</v>
      </c>
      <c r="G766" s="16">
        <f t="shared" si="101"/>
        <v>960</v>
      </c>
      <c r="H766" s="16">
        <f t="shared" si="102"/>
        <v>0</v>
      </c>
      <c r="I766" s="26">
        <f t="shared" si="103"/>
        <v>8821</v>
      </c>
      <c r="J766" s="28">
        <f t="shared" si="104"/>
        <v>3583.3301107200004</v>
      </c>
      <c r="K766" s="28">
        <f t="shared" si="105"/>
        <v>4543.3301107200004</v>
      </c>
      <c r="N766" s="16">
        <v>0.8</v>
      </c>
    </row>
    <row r="767" spans="1:14" x14ac:dyDescent="0.15">
      <c r="A767" s="6" t="s">
        <v>9</v>
      </c>
      <c r="B767" s="13">
        <f t="shared" si="107"/>
        <v>1989</v>
      </c>
      <c r="C767" s="8">
        <v>13677.700607999999</v>
      </c>
      <c r="D767" s="26">
        <f t="shared" si="106"/>
        <v>8821</v>
      </c>
      <c r="E767" s="16">
        <f t="shared" si="99"/>
        <v>1080</v>
      </c>
      <c r="F767" s="28">
        <f t="shared" si="100"/>
        <v>21418.700607999999</v>
      </c>
      <c r="G767" s="16">
        <f t="shared" si="101"/>
        <v>1080</v>
      </c>
      <c r="H767" s="16">
        <f t="shared" si="102"/>
        <v>0</v>
      </c>
      <c r="I767" s="26">
        <f t="shared" si="103"/>
        <v>8821</v>
      </c>
      <c r="J767" s="28">
        <f t="shared" si="104"/>
        <v>12597.700607999999</v>
      </c>
      <c r="K767" s="28">
        <f t="shared" si="105"/>
        <v>13677.700607999999</v>
      </c>
      <c r="N767" s="16">
        <v>0.9</v>
      </c>
    </row>
    <row r="768" spans="1:14" x14ac:dyDescent="0.15">
      <c r="A768" s="6" t="s">
        <v>10</v>
      </c>
      <c r="B768" s="13">
        <f t="shared" si="107"/>
        <v>1989</v>
      </c>
      <c r="C768" s="8">
        <v>6269.4846720000014</v>
      </c>
      <c r="D768" s="26">
        <f t="shared" si="106"/>
        <v>8821</v>
      </c>
      <c r="E768" s="16">
        <f t="shared" si="99"/>
        <v>1080</v>
      </c>
      <c r="F768" s="28">
        <f t="shared" si="100"/>
        <v>14010.484672000002</v>
      </c>
      <c r="G768" s="16">
        <f t="shared" si="101"/>
        <v>1080</v>
      </c>
      <c r="H768" s="16">
        <f t="shared" si="102"/>
        <v>0</v>
      </c>
      <c r="I768" s="26">
        <f t="shared" si="103"/>
        <v>8821</v>
      </c>
      <c r="J768" s="28">
        <f t="shared" si="104"/>
        <v>5189.4846720000023</v>
      </c>
      <c r="K768" s="28">
        <f t="shared" si="105"/>
        <v>6269.4846720000023</v>
      </c>
      <c r="N768" s="16">
        <v>0.9</v>
      </c>
    </row>
    <row r="769" spans="1:14" x14ac:dyDescent="0.15">
      <c r="A769" s="6" t="s">
        <v>11</v>
      </c>
      <c r="B769" s="13">
        <f t="shared" si="107"/>
        <v>1989</v>
      </c>
      <c r="C769" s="8">
        <v>5589.6065280000003</v>
      </c>
      <c r="D769" s="26">
        <f t="shared" si="106"/>
        <v>8821</v>
      </c>
      <c r="E769" s="16">
        <f t="shared" si="99"/>
        <v>1320</v>
      </c>
      <c r="F769" s="28">
        <f t="shared" si="100"/>
        <v>13090.606528</v>
      </c>
      <c r="G769" s="16">
        <f t="shared" si="101"/>
        <v>1320</v>
      </c>
      <c r="H769" s="16">
        <f t="shared" si="102"/>
        <v>0</v>
      </c>
      <c r="I769" s="26">
        <f t="shared" si="103"/>
        <v>8821</v>
      </c>
      <c r="J769" s="28">
        <f t="shared" si="104"/>
        <v>4269.6065280000003</v>
      </c>
      <c r="K769" s="28">
        <f t="shared" si="105"/>
        <v>5589.6065280000003</v>
      </c>
      <c r="N769" s="16">
        <v>1.1000000000000001</v>
      </c>
    </row>
    <row r="770" spans="1:14" x14ac:dyDescent="0.15">
      <c r="A770" s="6" t="s">
        <v>12</v>
      </c>
      <c r="B770" s="13">
        <f t="shared" si="107"/>
        <v>1989</v>
      </c>
      <c r="C770" s="8">
        <v>1907.1486719999998</v>
      </c>
      <c r="D770" s="26">
        <f t="shared" si="106"/>
        <v>8821</v>
      </c>
      <c r="E770" s="16">
        <f t="shared" si="99"/>
        <v>1440</v>
      </c>
      <c r="F770" s="28">
        <f t="shared" si="100"/>
        <v>9288.1486719999994</v>
      </c>
      <c r="G770" s="16">
        <f t="shared" si="101"/>
        <v>1440</v>
      </c>
      <c r="H770" s="16">
        <f t="shared" si="102"/>
        <v>0</v>
      </c>
      <c r="I770" s="26">
        <f t="shared" si="103"/>
        <v>8821</v>
      </c>
      <c r="J770" s="28">
        <f t="shared" si="104"/>
        <v>467.14867199999935</v>
      </c>
      <c r="K770" s="28">
        <f t="shared" si="105"/>
        <v>1907.1486719999994</v>
      </c>
      <c r="N770" s="16">
        <v>1.2</v>
      </c>
    </row>
    <row r="771" spans="1:14" x14ac:dyDescent="0.15">
      <c r="A771" s="6" t="s">
        <v>13</v>
      </c>
      <c r="B771" s="13">
        <f t="shared" si="107"/>
        <v>1989</v>
      </c>
      <c r="C771" s="8">
        <v>4600.1640960000013</v>
      </c>
      <c r="D771" s="26">
        <f t="shared" si="106"/>
        <v>8821</v>
      </c>
      <c r="E771" s="16">
        <f t="shared" si="99"/>
        <v>1560</v>
      </c>
      <c r="F771" s="28">
        <f t="shared" si="100"/>
        <v>11861.164096</v>
      </c>
      <c r="G771" s="16">
        <f t="shared" si="101"/>
        <v>1560</v>
      </c>
      <c r="H771" s="16">
        <f t="shared" si="102"/>
        <v>0</v>
      </c>
      <c r="I771" s="26">
        <f t="shared" si="103"/>
        <v>8821</v>
      </c>
      <c r="J771" s="28">
        <f t="shared" si="104"/>
        <v>3040.1640960000004</v>
      </c>
      <c r="K771" s="28">
        <f t="shared" si="105"/>
        <v>4600.1640960000004</v>
      </c>
      <c r="N771" s="16">
        <v>1.3</v>
      </c>
    </row>
    <row r="772" spans="1:14" x14ac:dyDescent="0.15">
      <c r="A772" s="6" t="s">
        <v>14</v>
      </c>
      <c r="B772" s="13">
        <f t="shared" si="107"/>
        <v>1989</v>
      </c>
      <c r="C772" s="8">
        <v>1876.127616</v>
      </c>
      <c r="D772" s="26">
        <f t="shared" si="106"/>
        <v>8821</v>
      </c>
      <c r="E772" s="16">
        <f t="shared" si="99"/>
        <v>1440</v>
      </c>
      <c r="F772" s="28">
        <f t="shared" si="100"/>
        <v>9257.1276159999998</v>
      </c>
      <c r="G772" s="16">
        <f t="shared" si="101"/>
        <v>1440</v>
      </c>
      <c r="H772" s="16">
        <f t="shared" si="102"/>
        <v>0</v>
      </c>
      <c r="I772" s="26">
        <f t="shared" si="103"/>
        <v>8821</v>
      </c>
      <c r="J772" s="28">
        <f t="shared" si="104"/>
        <v>436.12761599999976</v>
      </c>
      <c r="K772" s="28">
        <f t="shared" si="105"/>
        <v>1876.1276159999998</v>
      </c>
      <c r="N772" s="16">
        <v>1.2</v>
      </c>
    </row>
    <row r="773" spans="1:14" x14ac:dyDescent="0.15">
      <c r="A773" s="6" t="s">
        <v>15</v>
      </c>
      <c r="B773" s="13">
        <f t="shared" si="107"/>
        <v>1989</v>
      </c>
      <c r="C773" s="8">
        <v>778.75775999999996</v>
      </c>
      <c r="D773" s="26">
        <f t="shared" si="106"/>
        <v>8821</v>
      </c>
      <c r="E773" s="16">
        <f t="shared" si="99"/>
        <v>1320</v>
      </c>
      <c r="F773" s="28">
        <f t="shared" si="100"/>
        <v>8279.7577600000004</v>
      </c>
      <c r="G773" s="16">
        <f t="shared" si="101"/>
        <v>1320</v>
      </c>
      <c r="H773" s="16">
        <f t="shared" si="102"/>
        <v>0</v>
      </c>
      <c r="I773" s="26">
        <f t="shared" si="103"/>
        <v>8279.7577600000004</v>
      </c>
      <c r="J773" s="28">
        <f t="shared" si="104"/>
        <v>0</v>
      </c>
      <c r="K773" s="28">
        <f t="shared" si="105"/>
        <v>1320</v>
      </c>
      <c r="N773" s="16">
        <v>1.1000000000000001</v>
      </c>
    </row>
    <row r="774" spans="1:14" x14ac:dyDescent="0.15">
      <c r="A774" s="6" t="s">
        <v>16</v>
      </c>
      <c r="B774" s="13">
        <f t="shared" si="107"/>
        <v>1989</v>
      </c>
      <c r="C774" s="8">
        <v>2470.0515839999998</v>
      </c>
      <c r="D774" s="26">
        <f t="shared" si="106"/>
        <v>8279.7577600000004</v>
      </c>
      <c r="E774" s="16">
        <f t="shared" si="99"/>
        <v>1200</v>
      </c>
      <c r="F774" s="28">
        <f t="shared" si="100"/>
        <v>9549.8093440000011</v>
      </c>
      <c r="G774" s="16">
        <f t="shared" si="101"/>
        <v>1200</v>
      </c>
      <c r="H774" s="16">
        <f t="shared" si="102"/>
        <v>0</v>
      </c>
      <c r="I774" s="26">
        <f t="shared" si="103"/>
        <v>8821</v>
      </c>
      <c r="J774" s="28">
        <f t="shared" si="104"/>
        <v>728.80934400000115</v>
      </c>
      <c r="K774" s="28">
        <f t="shared" si="105"/>
        <v>1928.8093440000011</v>
      </c>
      <c r="N774" s="16">
        <v>1</v>
      </c>
    </row>
    <row r="775" spans="1:14" x14ac:dyDescent="0.15">
      <c r="A775" s="6" t="s">
        <v>17</v>
      </c>
      <c r="B775" s="13">
        <f t="shared" si="107"/>
        <v>1989</v>
      </c>
      <c r="C775" s="8">
        <v>1548.4677120000001</v>
      </c>
      <c r="D775" s="26">
        <f t="shared" si="106"/>
        <v>8821</v>
      </c>
      <c r="E775" s="16">
        <f t="shared" si="99"/>
        <v>1080</v>
      </c>
      <c r="F775" s="28">
        <f t="shared" si="100"/>
        <v>9289.4677119999997</v>
      </c>
      <c r="G775" s="16">
        <f t="shared" si="101"/>
        <v>1080</v>
      </c>
      <c r="H775" s="16">
        <f t="shared" si="102"/>
        <v>0</v>
      </c>
      <c r="I775" s="26">
        <f t="shared" si="103"/>
        <v>8821</v>
      </c>
      <c r="J775" s="28">
        <f t="shared" si="104"/>
        <v>468.46771199999966</v>
      </c>
      <c r="K775" s="28">
        <f t="shared" si="105"/>
        <v>1548.4677119999997</v>
      </c>
      <c r="N775" s="16">
        <v>0.9</v>
      </c>
    </row>
    <row r="776" spans="1:14" ht="14" thickBot="1" x14ac:dyDescent="0.2">
      <c r="A776" s="9" t="s">
        <v>18</v>
      </c>
      <c r="B776" s="14">
        <f t="shared" si="107"/>
        <v>1989</v>
      </c>
      <c r="C776" s="11">
        <v>3938.3815679999998</v>
      </c>
      <c r="D776" s="26">
        <f t="shared" si="106"/>
        <v>8821</v>
      </c>
      <c r="E776" s="16">
        <f t="shared" si="99"/>
        <v>960</v>
      </c>
      <c r="F776" s="28">
        <f t="shared" si="100"/>
        <v>11799.381568000001</v>
      </c>
      <c r="G776" s="16">
        <f t="shared" si="101"/>
        <v>960</v>
      </c>
      <c r="H776" s="16">
        <f t="shared" si="102"/>
        <v>0</v>
      </c>
      <c r="I776" s="26">
        <f t="shared" si="103"/>
        <v>8821</v>
      </c>
      <c r="J776" s="28">
        <f t="shared" si="104"/>
        <v>2978.3815680000007</v>
      </c>
      <c r="K776" s="28">
        <f t="shared" si="105"/>
        <v>3938.3815680000007</v>
      </c>
      <c r="N776" s="16">
        <v>0.8</v>
      </c>
    </row>
    <row r="777" spans="1:14" x14ac:dyDescent="0.15">
      <c r="A777" s="3" t="s">
        <v>7</v>
      </c>
      <c r="B777" s="12">
        <f t="shared" si="107"/>
        <v>1990</v>
      </c>
      <c r="C777" s="5">
        <v>5684.6085119999998</v>
      </c>
      <c r="D777" s="26">
        <f t="shared" si="106"/>
        <v>8821</v>
      </c>
      <c r="E777" s="16">
        <f t="shared" si="99"/>
        <v>960</v>
      </c>
      <c r="F777" s="28">
        <f t="shared" si="100"/>
        <v>13545.608511999999</v>
      </c>
      <c r="G777" s="16">
        <f t="shared" si="101"/>
        <v>960</v>
      </c>
      <c r="H777" s="16">
        <f t="shared" si="102"/>
        <v>0</v>
      </c>
      <c r="I777" s="26">
        <f t="shared" si="103"/>
        <v>8821</v>
      </c>
      <c r="J777" s="28">
        <f t="shared" si="104"/>
        <v>4724.6085119999989</v>
      </c>
      <c r="K777" s="28">
        <f t="shared" si="105"/>
        <v>5684.6085119999989</v>
      </c>
      <c r="N777" s="16">
        <v>0.8</v>
      </c>
    </row>
    <row r="778" spans="1:14" x14ac:dyDescent="0.15">
      <c r="A778" s="6" t="s">
        <v>8</v>
      </c>
      <c r="B778" s="13">
        <f t="shared" si="107"/>
        <v>1990</v>
      </c>
      <c r="C778" s="8">
        <v>6456.9035519999998</v>
      </c>
      <c r="D778" s="26">
        <f t="shared" si="106"/>
        <v>8821</v>
      </c>
      <c r="E778" s="16">
        <f t="shared" ref="E778:E841" si="108" xml:space="preserve"> 1200*N778</f>
        <v>960</v>
      </c>
      <c r="F778" s="28">
        <f t="shared" ref="F778:F841" si="109">IF((D778+C778-E778)&gt;0,(D778+C778-E778),0)</f>
        <v>14317.903552</v>
      </c>
      <c r="G778" s="16">
        <f t="shared" ref="G778:G841" si="110" xml:space="preserve"> E778</f>
        <v>960</v>
      </c>
      <c r="H778" s="16">
        <f t="shared" ref="H778:H841" si="111">IF(F778=0,1,0)</f>
        <v>0</v>
      </c>
      <c r="I778" s="26">
        <f t="shared" ref="I778:I841" si="112">IF(F778&gt;$E$2,$E$2,IF(F778&lt;0,0,F778))</f>
        <v>8821</v>
      </c>
      <c r="J778" s="28">
        <f t="shared" ref="J778:J841" si="113">IF(F778&gt;$E$2,F778-$E$2,0)</f>
        <v>5496.9035519999998</v>
      </c>
      <c r="K778" s="28">
        <f t="shared" ref="K778:K841" si="114">J778+G778</f>
        <v>6456.9035519999998</v>
      </c>
      <c r="N778" s="16">
        <v>0.8</v>
      </c>
    </row>
    <row r="779" spans="1:14" x14ac:dyDescent="0.15">
      <c r="A779" s="6" t="s">
        <v>9</v>
      </c>
      <c r="B779" s="13">
        <f t="shared" si="107"/>
        <v>1990</v>
      </c>
      <c r="C779" s="8">
        <v>3237.1764479999993</v>
      </c>
      <c r="D779" s="26">
        <f t="shared" ref="D779:D842" si="115">I778</f>
        <v>8821</v>
      </c>
      <c r="E779" s="16">
        <f t="shared" si="108"/>
        <v>1080</v>
      </c>
      <c r="F779" s="28">
        <f t="shared" si="109"/>
        <v>10978.176447999998</v>
      </c>
      <c r="G779" s="16">
        <f t="shared" si="110"/>
        <v>1080</v>
      </c>
      <c r="H779" s="16">
        <f t="shared" si="111"/>
        <v>0</v>
      </c>
      <c r="I779" s="26">
        <f t="shared" si="112"/>
        <v>8821</v>
      </c>
      <c r="J779" s="28">
        <f t="shared" si="113"/>
        <v>2157.1764479999983</v>
      </c>
      <c r="K779" s="28">
        <f t="shared" si="114"/>
        <v>3237.1764479999983</v>
      </c>
      <c r="N779" s="16">
        <v>0.9</v>
      </c>
    </row>
    <row r="780" spans="1:14" x14ac:dyDescent="0.15">
      <c r="A780" s="6" t="s">
        <v>10</v>
      </c>
      <c r="B780" s="13">
        <f t="shared" si="107"/>
        <v>1990</v>
      </c>
      <c r="C780" s="8">
        <v>5261.3003519999984</v>
      </c>
      <c r="D780" s="26">
        <f t="shared" si="115"/>
        <v>8821</v>
      </c>
      <c r="E780" s="16">
        <f t="shared" si="108"/>
        <v>1080</v>
      </c>
      <c r="F780" s="28">
        <f t="shared" si="109"/>
        <v>13002.300351999998</v>
      </c>
      <c r="G780" s="16">
        <f t="shared" si="110"/>
        <v>1080</v>
      </c>
      <c r="H780" s="16">
        <f t="shared" si="111"/>
        <v>0</v>
      </c>
      <c r="I780" s="26">
        <f t="shared" si="112"/>
        <v>8821</v>
      </c>
      <c r="J780" s="28">
        <f t="shared" si="113"/>
        <v>4181.3003519999984</v>
      </c>
      <c r="K780" s="28">
        <f t="shared" si="114"/>
        <v>5261.3003519999984</v>
      </c>
      <c r="N780" s="16">
        <v>0.9</v>
      </c>
    </row>
    <row r="781" spans="1:14" x14ac:dyDescent="0.15">
      <c r="A781" s="6" t="s">
        <v>11</v>
      </c>
      <c r="B781" s="13">
        <f t="shared" si="107"/>
        <v>1990</v>
      </c>
      <c r="C781" s="8">
        <v>4665.4375679999994</v>
      </c>
      <c r="D781" s="26">
        <f t="shared" si="115"/>
        <v>8821</v>
      </c>
      <c r="E781" s="16">
        <f t="shared" si="108"/>
        <v>1320</v>
      </c>
      <c r="F781" s="28">
        <f t="shared" si="109"/>
        <v>12166.437567999999</v>
      </c>
      <c r="G781" s="16">
        <f t="shared" si="110"/>
        <v>1320</v>
      </c>
      <c r="H781" s="16">
        <f t="shared" si="111"/>
        <v>0</v>
      </c>
      <c r="I781" s="26">
        <f t="shared" si="112"/>
        <v>8821</v>
      </c>
      <c r="J781" s="28">
        <f t="shared" si="113"/>
        <v>3345.4375679999994</v>
      </c>
      <c r="K781" s="28">
        <f t="shared" si="114"/>
        <v>4665.4375679999994</v>
      </c>
      <c r="N781" s="16">
        <v>1.1000000000000001</v>
      </c>
    </row>
    <row r="782" spans="1:14" x14ac:dyDescent="0.15">
      <c r="A782" s="6" t="s">
        <v>12</v>
      </c>
      <c r="B782" s="13">
        <f t="shared" si="107"/>
        <v>1990</v>
      </c>
      <c r="C782" s="8">
        <v>1278.9722880000002</v>
      </c>
      <c r="D782" s="26">
        <f t="shared" si="115"/>
        <v>8821</v>
      </c>
      <c r="E782" s="16">
        <f t="shared" si="108"/>
        <v>1440</v>
      </c>
      <c r="F782" s="28">
        <f t="shared" si="109"/>
        <v>8659.9722880000008</v>
      </c>
      <c r="G782" s="16">
        <f t="shared" si="110"/>
        <v>1440</v>
      </c>
      <c r="H782" s="16">
        <f t="shared" si="111"/>
        <v>0</v>
      </c>
      <c r="I782" s="26">
        <f t="shared" si="112"/>
        <v>8659.9722880000008</v>
      </c>
      <c r="J782" s="28">
        <f t="shared" si="113"/>
        <v>0</v>
      </c>
      <c r="K782" s="28">
        <f t="shared" si="114"/>
        <v>1440</v>
      </c>
      <c r="N782" s="16">
        <v>1.2</v>
      </c>
    </row>
    <row r="783" spans="1:14" x14ac:dyDescent="0.15">
      <c r="A783" s="6" t="s">
        <v>13</v>
      </c>
      <c r="B783" s="13">
        <f t="shared" si="107"/>
        <v>1990</v>
      </c>
      <c r="C783" s="8">
        <v>322.55435519999997</v>
      </c>
      <c r="D783" s="26">
        <f t="shared" si="115"/>
        <v>8659.9722880000008</v>
      </c>
      <c r="E783" s="16">
        <f t="shared" si="108"/>
        <v>1560</v>
      </c>
      <c r="F783" s="28">
        <f t="shared" si="109"/>
        <v>7422.5266432000008</v>
      </c>
      <c r="G783" s="16">
        <f t="shared" si="110"/>
        <v>1560</v>
      </c>
      <c r="H783" s="16">
        <f t="shared" si="111"/>
        <v>0</v>
      </c>
      <c r="I783" s="26">
        <f t="shared" si="112"/>
        <v>7422.5266432000008</v>
      </c>
      <c r="J783" s="28">
        <f t="shared" si="113"/>
        <v>0</v>
      </c>
      <c r="K783" s="28">
        <f t="shared" si="114"/>
        <v>1560</v>
      </c>
      <c r="N783" s="16">
        <v>1.3</v>
      </c>
    </row>
    <row r="784" spans="1:14" x14ac:dyDescent="0.15">
      <c r="A784" s="6" t="s">
        <v>14</v>
      </c>
      <c r="B784" s="13">
        <f t="shared" si="107"/>
        <v>1990</v>
      </c>
      <c r="C784" s="8">
        <v>259.80134400000003</v>
      </c>
      <c r="D784" s="26">
        <f t="shared" si="115"/>
        <v>7422.5266432000008</v>
      </c>
      <c r="E784" s="16">
        <f t="shared" si="108"/>
        <v>1440</v>
      </c>
      <c r="F784" s="28">
        <f t="shared" si="109"/>
        <v>6242.3279872000012</v>
      </c>
      <c r="G784" s="16">
        <f t="shared" si="110"/>
        <v>1440</v>
      </c>
      <c r="H784" s="16">
        <f t="shared" si="111"/>
        <v>0</v>
      </c>
      <c r="I784" s="26">
        <f t="shared" si="112"/>
        <v>6242.3279872000012</v>
      </c>
      <c r="J784" s="28">
        <f t="shared" si="113"/>
        <v>0</v>
      </c>
      <c r="K784" s="28">
        <f t="shared" si="114"/>
        <v>1440</v>
      </c>
      <c r="N784" s="16">
        <v>1.2</v>
      </c>
    </row>
    <row r="785" spans="1:14" x14ac:dyDescent="0.15">
      <c r="A785" s="6" t="s">
        <v>15</v>
      </c>
      <c r="B785" s="13">
        <f t="shared" si="107"/>
        <v>1990</v>
      </c>
      <c r="C785" s="8">
        <v>46.628524800000015</v>
      </c>
      <c r="D785" s="26">
        <f t="shared" si="115"/>
        <v>6242.3279872000012</v>
      </c>
      <c r="E785" s="16">
        <f t="shared" si="108"/>
        <v>1320</v>
      </c>
      <c r="F785" s="28">
        <f t="shared" si="109"/>
        <v>4968.9565120000016</v>
      </c>
      <c r="G785" s="16">
        <f t="shared" si="110"/>
        <v>1320</v>
      </c>
      <c r="H785" s="16">
        <f t="shared" si="111"/>
        <v>0</v>
      </c>
      <c r="I785" s="26">
        <f t="shared" si="112"/>
        <v>4968.9565120000016</v>
      </c>
      <c r="J785" s="28">
        <f t="shared" si="113"/>
        <v>0</v>
      </c>
      <c r="K785" s="28">
        <f t="shared" si="114"/>
        <v>1320</v>
      </c>
      <c r="N785" s="16">
        <v>1.1000000000000001</v>
      </c>
    </row>
    <row r="786" spans="1:14" x14ac:dyDescent="0.15">
      <c r="A786" s="6" t="s">
        <v>16</v>
      </c>
      <c r="B786" s="13">
        <f t="shared" si="107"/>
        <v>1990</v>
      </c>
      <c r="C786" s="8">
        <v>3031.6942655999997</v>
      </c>
      <c r="D786" s="26">
        <f t="shared" si="115"/>
        <v>4968.9565120000016</v>
      </c>
      <c r="E786" s="16">
        <f t="shared" si="108"/>
        <v>1200</v>
      </c>
      <c r="F786" s="28">
        <f t="shared" si="109"/>
        <v>6800.6507776000017</v>
      </c>
      <c r="G786" s="16">
        <f t="shared" si="110"/>
        <v>1200</v>
      </c>
      <c r="H786" s="16">
        <f t="shared" si="111"/>
        <v>0</v>
      </c>
      <c r="I786" s="26">
        <f t="shared" si="112"/>
        <v>6800.6507776000017</v>
      </c>
      <c r="J786" s="28">
        <f t="shared" si="113"/>
        <v>0</v>
      </c>
      <c r="K786" s="28">
        <f t="shared" si="114"/>
        <v>1200</v>
      </c>
      <c r="N786" s="16">
        <v>1</v>
      </c>
    </row>
    <row r="787" spans="1:14" x14ac:dyDescent="0.15">
      <c r="A787" s="6" t="s">
        <v>17</v>
      </c>
      <c r="B787" s="13">
        <f t="shared" si="107"/>
        <v>1990</v>
      </c>
      <c r="C787" s="8">
        <v>1145.1939839999995</v>
      </c>
      <c r="D787" s="26">
        <f t="shared" si="115"/>
        <v>6800.6507776000017</v>
      </c>
      <c r="E787" s="16">
        <f t="shared" si="108"/>
        <v>1080</v>
      </c>
      <c r="F787" s="28">
        <f t="shared" si="109"/>
        <v>6865.8447616000012</v>
      </c>
      <c r="G787" s="16">
        <f t="shared" si="110"/>
        <v>1080</v>
      </c>
      <c r="H787" s="16">
        <f t="shared" si="111"/>
        <v>0</v>
      </c>
      <c r="I787" s="26">
        <f t="shared" si="112"/>
        <v>6865.8447616000012</v>
      </c>
      <c r="J787" s="28">
        <f t="shared" si="113"/>
        <v>0</v>
      </c>
      <c r="K787" s="28">
        <f t="shared" si="114"/>
        <v>1080</v>
      </c>
      <c r="N787" s="16">
        <v>0.9</v>
      </c>
    </row>
    <row r="788" spans="1:14" ht="14" thickBot="1" x14ac:dyDescent="0.2">
      <c r="A788" s="9" t="s">
        <v>18</v>
      </c>
      <c r="B788" s="14">
        <f t="shared" si="107"/>
        <v>1990</v>
      </c>
      <c r="C788" s="11">
        <v>2808.6981119999996</v>
      </c>
      <c r="D788" s="26">
        <f t="shared" si="115"/>
        <v>6865.8447616000012</v>
      </c>
      <c r="E788" s="16">
        <f t="shared" si="108"/>
        <v>960</v>
      </c>
      <c r="F788" s="28">
        <f t="shared" si="109"/>
        <v>8714.5428736000013</v>
      </c>
      <c r="G788" s="16">
        <f t="shared" si="110"/>
        <v>960</v>
      </c>
      <c r="H788" s="16">
        <f t="shared" si="111"/>
        <v>0</v>
      </c>
      <c r="I788" s="26">
        <f t="shared" si="112"/>
        <v>8714.5428736000013</v>
      </c>
      <c r="J788" s="28">
        <f t="shared" si="113"/>
        <v>0</v>
      </c>
      <c r="K788" s="28">
        <f t="shared" si="114"/>
        <v>960</v>
      </c>
      <c r="N788" s="16">
        <v>0.8</v>
      </c>
    </row>
    <row r="789" spans="1:14" x14ac:dyDescent="0.15">
      <c r="A789" s="3" t="s">
        <v>7</v>
      </c>
      <c r="B789" s="12">
        <f t="shared" si="107"/>
        <v>1991</v>
      </c>
      <c r="C789" s="5">
        <v>8221.8723840000002</v>
      </c>
      <c r="D789" s="26">
        <f t="shared" si="115"/>
        <v>8714.5428736000013</v>
      </c>
      <c r="E789" s="16">
        <f t="shared" si="108"/>
        <v>960</v>
      </c>
      <c r="F789" s="28">
        <f t="shared" si="109"/>
        <v>15976.415257600001</v>
      </c>
      <c r="G789" s="16">
        <f t="shared" si="110"/>
        <v>960</v>
      </c>
      <c r="H789" s="16">
        <f t="shared" si="111"/>
        <v>0</v>
      </c>
      <c r="I789" s="26">
        <f t="shared" si="112"/>
        <v>8821</v>
      </c>
      <c r="J789" s="28">
        <f t="shared" si="113"/>
        <v>7155.4152576000015</v>
      </c>
      <c r="K789" s="28">
        <f t="shared" si="114"/>
        <v>8115.4152576000015</v>
      </c>
      <c r="N789" s="16">
        <v>0.8</v>
      </c>
    </row>
    <row r="790" spans="1:14" x14ac:dyDescent="0.15">
      <c r="A790" s="6" t="s">
        <v>8</v>
      </c>
      <c r="B790" s="13">
        <f t="shared" si="107"/>
        <v>1991</v>
      </c>
      <c r="C790" s="8">
        <v>1351.3547520000002</v>
      </c>
      <c r="D790" s="26">
        <f t="shared" si="115"/>
        <v>8821</v>
      </c>
      <c r="E790" s="16">
        <f t="shared" si="108"/>
        <v>960</v>
      </c>
      <c r="F790" s="28">
        <f t="shared" si="109"/>
        <v>9212.3547519999993</v>
      </c>
      <c r="G790" s="16">
        <f t="shared" si="110"/>
        <v>960</v>
      </c>
      <c r="H790" s="16">
        <f t="shared" si="111"/>
        <v>0</v>
      </c>
      <c r="I790" s="26">
        <f t="shared" si="112"/>
        <v>8821</v>
      </c>
      <c r="J790" s="28">
        <f t="shared" si="113"/>
        <v>391.35475199999928</v>
      </c>
      <c r="K790" s="28">
        <f t="shared" si="114"/>
        <v>1351.3547519999993</v>
      </c>
      <c r="N790" s="16">
        <v>0.8</v>
      </c>
    </row>
    <row r="791" spans="1:14" x14ac:dyDescent="0.15">
      <c r="A791" s="6" t="s">
        <v>9</v>
      </c>
      <c r="B791" s="13">
        <f t="shared" si="107"/>
        <v>1991</v>
      </c>
      <c r="C791" s="8">
        <v>6309.5535359999994</v>
      </c>
      <c r="D791" s="26">
        <f t="shared" si="115"/>
        <v>8821</v>
      </c>
      <c r="E791" s="16">
        <f t="shared" si="108"/>
        <v>1080</v>
      </c>
      <c r="F791" s="28">
        <f t="shared" si="109"/>
        <v>14050.553535999999</v>
      </c>
      <c r="G791" s="16">
        <f t="shared" si="110"/>
        <v>1080</v>
      </c>
      <c r="H791" s="16">
        <f t="shared" si="111"/>
        <v>0</v>
      </c>
      <c r="I791" s="26">
        <f t="shared" si="112"/>
        <v>8821</v>
      </c>
      <c r="J791" s="28">
        <f t="shared" si="113"/>
        <v>5229.5535359999994</v>
      </c>
      <c r="K791" s="28">
        <f t="shared" si="114"/>
        <v>6309.5535359999994</v>
      </c>
      <c r="N791" s="16">
        <v>0.9</v>
      </c>
    </row>
    <row r="792" spans="1:14" x14ac:dyDescent="0.15">
      <c r="A792" s="6" t="s">
        <v>10</v>
      </c>
      <c r="B792" s="13">
        <f t="shared" si="107"/>
        <v>1991</v>
      </c>
      <c r="C792" s="8">
        <v>2350.4912640000007</v>
      </c>
      <c r="D792" s="26">
        <f t="shared" si="115"/>
        <v>8821</v>
      </c>
      <c r="E792" s="16">
        <f t="shared" si="108"/>
        <v>1080</v>
      </c>
      <c r="F792" s="28">
        <f t="shared" si="109"/>
        <v>10091.491264</v>
      </c>
      <c r="G792" s="16">
        <f t="shared" si="110"/>
        <v>1080</v>
      </c>
      <c r="H792" s="16">
        <f t="shared" si="111"/>
        <v>0</v>
      </c>
      <c r="I792" s="26">
        <f t="shared" si="112"/>
        <v>8821</v>
      </c>
      <c r="J792" s="28">
        <f t="shared" si="113"/>
        <v>1270.4912640000002</v>
      </c>
      <c r="K792" s="28">
        <f t="shared" si="114"/>
        <v>2350.4912640000002</v>
      </c>
      <c r="N792" s="16">
        <v>0.9</v>
      </c>
    </row>
    <row r="793" spans="1:14" x14ac:dyDescent="0.15">
      <c r="A793" s="6" t="s">
        <v>11</v>
      </c>
      <c r="B793" s="13">
        <f t="shared" si="107"/>
        <v>1991</v>
      </c>
      <c r="C793" s="8">
        <v>971.34681599999988</v>
      </c>
      <c r="D793" s="26">
        <f t="shared" si="115"/>
        <v>8821</v>
      </c>
      <c r="E793" s="16">
        <f t="shared" si="108"/>
        <v>1320</v>
      </c>
      <c r="F793" s="28">
        <f t="shared" si="109"/>
        <v>8472.3468159999993</v>
      </c>
      <c r="G793" s="16">
        <f t="shared" si="110"/>
        <v>1320</v>
      </c>
      <c r="H793" s="16">
        <f t="shared" si="111"/>
        <v>0</v>
      </c>
      <c r="I793" s="26">
        <f t="shared" si="112"/>
        <v>8472.3468159999993</v>
      </c>
      <c r="J793" s="28">
        <f t="shared" si="113"/>
        <v>0</v>
      </c>
      <c r="K793" s="28">
        <f t="shared" si="114"/>
        <v>1320</v>
      </c>
      <c r="N793" s="16">
        <v>1.1000000000000001</v>
      </c>
    </row>
    <row r="794" spans="1:14" x14ac:dyDescent="0.15">
      <c r="A794" s="6" t="s">
        <v>12</v>
      </c>
      <c r="B794" s="13">
        <f t="shared" si="107"/>
        <v>1991</v>
      </c>
      <c r="C794" s="8">
        <v>249.33173759999997</v>
      </c>
      <c r="D794" s="26">
        <f t="shared" si="115"/>
        <v>8472.3468159999993</v>
      </c>
      <c r="E794" s="16">
        <f t="shared" si="108"/>
        <v>1440</v>
      </c>
      <c r="F794" s="28">
        <f t="shared" si="109"/>
        <v>7281.6785535999988</v>
      </c>
      <c r="G794" s="16">
        <f t="shared" si="110"/>
        <v>1440</v>
      </c>
      <c r="H794" s="16">
        <f t="shared" si="111"/>
        <v>0</v>
      </c>
      <c r="I794" s="26">
        <f t="shared" si="112"/>
        <v>7281.6785535999988</v>
      </c>
      <c r="J794" s="28">
        <f t="shared" si="113"/>
        <v>0</v>
      </c>
      <c r="K794" s="28">
        <f t="shared" si="114"/>
        <v>1440</v>
      </c>
      <c r="N794" s="16">
        <v>1.2</v>
      </c>
    </row>
    <row r="795" spans="1:14" x14ac:dyDescent="0.15">
      <c r="A795" s="6" t="s">
        <v>13</v>
      </c>
      <c r="B795" s="13">
        <f t="shared" si="107"/>
        <v>1991</v>
      </c>
      <c r="C795" s="8">
        <v>91.899878399999977</v>
      </c>
      <c r="D795" s="26">
        <f t="shared" si="115"/>
        <v>7281.6785535999988</v>
      </c>
      <c r="E795" s="16">
        <f t="shared" si="108"/>
        <v>1560</v>
      </c>
      <c r="F795" s="28">
        <f t="shared" si="109"/>
        <v>5813.5784319999984</v>
      </c>
      <c r="G795" s="16">
        <f t="shared" si="110"/>
        <v>1560</v>
      </c>
      <c r="H795" s="16">
        <f t="shared" si="111"/>
        <v>0</v>
      </c>
      <c r="I795" s="26">
        <f t="shared" si="112"/>
        <v>5813.5784319999984</v>
      </c>
      <c r="J795" s="28">
        <f t="shared" si="113"/>
        <v>0</v>
      </c>
      <c r="K795" s="28">
        <f t="shared" si="114"/>
        <v>1560</v>
      </c>
      <c r="N795" s="16">
        <v>1.3</v>
      </c>
    </row>
    <row r="796" spans="1:14" x14ac:dyDescent="0.15">
      <c r="A796" s="6" t="s">
        <v>14</v>
      </c>
      <c r="B796" s="13">
        <f t="shared" si="107"/>
        <v>1991</v>
      </c>
      <c r="C796" s="8">
        <v>130.48231680000001</v>
      </c>
      <c r="D796" s="26">
        <f t="shared" si="115"/>
        <v>5813.5784319999984</v>
      </c>
      <c r="E796" s="16">
        <f t="shared" si="108"/>
        <v>1440</v>
      </c>
      <c r="F796" s="28">
        <f t="shared" si="109"/>
        <v>4504.0607487999987</v>
      </c>
      <c r="G796" s="16">
        <f t="shared" si="110"/>
        <v>1440</v>
      </c>
      <c r="H796" s="16">
        <f t="shared" si="111"/>
        <v>0</v>
      </c>
      <c r="I796" s="26">
        <f t="shared" si="112"/>
        <v>4504.0607487999987</v>
      </c>
      <c r="J796" s="28">
        <f t="shared" si="113"/>
        <v>0</v>
      </c>
      <c r="K796" s="28">
        <f t="shared" si="114"/>
        <v>1440</v>
      </c>
      <c r="N796" s="16">
        <v>1.2</v>
      </c>
    </row>
    <row r="797" spans="1:14" x14ac:dyDescent="0.15">
      <c r="A797" s="6" t="s">
        <v>15</v>
      </c>
      <c r="B797" s="13">
        <f t="shared" si="107"/>
        <v>1991</v>
      </c>
      <c r="C797" s="8">
        <v>387.6339456</v>
      </c>
      <c r="D797" s="26">
        <f t="shared" si="115"/>
        <v>4504.0607487999987</v>
      </c>
      <c r="E797" s="16">
        <f t="shared" si="108"/>
        <v>1320</v>
      </c>
      <c r="F797" s="28">
        <f t="shared" si="109"/>
        <v>3571.6946943999983</v>
      </c>
      <c r="G797" s="16">
        <f t="shared" si="110"/>
        <v>1320</v>
      </c>
      <c r="H797" s="16">
        <f t="shared" si="111"/>
        <v>0</v>
      </c>
      <c r="I797" s="26">
        <f t="shared" si="112"/>
        <v>3571.6946943999983</v>
      </c>
      <c r="J797" s="28">
        <f t="shared" si="113"/>
        <v>0</v>
      </c>
      <c r="K797" s="28">
        <f t="shared" si="114"/>
        <v>1320</v>
      </c>
      <c r="N797" s="16">
        <v>1.1000000000000001</v>
      </c>
    </row>
    <row r="798" spans="1:14" x14ac:dyDescent="0.15">
      <c r="A798" s="6" t="s">
        <v>16</v>
      </c>
      <c r="B798" s="13">
        <f t="shared" si="107"/>
        <v>1991</v>
      </c>
      <c r="C798" s="8">
        <v>397.19877120000007</v>
      </c>
      <c r="D798" s="26">
        <f t="shared" si="115"/>
        <v>3571.6946943999983</v>
      </c>
      <c r="E798" s="16">
        <f t="shared" si="108"/>
        <v>1200</v>
      </c>
      <c r="F798" s="28">
        <f t="shared" si="109"/>
        <v>2768.8934655999983</v>
      </c>
      <c r="G798" s="16">
        <f t="shared" si="110"/>
        <v>1200</v>
      </c>
      <c r="H798" s="16">
        <f t="shared" si="111"/>
        <v>0</v>
      </c>
      <c r="I798" s="26">
        <f t="shared" si="112"/>
        <v>2768.8934655999983</v>
      </c>
      <c r="J798" s="28">
        <f t="shared" si="113"/>
        <v>0</v>
      </c>
      <c r="K798" s="28">
        <f t="shared" si="114"/>
        <v>1200</v>
      </c>
      <c r="N798" s="16">
        <v>1</v>
      </c>
    </row>
    <row r="799" spans="1:14" x14ac:dyDescent="0.15">
      <c r="A799" s="6" t="s">
        <v>17</v>
      </c>
      <c r="B799" s="13">
        <f t="shared" si="107"/>
        <v>1991</v>
      </c>
      <c r="C799" s="8">
        <v>127.961856</v>
      </c>
      <c r="D799" s="26">
        <f t="shared" si="115"/>
        <v>2768.8934655999983</v>
      </c>
      <c r="E799" s="16">
        <f t="shared" si="108"/>
        <v>1080</v>
      </c>
      <c r="F799" s="28">
        <f t="shared" si="109"/>
        <v>1816.8553215999982</v>
      </c>
      <c r="G799" s="16">
        <f t="shared" si="110"/>
        <v>1080</v>
      </c>
      <c r="H799" s="16">
        <f t="shared" si="111"/>
        <v>0</v>
      </c>
      <c r="I799" s="26">
        <f t="shared" si="112"/>
        <v>1816.8553215999982</v>
      </c>
      <c r="J799" s="28">
        <f t="shared" si="113"/>
        <v>0</v>
      </c>
      <c r="K799" s="28">
        <f t="shared" si="114"/>
        <v>1080</v>
      </c>
      <c r="N799" s="16">
        <v>0.9</v>
      </c>
    </row>
    <row r="800" spans="1:14" ht="14" thickBot="1" x14ac:dyDescent="0.2">
      <c r="A800" s="9" t="s">
        <v>18</v>
      </c>
      <c r="B800" s="14">
        <f t="shared" si="107"/>
        <v>1991</v>
      </c>
      <c r="C800" s="11">
        <v>635.47925759999998</v>
      </c>
      <c r="D800" s="26">
        <f t="shared" si="115"/>
        <v>1816.8553215999982</v>
      </c>
      <c r="E800" s="16">
        <f t="shared" si="108"/>
        <v>960</v>
      </c>
      <c r="F800" s="28">
        <f t="shared" si="109"/>
        <v>1492.3345791999982</v>
      </c>
      <c r="G800" s="16">
        <f t="shared" si="110"/>
        <v>960</v>
      </c>
      <c r="H800" s="16">
        <f t="shared" si="111"/>
        <v>0</v>
      </c>
      <c r="I800" s="26">
        <f t="shared" si="112"/>
        <v>1492.3345791999982</v>
      </c>
      <c r="J800" s="28">
        <f t="shared" si="113"/>
        <v>0</v>
      </c>
      <c r="K800" s="28">
        <f t="shared" si="114"/>
        <v>960</v>
      </c>
      <c r="N800" s="16">
        <v>0.8</v>
      </c>
    </row>
    <row r="801" spans="1:14" x14ac:dyDescent="0.15">
      <c r="A801" s="3" t="s">
        <v>7</v>
      </c>
      <c r="B801" s="12">
        <f t="shared" si="107"/>
        <v>1992</v>
      </c>
      <c r="C801" s="5">
        <v>6121.488384000002</v>
      </c>
      <c r="D801" s="26">
        <f t="shared" si="115"/>
        <v>1492.3345791999982</v>
      </c>
      <c r="E801" s="16">
        <f t="shared" si="108"/>
        <v>960</v>
      </c>
      <c r="F801" s="28">
        <f t="shared" si="109"/>
        <v>6653.8229632000002</v>
      </c>
      <c r="G801" s="16">
        <f t="shared" si="110"/>
        <v>960</v>
      </c>
      <c r="H801" s="16">
        <f t="shared" si="111"/>
        <v>0</v>
      </c>
      <c r="I801" s="26">
        <f t="shared" si="112"/>
        <v>6653.8229632000002</v>
      </c>
      <c r="J801" s="28">
        <f t="shared" si="113"/>
        <v>0</v>
      </c>
      <c r="K801" s="28">
        <f t="shared" si="114"/>
        <v>960</v>
      </c>
      <c r="N801" s="16">
        <v>0.8</v>
      </c>
    </row>
    <row r="802" spans="1:14" x14ac:dyDescent="0.15">
      <c r="A802" s="6" t="s">
        <v>8</v>
      </c>
      <c r="B802" s="13">
        <f t="shared" si="107"/>
        <v>1992</v>
      </c>
      <c r="C802" s="8">
        <v>2418.3498240000004</v>
      </c>
      <c r="D802" s="26">
        <f t="shared" si="115"/>
        <v>6653.8229632000002</v>
      </c>
      <c r="E802" s="16">
        <f t="shared" si="108"/>
        <v>960</v>
      </c>
      <c r="F802" s="28">
        <f t="shared" si="109"/>
        <v>8112.172787200001</v>
      </c>
      <c r="G802" s="16">
        <f t="shared" si="110"/>
        <v>960</v>
      </c>
      <c r="H802" s="16">
        <f t="shared" si="111"/>
        <v>0</v>
      </c>
      <c r="I802" s="26">
        <f t="shared" si="112"/>
        <v>8112.172787200001</v>
      </c>
      <c r="J802" s="28">
        <f t="shared" si="113"/>
        <v>0</v>
      </c>
      <c r="K802" s="28">
        <f t="shared" si="114"/>
        <v>960</v>
      </c>
      <c r="N802" s="16">
        <v>0.8</v>
      </c>
    </row>
    <row r="803" spans="1:14" x14ac:dyDescent="0.15">
      <c r="A803" s="6" t="s">
        <v>9</v>
      </c>
      <c r="B803" s="13">
        <f t="shared" si="107"/>
        <v>1992</v>
      </c>
      <c r="C803" s="8">
        <v>4191.7201919999998</v>
      </c>
      <c r="D803" s="26">
        <f t="shared" si="115"/>
        <v>8112.172787200001</v>
      </c>
      <c r="E803" s="16">
        <f t="shared" si="108"/>
        <v>1080</v>
      </c>
      <c r="F803" s="28">
        <f t="shared" si="109"/>
        <v>11223.892979200002</v>
      </c>
      <c r="G803" s="16">
        <f t="shared" si="110"/>
        <v>1080</v>
      </c>
      <c r="H803" s="16">
        <f t="shared" si="111"/>
        <v>0</v>
      </c>
      <c r="I803" s="26">
        <f t="shared" si="112"/>
        <v>8821</v>
      </c>
      <c r="J803" s="28">
        <f t="shared" si="113"/>
        <v>2402.8929792000017</v>
      </c>
      <c r="K803" s="28">
        <f t="shared" si="114"/>
        <v>3482.8929792000017</v>
      </c>
      <c r="N803" s="16">
        <v>0.9</v>
      </c>
    </row>
    <row r="804" spans="1:14" x14ac:dyDescent="0.15">
      <c r="A804" s="6" t="s">
        <v>10</v>
      </c>
      <c r="B804" s="13">
        <f t="shared" si="107"/>
        <v>1992</v>
      </c>
      <c r="C804" s="8">
        <v>2893.3597439999999</v>
      </c>
      <c r="D804" s="26">
        <f t="shared" si="115"/>
        <v>8821</v>
      </c>
      <c r="E804" s="16">
        <f t="shared" si="108"/>
        <v>1080</v>
      </c>
      <c r="F804" s="28">
        <f t="shared" si="109"/>
        <v>10634.359743999999</v>
      </c>
      <c r="G804" s="16">
        <f t="shared" si="110"/>
        <v>1080</v>
      </c>
      <c r="H804" s="16">
        <f t="shared" si="111"/>
        <v>0</v>
      </c>
      <c r="I804" s="26">
        <f t="shared" si="112"/>
        <v>8821</v>
      </c>
      <c r="J804" s="28">
        <f t="shared" si="113"/>
        <v>1813.3597439999994</v>
      </c>
      <c r="K804" s="28">
        <f t="shared" si="114"/>
        <v>2893.3597439999994</v>
      </c>
      <c r="N804" s="16">
        <v>0.9</v>
      </c>
    </row>
    <row r="805" spans="1:14" x14ac:dyDescent="0.15">
      <c r="A805" s="6" t="s">
        <v>11</v>
      </c>
      <c r="B805" s="13">
        <f t="shared" si="107"/>
        <v>1992</v>
      </c>
      <c r="C805" s="8">
        <v>615.89721599999984</v>
      </c>
      <c r="D805" s="26">
        <f t="shared" si="115"/>
        <v>8821</v>
      </c>
      <c r="E805" s="16">
        <f t="shared" si="108"/>
        <v>1320</v>
      </c>
      <c r="F805" s="28">
        <f t="shared" si="109"/>
        <v>8116.8972159999994</v>
      </c>
      <c r="G805" s="16">
        <f t="shared" si="110"/>
        <v>1320</v>
      </c>
      <c r="H805" s="16">
        <f t="shared" si="111"/>
        <v>0</v>
      </c>
      <c r="I805" s="26">
        <f t="shared" si="112"/>
        <v>8116.8972159999994</v>
      </c>
      <c r="J805" s="28">
        <f t="shared" si="113"/>
        <v>0</v>
      </c>
      <c r="K805" s="28">
        <f t="shared" si="114"/>
        <v>1320</v>
      </c>
      <c r="N805" s="16">
        <v>1.1000000000000001</v>
      </c>
    </row>
    <row r="806" spans="1:14" x14ac:dyDescent="0.15">
      <c r="A806" s="6" t="s">
        <v>12</v>
      </c>
      <c r="B806" s="13">
        <f t="shared" si="107"/>
        <v>1992</v>
      </c>
      <c r="C806" s="8">
        <v>605.55686399999979</v>
      </c>
      <c r="D806" s="26">
        <f t="shared" si="115"/>
        <v>8116.8972159999994</v>
      </c>
      <c r="E806" s="16">
        <f t="shared" si="108"/>
        <v>1440</v>
      </c>
      <c r="F806" s="28">
        <f t="shared" si="109"/>
        <v>7282.4540799999995</v>
      </c>
      <c r="G806" s="16">
        <f t="shared" si="110"/>
        <v>1440</v>
      </c>
      <c r="H806" s="16">
        <f t="shared" si="111"/>
        <v>0</v>
      </c>
      <c r="I806" s="26">
        <f t="shared" si="112"/>
        <v>7282.4540799999995</v>
      </c>
      <c r="J806" s="28">
        <f t="shared" si="113"/>
        <v>0</v>
      </c>
      <c r="K806" s="28">
        <f t="shared" si="114"/>
        <v>1440</v>
      </c>
      <c r="N806" s="16">
        <v>1.2</v>
      </c>
    </row>
    <row r="807" spans="1:14" x14ac:dyDescent="0.15">
      <c r="A807" s="6" t="s">
        <v>13</v>
      </c>
      <c r="B807" s="13">
        <f t="shared" si="107"/>
        <v>1992</v>
      </c>
      <c r="C807" s="8">
        <v>593.92396799999995</v>
      </c>
      <c r="D807" s="26">
        <f t="shared" si="115"/>
        <v>7282.4540799999995</v>
      </c>
      <c r="E807" s="16">
        <f t="shared" si="108"/>
        <v>1560</v>
      </c>
      <c r="F807" s="28">
        <f t="shared" si="109"/>
        <v>6316.3780479999996</v>
      </c>
      <c r="G807" s="16">
        <f t="shared" si="110"/>
        <v>1560</v>
      </c>
      <c r="H807" s="16">
        <f t="shared" si="111"/>
        <v>0</v>
      </c>
      <c r="I807" s="26">
        <f t="shared" si="112"/>
        <v>6316.3780479999996</v>
      </c>
      <c r="J807" s="28">
        <f t="shared" si="113"/>
        <v>0</v>
      </c>
      <c r="K807" s="28">
        <f t="shared" si="114"/>
        <v>1560</v>
      </c>
      <c r="N807" s="16">
        <v>1.3</v>
      </c>
    </row>
    <row r="808" spans="1:14" x14ac:dyDescent="0.15">
      <c r="A808" s="6" t="s">
        <v>14</v>
      </c>
      <c r="B808" s="13">
        <f t="shared" si="107"/>
        <v>1992</v>
      </c>
      <c r="C808" s="8">
        <v>541.83444480000003</v>
      </c>
      <c r="D808" s="26">
        <f t="shared" si="115"/>
        <v>6316.3780479999996</v>
      </c>
      <c r="E808" s="16">
        <f t="shared" si="108"/>
        <v>1440</v>
      </c>
      <c r="F808" s="28">
        <f t="shared" si="109"/>
        <v>5418.2124927999994</v>
      </c>
      <c r="G808" s="16">
        <f t="shared" si="110"/>
        <v>1440</v>
      </c>
      <c r="H808" s="16">
        <f t="shared" si="111"/>
        <v>0</v>
      </c>
      <c r="I808" s="26">
        <f t="shared" si="112"/>
        <v>5418.2124927999994</v>
      </c>
      <c r="J808" s="28">
        <f t="shared" si="113"/>
        <v>0</v>
      </c>
      <c r="K808" s="28">
        <f t="shared" si="114"/>
        <v>1440</v>
      </c>
      <c r="N808" s="16">
        <v>1.2</v>
      </c>
    </row>
    <row r="809" spans="1:14" x14ac:dyDescent="0.15">
      <c r="A809" s="6" t="s">
        <v>15</v>
      </c>
      <c r="B809" s="13">
        <f t="shared" si="107"/>
        <v>1992</v>
      </c>
      <c r="C809" s="8">
        <v>231.23612160000002</v>
      </c>
      <c r="D809" s="26">
        <f t="shared" si="115"/>
        <v>5418.2124927999994</v>
      </c>
      <c r="E809" s="16">
        <f t="shared" si="108"/>
        <v>1320</v>
      </c>
      <c r="F809" s="28">
        <f t="shared" si="109"/>
        <v>4329.4486143999993</v>
      </c>
      <c r="G809" s="16">
        <f t="shared" si="110"/>
        <v>1320</v>
      </c>
      <c r="H809" s="16">
        <f t="shared" si="111"/>
        <v>0</v>
      </c>
      <c r="I809" s="26">
        <f t="shared" si="112"/>
        <v>4329.4486143999993</v>
      </c>
      <c r="J809" s="28">
        <f t="shared" si="113"/>
        <v>0</v>
      </c>
      <c r="K809" s="28">
        <f t="shared" si="114"/>
        <v>1320</v>
      </c>
      <c r="N809" s="16">
        <v>1.1000000000000001</v>
      </c>
    </row>
    <row r="810" spans="1:14" x14ac:dyDescent="0.15">
      <c r="A810" s="6" t="s">
        <v>16</v>
      </c>
      <c r="B810" s="13">
        <f t="shared" si="107"/>
        <v>1992</v>
      </c>
      <c r="C810" s="8">
        <v>435.13493759999983</v>
      </c>
      <c r="D810" s="26">
        <f t="shared" si="115"/>
        <v>4329.4486143999993</v>
      </c>
      <c r="E810" s="16">
        <f t="shared" si="108"/>
        <v>1200</v>
      </c>
      <c r="F810" s="28">
        <f t="shared" si="109"/>
        <v>3564.5835519999991</v>
      </c>
      <c r="G810" s="16">
        <f t="shared" si="110"/>
        <v>1200</v>
      </c>
      <c r="H810" s="16">
        <f t="shared" si="111"/>
        <v>0</v>
      </c>
      <c r="I810" s="26">
        <f t="shared" si="112"/>
        <v>3564.5835519999991</v>
      </c>
      <c r="J810" s="28">
        <f t="shared" si="113"/>
        <v>0</v>
      </c>
      <c r="K810" s="28">
        <f t="shared" si="114"/>
        <v>1200</v>
      </c>
      <c r="N810" s="16">
        <v>1</v>
      </c>
    </row>
    <row r="811" spans="1:14" x14ac:dyDescent="0.15">
      <c r="A811" s="6" t="s">
        <v>17</v>
      </c>
      <c r="B811" s="13">
        <f t="shared" si="107"/>
        <v>1992</v>
      </c>
      <c r="C811" s="8">
        <v>2711.7573119999997</v>
      </c>
      <c r="D811" s="26">
        <f t="shared" si="115"/>
        <v>3564.5835519999991</v>
      </c>
      <c r="E811" s="16">
        <f t="shared" si="108"/>
        <v>1080</v>
      </c>
      <c r="F811" s="28">
        <f t="shared" si="109"/>
        <v>5196.3408639999989</v>
      </c>
      <c r="G811" s="16">
        <f t="shared" si="110"/>
        <v>1080</v>
      </c>
      <c r="H811" s="16">
        <f t="shared" si="111"/>
        <v>0</v>
      </c>
      <c r="I811" s="26">
        <f t="shared" si="112"/>
        <v>5196.3408639999989</v>
      </c>
      <c r="J811" s="28">
        <f t="shared" si="113"/>
        <v>0</v>
      </c>
      <c r="K811" s="28">
        <f t="shared" si="114"/>
        <v>1080</v>
      </c>
      <c r="N811" s="16">
        <v>0.9</v>
      </c>
    </row>
    <row r="812" spans="1:14" ht="14" thickBot="1" x14ac:dyDescent="0.2">
      <c r="A812" s="9" t="s">
        <v>18</v>
      </c>
      <c r="B812" s="14">
        <f t="shared" si="107"/>
        <v>1992</v>
      </c>
      <c r="C812" s="11">
        <v>3091.7652480000006</v>
      </c>
      <c r="D812" s="26">
        <f t="shared" si="115"/>
        <v>5196.3408639999989</v>
      </c>
      <c r="E812" s="16">
        <f t="shared" si="108"/>
        <v>960</v>
      </c>
      <c r="F812" s="28">
        <f t="shared" si="109"/>
        <v>7328.1061119999995</v>
      </c>
      <c r="G812" s="16">
        <f t="shared" si="110"/>
        <v>960</v>
      </c>
      <c r="H812" s="16">
        <f t="shared" si="111"/>
        <v>0</v>
      </c>
      <c r="I812" s="26">
        <f t="shared" si="112"/>
        <v>7328.1061119999995</v>
      </c>
      <c r="J812" s="28">
        <f t="shared" si="113"/>
        <v>0</v>
      </c>
      <c r="K812" s="28">
        <f t="shared" si="114"/>
        <v>960</v>
      </c>
      <c r="N812" s="16">
        <v>0.8</v>
      </c>
    </row>
    <row r="813" spans="1:14" x14ac:dyDescent="0.15">
      <c r="A813" s="3" t="s">
        <v>7</v>
      </c>
      <c r="B813" s="12">
        <f t="shared" ref="B813:B872" si="116">B801+1</f>
        <v>1993</v>
      </c>
      <c r="C813" s="5">
        <v>7599.5124479999995</v>
      </c>
      <c r="D813" s="26">
        <f t="shared" si="115"/>
        <v>7328.1061119999995</v>
      </c>
      <c r="E813" s="16">
        <f t="shared" si="108"/>
        <v>960</v>
      </c>
      <c r="F813" s="28">
        <f t="shared" si="109"/>
        <v>13967.618559999999</v>
      </c>
      <c r="G813" s="16">
        <f t="shared" si="110"/>
        <v>960</v>
      </c>
      <c r="H813" s="16">
        <f t="shared" si="111"/>
        <v>0</v>
      </c>
      <c r="I813" s="26">
        <f t="shared" si="112"/>
        <v>8821</v>
      </c>
      <c r="J813" s="28">
        <f t="shared" si="113"/>
        <v>5146.618559999999</v>
      </c>
      <c r="K813" s="28">
        <f t="shared" si="114"/>
        <v>6106.618559999999</v>
      </c>
      <c r="N813" s="16">
        <v>0.8</v>
      </c>
    </row>
    <row r="814" spans="1:14" x14ac:dyDescent="0.15">
      <c r="A814" s="6" t="s">
        <v>8</v>
      </c>
      <c r="B814" s="13">
        <f t="shared" si="116"/>
        <v>1993</v>
      </c>
      <c r="C814" s="8">
        <v>3180.9507839999992</v>
      </c>
      <c r="D814" s="26">
        <f t="shared" si="115"/>
        <v>8821</v>
      </c>
      <c r="E814" s="16">
        <f t="shared" si="108"/>
        <v>960</v>
      </c>
      <c r="F814" s="28">
        <f t="shared" si="109"/>
        <v>11041.950783999999</v>
      </c>
      <c r="G814" s="16">
        <f t="shared" si="110"/>
        <v>960</v>
      </c>
      <c r="H814" s="16">
        <f t="shared" si="111"/>
        <v>0</v>
      </c>
      <c r="I814" s="26">
        <f t="shared" si="112"/>
        <v>8821</v>
      </c>
      <c r="J814" s="28">
        <f t="shared" si="113"/>
        <v>2220.9507839999987</v>
      </c>
      <c r="K814" s="28">
        <f t="shared" si="114"/>
        <v>3180.9507839999987</v>
      </c>
      <c r="N814" s="16">
        <v>0.8</v>
      </c>
    </row>
    <row r="815" spans="1:14" x14ac:dyDescent="0.15">
      <c r="A815" s="6" t="s">
        <v>9</v>
      </c>
      <c r="B815" s="13">
        <f t="shared" si="116"/>
        <v>1993</v>
      </c>
      <c r="C815" s="8">
        <v>17967.007871999995</v>
      </c>
      <c r="D815" s="26">
        <f t="shared" si="115"/>
        <v>8821</v>
      </c>
      <c r="E815" s="16">
        <f t="shared" si="108"/>
        <v>1080</v>
      </c>
      <c r="F815" s="28">
        <f t="shared" si="109"/>
        <v>25708.007871999995</v>
      </c>
      <c r="G815" s="16">
        <f t="shared" si="110"/>
        <v>1080</v>
      </c>
      <c r="H815" s="16">
        <f t="shared" si="111"/>
        <v>0</v>
      </c>
      <c r="I815" s="26">
        <f t="shared" si="112"/>
        <v>8821</v>
      </c>
      <c r="J815" s="28">
        <f t="shared" si="113"/>
        <v>16887.007871999995</v>
      </c>
      <c r="K815" s="28">
        <f t="shared" si="114"/>
        <v>17967.007871999995</v>
      </c>
      <c r="N815" s="16">
        <v>0.9</v>
      </c>
    </row>
    <row r="816" spans="1:14" x14ac:dyDescent="0.15">
      <c r="A816" s="6" t="s">
        <v>10</v>
      </c>
      <c r="B816" s="13">
        <f t="shared" si="116"/>
        <v>1993</v>
      </c>
      <c r="C816" s="8">
        <v>11005.365887999998</v>
      </c>
      <c r="D816" s="26">
        <f t="shared" si="115"/>
        <v>8821</v>
      </c>
      <c r="E816" s="16">
        <f t="shared" si="108"/>
        <v>1080</v>
      </c>
      <c r="F816" s="28">
        <f t="shared" si="109"/>
        <v>18746.365888</v>
      </c>
      <c r="G816" s="16">
        <f t="shared" si="110"/>
        <v>1080</v>
      </c>
      <c r="H816" s="16">
        <f t="shared" si="111"/>
        <v>0</v>
      </c>
      <c r="I816" s="26">
        <f t="shared" si="112"/>
        <v>8821</v>
      </c>
      <c r="J816" s="28">
        <f t="shared" si="113"/>
        <v>9925.3658880000003</v>
      </c>
      <c r="K816" s="28">
        <f t="shared" si="114"/>
        <v>11005.365888</v>
      </c>
      <c r="N816" s="16">
        <v>0.9</v>
      </c>
    </row>
    <row r="817" spans="1:14" x14ac:dyDescent="0.15">
      <c r="A817" s="6" t="s">
        <v>11</v>
      </c>
      <c r="B817" s="13">
        <f t="shared" si="116"/>
        <v>1993</v>
      </c>
      <c r="C817" s="8">
        <v>1173.629952</v>
      </c>
      <c r="D817" s="26">
        <f t="shared" si="115"/>
        <v>8821</v>
      </c>
      <c r="E817" s="16">
        <f t="shared" si="108"/>
        <v>1320</v>
      </c>
      <c r="F817" s="28">
        <f t="shared" si="109"/>
        <v>8674.6299519999993</v>
      </c>
      <c r="G817" s="16">
        <f t="shared" si="110"/>
        <v>1320</v>
      </c>
      <c r="H817" s="16">
        <f t="shared" si="111"/>
        <v>0</v>
      </c>
      <c r="I817" s="26">
        <f t="shared" si="112"/>
        <v>8674.6299519999993</v>
      </c>
      <c r="J817" s="28">
        <f t="shared" si="113"/>
        <v>0</v>
      </c>
      <c r="K817" s="28">
        <f t="shared" si="114"/>
        <v>1320</v>
      </c>
      <c r="N817" s="16">
        <v>1.1000000000000001</v>
      </c>
    </row>
    <row r="818" spans="1:14" x14ac:dyDescent="0.15">
      <c r="A818" s="6" t="s">
        <v>12</v>
      </c>
      <c r="B818" s="13">
        <f t="shared" si="116"/>
        <v>1993</v>
      </c>
      <c r="C818" s="8">
        <v>568.52547839999977</v>
      </c>
      <c r="D818" s="26">
        <f t="shared" si="115"/>
        <v>8674.6299519999993</v>
      </c>
      <c r="E818" s="16">
        <f t="shared" si="108"/>
        <v>1440</v>
      </c>
      <c r="F818" s="28">
        <f t="shared" si="109"/>
        <v>7803.1554303999983</v>
      </c>
      <c r="G818" s="16">
        <f t="shared" si="110"/>
        <v>1440</v>
      </c>
      <c r="H818" s="16">
        <f t="shared" si="111"/>
        <v>0</v>
      </c>
      <c r="I818" s="26">
        <f t="shared" si="112"/>
        <v>7803.1554303999983</v>
      </c>
      <c r="J818" s="28">
        <f t="shared" si="113"/>
        <v>0</v>
      </c>
      <c r="K818" s="28">
        <f t="shared" si="114"/>
        <v>1440</v>
      </c>
      <c r="N818" s="16">
        <v>1.2</v>
      </c>
    </row>
    <row r="819" spans="1:14" x14ac:dyDescent="0.15">
      <c r="A819" s="6" t="s">
        <v>13</v>
      </c>
      <c r="B819" s="13">
        <f t="shared" si="116"/>
        <v>1993</v>
      </c>
      <c r="C819" s="8">
        <v>355.69518335999993</v>
      </c>
      <c r="D819" s="26">
        <f t="shared" si="115"/>
        <v>7803.1554303999983</v>
      </c>
      <c r="E819" s="16">
        <f t="shared" si="108"/>
        <v>1560</v>
      </c>
      <c r="F819" s="28">
        <f t="shared" si="109"/>
        <v>6598.8506137599979</v>
      </c>
      <c r="G819" s="16">
        <f t="shared" si="110"/>
        <v>1560</v>
      </c>
      <c r="H819" s="16">
        <f t="shared" si="111"/>
        <v>0</v>
      </c>
      <c r="I819" s="26">
        <f t="shared" si="112"/>
        <v>6598.8506137599979</v>
      </c>
      <c r="J819" s="28">
        <f t="shared" si="113"/>
        <v>0</v>
      </c>
      <c r="K819" s="28">
        <f t="shared" si="114"/>
        <v>1560</v>
      </c>
      <c r="N819" s="16">
        <v>1.3</v>
      </c>
    </row>
    <row r="820" spans="1:14" x14ac:dyDescent="0.15">
      <c r="A820" s="6" t="s">
        <v>14</v>
      </c>
      <c r="B820" s="13">
        <f t="shared" si="116"/>
        <v>1993</v>
      </c>
      <c r="C820" s="8">
        <v>200.92596479999997</v>
      </c>
      <c r="D820" s="26">
        <f t="shared" si="115"/>
        <v>6598.8506137599979</v>
      </c>
      <c r="E820" s="16">
        <f t="shared" si="108"/>
        <v>1440</v>
      </c>
      <c r="F820" s="28">
        <f t="shared" si="109"/>
        <v>5359.7765785599977</v>
      </c>
      <c r="G820" s="16">
        <f t="shared" si="110"/>
        <v>1440</v>
      </c>
      <c r="H820" s="16">
        <f t="shared" si="111"/>
        <v>0</v>
      </c>
      <c r="I820" s="26">
        <f t="shared" si="112"/>
        <v>5359.7765785599977</v>
      </c>
      <c r="J820" s="28">
        <f t="shared" si="113"/>
        <v>0</v>
      </c>
      <c r="K820" s="28">
        <f t="shared" si="114"/>
        <v>1440</v>
      </c>
      <c r="N820" s="16">
        <v>1.2</v>
      </c>
    </row>
    <row r="821" spans="1:14" x14ac:dyDescent="0.15">
      <c r="A821" s="6" t="s">
        <v>15</v>
      </c>
      <c r="B821" s="13">
        <f t="shared" si="116"/>
        <v>1993</v>
      </c>
      <c r="C821" s="8">
        <v>126.7985664</v>
      </c>
      <c r="D821" s="26">
        <f t="shared" si="115"/>
        <v>5359.7765785599977</v>
      </c>
      <c r="E821" s="16">
        <f t="shared" si="108"/>
        <v>1320</v>
      </c>
      <c r="F821" s="28">
        <f t="shared" si="109"/>
        <v>4166.5751449599975</v>
      </c>
      <c r="G821" s="16">
        <f t="shared" si="110"/>
        <v>1320</v>
      </c>
      <c r="H821" s="16">
        <f t="shared" si="111"/>
        <v>0</v>
      </c>
      <c r="I821" s="26">
        <f t="shared" si="112"/>
        <v>4166.5751449599975</v>
      </c>
      <c r="J821" s="28">
        <f t="shared" si="113"/>
        <v>0</v>
      </c>
      <c r="K821" s="28">
        <f t="shared" si="114"/>
        <v>1320</v>
      </c>
      <c r="N821" s="16">
        <v>1.1000000000000001</v>
      </c>
    </row>
    <row r="822" spans="1:14" x14ac:dyDescent="0.15">
      <c r="A822" s="6" t="s">
        <v>16</v>
      </c>
      <c r="B822" s="13">
        <f t="shared" si="116"/>
        <v>1993</v>
      </c>
      <c r="C822" s="8">
        <v>93.618961920000004</v>
      </c>
      <c r="D822" s="26">
        <f t="shared" si="115"/>
        <v>4166.5751449599975</v>
      </c>
      <c r="E822" s="16">
        <f t="shared" si="108"/>
        <v>1200</v>
      </c>
      <c r="F822" s="28">
        <f t="shared" si="109"/>
        <v>3060.1941068799979</v>
      </c>
      <c r="G822" s="16">
        <f t="shared" si="110"/>
        <v>1200</v>
      </c>
      <c r="H822" s="16">
        <f t="shared" si="111"/>
        <v>0</v>
      </c>
      <c r="I822" s="26">
        <f t="shared" si="112"/>
        <v>3060.1941068799979</v>
      </c>
      <c r="J822" s="28">
        <f t="shared" si="113"/>
        <v>0</v>
      </c>
      <c r="K822" s="28">
        <f t="shared" si="114"/>
        <v>1200</v>
      </c>
      <c r="N822" s="16">
        <v>1</v>
      </c>
    </row>
    <row r="823" spans="1:14" x14ac:dyDescent="0.15">
      <c r="A823" s="6" t="s">
        <v>17</v>
      </c>
      <c r="B823" s="13">
        <f t="shared" si="116"/>
        <v>1993</v>
      </c>
      <c r="C823" s="8">
        <v>1289.7844185599999</v>
      </c>
      <c r="D823" s="26">
        <f t="shared" si="115"/>
        <v>3060.1941068799979</v>
      </c>
      <c r="E823" s="16">
        <f t="shared" si="108"/>
        <v>1080</v>
      </c>
      <c r="F823" s="28">
        <f t="shared" si="109"/>
        <v>3269.9785254399976</v>
      </c>
      <c r="G823" s="16">
        <f t="shared" si="110"/>
        <v>1080</v>
      </c>
      <c r="H823" s="16">
        <f t="shared" si="111"/>
        <v>0</v>
      </c>
      <c r="I823" s="26">
        <f t="shared" si="112"/>
        <v>3269.9785254399976</v>
      </c>
      <c r="J823" s="28">
        <f t="shared" si="113"/>
        <v>0</v>
      </c>
      <c r="K823" s="28">
        <f t="shared" si="114"/>
        <v>1080</v>
      </c>
      <c r="N823" s="16">
        <v>0.9</v>
      </c>
    </row>
    <row r="824" spans="1:14" ht="14" thickBot="1" x14ac:dyDescent="0.2">
      <c r="A824" s="9" t="s">
        <v>18</v>
      </c>
      <c r="B824" s="14">
        <f t="shared" si="116"/>
        <v>1993</v>
      </c>
      <c r="C824" s="11">
        <v>1910.3800319999998</v>
      </c>
      <c r="D824" s="26">
        <f t="shared" si="115"/>
        <v>3269.9785254399976</v>
      </c>
      <c r="E824" s="16">
        <f t="shared" si="108"/>
        <v>960</v>
      </c>
      <c r="F824" s="28">
        <f t="shared" si="109"/>
        <v>4220.3585574399976</v>
      </c>
      <c r="G824" s="16">
        <f t="shared" si="110"/>
        <v>960</v>
      </c>
      <c r="H824" s="16">
        <f t="shared" si="111"/>
        <v>0</v>
      </c>
      <c r="I824" s="26">
        <f t="shared" si="112"/>
        <v>4220.3585574399976</v>
      </c>
      <c r="J824" s="28">
        <f t="shared" si="113"/>
        <v>0</v>
      </c>
      <c r="K824" s="28">
        <f t="shared" si="114"/>
        <v>960</v>
      </c>
      <c r="N824" s="16">
        <v>0.8</v>
      </c>
    </row>
    <row r="825" spans="1:14" x14ac:dyDescent="0.15">
      <c r="A825" s="3" t="s">
        <v>7</v>
      </c>
      <c r="B825" s="12">
        <f t="shared" si="116"/>
        <v>1994</v>
      </c>
      <c r="C825" s="5">
        <v>3390.9891839999991</v>
      </c>
      <c r="D825" s="26">
        <f t="shared" si="115"/>
        <v>4220.3585574399976</v>
      </c>
      <c r="E825" s="16">
        <f t="shared" si="108"/>
        <v>960</v>
      </c>
      <c r="F825" s="28">
        <f t="shared" si="109"/>
        <v>6651.3477414399968</v>
      </c>
      <c r="G825" s="16">
        <f t="shared" si="110"/>
        <v>960</v>
      </c>
      <c r="H825" s="16">
        <f t="shared" si="111"/>
        <v>0</v>
      </c>
      <c r="I825" s="26">
        <f t="shared" si="112"/>
        <v>6651.3477414399968</v>
      </c>
      <c r="J825" s="28">
        <f t="shared" si="113"/>
        <v>0</v>
      </c>
      <c r="K825" s="28">
        <f t="shared" si="114"/>
        <v>960</v>
      </c>
      <c r="N825" s="16">
        <v>0.8</v>
      </c>
    </row>
    <row r="826" spans="1:14" x14ac:dyDescent="0.15">
      <c r="A826" s="6" t="s">
        <v>8</v>
      </c>
      <c r="B826" s="13">
        <f t="shared" si="116"/>
        <v>1994</v>
      </c>
      <c r="C826" s="8">
        <v>4372.6763519999995</v>
      </c>
      <c r="D826" s="26">
        <f t="shared" si="115"/>
        <v>6651.3477414399968</v>
      </c>
      <c r="E826" s="16">
        <f t="shared" si="108"/>
        <v>960</v>
      </c>
      <c r="F826" s="28">
        <f t="shared" si="109"/>
        <v>10064.024093439995</v>
      </c>
      <c r="G826" s="16">
        <f t="shared" si="110"/>
        <v>960</v>
      </c>
      <c r="H826" s="16">
        <f t="shared" si="111"/>
        <v>0</v>
      </c>
      <c r="I826" s="26">
        <f t="shared" si="112"/>
        <v>8821</v>
      </c>
      <c r="J826" s="28">
        <f t="shared" si="113"/>
        <v>1243.0240934399953</v>
      </c>
      <c r="K826" s="28">
        <f t="shared" si="114"/>
        <v>2203.0240934399953</v>
      </c>
      <c r="N826" s="16">
        <v>0.8</v>
      </c>
    </row>
    <row r="827" spans="1:14" x14ac:dyDescent="0.15">
      <c r="A827" s="6" t="s">
        <v>9</v>
      </c>
      <c r="B827" s="13">
        <f t="shared" si="116"/>
        <v>1994</v>
      </c>
      <c r="C827" s="8">
        <v>10013.984640000001</v>
      </c>
      <c r="D827" s="26">
        <f t="shared" si="115"/>
        <v>8821</v>
      </c>
      <c r="E827" s="16">
        <f t="shared" si="108"/>
        <v>1080</v>
      </c>
      <c r="F827" s="28">
        <f t="shared" si="109"/>
        <v>17754.984640000002</v>
      </c>
      <c r="G827" s="16">
        <f t="shared" si="110"/>
        <v>1080</v>
      </c>
      <c r="H827" s="16">
        <f t="shared" si="111"/>
        <v>0</v>
      </c>
      <c r="I827" s="26">
        <f t="shared" si="112"/>
        <v>8821</v>
      </c>
      <c r="J827" s="28">
        <f t="shared" si="113"/>
        <v>8933.9846400000024</v>
      </c>
      <c r="K827" s="28">
        <f t="shared" si="114"/>
        <v>10013.984640000002</v>
      </c>
      <c r="N827" s="16">
        <v>0.9</v>
      </c>
    </row>
    <row r="828" spans="1:14" x14ac:dyDescent="0.15">
      <c r="A828" s="6" t="s">
        <v>10</v>
      </c>
      <c r="B828" s="13">
        <f t="shared" si="116"/>
        <v>1994</v>
      </c>
      <c r="C828" s="8">
        <v>3034.2470399999997</v>
      </c>
      <c r="D828" s="26">
        <f t="shared" si="115"/>
        <v>8821</v>
      </c>
      <c r="E828" s="16">
        <f t="shared" si="108"/>
        <v>1080</v>
      </c>
      <c r="F828" s="28">
        <f t="shared" si="109"/>
        <v>10775.24704</v>
      </c>
      <c r="G828" s="16">
        <f t="shared" si="110"/>
        <v>1080</v>
      </c>
      <c r="H828" s="16">
        <f t="shared" si="111"/>
        <v>0</v>
      </c>
      <c r="I828" s="26">
        <f t="shared" si="112"/>
        <v>8821</v>
      </c>
      <c r="J828" s="28">
        <f t="shared" si="113"/>
        <v>1954.2470400000002</v>
      </c>
      <c r="K828" s="28">
        <f t="shared" si="114"/>
        <v>3034.2470400000002</v>
      </c>
      <c r="N828" s="16">
        <v>0.9</v>
      </c>
    </row>
    <row r="829" spans="1:14" x14ac:dyDescent="0.15">
      <c r="A829" s="6" t="s">
        <v>11</v>
      </c>
      <c r="B829" s="13">
        <f t="shared" si="116"/>
        <v>1994</v>
      </c>
      <c r="C829" s="8">
        <v>647.56454400000007</v>
      </c>
      <c r="D829" s="26">
        <f t="shared" si="115"/>
        <v>8821</v>
      </c>
      <c r="E829" s="16">
        <f t="shared" si="108"/>
        <v>1320</v>
      </c>
      <c r="F829" s="28">
        <f t="shared" si="109"/>
        <v>8148.5645440000008</v>
      </c>
      <c r="G829" s="16">
        <f t="shared" si="110"/>
        <v>1320</v>
      </c>
      <c r="H829" s="16">
        <f t="shared" si="111"/>
        <v>0</v>
      </c>
      <c r="I829" s="26">
        <f t="shared" si="112"/>
        <v>8148.5645440000008</v>
      </c>
      <c r="J829" s="28">
        <f t="shared" si="113"/>
        <v>0</v>
      </c>
      <c r="K829" s="28">
        <f t="shared" si="114"/>
        <v>1320</v>
      </c>
      <c r="N829" s="16">
        <v>1.1000000000000001</v>
      </c>
    </row>
    <row r="830" spans="1:14" x14ac:dyDescent="0.15">
      <c r="A830" s="6" t="s">
        <v>12</v>
      </c>
      <c r="B830" s="13">
        <f t="shared" si="116"/>
        <v>1994</v>
      </c>
      <c r="C830" s="8">
        <v>171.71447039999998</v>
      </c>
      <c r="D830" s="26">
        <f t="shared" si="115"/>
        <v>8148.5645440000008</v>
      </c>
      <c r="E830" s="16">
        <f t="shared" si="108"/>
        <v>1440</v>
      </c>
      <c r="F830" s="28">
        <f t="shared" si="109"/>
        <v>6880.279014400001</v>
      </c>
      <c r="G830" s="16">
        <f t="shared" si="110"/>
        <v>1440</v>
      </c>
      <c r="H830" s="16">
        <f t="shared" si="111"/>
        <v>0</v>
      </c>
      <c r="I830" s="26">
        <f t="shared" si="112"/>
        <v>6880.279014400001</v>
      </c>
      <c r="J830" s="28">
        <f t="shared" si="113"/>
        <v>0</v>
      </c>
      <c r="K830" s="28">
        <f t="shared" si="114"/>
        <v>1440</v>
      </c>
      <c r="N830" s="16">
        <v>1.2</v>
      </c>
    </row>
    <row r="831" spans="1:14" x14ac:dyDescent="0.15">
      <c r="A831" s="6" t="s">
        <v>13</v>
      </c>
      <c r="B831" s="13">
        <f t="shared" si="116"/>
        <v>1994</v>
      </c>
      <c r="C831" s="8">
        <v>2373.6924287999996</v>
      </c>
      <c r="D831" s="26">
        <f t="shared" si="115"/>
        <v>6880.279014400001</v>
      </c>
      <c r="E831" s="16">
        <f t="shared" si="108"/>
        <v>1560</v>
      </c>
      <c r="F831" s="28">
        <f t="shared" si="109"/>
        <v>7693.9714432000001</v>
      </c>
      <c r="G831" s="16">
        <f t="shared" si="110"/>
        <v>1560</v>
      </c>
      <c r="H831" s="16">
        <f t="shared" si="111"/>
        <v>0</v>
      </c>
      <c r="I831" s="26">
        <f t="shared" si="112"/>
        <v>7693.9714432000001</v>
      </c>
      <c r="J831" s="28">
        <f t="shared" si="113"/>
        <v>0</v>
      </c>
      <c r="K831" s="28">
        <f t="shared" si="114"/>
        <v>1560</v>
      </c>
      <c r="N831" s="16">
        <v>1.3</v>
      </c>
    </row>
    <row r="832" spans="1:14" x14ac:dyDescent="0.15">
      <c r="A832" s="6" t="s">
        <v>14</v>
      </c>
      <c r="B832" s="13">
        <f t="shared" si="116"/>
        <v>1994</v>
      </c>
      <c r="C832" s="8">
        <v>1248.2743680000001</v>
      </c>
      <c r="D832" s="26">
        <f t="shared" si="115"/>
        <v>7693.9714432000001</v>
      </c>
      <c r="E832" s="16">
        <f t="shared" si="108"/>
        <v>1440</v>
      </c>
      <c r="F832" s="28">
        <f t="shared" si="109"/>
        <v>7502.2458112000004</v>
      </c>
      <c r="G832" s="16">
        <f t="shared" si="110"/>
        <v>1440</v>
      </c>
      <c r="H832" s="16">
        <f t="shared" si="111"/>
        <v>0</v>
      </c>
      <c r="I832" s="26">
        <f t="shared" si="112"/>
        <v>7502.2458112000004</v>
      </c>
      <c r="J832" s="28">
        <f t="shared" si="113"/>
        <v>0</v>
      </c>
      <c r="K832" s="28">
        <f t="shared" si="114"/>
        <v>1440</v>
      </c>
      <c r="N832" s="16">
        <v>1.2</v>
      </c>
    </row>
    <row r="833" spans="1:14" x14ac:dyDescent="0.15">
      <c r="A833" s="6" t="s">
        <v>15</v>
      </c>
      <c r="B833" s="13">
        <f t="shared" si="116"/>
        <v>1994</v>
      </c>
      <c r="C833" s="8">
        <v>152.197056</v>
      </c>
      <c r="D833" s="26">
        <f t="shared" si="115"/>
        <v>7502.2458112000004</v>
      </c>
      <c r="E833" s="16">
        <f t="shared" si="108"/>
        <v>1320</v>
      </c>
      <c r="F833" s="28">
        <f t="shared" si="109"/>
        <v>6334.4428672000004</v>
      </c>
      <c r="G833" s="16">
        <f t="shared" si="110"/>
        <v>1320</v>
      </c>
      <c r="H833" s="16">
        <f t="shared" si="111"/>
        <v>0</v>
      </c>
      <c r="I833" s="26">
        <f t="shared" si="112"/>
        <v>6334.4428672000004</v>
      </c>
      <c r="J833" s="28">
        <f t="shared" si="113"/>
        <v>0</v>
      </c>
      <c r="K833" s="28">
        <f t="shared" si="114"/>
        <v>1320</v>
      </c>
      <c r="N833" s="16">
        <v>1.1000000000000001</v>
      </c>
    </row>
    <row r="834" spans="1:14" x14ac:dyDescent="0.15">
      <c r="A834" s="6" t="s">
        <v>16</v>
      </c>
      <c r="B834" s="13">
        <f t="shared" si="116"/>
        <v>1994</v>
      </c>
      <c r="C834" s="8">
        <v>116.26433279999998</v>
      </c>
      <c r="D834" s="26">
        <f t="shared" si="115"/>
        <v>6334.4428672000004</v>
      </c>
      <c r="E834" s="16">
        <f t="shared" si="108"/>
        <v>1200</v>
      </c>
      <c r="F834" s="28">
        <f t="shared" si="109"/>
        <v>5250.7072000000007</v>
      </c>
      <c r="G834" s="16">
        <f t="shared" si="110"/>
        <v>1200</v>
      </c>
      <c r="H834" s="16">
        <f t="shared" si="111"/>
        <v>0</v>
      </c>
      <c r="I834" s="26">
        <f t="shared" si="112"/>
        <v>5250.7072000000007</v>
      </c>
      <c r="J834" s="28">
        <f t="shared" si="113"/>
        <v>0</v>
      </c>
      <c r="K834" s="28">
        <f t="shared" si="114"/>
        <v>1200</v>
      </c>
      <c r="N834" s="16">
        <v>1</v>
      </c>
    </row>
    <row r="835" spans="1:14" x14ac:dyDescent="0.15">
      <c r="A835" s="6" t="s">
        <v>17</v>
      </c>
      <c r="B835" s="13">
        <f t="shared" si="116"/>
        <v>1994</v>
      </c>
      <c r="C835" s="8">
        <v>190.26247679999994</v>
      </c>
      <c r="D835" s="26">
        <f t="shared" si="115"/>
        <v>5250.7072000000007</v>
      </c>
      <c r="E835" s="16">
        <f t="shared" si="108"/>
        <v>1080</v>
      </c>
      <c r="F835" s="28">
        <f t="shared" si="109"/>
        <v>4360.9696768000003</v>
      </c>
      <c r="G835" s="16">
        <f t="shared" si="110"/>
        <v>1080</v>
      </c>
      <c r="H835" s="16">
        <f t="shared" si="111"/>
        <v>0</v>
      </c>
      <c r="I835" s="26">
        <f t="shared" si="112"/>
        <v>4360.9696768000003</v>
      </c>
      <c r="J835" s="28">
        <f t="shared" si="113"/>
        <v>0</v>
      </c>
      <c r="K835" s="28">
        <f t="shared" si="114"/>
        <v>1080</v>
      </c>
      <c r="N835" s="16">
        <v>0.9</v>
      </c>
    </row>
    <row r="836" spans="1:14" ht="14" thickBot="1" x14ac:dyDescent="0.2">
      <c r="A836" s="9" t="s">
        <v>18</v>
      </c>
      <c r="B836" s="14">
        <f t="shared" si="116"/>
        <v>1994</v>
      </c>
      <c r="C836" s="11">
        <v>190.45635840000003</v>
      </c>
      <c r="D836" s="26">
        <f t="shared" si="115"/>
        <v>4360.9696768000003</v>
      </c>
      <c r="E836" s="16">
        <f t="shared" si="108"/>
        <v>960</v>
      </c>
      <c r="F836" s="28">
        <f t="shared" si="109"/>
        <v>3591.4260352000001</v>
      </c>
      <c r="G836" s="16">
        <f t="shared" si="110"/>
        <v>960</v>
      </c>
      <c r="H836" s="16">
        <f t="shared" si="111"/>
        <v>0</v>
      </c>
      <c r="I836" s="26">
        <f t="shared" si="112"/>
        <v>3591.4260352000001</v>
      </c>
      <c r="J836" s="28">
        <f t="shared" si="113"/>
        <v>0</v>
      </c>
      <c r="K836" s="28">
        <f t="shared" si="114"/>
        <v>960</v>
      </c>
      <c r="N836" s="16">
        <v>0.8</v>
      </c>
    </row>
    <row r="837" spans="1:14" x14ac:dyDescent="0.15">
      <c r="A837" s="3" t="s">
        <v>7</v>
      </c>
      <c r="B837" s="12">
        <f t="shared" si="116"/>
        <v>1995</v>
      </c>
      <c r="C837" s="5">
        <v>3113.6738688000009</v>
      </c>
      <c r="D837" s="26">
        <f t="shared" si="115"/>
        <v>3591.4260352000001</v>
      </c>
      <c r="E837" s="16">
        <f t="shared" si="108"/>
        <v>960</v>
      </c>
      <c r="F837" s="28">
        <f t="shared" si="109"/>
        <v>5745.0999040000006</v>
      </c>
      <c r="G837" s="16">
        <f t="shared" si="110"/>
        <v>960</v>
      </c>
      <c r="H837" s="16">
        <f t="shared" si="111"/>
        <v>0</v>
      </c>
      <c r="I837" s="26">
        <f t="shared" si="112"/>
        <v>5745.0999040000006</v>
      </c>
      <c r="J837" s="28">
        <f t="shared" si="113"/>
        <v>0</v>
      </c>
      <c r="K837" s="28">
        <f t="shared" si="114"/>
        <v>960</v>
      </c>
      <c r="N837" s="16">
        <v>0.8</v>
      </c>
    </row>
    <row r="838" spans="1:14" x14ac:dyDescent="0.15">
      <c r="A838" s="6" t="s">
        <v>8</v>
      </c>
      <c r="B838" s="13">
        <f t="shared" si="116"/>
        <v>1995</v>
      </c>
      <c r="C838" s="8">
        <v>4185.2574719999993</v>
      </c>
      <c r="D838" s="26">
        <f t="shared" si="115"/>
        <v>5745.0999040000006</v>
      </c>
      <c r="E838" s="16">
        <f t="shared" si="108"/>
        <v>960</v>
      </c>
      <c r="F838" s="28">
        <f t="shared" si="109"/>
        <v>8970.3573759999999</v>
      </c>
      <c r="G838" s="16">
        <f t="shared" si="110"/>
        <v>960</v>
      </c>
      <c r="H838" s="16">
        <f t="shared" si="111"/>
        <v>0</v>
      </c>
      <c r="I838" s="26">
        <f t="shared" si="112"/>
        <v>8821</v>
      </c>
      <c r="J838" s="28">
        <f t="shared" si="113"/>
        <v>149.35737599999993</v>
      </c>
      <c r="K838" s="28">
        <f t="shared" si="114"/>
        <v>1109.3573759999999</v>
      </c>
      <c r="N838" s="16">
        <v>0.8</v>
      </c>
    </row>
    <row r="839" spans="1:14" x14ac:dyDescent="0.15">
      <c r="A839" s="6" t="s">
        <v>9</v>
      </c>
      <c r="B839" s="13">
        <f t="shared" si="116"/>
        <v>1995</v>
      </c>
      <c r="C839" s="8">
        <v>4529.0741760000001</v>
      </c>
      <c r="D839" s="26">
        <f t="shared" si="115"/>
        <v>8821</v>
      </c>
      <c r="E839" s="16">
        <f t="shared" si="108"/>
        <v>1080</v>
      </c>
      <c r="F839" s="28">
        <f t="shared" si="109"/>
        <v>12270.074176</v>
      </c>
      <c r="G839" s="16">
        <f t="shared" si="110"/>
        <v>1080</v>
      </c>
      <c r="H839" s="16">
        <f t="shared" si="111"/>
        <v>0</v>
      </c>
      <c r="I839" s="26">
        <f t="shared" si="112"/>
        <v>8821</v>
      </c>
      <c r="J839" s="28">
        <f t="shared" si="113"/>
        <v>3449.0741760000001</v>
      </c>
      <c r="K839" s="28">
        <f t="shared" si="114"/>
        <v>4529.0741760000001</v>
      </c>
      <c r="N839" s="16">
        <v>0.9</v>
      </c>
    </row>
    <row r="840" spans="1:14" x14ac:dyDescent="0.15">
      <c r="A840" s="6" t="s">
        <v>10</v>
      </c>
      <c r="B840" s="13">
        <f t="shared" si="116"/>
        <v>1995</v>
      </c>
      <c r="C840" s="8">
        <v>651.4421759999999</v>
      </c>
      <c r="D840" s="26">
        <f t="shared" si="115"/>
        <v>8821</v>
      </c>
      <c r="E840" s="16">
        <f t="shared" si="108"/>
        <v>1080</v>
      </c>
      <c r="F840" s="28">
        <f t="shared" si="109"/>
        <v>8392.4421760000005</v>
      </c>
      <c r="G840" s="16">
        <f t="shared" si="110"/>
        <v>1080</v>
      </c>
      <c r="H840" s="16">
        <f t="shared" si="111"/>
        <v>0</v>
      </c>
      <c r="I840" s="26">
        <f t="shared" si="112"/>
        <v>8392.4421760000005</v>
      </c>
      <c r="J840" s="28">
        <f t="shared" si="113"/>
        <v>0</v>
      </c>
      <c r="K840" s="28">
        <f t="shared" si="114"/>
        <v>1080</v>
      </c>
      <c r="N840" s="16">
        <v>0.9</v>
      </c>
    </row>
    <row r="841" spans="1:14" x14ac:dyDescent="0.15">
      <c r="A841" s="6" t="s">
        <v>11</v>
      </c>
      <c r="B841" s="13">
        <f t="shared" si="116"/>
        <v>1995</v>
      </c>
      <c r="C841" s="8">
        <v>451.09785600000009</v>
      </c>
      <c r="D841" s="26">
        <f t="shared" si="115"/>
        <v>8392.4421760000005</v>
      </c>
      <c r="E841" s="16">
        <f t="shared" si="108"/>
        <v>1320</v>
      </c>
      <c r="F841" s="28">
        <f t="shared" si="109"/>
        <v>7523.5400320000008</v>
      </c>
      <c r="G841" s="16">
        <f t="shared" si="110"/>
        <v>1320</v>
      </c>
      <c r="H841" s="16">
        <f t="shared" si="111"/>
        <v>0</v>
      </c>
      <c r="I841" s="26">
        <f t="shared" si="112"/>
        <v>7523.5400320000008</v>
      </c>
      <c r="J841" s="28">
        <f t="shared" si="113"/>
        <v>0</v>
      </c>
      <c r="K841" s="28">
        <f t="shared" si="114"/>
        <v>1320</v>
      </c>
      <c r="N841" s="16">
        <v>1.1000000000000001</v>
      </c>
    </row>
    <row r="842" spans="1:14" x14ac:dyDescent="0.15">
      <c r="A842" s="6" t="s">
        <v>12</v>
      </c>
      <c r="B842" s="13">
        <f t="shared" si="116"/>
        <v>1995</v>
      </c>
      <c r="C842" s="8">
        <v>8001.4936319999997</v>
      </c>
      <c r="D842" s="26">
        <f t="shared" si="115"/>
        <v>7523.5400320000008</v>
      </c>
      <c r="E842" s="16">
        <f t="shared" ref="E842:E872" si="117" xml:space="preserve"> 1200*N842</f>
        <v>1440</v>
      </c>
      <c r="F842" s="28">
        <f t="shared" ref="F842:F872" si="118">IF((D842+C842-E842)&gt;0,(D842+C842-E842),0)</f>
        <v>14085.033664</v>
      </c>
      <c r="G842" s="16">
        <f t="shared" ref="G842:G872" si="119" xml:space="preserve"> E842</f>
        <v>1440</v>
      </c>
      <c r="H842" s="16">
        <f t="shared" ref="H842:H872" si="120">IF(F842=0,1,0)</f>
        <v>0</v>
      </c>
      <c r="I842" s="26">
        <f t="shared" ref="I842:I872" si="121">IF(F842&gt;$E$2,$E$2,IF(F842&lt;0,0,F842))</f>
        <v>8821</v>
      </c>
      <c r="J842" s="28">
        <f t="shared" ref="J842:J872" si="122">IF(F842&gt;$E$2,F842-$E$2,0)</f>
        <v>5264.0336640000005</v>
      </c>
      <c r="K842" s="28">
        <f t="shared" ref="K842:K872" si="123">J842+G842</f>
        <v>6704.0336640000005</v>
      </c>
      <c r="N842" s="16">
        <v>1.2</v>
      </c>
    </row>
    <row r="843" spans="1:14" x14ac:dyDescent="0.15">
      <c r="A843" s="6" t="s">
        <v>13</v>
      </c>
      <c r="B843" s="13">
        <f t="shared" si="116"/>
        <v>1995</v>
      </c>
      <c r="C843" s="8">
        <v>2444.2007039999999</v>
      </c>
      <c r="D843" s="26">
        <f t="shared" ref="D843:D872" si="124">I842</f>
        <v>8821</v>
      </c>
      <c r="E843" s="16">
        <f t="shared" si="117"/>
        <v>1560</v>
      </c>
      <c r="F843" s="28">
        <f t="shared" si="118"/>
        <v>9705.200703999999</v>
      </c>
      <c r="G843" s="16">
        <f t="shared" si="119"/>
        <v>1560</v>
      </c>
      <c r="H843" s="16">
        <f t="shared" si="120"/>
        <v>0</v>
      </c>
      <c r="I843" s="26">
        <f t="shared" si="121"/>
        <v>8821</v>
      </c>
      <c r="J843" s="28">
        <f t="shared" si="122"/>
        <v>884.20070399999895</v>
      </c>
      <c r="K843" s="28">
        <f t="shared" si="123"/>
        <v>2444.200703999999</v>
      </c>
      <c r="N843" s="16">
        <v>1.3</v>
      </c>
    </row>
    <row r="844" spans="1:14" x14ac:dyDescent="0.15">
      <c r="A844" s="6" t="s">
        <v>14</v>
      </c>
      <c r="B844" s="13">
        <f t="shared" si="116"/>
        <v>1995</v>
      </c>
      <c r="C844" s="8">
        <v>735.0697727999999</v>
      </c>
      <c r="D844" s="26">
        <f t="shared" si="124"/>
        <v>8821</v>
      </c>
      <c r="E844" s="16">
        <f t="shared" si="117"/>
        <v>1440</v>
      </c>
      <c r="F844" s="28">
        <f t="shared" si="118"/>
        <v>8116.0697727999996</v>
      </c>
      <c r="G844" s="16">
        <f t="shared" si="119"/>
        <v>1440</v>
      </c>
      <c r="H844" s="16">
        <f t="shared" si="120"/>
        <v>0</v>
      </c>
      <c r="I844" s="26">
        <f t="shared" si="121"/>
        <v>8116.0697727999996</v>
      </c>
      <c r="J844" s="28">
        <f t="shared" si="122"/>
        <v>0</v>
      </c>
      <c r="K844" s="28">
        <f t="shared" si="123"/>
        <v>1440</v>
      </c>
      <c r="N844" s="16">
        <v>1.2</v>
      </c>
    </row>
    <row r="845" spans="1:14" x14ac:dyDescent="0.15">
      <c r="A845" s="6" t="s">
        <v>15</v>
      </c>
      <c r="B845" s="13">
        <f t="shared" si="116"/>
        <v>1995</v>
      </c>
      <c r="C845" s="8">
        <v>194.07548159999996</v>
      </c>
      <c r="D845" s="26">
        <f t="shared" si="124"/>
        <v>8116.0697727999996</v>
      </c>
      <c r="E845" s="16">
        <f t="shared" si="117"/>
        <v>1320</v>
      </c>
      <c r="F845" s="28">
        <f t="shared" si="118"/>
        <v>6990.1452544000003</v>
      </c>
      <c r="G845" s="16">
        <f t="shared" si="119"/>
        <v>1320</v>
      </c>
      <c r="H845" s="16">
        <f t="shared" si="120"/>
        <v>0</v>
      </c>
      <c r="I845" s="26">
        <f t="shared" si="121"/>
        <v>6990.1452544000003</v>
      </c>
      <c r="J845" s="28">
        <f t="shared" si="122"/>
        <v>0</v>
      </c>
      <c r="K845" s="28">
        <f t="shared" si="123"/>
        <v>1320</v>
      </c>
      <c r="N845" s="16">
        <v>1.1000000000000001</v>
      </c>
    </row>
    <row r="846" spans="1:14" x14ac:dyDescent="0.15">
      <c r="A846" s="6" t="s">
        <v>16</v>
      </c>
      <c r="B846" s="13">
        <f t="shared" si="116"/>
        <v>1995</v>
      </c>
      <c r="C846" s="8">
        <v>3818.6919936000004</v>
      </c>
      <c r="D846" s="26">
        <f t="shared" si="124"/>
        <v>6990.1452544000003</v>
      </c>
      <c r="E846" s="16">
        <f t="shared" si="117"/>
        <v>1200</v>
      </c>
      <c r="F846" s="28">
        <f t="shared" si="118"/>
        <v>9608.8372479999998</v>
      </c>
      <c r="G846" s="16">
        <f t="shared" si="119"/>
        <v>1200</v>
      </c>
      <c r="H846" s="16">
        <f t="shared" si="120"/>
        <v>0</v>
      </c>
      <c r="I846" s="26">
        <f t="shared" si="121"/>
        <v>8821</v>
      </c>
      <c r="J846" s="28">
        <f t="shared" si="122"/>
        <v>787.83724799999982</v>
      </c>
      <c r="K846" s="28">
        <f t="shared" si="123"/>
        <v>1987.8372479999998</v>
      </c>
      <c r="N846" s="16">
        <v>1</v>
      </c>
    </row>
    <row r="847" spans="1:14" x14ac:dyDescent="0.15">
      <c r="A847" s="6" t="s">
        <v>17</v>
      </c>
      <c r="B847" s="13">
        <f t="shared" si="116"/>
        <v>1995</v>
      </c>
      <c r="C847" s="8">
        <v>4119.9839999999986</v>
      </c>
      <c r="D847" s="26">
        <f t="shared" si="124"/>
        <v>8821</v>
      </c>
      <c r="E847" s="16">
        <f t="shared" si="117"/>
        <v>1080</v>
      </c>
      <c r="F847" s="28">
        <f t="shared" si="118"/>
        <v>11860.983999999999</v>
      </c>
      <c r="G847" s="16">
        <f t="shared" si="119"/>
        <v>1080</v>
      </c>
      <c r="H847" s="16">
        <f t="shared" si="120"/>
        <v>0</v>
      </c>
      <c r="I847" s="26">
        <f t="shared" si="121"/>
        <v>8821</v>
      </c>
      <c r="J847" s="28">
        <f t="shared" si="122"/>
        <v>3039.9839999999986</v>
      </c>
      <c r="K847" s="28">
        <f t="shared" si="123"/>
        <v>4119.9839999999986</v>
      </c>
      <c r="N847" s="16">
        <v>0.9</v>
      </c>
    </row>
    <row r="848" spans="1:14" ht="14" thickBot="1" x14ac:dyDescent="0.2">
      <c r="A848" s="9" t="s">
        <v>18</v>
      </c>
      <c r="B848" s="14">
        <f t="shared" si="116"/>
        <v>1995</v>
      </c>
      <c r="C848" s="11">
        <v>2587.0268159999996</v>
      </c>
      <c r="D848" s="26">
        <f t="shared" si="124"/>
        <v>8821</v>
      </c>
      <c r="E848" s="16">
        <f t="shared" si="117"/>
        <v>960</v>
      </c>
      <c r="F848" s="28">
        <f t="shared" si="118"/>
        <v>10448.026816</v>
      </c>
      <c r="G848" s="16">
        <f t="shared" si="119"/>
        <v>960</v>
      </c>
      <c r="H848" s="16">
        <f t="shared" si="120"/>
        <v>0</v>
      </c>
      <c r="I848" s="26">
        <f t="shared" si="121"/>
        <v>8821</v>
      </c>
      <c r="J848" s="28">
        <f t="shared" si="122"/>
        <v>1627.0268159999996</v>
      </c>
      <c r="K848" s="28">
        <f t="shared" si="123"/>
        <v>2587.0268159999996</v>
      </c>
      <c r="N848" s="16">
        <v>0.8</v>
      </c>
    </row>
    <row r="849" spans="1:14" x14ac:dyDescent="0.15">
      <c r="A849" s="3" t="s">
        <v>7</v>
      </c>
      <c r="B849" s="12">
        <f t="shared" si="116"/>
        <v>1996</v>
      </c>
      <c r="C849" s="5">
        <v>7578.8317439999992</v>
      </c>
      <c r="D849" s="26">
        <f t="shared" si="124"/>
        <v>8821</v>
      </c>
      <c r="E849" s="16">
        <f t="shared" si="117"/>
        <v>960</v>
      </c>
      <c r="F849" s="28">
        <f t="shared" si="118"/>
        <v>15439.831743999999</v>
      </c>
      <c r="G849" s="16">
        <f t="shared" si="119"/>
        <v>960</v>
      </c>
      <c r="H849" s="16">
        <f t="shared" si="120"/>
        <v>0</v>
      </c>
      <c r="I849" s="26">
        <f t="shared" si="121"/>
        <v>8821</v>
      </c>
      <c r="J849" s="28">
        <f t="shared" si="122"/>
        <v>6618.8317439999992</v>
      </c>
      <c r="K849" s="28">
        <f t="shared" si="123"/>
        <v>7578.8317439999992</v>
      </c>
      <c r="N849" s="16">
        <v>0.8</v>
      </c>
    </row>
    <row r="850" spans="1:14" x14ac:dyDescent="0.15">
      <c r="A850" s="6" t="s">
        <v>8</v>
      </c>
      <c r="B850" s="13">
        <f t="shared" si="116"/>
        <v>1996</v>
      </c>
      <c r="C850" s="8">
        <v>4401.7585920000001</v>
      </c>
      <c r="D850" s="26">
        <f t="shared" si="124"/>
        <v>8821</v>
      </c>
      <c r="E850" s="16">
        <f t="shared" si="117"/>
        <v>960</v>
      </c>
      <c r="F850" s="28">
        <f t="shared" si="118"/>
        <v>12262.758592</v>
      </c>
      <c r="G850" s="16">
        <f t="shared" si="119"/>
        <v>960</v>
      </c>
      <c r="H850" s="16">
        <f t="shared" si="120"/>
        <v>0</v>
      </c>
      <c r="I850" s="26">
        <f t="shared" si="121"/>
        <v>8821</v>
      </c>
      <c r="J850" s="28">
        <f t="shared" si="122"/>
        <v>3441.7585920000001</v>
      </c>
      <c r="K850" s="28">
        <f t="shared" si="123"/>
        <v>4401.7585920000001</v>
      </c>
      <c r="N850" s="16">
        <v>0.8</v>
      </c>
    </row>
    <row r="851" spans="1:14" x14ac:dyDescent="0.15">
      <c r="A851" s="6" t="s">
        <v>9</v>
      </c>
      <c r="B851" s="13">
        <f t="shared" si="116"/>
        <v>1996</v>
      </c>
      <c r="C851" s="8">
        <v>5548.2451199999987</v>
      </c>
      <c r="D851" s="26">
        <f t="shared" si="124"/>
        <v>8821</v>
      </c>
      <c r="E851" s="16">
        <f t="shared" si="117"/>
        <v>1080</v>
      </c>
      <c r="F851" s="28">
        <f t="shared" si="118"/>
        <v>13289.24512</v>
      </c>
      <c r="G851" s="16">
        <f t="shared" si="119"/>
        <v>1080</v>
      </c>
      <c r="H851" s="16">
        <f t="shared" si="120"/>
        <v>0</v>
      </c>
      <c r="I851" s="26">
        <f t="shared" si="121"/>
        <v>8821</v>
      </c>
      <c r="J851" s="28">
        <f t="shared" si="122"/>
        <v>4468.2451199999996</v>
      </c>
      <c r="K851" s="28">
        <f t="shared" si="123"/>
        <v>5548.2451199999996</v>
      </c>
      <c r="N851" s="16">
        <v>0.9</v>
      </c>
    </row>
    <row r="852" spans="1:14" x14ac:dyDescent="0.15">
      <c r="A852" s="6" t="s">
        <v>10</v>
      </c>
      <c r="B852" s="13">
        <f t="shared" si="116"/>
        <v>1996</v>
      </c>
      <c r="C852" s="8">
        <v>3451.7387519999997</v>
      </c>
      <c r="D852" s="26">
        <f t="shared" si="124"/>
        <v>8821</v>
      </c>
      <c r="E852" s="16">
        <f t="shared" si="117"/>
        <v>1080</v>
      </c>
      <c r="F852" s="28">
        <f t="shared" si="118"/>
        <v>11192.738751999999</v>
      </c>
      <c r="G852" s="16">
        <f t="shared" si="119"/>
        <v>1080</v>
      </c>
      <c r="H852" s="16">
        <f t="shared" si="120"/>
        <v>0</v>
      </c>
      <c r="I852" s="26">
        <f t="shared" si="121"/>
        <v>8821</v>
      </c>
      <c r="J852" s="28">
        <f t="shared" si="122"/>
        <v>2371.7387519999993</v>
      </c>
      <c r="K852" s="28">
        <f t="shared" si="123"/>
        <v>3451.7387519999993</v>
      </c>
      <c r="N852" s="16">
        <v>0.9</v>
      </c>
    </row>
    <row r="853" spans="1:14" x14ac:dyDescent="0.15">
      <c r="A853" s="6" t="s">
        <v>11</v>
      </c>
      <c r="B853" s="13">
        <f t="shared" si="116"/>
        <v>1996</v>
      </c>
      <c r="C853" s="8">
        <v>2913.3941759999998</v>
      </c>
      <c r="D853" s="26">
        <f t="shared" si="124"/>
        <v>8821</v>
      </c>
      <c r="E853" s="16">
        <f t="shared" si="117"/>
        <v>1320</v>
      </c>
      <c r="F853" s="28">
        <f t="shared" si="118"/>
        <v>10414.394176</v>
      </c>
      <c r="G853" s="16">
        <f t="shared" si="119"/>
        <v>1320</v>
      </c>
      <c r="H853" s="16">
        <f t="shared" si="120"/>
        <v>0</v>
      </c>
      <c r="I853" s="26">
        <f t="shared" si="121"/>
        <v>8821</v>
      </c>
      <c r="J853" s="28">
        <f t="shared" si="122"/>
        <v>1593.3941759999998</v>
      </c>
      <c r="K853" s="28">
        <f t="shared" si="123"/>
        <v>2913.3941759999998</v>
      </c>
      <c r="N853" s="16">
        <v>1.1000000000000001</v>
      </c>
    </row>
    <row r="854" spans="1:14" x14ac:dyDescent="0.15">
      <c r="A854" s="6" t="s">
        <v>12</v>
      </c>
      <c r="B854" s="13">
        <f t="shared" si="116"/>
        <v>1996</v>
      </c>
      <c r="C854" s="8">
        <v>657.90489600000001</v>
      </c>
      <c r="D854" s="26">
        <f t="shared" si="124"/>
        <v>8821</v>
      </c>
      <c r="E854" s="16">
        <f t="shared" si="117"/>
        <v>1440</v>
      </c>
      <c r="F854" s="28">
        <f t="shared" si="118"/>
        <v>8038.904896</v>
      </c>
      <c r="G854" s="16">
        <f t="shared" si="119"/>
        <v>1440</v>
      </c>
      <c r="H854" s="16">
        <f t="shared" si="120"/>
        <v>0</v>
      </c>
      <c r="I854" s="26">
        <f t="shared" si="121"/>
        <v>8038.904896</v>
      </c>
      <c r="J854" s="28">
        <f t="shared" si="122"/>
        <v>0</v>
      </c>
      <c r="K854" s="28">
        <f t="shared" si="123"/>
        <v>1440</v>
      </c>
      <c r="N854" s="16">
        <v>1.2</v>
      </c>
    </row>
    <row r="855" spans="1:14" x14ac:dyDescent="0.15">
      <c r="A855" s="6" t="s">
        <v>13</v>
      </c>
      <c r="B855" s="13">
        <f t="shared" si="116"/>
        <v>1996</v>
      </c>
      <c r="C855" s="8">
        <v>1148.9423615999999</v>
      </c>
      <c r="D855" s="26">
        <f t="shared" si="124"/>
        <v>8038.904896</v>
      </c>
      <c r="E855" s="16">
        <f t="shared" si="117"/>
        <v>1560</v>
      </c>
      <c r="F855" s="28">
        <f t="shared" si="118"/>
        <v>7627.8472576000004</v>
      </c>
      <c r="G855" s="16">
        <f t="shared" si="119"/>
        <v>1560</v>
      </c>
      <c r="H855" s="16">
        <f t="shared" si="120"/>
        <v>0</v>
      </c>
      <c r="I855" s="26">
        <f t="shared" si="121"/>
        <v>7627.8472576000004</v>
      </c>
      <c r="J855" s="28">
        <f t="shared" si="122"/>
        <v>0</v>
      </c>
      <c r="K855" s="28">
        <f t="shared" si="123"/>
        <v>1560</v>
      </c>
      <c r="N855" s="16">
        <v>1.3</v>
      </c>
    </row>
    <row r="856" spans="1:14" x14ac:dyDescent="0.15">
      <c r="A856" s="6" t="s">
        <v>14</v>
      </c>
      <c r="B856" s="13">
        <f t="shared" si="116"/>
        <v>1996</v>
      </c>
      <c r="C856" s="8">
        <v>1687.4161919999999</v>
      </c>
      <c r="D856" s="26">
        <f t="shared" si="124"/>
        <v>7627.8472576000004</v>
      </c>
      <c r="E856" s="16">
        <f t="shared" si="117"/>
        <v>1440</v>
      </c>
      <c r="F856" s="28">
        <f t="shared" si="118"/>
        <v>7875.263449600001</v>
      </c>
      <c r="G856" s="16">
        <f t="shared" si="119"/>
        <v>1440</v>
      </c>
      <c r="H856" s="16">
        <f t="shared" si="120"/>
        <v>0</v>
      </c>
      <c r="I856" s="26">
        <f t="shared" si="121"/>
        <v>7875.263449600001</v>
      </c>
      <c r="J856" s="28">
        <f t="shared" si="122"/>
        <v>0</v>
      </c>
      <c r="K856" s="28">
        <f t="shared" si="123"/>
        <v>1440</v>
      </c>
      <c r="N856" s="16">
        <v>1.2</v>
      </c>
    </row>
    <row r="857" spans="1:14" x14ac:dyDescent="0.15">
      <c r="A857" s="6" t="s">
        <v>15</v>
      </c>
      <c r="B857" s="13">
        <f t="shared" si="116"/>
        <v>1996</v>
      </c>
      <c r="C857" s="8">
        <v>19081.827072000007</v>
      </c>
      <c r="D857" s="26">
        <f t="shared" si="124"/>
        <v>7875.263449600001</v>
      </c>
      <c r="E857" s="16">
        <f t="shared" si="117"/>
        <v>1320</v>
      </c>
      <c r="F857" s="28">
        <f t="shared" si="118"/>
        <v>25637.09052160001</v>
      </c>
      <c r="G857" s="16">
        <f t="shared" si="119"/>
        <v>1320</v>
      </c>
      <c r="H857" s="16">
        <f t="shared" si="120"/>
        <v>0</v>
      </c>
      <c r="I857" s="26">
        <f t="shared" si="121"/>
        <v>8821</v>
      </c>
      <c r="J857" s="28">
        <f t="shared" si="122"/>
        <v>16816.09052160001</v>
      </c>
      <c r="K857" s="28">
        <f t="shared" si="123"/>
        <v>18136.09052160001</v>
      </c>
      <c r="N857" s="16">
        <v>1.1000000000000001</v>
      </c>
    </row>
    <row r="858" spans="1:14" x14ac:dyDescent="0.15">
      <c r="A858" s="6" t="s">
        <v>16</v>
      </c>
      <c r="B858" s="13">
        <f t="shared" si="116"/>
        <v>1996</v>
      </c>
      <c r="C858" s="8">
        <v>1638.9457920000002</v>
      </c>
      <c r="D858" s="26">
        <f t="shared" si="124"/>
        <v>8821</v>
      </c>
      <c r="E858" s="16">
        <f t="shared" si="117"/>
        <v>1200</v>
      </c>
      <c r="F858" s="28">
        <f t="shared" si="118"/>
        <v>9259.9457920000004</v>
      </c>
      <c r="G858" s="16">
        <f t="shared" si="119"/>
        <v>1200</v>
      </c>
      <c r="H858" s="16">
        <f t="shared" si="120"/>
        <v>0</v>
      </c>
      <c r="I858" s="26">
        <f t="shared" si="121"/>
        <v>8821</v>
      </c>
      <c r="J858" s="28">
        <f t="shared" si="122"/>
        <v>438.94579200000044</v>
      </c>
      <c r="K858" s="28">
        <f t="shared" si="123"/>
        <v>1638.9457920000004</v>
      </c>
      <c r="N858" s="16">
        <v>1</v>
      </c>
    </row>
    <row r="859" spans="1:14" x14ac:dyDescent="0.15">
      <c r="A859" s="6" t="s">
        <v>17</v>
      </c>
      <c r="B859" s="13">
        <f t="shared" si="116"/>
        <v>1996</v>
      </c>
      <c r="C859" s="8">
        <v>1893.5769599999996</v>
      </c>
      <c r="D859" s="26">
        <f t="shared" si="124"/>
        <v>8821</v>
      </c>
      <c r="E859" s="16">
        <f t="shared" si="117"/>
        <v>1080</v>
      </c>
      <c r="F859" s="28">
        <f t="shared" si="118"/>
        <v>9634.5769600000003</v>
      </c>
      <c r="G859" s="16">
        <f t="shared" si="119"/>
        <v>1080</v>
      </c>
      <c r="H859" s="16">
        <f t="shared" si="120"/>
        <v>0</v>
      </c>
      <c r="I859" s="26">
        <f t="shared" si="121"/>
        <v>8821</v>
      </c>
      <c r="J859" s="28">
        <f t="shared" si="122"/>
        <v>813.57696000000033</v>
      </c>
      <c r="K859" s="28">
        <f t="shared" si="123"/>
        <v>1893.5769600000003</v>
      </c>
      <c r="N859" s="16">
        <v>0.9</v>
      </c>
    </row>
    <row r="860" spans="1:14" ht="14" thickBot="1" x14ac:dyDescent="0.2">
      <c r="A860" s="9" t="s">
        <v>18</v>
      </c>
      <c r="B860" s="14">
        <f t="shared" si="116"/>
        <v>1996</v>
      </c>
      <c r="C860" s="11">
        <v>4977.5869439999988</v>
      </c>
      <c r="D860" s="26">
        <f t="shared" si="124"/>
        <v>8821</v>
      </c>
      <c r="E860" s="16">
        <f t="shared" si="117"/>
        <v>960</v>
      </c>
      <c r="F860" s="28">
        <f t="shared" si="118"/>
        <v>12838.586943999999</v>
      </c>
      <c r="G860" s="16">
        <f t="shared" si="119"/>
        <v>960</v>
      </c>
      <c r="H860" s="16">
        <f t="shared" si="120"/>
        <v>0</v>
      </c>
      <c r="I860" s="26">
        <f t="shared" si="121"/>
        <v>8821</v>
      </c>
      <c r="J860" s="28">
        <f t="shared" si="122"/>
        <v>4017.5869439999988</v>
      </c>
      <c r="K860" s="28">
        <f t="shared" si="123"/>
        <v>4977.5869439999988</v>
      </c>
      <c r="N860" s="16">
        <v>0.8</v>
      </c>
    </row>
    <row r="861" spans="1:14" x14ac:dyDescent="0.15">
      <c r="A861" s="3" t="s">
        <v>7</v>
      </c>
      <c r="B861" s="12">
        <f t="shared" si="116"/>
        <v>1997</v>
      </c>
      <c r="C861" s="5">
        <v>4477.3724160000002</v>
      </c>
      <c r="D861" s="26">
        <f t="shared" si="124"/>
        <v>8821</v>
      </c>
      <c r="E861" s="16">
        <f t="shared" si="117"/>
        <v>960</v>
      </c>
      <c r="F861" s="28">
        <f t="shared" si="118"/>
        <v>12338.372416</v>
      </c>
      <c r="G861" s="16">
        <f t="shared" si="119"/>
        <v>960</v>
      </c>
      <c r="H861" s="16">
        <f t="shared" si="120"/>
        <v>0</v>
      </c>
      <c r="I861" s="26">
        <f t="shared" si="121"/>
        <v>8821</v>
      </c>
      <c r="J861" s="28">
        <f t="shared" si="122"/>
        <v>3517.3724160000002</v>
      </c>
      <c r="K861" s="28">
        <f t="shared" si="123"/>
        <v>4477.3724160000002</v>
      </c>
      <c r="N861" s="16">
        <v>0.8</v>
      </c>
    </row>
    <row r="862" spans="1:14" x14ac:dyDescent="0.15">
      <c r="A862" s="6" t="s">
        <v>8</v>
      </c>
      <c r="B862" s="13">
        <f t="shared" si="116"/>
        <v>1997</v>
      </c>
      <c r="C862" s="8">
        <v>5693.6563200000001</v>
      </c>
      <c r="D862" s="26">
        <f t="shared" si="124"/>
        <v>8821</v>
      </c>
      <c r="E862" s="16">
        <f t="shared" si="117"/>
        <v>960</v>
      </c>
      <c r="F862" s="28">
        <f t="shared" si="118"/>
        <v>13554.65632</v>
      </c>
      <c r="G862" s="16">
        <f t="shared" si="119"/>
        <v>960</v>
      </c>
      <c r="H862" s="16">
        <f t="shared" si="120"/>
        <v>0</v>
      </c>
      <c r="I862" s="26">
        <f t="shared" si="121"/>
        <v>8821</v>
      </c>
      <c r="J862" s="28">
        <f t="shared" si="122"/>
        <v>4733.6563200000001</v>
      </c>
      <c r="K862" s="28">
        <f t="shared" si="123"/>
        <v>5693.6563200000001</v>
      </c>
      <c r="N862" s="16">
        <v>0.8</v>
      </c>
    </row>
    <row r="863" spans="1:14" x14ac:dyDescent="0.15">
      <c r="A863" s="6" t="s">
        <v>9</v>
      </c>
      <c r="B863" s="13">
        <f t="shared" si="116"/>
        <v>1997</v>
      </c>
      <c r="C863" s="8">
        <v>5177.9312639999998</v>
      </c>
      <c r="D863" s="26">
        <f t="shared" si="124"/>
        <v>8821</v>
      </c>
      <c r="E863" s="16">
        <f t="shared" si="117"/>
        <v>1080</v>
      </c>
      <c r="F863" s="28">
        <f t="shared" si="118"/>
        <v>12918.931263999999</v>
      </c>
      <c r="G863" s="16">
        <f t="shared" si="119"/>
        <v>1080</v>
      </c>
      <c r="H863" s="16">
        <f t="shared" si="120"/>
        <v>0</v>
      </c>
      <c r="I863" s="26">
        <f t="shared" si="121"/>
        <v>8821</v>
      </c>
      <c r="J863" s="28">
        <f t="shared" si="122"/>
        <v>4097.9312639999989</v>
      </c>
      <c r="K863" s="28">
        <f t="shared" si="123"/>
        <v>5177.9312639999989</v>
      </c>
      <c r="N863" s="16">
        <v>0.9</v>
      </c>
    </row>
    <row r="864" spans="1:14" x14ac:dyDescent="0.15">
      <c r="A864" s="6" t="s">
        <v>10</v>
      </c>
      <c r="B864" s="13">
        <f t="shared" si="116"/>
        <v>1997</v>
      </c>
      <c r="C864" s="8">
        <v>7074.739583999999</v>
      </c>
      <c r="D864" s="26">
        <f t="shared" si="124"/>
        <v>8821</v>
      </c>
      <c r="E864" s="16">
        <f t="shared" si="117"/>
        <v>1080</v>
      </c>
      <c r="F864" s="28">
        <f t="shared" si="118"/>
        <v>14815.739583999999</v>
      </c>
      <c r="G864" s="16">
        <f t="shared" si="119"/>
        <v>1080</v>
      </c>
      <c r="H864" s="16">
        <f t="shared" si="120"/>
        <v>0</v>
      </c>
      <c r="I864" s="26">
        <f t="shared" si="121"/>
        <v>8821</v>
      </c>
      <c r="J864" s="28">
        <f t="shared" si="122"/>
        <v>5994.739583999999</v>
      </c>
      <c r="K864" s="28">
        <f t="shared" si="123"/>
        <v>7074.739583999999</v>
      </c>
      <c r="N864" s="16">
        <v>0.9</v>
      </c>
    </row>
    <row r="865" spans="1:14" x14ac:dyDescent="0.15">
      <c r="A865" s="6" t="s">
        <v>11</v>
      </c>
      <c r="B865" s="13">
        <f t="shared" si="116"/>
        <v>1997</v>
      </c>
      <c r="C865" s="8">
        <v>1967.2519679999998</v>
      </c>
      <c r="D865" s="26">
        <f t="shared" si="124"/>
        <v>8821</v>
      </c>
      <c r="E865" s="16">
        <f t="shared" si="117"/>
        <v>1320</v>
      </c>
      <c r="F865" s="28">
        <f t="shared" si="118"/>
        <v>9468.2519680000005</v>
      </c>
      <c r="G865" s="16">
        <f t="shared" si="119"/>
        <v>1320</v>
      </c>
      <c r="H865" s="16">
        <f t="shared" si="120"/>
        <v>0</v>
      </c>
      <c r="I865" s="26">
        <f t="shared" si="121"/>
        <v>8821</v>
      </c>
      <c r="J865" s="28">
        <f t="shared" si="122"/>
        <v>647.25196800000049</v>
      </c>
      <c r="K865" s="28">
        <f t="shared" si="123"/>
        <v>1967.2519680000005</v>
      </c>
      <c r="N865" s="16">
        <v>1.1000000000000001</v>
      </c>
    </row>
    <row r="866" spans="1:14" x14ac:dyDescent="0.15">
      <c r="A866" s="6" t="s">
        <v>12</v>
      </c>
      <c r="B866" s="13">
        <f t="shared" si="116"/>
        <v>1997</v>
      </c>
      <c r="C866" s="8">
        <v>1407.5804160000002</v>
      </c>
      <c r="D866" s="26">
        <f t="shared" si="124"/>
        <v>8821</v>
      </c>
      <c r="E866" s="16">
        <f t="shared" si="117"/>
        <v>1440</v>
      </c>
      <c r="F866" s="28">
        <f t="shared" si="118"/>
        <v>8788.5804160000007</v>
      </c>
      <c r="G866" s="16">
        <f t="shared" si="119"/>
        <v>1440</v>
      </c>
      <c r="H866" s="16">
        <f t="shared" si="120"/>
        <v>0</v>
      </c>
      <c r="I866" s="26">
        <f t="shared" si="121"/>
        <v>8788.5804160000007</v>
      </c>
      <c r="J866" s="28">
        <f t="shared" si="122"/>
        <v>0</v>
      </c>
      <c r="K866" s="28">
        <f t="shared" si="123"/>
        <v>1440</v>
      </c>
      <c r="N866" s="16">
        <v>1.2</v>
      </c>
    </row>
    <row r="867" spans="1:14" x14ac:dyDescent="0.15">
      <c r="A867" s="6" t="s">
        <v>13</v>
      </c>
      <c r="B867" s="13">
        <f t="shared" si="116"/>
        <v>1997</v>
      </c>
      <c r="C867" s="8">
        <v>336.06144000000006</v>
      </c>
      <c r="D867" s="26">
        <f t="shared" si="124"/>
        <v>8788.5804160000007</v>
      </c>
      <c r="E867" s="16">
        <f t="shared" si="117"/>
        <v>1560</v>
      </c>
      <c r="F867" s="28">
        <f t="shared" si="118"/>
        <v>7564.6418560000002</v>
      </c>
      <c r="G867" s="16">
        <f t="shared" si="119"/>
        <v>1560</v>
      </c>
      <c r="H867" s="16">
        <f t="shared" si="120"/>
        <v>0</v>
      </c>
      <c r="I867" s="26">
        <f t="shared" si="121"/>
        <v>7564.6418560000002</v>
      </c>
      <c r="J867" s="28">
        <f t="shared" si="122"/>
        <v>0</v>
      </c>
      <c r="K867" s="28">
        <f t="shared" si="123"/>
        <v>1560</v>
      </c>
      <c r="N867" s="16">
        <v>1.3</v>
      </c>
    </row>
    <row r="868" spans="1:14" x14ac:dyDescent="0.15">
      <c r="A868" s="6" t="s">
        <v>14</v>
      </c>
      <c r="B868" s="13">
        <f t="shared" si="116"/>
        <v>1997</v>
      </c>
      <c r="C868" s="8">
        <v>267.87974400000002</v>
      </c>
      <c r="D868" s="26">
        <f t="shared" si="124"/>
        <v>7564.6418560000002</v>
      </c>
      <c r="E868" s="16">
        <f t="shared" si="117"/>
        <v>1440</v>
      </c>
      <c r="F868" s="28">
        <f t="shared" si="118"/>
        <v>6392.5216</v>
      </c>
      <c r="G868" s="16">
        <f t="shared" si="119"/>
        <v>1440</v>
      </c>
      <c r="H868" s="16">
        <f t="shared" si="120"/>
        <v>0</v>
      </c>
      <c r="I868" s="26">
        <f t="shared" si="121"/>
        <v>6392.5216</v>
      </c>
      <c r="J868" s="28">
        <f t="shared" si="122"/>
        <v>0</v>
      </c>
      <c r="K868" s="28">
        <f t="shared" si="123"/>
        <v>1440</v>
      </c>
      <c r="N868" s="16">
        <v>1.2</v>
      </c>
    </row>
    <row r="869" spans="1:14" x14ac:dyDescent="0.15">
      <c r="A869" s="6" t="s">
        <v>15</v>
      </c>
      <c r="B869" s="13">
        <f t="shared" si="116"/>
        <v>1997</v>
      </c>
      <c r="C869" s="8">
        <v>315.12222719999994</v>
      </c>
      <c r="D869" s="26">
        <f t="shared" si="124"/>
        <v>6392.5216</v>
      </c>
      <c r="E869" s="16">
        <f t="shared" si="117"/>
        <v>1320</v>
      </c>
      <c r="F869" s="28">
        <f t="shared" si="118"/>
        <v>5387.6438271999996</v>
      </c>
      <c r="G869" s="16">
        <f t="shared" si="119"/>
        <v>1320</v>
      </c>
      <c r="H869" s="16">
        <f t="shared" si="120"/>
        <v>0</v>
      </c>
      <c r="I869" s="26">
        <f t="shared" si="121"/>
        <v>5387.6438271999996</v>
      </c>
      <c r="J869" s="28">
        <f t="shared" si="122"/>
        <v>0</v>
      </c>
      <c r="K869" s="28">
        <f t="shared" si="123"/>
        <v>1320</v>
      </c>
      <c r="N869" s="16">
        <v>1.1000000000000001</v>
      </c>
    </row>
    <row r="870" spans="1:14" x14ac:dyDescent="0.15">
      <c r="A870" s="6" t="s">
        <v>16</v>
      </c>
      <c r="B870" s="13">
        <f t="shared" si="116"/>
        <v>1997</v>
      </c>
      <c r="C870" s="8">
        <v>276.73367039999994</v>
      </c>
      <c r="D870" s="26">
        <f t="shared" si="124"/>
        <v>5387.6438271999996</v>
      </c>
      <c r="E870" s="16">
        <f t="shared" si="117"/>
        <v>1200</v>
      </c>
      <c r="F870" s="28">
        <f t="shared" si="118"/>
        <v>4464.3774975999995</v>
      </c>
      <c r="G870" s="16">
        <f t="shared" si="119"/>
        <v>1200</v>
      </c>
      <c r="H870" s="16">
        <f t="shared" si="120"/>
        <v>0</v>
      </c>
      <c r="I870" s="26">
        <f t="shared" si="121"/>
        <v>4464.3774975999995</v>
      </c>
      <c r="J870" s="28">
        <f t="shared" si="122"/>
        <v>0</v>
      </c>
      <c r="K870" s="28">
        <f t="shared" si="123"/>
        <v>1200</v>
      </c>
      <c r="N870" s="16">
        <v>1</v>
      </c>
    </row>
    <row r="871" spans="1:14" x14ac:dyDescent="0.15">
      <c r="A871" s="6" t="s">
        <v>17</v>
      </c>
      <c r="B871" s="13">
        <f t="shared" si="116"/>
        <v>1997</v>
      </c>
      <c r="C871" s="8">
        <v>1978.8848639999999</v>
      </c>
      <c r="D871" s="26">
        <f t="shared" si="124"/>
        <v>4464.3774975999995</v>
      </c>
      <c r="E871" s="16">
        <f t="shared" si="117"/>
        <v>1080</v>
      </c>
      <c r="F871" s="28">
        <f t="shared" si="118"/>
        <v>5363.2623615999992</v>
      </c>
      <c r="G871" s="16">
        <f t="shared" si="119"/>
        <v>1080</v>
      </c>
      <c r="H871" s="16">
        <f t="shared" si="120"/>
        <v>0</v>
      </c>
      <c r="I871" s="26">
        <f t="shared" si="121"/>
        <v>5363.2623615999992</v>
      </c>
      <c r="J871" s="28">
        <f t="shared" si="122"/>
        <v>0</v>
      </c>
      <c r="K871" s="28">
        <f t="shared" si="123"/>
        <v>1080</v>
      </c>
      <c r="N871" s="16">
        <v>0.9</v>
      </c>
    </row>
    <row r="872" spans="1:14" ht="14" thickBot="1" x14ac:dyDescent="0.2">
      <c r="A872" s="9" t="s">
        <v>18</v>
      </c>
      <c r="B872" s="14">
        <f t="shared" si="116"/>
        <v>1997</v>
      </c>
      <c r="C872" s="11">
        <v>1984.0550399999997</v>
      </c>
      <c r="D872" s="26">
        <f t="shared" si="124"/>
        <v>5363.2623615999992</v>
      </c>
      <c r="E872" s="16">
        <f t="shared" si="117"/>
        <v>960</v>
      </c>
      <c r="F872" s="28">
        <f t="shared" si="118"/>
        <v>6387.3174015999994</v>
      </c>
      <c r="G872" s="16">
        <f t="shared" si="119"/>
        <v>960</v>
      </c>
      <c r="H872" s="16">
        <f t="shared" si="120"/>
        <v>0</v>
      </c>
      <c r="I872" s="26">
        <f t="shared" si="121"/>
        <v>6387.3174015999994</v>
      </c>
      <c r="J872" s="28">
        <f t="shared" si="122"/>
        <v>0</v>
      </c>
      <c r="K872" s="28">
        <f t="shared" si="123"/>
        <v>960</v>
      </c>
      <c r="N872" s="16">
        <v>0.8</v>
      </c>
    </row>
    <row r="873" spans="1:14" x14ac:dyDescent="0.15">
      <c r="B873" s="15"/>
    </row>
    <row r="874" spans="1:14" x14ac:dyDescent="0.15">
      <c r="B874" s="15"/>
    </row>
    <row r="875" spans="1:14" x14ac:dyDescent="0.15">
      <c r="B875" s="15"/>
    </row>
    <row r="876" spans="1:14" x14ac:dyDescent="0.15">
      <c r="B876" s="15"/>
    </row>
    <row r="877" spans="1:14" x14ac:dyDescent="0.15">
      <c r="B877" s="15"/>
    </row>
    <row r="878" spans="1:14" x14ac:dyDescent="0.15">
      <c r="B878" s="15"/>
    </row>
    <row r="879" spans="1:14" x14ac:dyDescent="0.15">
      <c r="B879" s="15"/>
    </row>
    <row r="880" spans="1:14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6"/>
  <sheetViews>
    <sheetView workbookViewId="0">
      <selection activeCell="G10" sqref="G10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7" width="11" style="16" customWidth="1"/>
    <col min="8" max="8" width="13" style="16" bestFit="1" customWidth="1"/>
    <col min="9" max="10" width="11" style="16" customWidth="1"/>
    <col min="11" max="11" width="11.1640625" style="16" bestFit="1" customWidth="1"/>
    <col min="12" max="13" width="13.1640625" style="16" bestFit="1" customWidth="1"/>
    <col min="14" max="256" width="11" style="16" customWidth="1"/>
    <col min="257" max="16384" width="8.83203125" style="16"/>
  </cols>
  <sheetData>
    <row r="1" spans="1:14" ht="23" x14ac:dyDescent="0.15">
      <c r="A1" s="27" t="s">
        <v>0</v>
      </c>
      <c r="K1" s="16" t="s">
        <v>39</v>
      </c>
      <c r="L1" s="16" t="s">
        <v>40</v>
      </c>
    </row>
    <row r="2" spans="1:14" ht="16" x14ac:dyDescent="0.15">
      <c r="D2" s="21" t="s">
        <v>26</v>
      </c>
      <c r="E2" s="21">
        <v>5970</v>
      </c>
      <c r="F2" s="31" t="s">
        <v>21</v>
      </c>
      <c r="I2" s="21" t="s">
        <v>30</v>
      </c>
      <c r="J2" s="21" t="s">
        <v>31</v>
      </c>
      <c r="K2" s="16" t="s">
        <v>43</v>
      </c>
      <c r="L2" s="16" t="s">
        <v>41</v>
      </c>
    </row>
    <row r="3" spans="1:14" ht="16" x14ac:dyDescent="0.15">
      <c r="D3" s="21" t="s">
        <v>27</v>
      </c>
      <c r="E3" s="21">
        <v>40</v>
      </c>
      <c r="F3" s="31" t="s">
        <v>21</v>
      </c>
      <c r="H3" s="23" t="s">
        <v>28</v>
      </c>
      <c r="I3" s="21">
        <f>SUM(H9:H872)</f>
        <v>17</v>
      </c>
      <c r="J3" s="21">
        <f>100*I3/863</f>
        <v>1.969872537659328</v>
      </c>
      <c r="K3" s="16">
        <f>100-J3</f>
        <v>98.030127462340673</v>
      </c>
    </row>
    <row r="4" spans="1:14" x14ac:dyDescent="0.15">
      <c r="A4" s="1" t="s">
        <v>1</v>
      </c>
      <c r="D4" s="21" t="s">
        <v>37</v>
      </c>
      <c r="E4" s="21">
        <v>0.5</v>
      </c>
      <c r="H4" s="21" t="s">
        <v>29</v>
      </c>
      <c r="I4" s="21"/>
      <c r="J4" s="21"/>
    </row>
    <row r="5" spans="1:14" x14ac:dyDescent="0.15">
      <c r="A5" s="1" t="s">
        <v>2</v>
      </c>
    </row>
    <row r="6" spans="1:14" x14ac:dyDescent="0.15">
      <c r="C6" s="2" t="s">
        <v>33</v>
      </c>
      <c r="D6" s="16" t="s">
        <v>36</v>
      </c>
      <c r="E6" s="16" t="s">
        <v>34</v>
      </c>
      <c r="F6" s="16" t="s">
        <v>32</v>
      </c>
      <c r="J6" s="16" t="s">
        <v>35</v>
      </c>
    </row>
    <row r="7" spans="1:14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21" t="s">
        <v>19</v>
      </c>
      <c r="F7" s="21" t="s">
        <v>20</v>
      </c>
      <c r="G7" s="21" t="s">
        <v>22</v>
      </c>
      <c r="H7" s="21" t="s">
        <v>38</v>
      </c>
      <c r="I7" s="21" t="s">
        <v>23</v>
      </c>
      <c r="J7" s="21" t="s">
        <v>24</v>
      </c>
      <c r="K7" s="23" t="s">
        <v>25</v>
      </c>
      <c r="L7" s="29"/>
      <c r="M7" s="25"/>
    </row>
    <row r="8" spans="1:14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 t="s">
        <v>21</v>
      </c>
      <c r="G8" s="31" t="s">
        <v>21</v>
      </c>
      <c r="H8" s="21"/>
      <c r="I8" s="31" t="s">
        <v>21</v>
      </c>
      <c r="J8" s="31" t="s">
        <v>21</v>
      </c>
      <c r="K8" s="24" t="s">
        <v>21</v>
      </c>
      <c r="L8" s="30"/>
      <c r="M8" s="25"/>
    </row>
    <row r="9" spans="1:14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16">
        <f>1200*N9</f>
        <v>960</v>
      </c>
      <c r="F9" s="28">
        <f>IF((D9+C9-E9)&gt;0,(D9+C9-E9),0)</f>
        <v>2336.2433280000005</v>
      </c>
      <c r="G9" s="28">
        <f>IF(E9&gt;(D9+C9),D9+C9,E9)</f>
        <v>960</v>
      </c>
      <c r="H9" s="16">
        <f>IF(F9=0,1,0)</f>
        <v>0</v>
      </c>
      <c r="I9" s="26">
        <f>IF(F9&gt;$E$2,$E$2,IF(F9&lt;0,0,F9))</f>
        <v>2336.2433280000005</v>
      </c>
      <c r="J9" s="28">
        <f>IF(F9&gt;$E$2,F9-$E$2,0)</f>
        <v>0</v>
      </c>
      <c r="K9" s="28">
        <f>J9+G9</f>
        <v>960</v>
      </c>
      <c r="N9" s="16">
        <v>0.8</v>
      </c>
    </row>
    <row r="10" spans="1:14" x14ac:dyDescent="0.15">
      <c r="A10" s="6" t="s">
        <v>8</v>
      </c>
      <c r="B10" s="7">
        <v>1926</v>
      </c>
      <c r="C10" s="8">
        <v>6509.2515839999987</v>
      </c>
      <c r="D10" s="26">
        <f>I9</f>
        <v>2336.2433280000005</v>
      </c>
      <c r="E10" s="16">
        <f t="shared" ref="E10:E73" si="0">1200*N10</f>
        <v>960</v>
      </c>
      <c r="F10" s="28">
        <f t="shared" ref="F10:F73" si="1">IF((D10+C10-E10)&gt;0,(D10+C10-E10),0)</f>
        <v>7885.4949119999983</v>
      </c>
      <c r="G10" s="28">
        <f t="shared" ref="G10:G73" si="2">IF(E10&gt;(D10+C10),D10+C10,E10)</f>
        <v>960</v>
      </c>
      <c r="H10" s="16">
        <f t="shared" ref="H10:H73" si="3">IF(F10=0,1,0)</f>
        <v>0</v>
      </c>
      <c r="I10" s="26">
        <f t="shared" ref="I10:I73" si="4">IF(F10&gt;$E$2,$E$2,IF(F10&lt;0,0,F10))</f>
        <v>5970</v>
      </c>
      <c r="J10" s="28">
        <f t="shared" ref="J10:J73" si="5">IF(F10&gt;$E$2,F10-$E$2,0)</f>
        <v>1915.4949119999983</v>
      </c>
      <c r="K10" s="28">
        <f t="shared" ref="K10:K73" si="6">J10+G10</f>
        <v>2875.4949119999983</v>
      </c>
      <c r="N10" s="16">
        <v>0.8</v>
      </c>
    </row>
    <row r="11" spans="1:14" x14ac:dyDescent="0.15">
      <c r="A11" s="6" t="s">
        <v>9</v>
      </c>
      <c r="B11" s="7">
        <v>1926</v>
      </c>
      <c r="C11" s="8">
        <v>2826.1474559999997</v>
      </c>
      <c r="D11" s="26">
        <f t="shared" ref="D11:D74" si="7">I10</f>
        <v>5970</v>
      </c>
      <c r="E11" s="16">
        <f t="shared" si="0"/>
        <v>1080</v>
      </c>
      <c r="F11" s="28">
        <f t="shared" si="1"/>
        <v>7716.1474559999988</v>
      </c>
      <c r="G11" s="28">
        <f t="shared" si="2"/>
        <v>1080</v>
      </c>
      <c r="H11" s="16">
        <f t="shared" si="3"/>
        <v>0</v>
      </c>
      <c r="I11" s="26">
        <f t="shared" si="4"/>
        <v>5970</v>
      </c>
      <c r="J11" s="28">
        <f t="shared" si="5"/>
        <v>1746.1474559999988</v>
      </c>
      <c r="K11" s="28">
        <f t="shared" si="6"/>
        <v>2826.1474559999988</v>
      </c>
      <c r="N11" s="16">
        <v>0.9</v>
      </c>
    </row>
    <row r="12" spans="1:14" x14ac:dyDescent="0.15">
      <c r="A12" s="6" t="s">
        <v>10</v>
      </c>
      <c r="B12" s="7">
        <v>1926</v>
      </c>
      <c r="C12" s="8">
        <v>2463.5888639999998</v>
      </c>
      <c r="D12" s="26">
        <f t="shared" si="7"/>
        <v>5970</v>
      </c>
      <c r="E12" s="16">
        <f t="shared" si="0"/>
        <v>1080</v>
      </c>
      <c r="F12" s="28">
        <f t="shared" si="1"/>
        <v>7353.5888639999994</v>
      </c>
      <c r="G12" s="28">
        <f t="shared" si="2"/>
        <v>1080</v>
      </c>
      <c r="H12" s="16">
        <f t="shared" si="3"/>
        <v>0</v>
      </c>
      <c r="I12" s="26">
        <f t="shared" si="4"/>
        <v>5970</v>
      </c>
      <c r="J12" s="28">
        <f t="shared" si="5"/>
        <v>1383.5888639999994</v>
      </c>
      <c r="K12" s="28">
        <f t="shared" si="6"/>
        <v>2463.5888639999994</v>
      </c>
      <c r="N12" s="16">
        <v>0.9</v>
      </c>
    </row>
    <row r="13" spans="1:14" x14ac:dyDescent="0.15">
      <c r="A13" s="6" t="s">
        <v>11</v>
      </c>
      <c r="B13" s="7">
        <v>1926</v>
      </c>
      <c r="C13" s="8">
        <v>498.92198400000001</v>
      </c>
      <c r="D13" s="26">
        <f t="shared" si="7"/>
        <v>5970</v>
      </c>
      <c r="E13" s="16">
        <f t="shared" si="0"/>
        <v>1320</v>
      </c>
      <c r="F13" s="28">
        <f t="shared" si="1"/>
        <v>5148.9219839999996</v>
      </c>
      <c r="G13" s="28">
        <f t="shared" si="2"/>
        <v>1320</v>
      </c>
      <c r="H13" s="16">
        <f t="shared" si="3"/>
        <v>0</v>
      </c>
      <c r="I13" s="26">
        <f t="shared" si="4"/>
        <v>5148.9219839999996</v>
      </c>
      <c r="J13" s="28">
        <f t="shared" si="5"/>
        <v>0</v>
      </c>
      <c r="K13" s="28">
        <f t="shared" si="6"/>
        <v>1320</v>
      </c>
      <c r="N13" s="16">
        <v>1.1000000000000001</v>
      </c>
    </row>
    <row r="14" spans="1:14" x14ac:dyDescent="0.15">
      <c r="A14" s="6" t="s">
        <v>12</v>
      </c>
      <c r="B14" s="7">
        <v>1926</v>
      </c>
      <c r="C14" s="8">
        <v>313.95893759999996</v>
      </c>
      <c r="D14" s="26">
        <f t="shared" si="7"/>
        <v>5148.9219839999996</v>
      </c>
      <c r="E14" s="16">
        <f t="shared" si="0"/>
        <v>1440</v>
      </c>
      <c r="F14" s="28">
        <f t="shared" si="1"/>
        <v>4022.8809216</v>
      </c>
      <c r="G14" s="28">
        <f t="shared" si="2"/>
        <v>1440</v>
      </c>
      <c r="H14" s="16">
        <f t="shared" si="3"/>
        <v>0</v>
      </c>
      <c r="I14" s="26">
        <f t="shared" si="4"/>
        <v>4022.8809216</v>
      </c>
      <c r="J14" s="28">
        <f t="shared" si="5"/>
        <v>0</v>
      </c>
      <c r="K14" s="28">
        <f t="shared" si="6"/>
        <v>1440</v>
      </c>
      <c r="N14" s="16">
        <v>1.2</v>
      </c>
    </row>
    <row r="15" spans="1:14" x14ac:dyDescent="0.15">
      <c r="A15" s="6" t="s">
        <v>13</v>
      </c>
      <c r="B15" s="7">
        <v>1926</v>
      </c>
      <c r="C15" s="8">
        <v>878.47752960000003</v>
      </c>
      <c r="D15" s="26">
        <f t="shared" si="7"/>
        <v>4022.8809216</v>
      </c>
      <c r="E15" s="16">
        <f t="shared" si="0"/>
        <v>1560</v>
      </c>
      <c r="F15" s="28">
        <f t="shared" si="1"/>
        <v>3341.3584511999998</v>
      </c>
      <c r="G15" s="28">
        <f t="shared" si="2"/>
        <v>1560</v>
      </c>
      <c r="H15" s="16">
        <f t="shared" si="3"/>
        <v>0</v>
      </c>
      <c r="I15" s="26">
        <f t="shared" si="4"/>
        <v>3341.3584511999998</v>
      </c>
      <c r="J15" s="28">
        <f t="shared" si="5"/>
        <v>0</v>
      </c>
      <c r="K15" s="28">
        <f t="shared" si="6"/>
        <v>1560</v>
      </c>
      <c r="N15" s="16">
        <v>1.3</v>
      </c>
    </row>
    <row r="16" spans="1:14" x14ac:dyDescent="0.15">
      <c r="A16" s="6" t="s">
        <v>14</v>
      </c>
      <c r="B16" s="7">
        <v>1926</v>
      </c>
      <c r="C16" s="8">
        <v>772.94131200000004</v>
      </c>
      <c r="D16" s="26">
        <f t="shared" si="7"/>
        <v>3341.3584511999998</v>
      </c>
      <c r="E16" s="16">
        <f t="shared" si="0"/>
        <v>1440</v>
      </c>
      <c r="F16" s="28">
        <f t="shared" si="1"/>
        <v>2674.2997631999997</v>
      </c>
      <c r="G16" s="28">
        <f t="shared" si="2"/>
        <v>1440</v>
      </c>
      <c r="H16" s="16">
        <f t="shared" si="3"/>
        <v>0</v>
      </c>
      <c r="I16" s="26">
        <f t="shared" si="4"/>
        <v>2674.2997631999997</v>
      </c>
      <c r="J16" s="28">
        <f t="shared" si="5"/>
        <v>0</v>
      </c>
      <c r="K16" s="28">
        <f t="shared" si="6"/>
        <v>1440</v>
      </c>
      <c r="N16" s="16">
        <v>1.2</v>
      </c>
    </row>
    <row r="17" spans="1:14" x14ac:dyDescent="0.15">
      <c r="A17" s="6" t="s">
        <v>15</v>
      </c>
      <c r="B17" s="7">
        <v>1926</v>
      </c>
      <c r="C17" s="8">
        <v>889.39952640000013</v>
      </c>
      <c r="D17" s="26">
        <f t="shared" si="7"/>
        <v>2674.2997631999997</v>
      </c>
      <c r="E17" s="16">
        <f t="shared" si="0"/>
        <v>1320</v>
      </c>
      <c r="F17" s="28">
        <f t="shared" si="1"/>
        <v>2243.6992895999997</v>
      </c>
      <c r="G17" s="28">
        <f t="shared" si="2"/>
        <v>1320</v>
      </c>
      <c r="H17" s="16">
        <f t="shared" si="3"/>
        <v>0</v>
      </c>
      <c r="I17" s="26">
        <f t="shared" si="4"/>
        <v>2243.6992895999997</v>
      </c>
      <c r="J17" s="28">
        <f t="shared" si="5"/>
        <v>0</v>
      </c>
      <c r="K17" s="28">
        <f t="shared" si="6"/>
        <v>1320</v>
      </c>
      <c r="N17" s="16">
        <v>1.1000000000000001</v>
      </c>
    </row>
    <row r="18" spans="1:14" x14ac:dyDescent="0.15">
      <c r="A18" s="6" t="s">
        <v>16</v>
      </c>
      <c r="B18" s="7">
        <v>1926</v>
      </c>
      <c r="C18" s="8">
        <v>56.161036800000012</v>
      </c>
      <c r="D18" s="26">
        <f t="shared" si="7"/>
        <v>2243.6992895999997</v>
      </c>
      <c r="E18" s="16">
        <f t="shared" si="0"/>
        <v>1200</v>
      </c>
      <c r="F18" s="28">
        <f t="shared" si="1"/>
        <v>1099.8603263999998</v>
      </c>
      <c r="G18" s="28">
        <f t="shared" si="2"/>
        <v>1200</v>
      </c>
      <c r="H18" s="16">
        <f t="shared" si="3"/>
        <v>0</v>
      </c>
      <c r="I18" s="26">
        <f t="shared" si="4"/>
        <v>1099.8603263999998</v>
      </c>
      <c r="J18" s="28">
        <f t="shared" si="5"/>
        <v>0</v>
      </c>
      <c r="K18" s="28">
        <f t="shared" si="6"/>
        <v>1200</v>
      </c>
      <c r="N18" s="16">
        <v>1</v>
      </c>
    </row>
    <row r="19" spans="1:14" x14ac:dyDescent="0.15">
      <c r="A19" s="6" t="s">
        <v>17</v>
      </c>
      <c r="B19" s="7">
        <v>1926</v>
      </c>
      <c r="C19" s="8">
        <v>102.04634879999999</v>
      </c>
      <c r="D19" s="26">
        <f t="shared" si="7"/>
        <v>1099.8603263999998</v>
      </c>
      <c r="E19" s="16">
        <f t="shared" si="0"/>
        <v>1080</v>
      </c>
      <c r="F19" s="28">
        <f t="shared" si="1"/>
        <v>121.90667519999988</v>
      </c>
      <c r="G19" s="28">
        <f t="shared" si="2"/>
        <v>1080</v>
      </c>
      <c r="H19" s="16">
        <f t="shared" si="3"/>
        <v>0</v>
      </c>
      <c r="I19" s="26">
        <f t="shared" si="4"/>
        <v>121.90667519999988</v>
      </c>
      <c r="J19" s="28">
        <f t="shared" si="5"/>
        <v>0</v>
      </c>
      <c r="K19" s="28">
        <f t="shared" si="6"/>
        <v>1080</v>
      </c>
      <c r="N19" s="16">
        <v>0.9</v>
      </c>
    </row>
    <row r="20" spans="1:14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7"/>
        <v>121.90667519999988</v>
      </c>
      <c r="E20" s="16">
        <f t="shared" si="0"/>
        <v>960</v>
      </c>
      <c r="F20" s="28">
        <f t="shared" si="1"/>
        <v>2684.799974399999</v>
      </c>
      <c r="G20" s="28">
        <f t="shared" si="2"/>
        <v>960</v>
      </c>
      <c r="H20" s="16">
        <f t="shared" si="3"/>
        <v>0</v>
      </c>
      <c r="I20" s="26">
        <f t="shared" si="4"/>
        <v>2684.799974399999</v>
      </c>
      <c r="J20" s="28">
        <f t="shared" si="5"/>
        <v>0</v>
      </c>
      <c r="K20" s="28">
        <f t="shared" si="6"/>
        <v>960</v>
      </c>
      <c r="N20" s="16">
        <v>0.8</v>
      </c>
    </row>
    <row r="21" spans="1:14" x14ac:dyDescent="0.15">
      <c r="A21" s="3" t="s">
        <v>7</v>
      </c>
      <c r="B21" s="4">
        <v>1927</v>
      </c>
      <c r="C21" s="5">
        <v>1234.3795199999997</v>
      </c>
      <c r="D21" s="26">
        <f t="shared" si="7"/>
        <v>2684.799974399999</v>
      </c>
      <c r="E21" s="16">
        <f t="shared" si="0"/>
        <v>960</v>
      </c>
      <c r="F21" s="28">
        <f t="shared" si="1"/>
        <v>2959.1794943999985</v>
      </c>
      <c r="G21" s="28">
        <f t="shared" si="2"/>
        <v>960</v>
      </c>
      <c r="H21" s="16">
        <f t="shared" si="3"/>
        <v>0</v>
      </c>
      <c r="I21" s="26">
        <f t="shared" si="4"/>
        <v>2959.1794943999985</v>
      </c>
      <c r="J21" s="28">
        <f t="shared" si="5"/>
        <v>0</v>
      </c>
      <c r="K21" s="28">
        <f t="shared" si="6"/>
        <v>960</v>
      </c>
      <c r="N21" s="16">
        <v>0.8</v>
      </c>
    </row>
    <row r="22" spans="1:14" x14ac:dyDescent="0.15">
      <c r="A22" s="6" t="s">
        <v>8</v>
      </c>
      <c r="B22" s="7">
        <v>1927</v>
      </c>
      <c r="C22" s="8">
        <v>3524.7674879999995</v>
      </c>
      <c r="D22" s="26">
        <f t="shared" si="7"/>
        <v>2959.1794943999985</v>
      </c>
      <c r="E22" s="16">
        <f t="shared" si="0"/>
        <v>960</v>
      </c>
      <c r="F22" s="28">
        <f t="shared" si="1"/>
        <v>5523.946982399998</v>
      </c>
      <c r="G22" s="28">
        <f t="shared" si="2"/>
        <v>960</v>
      </c>
      <c r="H22" s="16">
        <f t="shared" si="3"/>
        <v>0</v>
      </c>
      <c r="I22" s="26">
        <f t="shared" si="4"/>
        <v>5523.946982399998</v>
      </c>
      <c r="J22" s="28">
        <f t="shared" si="5"/>
        <v>0</v>
      </c>
      <c r="K22" s="28">
        <f t="shared" si="6"/>
        <v>960</v>
      </c>
      <c r="N22" s="16">
        <v>0.8</v>
      </c>
    </row>
    <row r="23" spans="1:14" x14ac:dyDescent="0.15">
      <c r="A23" s="6" t="s">
        <v>9</v>
      </c>
      <c r="B23" s="7">
        <v>1927</v>
      </c>
      <c r="C23" s="8">
        <v>4273.1504639999985</v>
      </c>
      <c r="D23" s="26">
        <f t="shared" si="7"/>
        <v>5523.946982399998</v>
      </c>
      <c r="E23" s="16">
        <f t="shared" si="0"/>
        <v>1080</v>
      </c>
      <c r="F23" s="28">
        <f t="shared" si="1"/>
        <v>8717.0974463999955</v>
      </c>
      <c r="G23" s="28">
        <f t="shared" si="2"/>
        <v>1080</v>
      </c>
      <c r="H23" s="16">
        <f t="shared" si="3"/>
        <v>0</v>
      </c>
      <c r="I23" s="26">
        <f t="shared" si="4"/>
        <v>5970</v>
      </c>
      <c r="J23" s="28">
        <f t="shared" si="5"/>
        <v>2747.0974463999955</v>
      </c>
      <c r="K23" s="28">
        <f t="shared" si="6"/>
        <v>3827.0974463999955</v>
      </c>
      <c r="N23" s="16">
        <v>0.9</v>
      </c>
    </row>
    <row r="24" spans="1:14" x14ac:dyDescent="0.15">
      <c r="A24" s="6" t="s">
        <v>10</v>
      </c>
      <c r="B24" s="7">
        <v>1927</v>
      </c>
      <c r="C24" s="8">
        <v>1817.9631360000003</v>
      </c>
      <c r="D24" s="26">
        <f t="shared" si="7"/>
        <v>5970</v>
      </c>
      <c r="E24" s="16">
        <f t="shared" si="0"/>
        <v>1080</v>
      </c>
      <c r="F24" s="28">
        <f t="shared" si="1"/>
        <v>6707.9631360000003</v>
      </c>
      <c r="G24" s="28">
        <f t="shared" si="2"/>
        <v>1080</v>
      </c>
      <c r="H24" s="16">
        <f t="shared" si="3"/>
        <v>0</v>
      </c>
      <c r="I24" s="26">
        <f t="shared" si="4"/>
        <v>5970</v>
      </c>
      <c r="J24" s="28">
        <f t="shared" si="5"/>
        <v>737.9631360000003</v>
      </c>
      <c r="K24" s="28">
        <f t="shared" si="6"/>
        <v>1817.9631360000003</v>
      </c>
      <c r="N24" s="16">
        <v>0.9</v>
      </c>
    </row>
    <row r="25" spans="1:14" x14ac:dyDescent="0.15">
      <c r="A25" s="6" t="s">
        <v>11</v>
      </c>
      <c r="B25" s="7">
        <v>1927</v>
      </c>
      <c r="C25" s="8">
        <v>425.11772160000004</v>
      </c>
      <c r="D25" s="26">
        <f t="shared" si="7"/>
        <v>5970</v>
      </c>
      <c r="E25" s="16">
        <f t="shared" si="0"/>
        <v>1320</v>
      </c>
      <c r="F25" s="28">
        <f t="shared" si="1"/>
        <v>5075.1177215999996</v>
      </c>
      <c r="G25" s="28">
        <f t="shared" si="2"/>
        <v>1320</v>
      </c>
      <c r="H25" s="16">
        <f t="shared" si="3"/>
        <v>0</v>
      </c>
      <c r="I25" s="26">
        <f t="shared" si="4"/>
        <v>5075.1177215999996</v>
      </c>
      <c r="J25" s="28">
        <f t="shared" si="5"/>
        <v>0</v>
      </c>
      <c r="K25" s="28">
        <f t="shared" si="6"/>
        <v>1320</v>
      </c>
      <c r="N25" s="16">
        <v>1.1000000000000001</v>
      </c>
    </row>
    <row r="26" spans="1:14" x14ac:dyDescent="0.15">
      <c r="A26" s="6" t="s">
        <v>12</v>
      </c>
      <c r="B26" s="7">
        <v>5</v>
      </c>
      <c r="C26" s="8">
        <v>574.47118079999996</v>
      </c>
      <c r="D26" s="26">
        <f t="shared" si="7"/>
        <v>5075.1177215999996</v>
      </c>
      <c r="E26" s="16">
        <f t="shared" si="0"/>
        <v>1440</v>
      </c>
      <c r="F26" s="28">
        <f t="shared" si="1"/>
        <v>4209.5889023999998</v>
      </c>
      <c r="G26" s="28">
        <f t="shared" si="2"/>
        <v>1440</v>
      </c>
      <c r="H26" s="16">
        <f t="shared" si="3"/>
        <v>0</v>
      </c>
      <c r="I26" s="26">
        <f t="shared" si="4"/>
        <v>4209.5889023999998</v>
      </c>
      <c r="J26" s="28">
        <f t="shared" si="5"/>
        <v>0</v>
      </c>
      <c r="K26" s="28">
        <f t="shared" si="6"/>
        <v>1440</v>
      </c>
      <c r="N26" s="16">
        <v>1.2</v>
      </c>
    </row>
    <row r="27" spans="1:14" x14ac:dyDescent="0.15">
      <c r="A27" s="6" t="s">
        <v>13</v>
      </c>
      <c r="B27" s="7">
        <v>1927</v>
      </c>
      <c r="C27" s="8">
        <v>1993.5552384000005</v>
      </c>
      <c r="D27" s="26">
        <f t="shared" si="7"/>
        <v>4209.5889023999998</v>
      </c>
      <c r="E27" s="16">
        <f t="shared" si="0"/>
        <v>1560</v>
      </c>
      <c r="F27" s="28">
        <f t="shared" si="1"/>
        <v>4643.1441408000001</v>
      </c>
      <c r="G27" s="28">
        <f t="shared" si="2"/>
        <v>1560</v>
      </c>
      <c r="H27" s="16">
        <f t="shared" si="3"/>
        <v>0</v>
      </c>
      <c r="I27" s="26">
        <f t="shared" si="4"/>
        <v>4643.1441408000001</v>
      </c>
      <c r="J27" s="28">
        <f t="shared" si="5"/>
        <v>0</v>
      </c>
      <c r="K27" s="28">
        <f t="shared" si="6"/>
        <v>1560</v>
      </c>
      <c r="N27" s="16">
        <v>1.3</v>
      </c>
    </row>
    <row r="28" spans="1:14" x14ac:dyDescent="0.15">
      <c r="A28" s="6" t="s">
        <v>14</v>
      </c>
      <c r="B28" s="7">
        <v>1927</v>
      </c>
      <c r="C28" s="8">
        <v>1490.9495040000002</v>
      </c>
      <c r="D28" s="26">
        <f t="shared" si="7"/>
        <v>4643.1441408000001</v>
      </c>
      <c r="E28" s="16">
        <f t="shared" si="0"/>
        <v>1440</v>
      </c>
      <c r="F28" s="28">
        <f t="shared" si="1"/>
        <v>4694.0936448000002</v>
      </c>
      <c r="G28" s="28">
        <f t="shared" si="2"/>
        <v>1440</v>
      </c>
      <c r="H28" s="16">
        <f t="shared" si="3"/>
        <v>0</v>
      </c>
      <c r="I28" s="26">
        <f t="shared" si="4"/>
        <v>4694.0936448000002</v>
      </c>
      <c r="J28" s="28">
        <f t="shared" si="5"/>
        <v>0</v>
      </c>
      <c r="K28" s="28">
        <f t="shared" si="6"/>
        <v>1440</v>
      </c>
      <c r="N28" s="16">
        <v>1.2</v>
      </c>
    </row>
    <row r="29" spans="1:14" x14ac:dyDescent="0.15">
      <c r="A29" s="6" t="s">
        <v>15</v>
      </c>
      <c r="B29" s="7">
        <v>1927</v>
      </c>
      <c r="C29" s="8">
        <v>1405.6415999999997</v>
      </c>
      <c r="D29" s="26">
        <f t="shared" si="7"/>
        <v>4694.0936448000002</v>
      </c>
      <c r="E29" s="16">
        <f t="shared" si="0"/>
        <v>1320</v>
      </c>
      <c r="F29" s="28">
        <f t="shared" si="1"/>
        <v>4779.7352448000001</v>
      </c>
      <c r="G29" s="28">
        <f t="shared" si="2"/>
        <v>1320</v>
      </c>
      <c r="H29" s="16">
        <f t="shared" si="3"/>
        <v>0</v>
      </c>
      <c r="I29" s="26">
        <f t="shared" si="4"/>
        <v>4779.7352448000001</v>
      </c>
      <c r="J29" s="28">
        <f t="shared" si="5"/>
        <v>0</v>
      </c>
      <c r="K29" s="28">
        <f t="shared" si="6"/>
        <v>1320</v>
      </c>
      <c r="N29" s="16">
        <v>1.1000000000000001</v>
      </c>
    </row>
    <row r="30" spans="1:14" x14ac:dyDescent="0.15">
      <c r="A30" s="6" t="s">
        <v>16</v>
      </c>
      <c r="B30" s="7">
        <v>1927</v>
      </c>
      <c r="C30" s="8">
        <v>1242.4579199999998</v>
      </c>
      <c r="D30" s="26">
        <f t="shared" si="7"/>
        <v>4779.7352448000001</v>
      </c>
      <c r="E30" s="16">
        <f t="shared" si="0"/>
        <v>1200</v>
      </c>
      <c r="F30" s="28">
        <f t="shared" si="1"/>
        <v>4822.1931648</v>
      </c>
      <c r="G30" s="28">
        <f t="shared" si="2"/>
        <v>1200</v>
      </c>
      <c r="H30" s="16">
        <f t="shared" si="3"/>
        <v>0</v>
      </c>
      <c r="I30" s="26">
        <f t="shared" si="4"/>
        <v>4822.1931648</v>
      </c>
      <c r="J30" s="28">
        <f t="shared" si="5"/>
        <v>0</v>
      </c>
      <c r="K30" s="28">
        <f t="shared" si="6"/>
        <v>1200</v>
      </c>
      <c r="N30" s="16">
        <v>1</v>
      </c>
    </row>
    <row r="31" spans="1:14" x14ac:dyDescent="0.15">
      <c r="A31" s="6" t="s">
        <v>17</v>
      </c>
      <c r="B31" s="7">
        <v>1927</v>
      </c>
      <c r="C31" s="8">
        <v>1012.7082239999999</v>
      </c>
      <c r="D31" s="26">
        <f t="shared" si="7"/>
        <v>4822.1931648</v>
      </c>
      <c r="E31" s="16">
        <f t="shared" si="0"/>
        <v>1080</v>
      </c>
      <c r="F31" s="28">
        <f t="shared" si="1"/>
        <v>4754.9013887999999</v>
      </c>
      <c r="G31" s="28">
        <f t="shared" si="2"/>
        <v>1080</v>
      </c>
      <c r="H31" s="16">
        <f t="shared" si="3"/>
        <v>0</v>
      </c>
      <c r="I31" s="26">
        <f t="shared" si="4"/>
        <v>4754.9013887999999</v>
      </c>
      <c r="J31" s="28">
        <f t="shared" si="5"/>
        <v>0</v>
      </c>
      <c r="K31" s="28">
        <f t="shared" si="6"/>
        <v>1080</v>
      </c>
      <c r="N31" s="16">
        <v>0.9</v>
      </c>
    </row>
    <row r="32" spans="1:14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7"/>
        <v>4754.9013887999999</v>
      </c>
      <c r="E32" s="16">
        <f t="shared" si="0"/>
        <v>960</v>
      </c>
      <c r="F32" s="28">
        <f t="shared" si="1"/>
        <v>11495.2322688</v>
      </c>
      <c r="G32" s="28">
        <f t="shared" si="2"/>
        <v>960</v>
      </c>
      <c r="H32" s="16">
        <f t="shared" si="3"/>
        <v>0</v>
      </c>
      <c r="I32" s="26">
        <f t="shared" si="4"/>
        <v>5970</v>
      </c>
      <c r="J32" s="28">
        <f t="shared" si="5"/>
        <v>5525.2322688000004</v>
      </c>
      <c r="K32" s="28">
        <f t="shared" si="6"/>
        <v>6485.2322688000004</v>
      </c>
      <c r="N32" s="16">
        <v>0.8</v>
      </c>
    </row>
    <row r="33" spans="1:14" x14ac:dyDescent="0.15">
      <c r="A33" s="3" t="s">
        <v>7</v>
      </c>
      <c r="B33" s="4">
        <v>1928</v>
      </c>
      <c r="C33" s="5">
        <v>1581.4275839999996</v>
      </c>
      <c r="D33" s="26">
        <f t="shared" si="7"/>
        <v>5970</v>
      </c>
      <c r="E33" s="16">
        <f t="shared" si="0"/>
        <v>960</v>
      </c>
      <c r="F33" s="28">
        <f t="shared" si="1"/>
        <v>6591.4275839999991</v>
      </c>
      <c r="G33" s="28">
        <f t="shared" si="2"/>
        <v>960</v>
      </c>
      <c r="H33" s="16">
        <f t="shared" si="3"/>
        <v>0</v>
      </c>
      <c r="I33" s="26">
        <f t="shared" si="4"/>
        <v>5970</v>
      </c>
      <c r="J33" s="28">
        <f t="shared" si="5"/>
        <v>621.42758399999911</v>
      </c>
      <c r="K33" s="28">
        <f t="shared" si="6"/>
        <v>1581.4275839999991</v>
      </c>
      <c r="N33" s="16">
        <v>0.8</v>
      </c>
    </row>
    <row r="34" spans="1:14" x14ac:dyDescent="0.15">
      <c r="A34" s="6" t="s">
        <v>8</v>
      </c>
      <c r="B34" s="7">
        <v>1928</v>
      </c>
      <c r="C34" s="8">
        <v>3990.7296000000006</v>
      </c>
      <c r="D34" s="26">
        <f t="shared" si="7"/>
        <v>5970</v>
      </c>
      <c r="E34" s="16">
        <f t="shared" si="0"/>
        <v>960</v>
      </c>
      <c r="F34" s="28">
        <f t="shared" si="1"/>
        <v>9000.7296000000006</v>
      </c>
      <c r="G34" s="28">
        <f t="shared" si="2"/>
        <v>960</v>
      </c>
      <c r="H34" s="16">
        <f t="shared" si="3"/>
        <v>0</v>
      </c>
      <c r="I34" s="26">
        <f t="shared" si="4"/>
        <v>5970</v>
      </c>
      <c r="J34" s="28">
        <f t="shared" si="5"/>
        <v>3030.7296000000006</v>
      </c>
      <c r="K34" s="28">
        <f t="shared" si="6"/>
        <v>3990.7296000000006</v>
      </c>
      <c r="N34" s="16">
        <v>0.8</v>
      </c>
    </row>
    <row r="35" spans="1:14" x14ac:dyDescent="0.15">
      <c r="A35" s="6" t="s">
        <v>9</v>
      </c>
      <c r="B35" s="7">
        <v>1928</v>
      </c>
      <c r="C35" s="8">
        <v>4088.3166720000004</v>
      </c>
      <c r="D35" s="26">
        <f t="shared" si="7"/>
        <v>5970</v>
      </c>
      <c r="E35" s="16">
        <f t="shared" si="0"/>
        <v>1080</v>
      </c>
      <c r="F35" s="28">
        <f t="shared" si="1"/>
        <v>8978.3166720000008</v>
      </c>
      <c r="G35" s="28">
        <f t="shared" si="2"/>
        <v>1080</v>
      </c>
      <c r="H35" s="16">
        <f t="shared" si="3"/>
        <v>0</v>
      </c>
      <c r="I35" s="26">
        <f t="shared" si="4"/>
        <v>5970</v>
      </c>
      <c r="J35" s="28">
        <f t="shared" si="5"/>
        <v>3008.3166720000008</v>
      </c>
      <c r="K35" s="28">
        <f t="shared" si="6"/>
        <v>4088.3166720000008</v>
      </c>
      <c r="N35" s="16">
        <v>0.9</v>
      </c>
    </row>
    <row r="36" spans="1:14" x14ac:dyDescent="0.15">
      <c r="A36" s="6" t="s">
        <v>10</v>
      </c>
      <c r="B36" s="7">
        <v>1928</v>
      </c>
      <c r="C36" s="8">
        <v>8713.6853759999995</v>
      </c>
      <c r="D36" s="26">
        <f t="shared" si="7"/>
        <v>5970</v>
      </c>
      <c r="E36" s="16">
        <f t="shared" si="0"/>
        <v>1080</v>
      </c>
      <c r="F36" s="28">
        <f t="shared" si="1"/>
        <v>13603.685375999999</v>
      </c>
      <c r="G36" s="28">
        <f t="shared" si="2"/>
        <v>1080</v>
      </c>
      <c r="H36" s="16">
        <f t="shared" si="3"/>
        <v>0</v>
      </c>
      <c r="I36" s="26">
        <f t="shared" si="4"/>
        <v>5970</v>
      </c>
      <c r="J36" s="28">
        <f t="shared" si="5"/>
        <v>7633.6853759999995</v>
      </c>
      <c r="K36" s="28">
        <f t="shared" si="6"/>
        <v>8713.6853759999995</v>
      </c>
      <c r="N36" s="16">
        <v>0.9</v>
      </c>
    </row>
    <row r="37" spans="1:14" x14ac:dyDescent="0.15">
      <c r="A37" s="6" t="s">
        <v>11</v>
      </c>
      <c r="B37" s="7">
        <v>1928</v>
      </c>
      <c r="C37" s="8">
        <v>2426.1050880000003</v>
      </c>
      <c r="D37" s="26">
        <f t="shared" si="7"/>
        <v>5970</v>
      </c>
      <c r="E37" s="16">
        <f t="shared" si="0"/>
        <v>1320</v>
      </c>
      <c r="F37" s="28">
        <f t="shared" si="1"/>
        <v>7076.1050880000003</v>
      </c>
      <c r="G37" s="28">
        <f t="shared" si="2"/>
        <v>1320</v>
      </c>
      <c r="H37" s="16">
        <f t="shared" si="3"/>
        <v>0</v>
      </c>
      <c r="I37" s="26">
        <f t="shared" si="4"/>
        <v>5970</v>
      </c>
      <c r="J37" s="28">
        <f t="shared" si="5"/>
        <v>1106.1050880000003</v>
      </c>
      <c r="K37" s="28">
        <f t="shared" si="6"/>
        <v>2426.1050880000003</v>
      </c>
      <c r="N37" s="16">
        <v>1.1000000000000001</v>
      </c>
    </row>
    <row r="38" spans="1:14" x14ac:dyDescent="0.15">
      <c r="A38" s="6" t="s">
        <v>12</v>
      </c>
      <c r="B38" s="7">
        <v>1928</v>
      </c>
      <c r="C38" s="8">
        <v>1682.2460159999996</v>
      </c>
      <c r="D38" s="26">
        <f t="shared" si="7"/>
        <v>5970</v>
      </c>
      <c r="E38" s="16">
        <f t="shared" si="0"/>
        <v>1440</v>
      </c>
      <c r="F38" s="28">
        <f t="shared" si="1"/>
        <v>6212.2460159999991</v>
      </c>
      <c r="G38" s="28">
        <f t="shared" si="2"/>
        <v>1440</v>
      </c>
      <c r="H38" s="16">
        <f t="shared" si="3"/>
        <v>0</v>
      </c>
      <c r="I38" s="26">
        <f t="shared" si="4"/>
        <v>5970</v>
      </c>
      <c r="J38" s="28">
        <f t="shared" si="5"/>
        <v>242.24601599999914</v>
      </c>
      <c r="K38" s="28">
        <f t="shared" si="6"/>
        <v>1682.2460159999991</v>
      </c>
      <c r="N38" s="16">
        <v>1.2</v>
      </c>
    </row>
    <row r="39" spans="1:14" x14ac:dyDescent="0.15">
      <c r="A39" s="6" t="s">
        <v>13</v>
      </c>
      <c r="B39" s="7">
        <v>1928</v>
      </c>
      <c r="C39" s="8">
        <v>411.48138239999997</v>
      </c>
      <c r="D39" s="26">
        <f t="shared" si="7"/>
        <v>5970</v>
      </c>
      <c r="E39" s="16">
        <f t="shared" si="0"/>
        <v>1560</v>
      </c>
      <c r="F39" s="28">
        <f t="shared" si="1"/>
        <v>4821.4813824000003</v>
      </c>
      <c r="G39" s="28">
        <f t="shared" si="2"/>
        <v>1560</v>
      </c>
      <c r="H39" s="16">
        <f t="shared" si="3"/>
        <v>0</v>
      </c>
      <c r="I39" s="26">
        <f t="shared" si="4"/>
        <v>4821.4813824000003</v>
      </c>
      <c r="J39" s="28">
        <f t="shared" si="5"/>
        <v>0</v>
      </c>
      <c r="K39" s="28">
        <f t="shared" si="6"/>
        <v>1560</v>
      </c>
      <c r="N39" s="16">
        <v>1.3</v>
      </c>
    </row>
    <row r="40" spans="1:14" x14ac:dyDescent="0.15">
      <c r="A40" s="6" t="s">
        <v>14</v>
      </c>
      <c r="B40" s="7">
        <v>1928</v>
      </c>
      <c r="C40" s="8">
        <v>1745.1929087999995</v>
      </c>
      <c r="D40" s="26">
        <f t="shared" si="7"/>
        <v>4821.4813824000003</v>
      </c>
      <c r="E40" s="16">
        <f t="shared" si="0"/>
        <v>1440</v>
      </c>
      <c r="F40" s="28">
        <f t="shared" si="1"/>
        <v>5126.6742912</v>
      </c>
      <c r="G40" s="28">
        <f t="shared" si="2"/>
        <v>1440</v>
      </c>
      <c r="H40" s="16">
        <f t="shared" si="3"/>
        <v>0</v>
      </c>
      <c r="I40" s="26">
        <f t="shared" si="4"/>
        <v>5126.6742912</v>
      </c>
      <c r="J40" s="28">
        <f t="shared" si="5"/>
        <v>0</v>
      </c>
      <c r="K40" s="28">
        <f t="shared" si="6"/>
        <v>1440</v>
      </c>
      <c r="N40" s="16">
        <v>1.2</v>
      </c>
    </row>
    <row r="41" spans="1:14" x14ac:dyDescent="0.15">
      <c r="A41" s="6" t="s">
        <v>15</v>
      </c>
      <c r="B41" s="7">
        <v>1928</v>
      </c>
      <c r="C41" s="8">
        <v>7392.7054079999998</v>
      </c>
      <c r="D41" s="26">
        <f t="shared" si="7"/>
        <v>5126.6742912</v>
      </c>
      <c r="E41" s="16">
        <f t="shared" si="0"/>
        <v>1320</v>
      </c>
      <c r="F41" s="28">
        <f t="shared" si="1"/>
        <v>11199.379699199999</v>
      </c>
      <c r="G41" s="28">
        <f t="shared" si="2"/>
        <v>1320</v>
      </c>
      <c r="H41" s="16">
        <f t="shared" si="3"/>
        <v>0</v>
      </c>
      <c r="I41" s="26">
        <f t="shared" si="4"/>
        <v>5970</v>
      </c>
      <c r="J41" s="28">
        <f t="shared" si="5"/>
        <v>5229.3796991999989</v>
      </c>
      <c r="K41" s="28">
        <f t="shared" si="6"/>
        <v>6549.3796991999989</v>
      </c>
      <c r="N41" s="16">
        <v>1.1000000000000001</v>
      </c>
    </row>
    <row r="42" spans="1:14" x14ac:dyDescent="0.15">
      <c r="A42" s="6" t="s">
        <v>16</v>
      </c>
      <c r="B42" s="7">
        <v>1928</v>
      </c>
      <c r="C42" s="8">
        <v>816.24153599999954</v>
      </c>
      <c r="D42" s="26">
        <f t="shared" si="7"/>
        <v>5970</v>
      </c>
      <c r="E42" s="16">
        <f t="shared" si="0"/>
        <v>1200</v>
      </c>
      <c r="F42" s="28">
        <f t="shared" si="1"/>
        <v>5586.2415359999995</v>
      </c>
      <c r="G42" s="28">
        <f t="shared" si="2"/>
        <v>1200</v>
      </c>
      <c r="H42" s="16">
        <f t="shared" si="3"/>
        <v>0</v>
      </c>
      <c r="I42" s="26">
        <f t="shared" si="4"/>
        <v>5586.2415359999995</v>
      </c>
      <c r="J42" s="28">
        <f t="shared" si="5"/>
        <v>0</v>
      </c>
      <c r="K42" s="28">
        <f t="shared" si="6"/>
        <v>1200</v>
      </c>
      <c r="N42" s="16">
        <v>1</v>
      </c>
    </row>
    <row r="43" spans="1:14" x14ac:dyDescent="0.15">
      <c r="A43" s="6" t="s">
        <v>17</v>
      </c>
      <c r="B43" s="7">
        <v>1928</v>
      </c>
      <c r="C43" s="8">
        <v>471.13228800000002</v>
      </c>
      <c r="D43" s="26">
        <f t="shared" si="7"/>
        <v>5586.2415359999995</v>
      </c>
      <c r="E43" s="16">
        <f t="shared" si="0"/>
        <v>1080</v>
      </c>
      <c r="F43" s="28">
        <f t="shared" si="1"/>
        <v>4977.3738239999993</v>
      </c>
      <c r="G43" s="28">
        <f t="shared" si="2"/>
        <v>1080</v>
      </c>
      <c r="H43" s="16">
        <f t="shared" si="3"/>
        <v>0</v>
      </c>
      <c r="I43" s="26">
        <f t="shared" si="4"/>
        <v>4977.3738239999993</v>
      </c>
      <c r="J43" s="28">
        <f t="shared" si="5"/>
        <v>0</v>
      </c>
      <c r="K43" s="28">
        <f t="shared" si="6"/>
        <v>1080</v>
      </c>
      <c r="N43" s="16">
        <v>0.9</v>
      </c>
    </row>
    <row r="44" spans="1:14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7"/>
        <v>4977.3738239999993</v>
      </c>
      <c r="E44" s="16">
        <f t="shared" si="0"/>
        <v>960</v>
      </c>
      <c r="F44" s="28">
        <f t="shared" si="1"/>
        <v>4474.2881279999992</v>
      </c>
      <c r="G44" s="28">
        <f t="shared" si="2"/>
        <v>960</v>
      </c>
      <c r="H44" s="16">
        <f t="shared" si="3"/>
        <v>0</v>
      </c>
      <c r="I44" s="26">
        <f t="shared" si="4"/>
        <v>4474.2881279999992</v>
      </c>
      <c r="J44" s="28">
        <f t="shared" si="5"/>
        <v>0</v>
      </c>
      <c r="K44" s="28">
        <f t="shared" si="6"/>
        <v>960</v>
      </c>
      <c r="N44" s="16">
        <v>0.8</v>
      </c>
    </row>
    <row r="45" spans="1:14" x14ac:dyDescent="0.15">
      <c r="A45" s="3" t="s">
        <v>7</v>
      </c>
      <c r="B45" s="12">
        <f t="shared" ref="B45:B108" si="8">B33+1</f>
        <v>1929</v>
      </c>
      <c r="C45" s="5">
        <v>517.01760000000002</v>
      </c>
      <c r="D45" s="26">
        <f t="shared" si="7"/>
        <v>4474.2881279999992</v>
      </c>
      <c r="E45" s="16">
        <f t="shared" si="0"/>
        <v>960</v>
      </c>
      <c r="F45" s="28">
        <f t="shared" si="1"/>
        <v>4031.3057279999994</v>
      </c>
      <c r="G45" s="28">
        <f t="shared" si="2"/>
        <v>960</v>
      </c>
      <c r="H45" s="16">
        <f t="shared" si="3"/>
        <v>0</v>
      </c>
      <c r="I45" s="26">
        <f t="shared" si="4"/>
        <v>4031.3057279999994</v>
      </c>
      <c r="J45" s="28">
        <f t="shared" si="5"/>
        <v>0</v>
      </c>
      <c r="K45" s="28">
        <f t="shared" si="6"/>
        <v>960</v>
      </c>
      <c r="N45" s="16">
        <v>0.8</v>
      </c>
    </row>
    <row r="46" spans="1:14" x14ac:dyDescent="0.15">
      <c r="A46" s="6" t="s">
        <v>8</v>
      </c>
      <c r="B46" s="13">
        <f t="shared" si="8"/>
        <v>1929</v>
      </c>
      <c r="C46" s="8">
        <v>6731.569152</v>
      </c>
      <c r="D46" s="26">
        <f t="shared" si="7"/>
        <v>4031.3057279999994</v>
      </c>
      <c r="E46" s="16">
        <f t="shared" si="0"/>
        <v>960</v>
      </c>
      <c r="F46" s="28">
        <f t="shared" si="1"/>
        <v>9802.8748799999994</v>
      </c>
      <c r="G46" s="28">
        <f t="shared" si="2"/>
        <v>960</v>
      </c>
      <c r="H46" s="16">
        <f t="shared" si="3"/>
        <v>0</v>
      </c>
      <c r="I46" s="26">
        <f t="shared" si="4"/>
        <v>5970</v>
      </c>
      <c r="J46" s="28">
        <f t="shared" si="5"/>
        <v>3832.8748799999994</v>
      </c>
      <c r="K46" s="28">
        <f t="shared" si="6"/>
        <v>4792.8748799999994</v>
      </c>
      <c r="N46" s="16">
        <v>0.8</v>
      </c>
    </row>
    <row r="47" spans="1:14" x14ac:dyDescent="0.15">
      <c r="A47" s="6" t="s">
        <v>9</v>
      </c>
      <c r="B47" s="13">
        <f t="shared" si="8"/>
        <v>1929</v>
      </c>
      <c r="C47" s="8">
        <v>9573.8734079999995</v>
      </c>
      <c r="D47" s="26">
        <f t="shared" si="7"/>
        <v>5970</v>
      </c>
      <c r="E47" s="16">
        <f t="shared" si="0"/>
        <v>1080</v>
      </c>
      <c r="F47" s="28">
        <f t="shared" si="1"/>
        <v>14463.873407999999</v>
      </c>
      <c r="G47" s="28">
        <f t="shared" si="2"/>
        <v>1080</v>
      </c>
      <c r="H47" s="16">
        <f t="shared" si="3"/>
        <v>0</v>
      </c>
      <c r="I47" s="26">
        <f t="shared" si="4"/>
        <v>5970</v>
      </c>
      <c r="J47" s="28">
        <f t="shared" si="5"/>
        <v>8493.8734079999995</v>
      </c>
      <c r="K47" s="28">
        <f t="shared" si="6"/>
        <v>9573.8734079999995</v>
      </c>
      <c r="N47" s="16">
        <v>0.9</v>
      </c>
    </row>
    <row r="48" spans="1:14" x14ac:dyDescent="0.15">
      <c r="A48" s="6" t="s">
        <v>10</v>
      </c>
      <c r="B48" s="13">
        <f t="shared" si="8"/>
        <v>1929</v>
      </c>
      <c r="C48" s="8">
        <v>5099.08608</v>
      </c>
      <c r="D48" s="26">
        <f t="shared" si="7"/>
        <v>5970</v>
      </c>
      <c r="E48" s="16">
        <f t="shared" si="0"/>
        <v>1080</v>
      </c>
      <c r="F48" s="28">
        <f t="shared" si="1"/>
        <v>9989.0860800000009</v>
      </c>
      <c r="G48" s="28">
        <f t="shared" si="2"/>
        <v>1080</v>
      </c>
      <c r="H48" s="16">
        <f t="shared" si="3"/>
        <v>0</v>
      </c>
      <c r="I48" s="26">
        <f t="shared" si="4"/>
        <v>5970</v>
      </c>
      <c r="J48" s="28">
        <f t="shared" si="5"/>
        <v>4019.0860800000009</v>
      </c>
      <c r="K48" s="28">
        <f t="shared" si="6"/>
        <v>5099.0860800000009</v>
      </c>
      <c r="N48" s="16">
        <v>0.9</v>
      </c>
    </row>
    <row r="49" spans="1:14" x14ac:dyDescent="0.15">
      <c r="A49" s="6" t="s">
        <v>11</v>
      </c>
      <c r="B49" s="13">
        <f t="shared" si="8"/>
        <v>1929</v>
      </c>
      <c r="C49" s="8">
        <v>2202.494976</v>
      </c>
      <c r="D49" s="26">
        <f t="shared" si="7"/>
        <v>5970</v>
      </c>
      <c r="E49" s="16">
        <f t="shared" si="0"/>
        <v>1320</v>
      </c>
      <c r="F49" s="28">
        <f t="shared" si="1"/>
        <v>6852.494976</v>
      </c>
      <c r="G49" s="28">
        <f t="shared" si="2"/>
        <v>1320</v>
      </c>
      <c r="H49" s="16">
        <f t="shared" si="3"/>
        <v>0</v>
      </c>
      <c r="I49" s="26">
        <f t="shared" si="4"/>
        <v>5970</v>
      </c>
      <c r="J49" s="28">
        <f t="shared" si="5"/>
        <v>882.49497599999995</v>
      </c>
      <c r="K49" s="28">
        <f t="shared" si="6"/>
        <v>2202.494976</v>
      </c>
      <c r="N49" s="16">
        <v>1.1000000000000001</v>
      </c>
    </row>
    <row r="50" spans="1:14" x14ac:dyDescent="0.15">
      <c r="A50" s="6" t="s">
        <v>12</v>
      </c>
      <c r="B50" s="13">
        <f t="shared" si="8"/>
        <v>1929</v>
      </c>
      <c r="C50" s="8">
        <v>2166.9500159999993</v>
      </c>
      <c r="D50" s="26">
        <f t="shared" si="7"/>
        <v>5970</v>
      </c>
      <c r="E50" s="16">
        <f t="shared" si="0"/>
        <v>1440</v>
      </c>
      <c r="F50" s="28">
        <f t="shared" si="1"/>
        <v>6696.9500159999989</v>
      </c>
      <c r="G50" s="28">
        <f t="shared" si="2"/>
        <v>1440</v>
      </c>
      <c r="H50" s="16">
        <f t="shared" si="3"/>
        <v>0</v>
      </c>
      <c r="I50" s="26">
        <f t="shared" si="4"/>
        <v>5970</v>
      </c>
      <c r="J50" s="28">
        <f t="shared" si="5"/>
        <v>726.95001599999887</v>
      </c>
      <c r="K50" s="28">
        <f t="shared" si="6"/>
        <v>2166.9500159999989</v>
      </c>
      <c r="N50" s="16">
        <v>1.2</v>
      </c>
    </row>
    <row r="51" spans="1:14" x14ac:dyDescent="0.15">
      <c r="A51" s="6" t="s">
        <v>13</v>
      </c>
      <c r="B51" s="13">
        <f t="shared" si="8"/>
        <v>1929</v>
      </c>
      <c r="C51" s="8">
        <v>2867.5088639999999</v>
      </c>
      <c r="D51" s="26">
        <f t="shared" si="7"/>
        <v>5970</v>
      </c>
      <c r="E51" s="16">
        <f t="shared" si="0"/>
        <v>1560</v>
      </c>
      <c r="F51" s="28">
        <f t="shared" si="1"/>
        <v>7277.5088639999994</v>
      </c>
      <c r="G51" s="28">
        <f t="shared" si="2"/>
        <v>1560</v>
      </c>
      <c r="H51" s="16">
        <f t="shared" si="3"/>
        <v>0</v>
      </c>
      <c r="I51" s="26">
        <f t="shared" si="4"/>
        <v>5970</v>
      </c>
      <c r="J51" s="28">
        <f t="shared" si="5"/>
        <v>1307.5088639999994</v>
      </c>
      <c r="K51" s="28">
        <f t="shared" si="6"/>
        <v>2867.5088639999994</v>
      </c>
      <c r="N51" s="16">
        <v>1.3</v>
      </c>
    </row>
    <row r="52" spans="1:14" x14ac:dyDescent="0.15">
      <c r="A52" s="6" t="s">
        <v>14</v>
      </c>
      <c r="B52" s="13">
        <f t="shared" si="8"/>
        <v>1929</v>
      </c>
      <c r="C52" s="8">
        <v>3154.4536319999993</v>
      </c>
      <c r="D52" s="26">
        <f t="shared" si="7"/>
        <v>5970</v>
      </c>
      <c r="E52" s="16">
        <f t="shared" si="0"/>
        <v>1440</v>
      </c>
      <c r="F52" s="28">
        <f t="shared" si="1"/>
        <v>7684.4536319999988</v>
      </c>
      <c r="G52" s="28">
        <f t="shared" si="2"/>
        <v>1440</v>
      </c>
      <c r="H52" s="16">
        <f t="shared" si="3"/>
        <v>0</v>
      </c>
      <c r="I52" s="26">
        <f t="shared" si="4"/>
        <v>5970</v>
      </c>
      <c r="J52" s="28">
        <f t="shared" si="5"/>
        <v>1714.4536319999988</v>
      </c>
      <c r="K52" s="28">
        <f t="shared" si="6"/>
        <v>3154.4536319999988</v>
      </c>
      <c r="N52" s="16">
        <v>1.2</v>
      </c>
    </row>
    <row r="53" spans="1:14" x14ac:dyDescent="0.15">
      <c r="A53" s="6" t="s">
        <v>15</v>
      </c>
      <c r="B53" s="13">
        <f t="shared" si="8"/>
        <v>1929</v>
      </c>
      <c r="C53" s="8">
        <v>796.20710399999996</v>
      </c>
      <c r="D53" s="26">
        <f t="shared" si="7"/>
        <v>5970</v>
      </c>
      <c r="E53" s="16">
        <f t="shared" si="0"/>
        <v>1320</v>
      </c>
      <c r="F53" s="28">
        <f t="shared" si="1"/>
        <v>5446.2071040000001</v>
      </c>
      <c r="G53" s="28">
        <f t="shared" si="2"/>
        <v>1320</v>
      </c>
      <c r="H53" s="16">
        <f t="shared" si="3"/>
        <v>0</v>
      </c>
      <c r="I53" s="26">
        <f t="shared" si="4"/>
        <v>5446.2071040000001</v>
      </c>
      <c r="J53" s="28">
        <f t="shared" si="5"/>
        <v>0</v>
      </c>
      <c r="K53" s="28">
        <f t="shared" si="6"/>
        <v>1320</v>
      </c>
      <c r="N53" s="16">
        <v>1.1000000000000001</v>
      </c>
    </row>
    <row r="54" spans="1:14" x14ac:dyDescent="0.15">
      <c r="A54" s="6" t="s">
        <v>16</v>
      </c>
      <c r="B54" s="13">
        <f t="shared" si="8"/>
        <v>1929</v>
      </c>
      <c r="C54" s="8">
        <v>10138.068863999995</v>
      </c>
      <c r="D54" s="26">
        <f t="shared" si="7"/>
        <v>5446.2071040000001</v>
      </c>
      <c r="E54" s="16">
        <f t="shared" si="0"/>
        <v>1200</v>
      </c>
      <c r="F54" s="28">
        <f t="shared" si="1"/>
        <v>14384.275967999994</v>
      </c>
      <c r="G54" s="28">
        <f t="shared" si="2"/>
        <v>1200</v>
      </c>
      <c r="H54" s="16">
        <f t="shared" si="3"/>
        <v>0</v>
      </c>
      <c r="I54" s="26">
        <f t="shared" si="4"/>
        <v>5970</v>
      </c>
      <c r="J54" s="28">
        <f t="shared" si="5"/>
        <v>8414.2759679999945</v>
      </c>
      <c r="K54" s="28">
        <f t="shared" si="6"/>
        <v>9614.2759679999945</v>
      </c>
      <c r="N54" s="16">
        <v>1</v>
      </c>
    </row>
    <row r="55" spans="1:14" x14ac:dyDescent="0.15">
      <c r="A55" s="6" t="s">
        <v>17</v>
      </c>
      <c r="B55" s="13">
        <f t="shared" si="8"/>
        <v>1929</v>
      </c>
      <c r="C55" s="8">
        <v>3292.7558400000007</v>
      </c>
      <c r="D55" s="26">
        <f t="shared" si="7"/>
        <v>5970</v>
      </c>
      <c r="E55" s="16">
        <f t="shared" si="0"/>
        <v>1080</v>
      </c>
      <c r="F55" s="28">
        <f t="shared" si="1"/>
        <v>8182.7558400000016</v>
      </c>
      <c r="G55" s="28">
        <f t="shared" si="2"/>
        <v>1080</v>
      </c>
      <c r="H55" s="16">
        <f t="shared" si="3"/>
        <v>0</v>
      </c>
      <c r="I55" s="26">
        <f t="shared" si="4"/>
        <v>5970</v>
      </c>
      <c r="J55" s="28">
        <f t="shared" si="5"/>
        <v>2212.7558400000016</v>
      </c>
      <c r="K55" s="28">
        <f t="shared" si="6"/>
        <v>3292.7558400000016</v>
      </c>
      <c r="N55" s="16">
        <v>0.9</v>
      </c>
    </row>
    <row r="56" spans="1:14" ht="14" thickBot="1" x14ac:dyDescent="0.2">
      <c r="A56" s="9" t="s">
        <v>18</v>
      </c>
      <c r="B56" s="14">
        <f t="shared" si="8"/>
        <v>1929</v>
      </c>
      <c r="C56" s="11">
        <v>2964.4496639999998</v>
      </c>
      <c r="D56" s="26">
        <f t="shared" si="7"/>
        <v>5970</v>
      </c>
      <c r="E56" s="16">
        <f t="shared" si="0"/>
        <v>960</v>
      </c>
      <c r="F56" s="28">
        <f t="shared" si="1"/>
        <v>7974.4496639999998</v>
      </c>
      <c r="G56" s="28">
        <f t="shared" si="2"/>
        <v>960</v>
      </c>
      <c r="H56" s="16">
        <f t="shared" si="3"/>
        <v>0</v>
      </c>
      <c r="I56" s="26">
        <f t="shared" si="4"/>
        <v>5970</v>
      </c>
      <c r="J56" s="28">
        <f t="shared" si="5"/>
        <v>2004.4496639999998</v>
      </c>
      <c r="K56" s="28">
        <f t="shared" si="6"/>
        <v>2964.4496639999998</v>
      </c>
      <c r="N56" s="16">
        <v>0.8</v>
      </c>
    </row>
    <row r="57" spans="1:14" x14ac:dyDescent="0.15">
      <c r="A57" s="3" t="s">
        <v>7</v>
      </c>
      <c r="B57" s="12">
        <f t="shared" si="8"/>
        <v>1930</v>
      </c>
      <c r="C57" s="5">
        <v>3564.8363519999998</v>
      </c>
      <c r="D57" s="26">
        <f t="shared" si="7"/>
        <v>5970</v>
      </c>
      <c r="E57" s="16">
        <f t="shared" si="0"/>
        <v>960</v>
      </c>
      <c r="F57" s="28">
        <f t="shared" si="1"/>
        <v>8574.8363520000003</v>
      </c>
      <c r="G57" s="28">
        <f t="shared" si="2"/>
        <v>960</v>
      </c>
      <c r="H57" s="16">
        <f t="shared" si="3"/>
        <v>0</v>
      </c>
      <c r="I57" s="26">
        <f t="shared" si="4"/>
        <v>5970</v>
      </c>
      <c r="J57" s="28">
        <f t="shared" si="5"/>
        <v>2604.8363520000003</v>
      </c>
      <c r="K57" s="28">
        <f t="shared" si="6"/>
        <v>3564.8363520000003</v>
      </c>
      <c r="N57" s="16">
        <v>0.8</v>
      </c>
    </row>
    <row r="58" spans="1:14" x14ac:dyDescent="0.15">
      <c r="A58" s="6" t="s">
        <v>8</v>
      </c>
      <c r="B58" s="13">
        <f t="shared" si="8"/>
        <v>1930</v>
      </c>
      <c r="C58" s="8">
        <v>4405.6362240000008</v>
      </c>
      <c r="D58" s="26">
        <f t="shared" si="7"/>
        <v>5970</v>
      </c>
      <c r="E58" s="16">
        <f t="shared" si="0"/>
        <v>960</v>
      </c>
      <c r="F58" s="28">
        <f t="shared" si="1"/>
        <v>9415.6362240000017</v>
      </c>
      <c r="G58" s="28">
        <f t="shared" si="2"/>
        <v>960</v>
      </c>
      <c r="H58" s="16">
        <f t="shared" si="3"/>
        <v>0</v>
      </c>
      <c r="I58" s="26">
        <f t="shared" si="4"/>
        <v>5970</v>
      </c>
      <c r="J58" s="28">
        <f t="shared" si="5"/>
        <v>3445.6362240000017</v>
      </c>
      <c r="K58" s="28">
        <f t="shared" si="6"/>
        <v>4405.6362240000017</v>
      </c>
      <c r="N58" s="16">
        <v>0.8</v>
      </c>
    </row>
    <row r="59" spans="1:14" x14ac:dyDescent="0.15">
      <c r="A59" s="6" t="s">
        <v>9</v>
      </c>
      <c r="B59" s="13">
        <f t="shared" si="8"/>
        <v>1930</v>
      </c>
      <c r="C59" s="8">
        <v>1670.61312</v>
      </c>
      <c r="D59" s="26">
        <f t="shared" si="7"/>
        <v>5970</v>
      </c>
      <c r="E59" s="16">
        <f t="shared" si="0"/>
        <v>1080</v>
      </c>
      <c r="F59" s="28">
        <f t="shared" si="1"/>
        <v>6560.61312</v>
      </c>
      <c r="G59" s="28">
        <f t="shared" si="2"/>
        <v>1080</v>
      </c>
      <c r="H59" s="16">
        <f t="shared" si="3"/>
        <v>0</v>
      </c>
      <c r="I59" s="26">
        <f t="shared" si="4"/>
        <v>5970</v>
      </c>
      <c r="J59" s="28">
        <f t="shared" si="5"/>
        <v>590.61311999999998</v>
      </c>
      <c r="K59" s="28">
        <f t="shared" si="6"/>
        <v>1670.61312</v>
      </c>
      <c r="N59" s="16">
        <v>0.9</v>
      </c>
    </row>
    <row r="60" spans="1:14" x14ac:dyDescent="0.15">
      <c r="A60" s="6" t="s">
        <v>10</v>
      </c>
      <c r="B60" s="13">
        <f t="shared" si="8"/>
        <v>1930</v>
      </c>
      <c r="C60" s="8">
        <v>1672.5519360000003</v>
      </c>
      <c r="D60" s="26">
        <f t="shared" si="7"/>
        <v>5970</v>
      </c>
      <c r="E60" s="16">
        <f t="shared" si="0"/>
        <v>1080</v>
      </c>
      <c r="F60" s="28">
        <f t="shared" si="1"/>
        <v>6562.5519359999998</v>
      </c>
      <c r="G60" s="28">
        <f t="shared" si="2"/>
        <v>1080</v>
      </c>
      <c r="H60" s="16">
        <f t="shared" si="3"/>
        <v>0</v>
      </c>
      <c r="I60" s="26">
        <f t="shared" si="4"/>
        <v>5970</v>
      </c>
      <c r="J60" s="28">
        <f t="shared" si="5"/>
        <v>592.55193599999984</v>
      </c>
      <c r="K60" s="28">
        <f t="shared" si="6"/>
        <v>1672.5519359999998</v>
      </c>
      <c r="N60" s="16">
        <v>0.9</v>
      </c>
    </row>
    <row r="61" spans="1:14" x14ac:dyDescent="0.15">
      <c r="A61" s="6" t="s">
        <v>11</v>
      </c>
      <c r="B61" s="13">
        <f t="shared" si="8"/>
        <v>1930</v>
      </c>
      <c r="C61" s="8">
        <v>2018.9537280000002</v>
      </c>
      <c r="D61" s="26">
        <f t="shared" si="7"/>
        <v>5970</v>
      </c>
      <c r="E61" s="16">
        <f t="shared" si="0"/>
        <v>1320</v>
      </c>
      <c r="F61" s="28">
        <f t="shared" si="1"/>
        <v>6668.9537280000004</v>
      </c>
      <c r="G61" s="28">
        <f t="shared" si="2"/>
        <v>1320</v>
      </c>
      <c r="H61" s="16">
        <f t="shared" si="3"/>
        <v>0</v>
      </c>
      <c r="I61" s="26">
        <f t="shared" si="4"/>
        <v>5970</v>
      </c>
      <c r="J61" s="28">
        <f t="shared" si="5"/>
        <v>698.95372800000041</v>
      </c>
      <c r="K61" s="28">
        <f t="shared" si="6"/>
        <v>2018.9537280000004</v>
      </c>
      <c r="N61" s="16">
        <v>1.1000000000000001</v>
      </c>
    </row>
    <row r="62" spans="1:14" x14ac:dyDescent="0.15">
      <c r="A62" s="6" t="s">
        <v>12</v>
      </c>
      <c r="B62" s="13">
        <f t="shared" si="8"/>
        <v>1930</v>
      </c>
      <c r="C62" s="8">
        <v>800.08473600000002</v>
      </c>
      <c r="D62" s="26">
        <f t="shared" si="7"/>
        <v>5970</v>
      </c>
      <c r="E62" s="16">
        <f t="shared" si="0"/>
        <v>1440</v>
      </c>
      <c r="F62" s="28">
        <f t="shared" si="1"/>
        <v>5330.0847359999998</v>
      </c>
      <c r="G62" s="28">
        <f t="shared" si="2"/>
        <v>1440</v>
      </c>
      <c r="H62" s="16">
        <f t="shared" si="3"/>
        <v>0</v>
      </c>
      <c r="I62" s="26">
        <f t="shared" si="4"/>
        <v>5330.0847359999998</v>
      </c>
      <c r="J62" s="28">
        <f t="shared" si="5"/>
        <v>0</v>
      </c>
      <c r="K62" s="28">
        <f t="shared" si="6"/>
        <v>1440</v>
      </c>
      <c r="N62" s="16">
        <v>1.2</v>
      </c>
    </row>
    <row r="63" spans="1:14" x14ac:dyDescent="0.15">
      <c r="A63" s="6" t="s">
        <v>13</v>
      </c>
      <c r="B63" s="13">
        <f t="shared" si="8"/>
        <v>1930</v>
      </c>
      <c r="C63" s="8">
        <v>3090.8604672000006</v>
      </c>
      <c r="D63" s="26">
        <f t="shared" si="7"/>
        <v>5330.0847359999998</v>
      </c>
      <c r="E63" s="16">
        <f t="shared" si="0"/>
        <v>1560</v>
      </c>
      <c r="F63" s="28">
        <f t="shared" si="1"/>
        <v>6860.9452032000008</v>
      </c>
      <c r="G63" s="28">
        <f t="shared" si="2"/>
        <v>1560</v>
      </c>
      <c r="H63" s="16">
        <f t="shared" si="3"/>
        <v>0</v>
      </c>
      <c r="I63" s="26">
        <f t="shared" si="4"/>
        <v>5970</v>
      </c>
      <c r="J63" s="28">
        <f t="shared" si="5"/>
        <v>890.94520320000083</v>
      </c>
      <c r="K63" s="28">
        <f t="shared" si="6"/>
        <v>2450.9452032000008</v>
      </c>
      <c r="N63" s="16">
        <v>1.3</v>
      </c>
    </row>
    <row r="64" spans="1:14" x14ac:dyDescent="0.15">
      <c r="A64" s="6" t="s">
        <v>14</v>
      </c>
      <c r="B64" s="13">
        <f t="shared" si="8"/>
        <v>1930</v>
      </c>
      <c r="C64" s="8">
        <v>316.5440256</v>
      </c>
      <c r="D64" s="26">
        <f t="shared" si="7"/>
        <v>5970</v>
      </c>
      <c r="E64" s="16">
        <f t="shared" si="0"/>
        <v>1440</v>
      </c>
      <c r="F64" s="28">
        <f t="shared" si="1"/>
        <v>4846.5440256000002</v>
      </c>
      <c r="G64" s="28">
        <f t="shared" si="2"/>
        <v>1440</v>
      </c>
      <c r="H64" s="16">
        <f t="shared" si="3"/>
        <v>0</v>
      </c>
      <c r="I64" s="26">
        <f t="shared" si="4"/>
        <v>4846.5440256000002</v>
      </c>
      <c r="J64" s="28">
        <f t="shared" si="5"/>
        <v>0</v>
      </c>
      <c r="K64" s="28">
        <f t="shared" si="6"/>
        <v>1440</v>
      </c>
      <c r="N64" s="16">
        <v>1.2</v>
      </c>
    </row>
    <row r="65" spans="1:14" x14ac:dyDescent="0.15">
      <c r="A65" s="6" t="s">
        <v>15</v>
      </c>
      <c r="B65" s="13">
        <f t="shared" si="8"/>
        <v>1930</v>
      </c>
      <c r="C65" s="8">
        <v>198.66401279999999</v>
      </c>
      <c r="D65" s="26">
        <f t="shared" si="7"/>
        <v>4846.5440256000002</v>
      </c>
      <c r="E65" s="16">
        <f t="shared" si="0"/>
        <v>1320</v>
      </c>
      <c r="F65" s="28">
        <f t="shared" si="1"/>
        <v>3725.2080384000001</v>
      </c>
      <c r="G65" s="28">
        <f t="shared" si="2"/>
        <v>1320</v>
      </c>
      <c r="H65" s="16">
        <f t="shared" si="3"/>
        <v>0</v>
      </c>
      <c r="I65" s="26">
        <f t="shared" si="4"/>
        <v>3725.2080384000001</v>
      </c>
      <c r="J65" s="28">
        <f t="shared" si="5"/>
        <v>0</v>
      </c>
      <c r="K65" s="28">
        <f t="shared" si="6"/>
        <v>1320</v>
      </c>
      <c r="N65" s="16">
        <v>1.1000000000000001</v>
      </c>
    </row>
    <row r="66" spans="1:14" x14ac:dyDescent="0.15">
      <c r="A66" s="6" t="s">
        <v>16</v>
      </c>
      <c r="B66" s="13">
        <f t="shared" si="8"/>
        <v>1930</v>
      </c>
      <c r="C66" s="8">
        <v>54.028339200000005</v>
      </c>
      <c r="D66" s="26">
        <f t="shared" si="7"/>
        <v>3725.2080384000001</v>
      </c>
      <c r="E66" s="16">
        <f t="shared" si="0"/>
        <v>1200</v>
      </c>
      <c r="F66" s="28">
        <f t="shared" si="1"/>
        <v>2579.2363776000002</v>
      </c>
      <c r="G66" s="28">
        <f t="shared" si="2"/>
        <v>1200</v>
      </c>
      <c r="H66" s="16">
        <f t="shared" si="3"/>
        <v>0</v>
      </c>
      <c r="I66" s="26">
        <f t="shared" si="4"/>
        <v>2579.2363776000002</v>
      </c>
      <c r="J66" s="28">
        <f t="shared" si="5"/>
        <v>0</v>
      </c>
      <c r="K66" s="28">
        <f t="shared" si="6"/>
        <v>1200</v>
      </c>
      <c r="N66" s="16">
        <v>1</v>
      </c>
    </row>
    <row r="67" spans="1:14" x14ac:dyDescent="0.15">
      <c r="A67" s="6" t="s">
        <v>17</v>
      </c>
      <c r="B67" s="13">
        <f t="shared" si="8"/>
        <v>1930</v>
      </c>
      <c r="C67" s="8">
        <v>136.04025600000003</v>
      </c>
      <c r="D67" s="26">
        <f t="shared" si="7"/>
        <v>2579.2363776000002</v>
      </c>
      <c r="E67" s="16">
        <f t="shared" si="0"/>
        <v>1080</v>
      </c>
      <c r="F67" s="28">
        <f t="shared" si="1"/>
        <v>1635.2766336000004</v>
      </c>
      <c r="G67" s="28">
        <f t="shared" si="2"/>
        <v>1080</v>
      </c>
      <c r="H67" s="16">
        <f t="shared" si="3"/>
        <v>0</v>
      </c>
      <c r="I67" s="26">
        <f t="shared" si="4"/>
        <v>1635.2766336000004</v>
      </c>
      <c r="J67" s="28">
        <f t="shared" si="5"/>
        <v>0</v>
      </c>
      <c r="K67" s="28">
        <f t="shared" si="6"/>
        <v>1080</v>
      </c>
      <c r="N67" s="16">
        <v>0.9</v>
      </c>
    </row>
    <row r="68" spans="1:14" ht="14" thickBot="1" x14ac:dyDescent="0.2">
      <c r="A68" s="9" t="s">
        <v>18</v>
      </c>
      <c r="B68" s="14">
        <f t="shared" si="8"/>
        <v>1930</v>
      </c>
      <c r="C68" s="11">
        <v>1057.1717375999999</v>
      </c>
      <c r="D68" s="26">
        <f t="shared" si="7"/>
        <v>1635.2766336000004</v>
      </c>
      <c r="E68" s="16">
        <f t="shared" si="0"/>
        <v>960</v>
      </c>
      <c r="F68" s="28">
        <f t="shared" si="1"/>
        <v>1732.4483712000001</v>
      </c>
      <c r="G68" s="28">
        <f t="shared" si="2"/>
        <v>960</v>
      </c>
      <c r="H68" s="16">
        <f t="shared" si="3"/>
        <v>0</v>
      </c>
      <c r="I68" s="26">
        <f t="shared" si="4"/>
        <v>1732.4483712000001</v>
      </c>
      <c r="J68" s="28">
        <f t="shared" si="5"/>
        <v>0</v>
      </c>
      <c r="K68" s="28">
        <f t="shared" si="6"/>
        <v>960</v>
      </c>
      <c r="N68" s="16">
        <v>0.8</v>
      </c>
    </row>
    <row r="69" spans="1:14" x14ac:dyDescent="0.15">
      <c r="A69" s="3" t="s">
        <v>7</v>
      </c>
      <c r="B69" s="12">
        <f t="shared" si="8"/>
        <v>1931</v>
      </c>
      <c r="C69" s="5">
        <v>1888.4067839999996</v>
      </c>
      <c r="D69" s="26">
        <f t="shared" si="7"/>
        <v>1732.4483712000001</v>
      </c>
      <c r="E69" s="16">
        <f t="shared" si="0"/>
        <v>960</v>
      </c>
      <c r="F69" s="28">
        <f t="shared" si="1"/>
        <v>2660.8551551999999</v>
      </c>
      <c r="G69" s="28">
        <f t="shared" si="2"/>
        <v>960</v>
      </c>
      <c r="H69" s="16">
        <f t="shared" si="3"/>
        <v>0</v>
      </c>
      <c r="I69" s="26">
        <f t="shared" si="4"/>
        <v>2660.8551551999999</v>
      </c>
      <c r="J69" s="28">
        <f t="shared" si="5"/>
        <v>0</v>
      </c>
      <c r="K69" s="28">
        <f t="shared" si="6"/>
        <v>960</v>
      </c>
      <c r="N69" s="16">
        <v>0.8</v>
      </c>
    </row>
    <row r="70" spans="1:14" x14ac:dyDescent="0.15">
      <c r="A70" s="6" t="s">
        <v>8</v>
      </c>
      <c r="B70" s="13">
        <f t="shared" si="8"/>
        <v>1931</v>
      </c>
      <c r="C70" s="8">
        <v>803.3160959999999</v>
      </c>
      <c r="D70" s="26">
        <f t="shared" si="7"/>
        <v>2660.8551551999999</v>
      </c>
      <c r="E70" s="16">
        <f t="shared" si="0"/>
        <v>960</v>
      </c>
      <c r="F70" s="28">
        <f t="shared" si="1"/>
        <v>2504.1712511999999</v>
      </c>
      <c r="G70" s="28">
        <f t="shared" si="2"/>
        <v>960</v>
      </c>
      <c r="H70" s="16">
        <f t="shared" si="3"/>
        <v>0</v>
      </c>
      <c r="I70" s="26">
        <f t="shared" si="4"/>
        <v>2504.1712511999999</v>
      </c>
      <c r="J70" s="28">
        <f t="shared" si="5"/>
        <v>0</v>
      </c>
      <c r="K70" s="28">
        <f t="shared" si="6"/>
        <v>960</v>
      </c>
      <c r="N70" s="16">
        <v>0.8</v>
      </c>
    </row>
    <row r="71" spans="1:14" x14ac:dyDescent="0.15">
      <c r="A71" s="6" t="s">
        <v>9</v>
      </c>
      <c r="B71" s="13">
        <f t="shared" si="8"/>
        <v>1931</v>
      </c>
      <c r="C71" s="8">
        <v>2442.90816</v>
      </c>
      <c r="D71" s="26">
        <f t="shared" si="7"/>
        <v>2504.1712511999999</v>
      </c>
      <c r="E71" s="16">
        <f t="shared" si="0"/>
        <v>1080</v>
      </c>
      <c r="F71" s="28">
        <f t="shared" si="1"/>
        <v>3867.0794112000003</v>
      </c>
      <c r="G71" s="28">
        <f t="shared" si="2"/>
        <v>1080</v>
      </c>
      <c r="H71" s="16">
        <f t="shared" si="3"/>
        <v>0</v>
      </c>
      <c r="I71" s="26">
        <f t="shared" si="4"/>
        <v>3867.0794112000003</v>
      </c>
      <c r="J71" s="28">
        <f t="shared" si="5"/>
        <v>0</v>
      </c>
      <c r="K71" s="28">
        <f t="shared" si="6"/>
        <v>1080</v>
      </c>
      <c r="N71" s="16">
        <v>0.9</v>
      </c>
    </row>
    <row r="72" spans="1:14" x14ac:dyDescent="0.15">
      <c r="A72" s="6" t="s">
        <v>10</v>
      </c>
      <c r="B72" s="13">
        <f t="shared" si="8"/>
        <v>1931</v>
      </c>
      <c r="C72" s="8">
        <v>6041.9969280000023</v>
      </c>
      <c r="D72" s="26">
        <f t="shared" si="7"/>
        <v>3867.0794112000003</v>
      </c>
      <c r="E72" s="16">
        <f t="shared" si="0"/>
        <v>1080</v>
      </c>
      <c r="F72" s="28">
        <f t="shared" si="1"/>
        <v>8829.0763392000026</v>
      </c>
      <c r="G72" s="28">
        <f t="shared" si="2"/>
        <v>1080</v>
      </c>
      <c r="H72" s="16">
        <f t="shared" si="3"/>
        <v>0</v>
      </c>
      <c r="I72" s="26">
        <f t="shared" si="4"/>
        <v>5970</v>
      </c>
      <c r="J72" s="28">
        <f t="shared" si="5"/>
        <v>2859.0763392000026</v>
      </c>
      <c r="K72" s="28">
        <f t="shared" si="6"/>
        <v>3939.0763392000026</v>
      </c>
      <c r="N72" s="16">
        <v>0.9</v>
      </c>
    </row>
    <row r="73" spans="1:14" x14ac:dyDescent="0.15">
      <c r="A73" s="6" t="s">
        <v>11</v>
      </c>
      <c r="B73" s="13">
        <f t="shared" si="8"/>
        <v>1931</v>
      </c>
      <c r="C73" s="8">
        <v>6489.2171520000002</v>
      </c>
      <c r="D73" s="26">
        <f t="shared" si="7"/>
        <v>5970</v>
      </c>
      <c r="E73" s="16">
        <f t="shared" si="0"/>
        <v>1320</v>
      </c>
      <c r="F73" s="28">
        <f t="shared" si="1"/>
        <v>11139.217152000001</v>
      </c>
      <c r="G73" s="28">
        <f t="shared" si="2"/>
        <v>1320</v>
      </c>
      <c r="H73" s="16">
        <f t="shared" si="3"/>
        <v>0</v>
      </c>
      <c r="I73" s="26">
        <f t="shared" si="4"/>
        <v>5970</v>
      </c>
      <c r="J73" s="28">
        <f t="shared" si="5"/>
        <v>5169.2171520000011</v>
      </c>
      <c r="K73" s="28">
        <f t="shared" si="6"/>
        <v>6489.2171520000011</v>
      </c>
      <c r="N73" s="16">
        <v>1.1000000000000001</v>
      </c>
    </row>
    <row r="74" spans="1:14" x14ac:dyDescent="0.15">
      <c r="A74" s="6" t="s">
        <v>12</v>
      </c>
      <c r="B74" s="13">
        <f t="shared" si="8"/>
        <v>1931</v>
      </c>
      <c r="C74" s="8">
        <v>836.92223999999987</v>
      </c>
      <c r="D74" s="26">
        <f t="shared" si="7"/>
        <v>5970</v>
      </c>
      <c r="E74" s="16">
        <f t="shared" ref="E74:E137" si="9">1200*N74</f>
        <v>1440</v>
      </c>
      <c r="F74" s="28">
        <f t="shared" ref="F74:F137" si="10">IF((D74+C74-E74)&gt;0,(D74+C74-E74),0)</f>
        <v>5366.9222399999999</v>
      </c>
      <c r="G74" s="28">
        <f t="shared" ref="G74:G137" si="11">IF(E74&gt;(D74+C74),D74+C74,E74)</f>
        <v>1440</v>
      </c>
      <c r="H74" s="16">
        <f t="shared" ref="H74:H137" si="12">IF(F74=0,1,0)</f>
        <v>0</v>
      </c>
      <c r="I74" s="26">
        <f t="shared" ref="I74:I137" si="13">IF(F74&gt;$E$2,$E$2,IF(F74&lt;0,0,F74))</f>
        <v>5366.9222399999999</v>
      </c>
      <c r="J74" s="28">
        <f t="shared" ref="J74:J137" si="14">IF(F74&gt;$E$2,F74-$E$2,0)</f>
        <v>0</v>
      </c>
      <c r="K74" s="28">
        <f t="shared" ref="K74:K137" si="15">J74+G74</f>
        <v>1440</v>
      </c>
      <c r="N74" s="16">
        <v>1.2</v>
      </c>
    </row>
    <row r="75" spans="1:14" x14ac:dyDescent="0.15">
      <c r="A75" s="6" t="s">
        <v>13</v>
      </c>
      <c r="B75" s="13">
        <f t="shared" si="8"/>
        <v>1931</v>
      </c>
      <c r="C75" s="8">
        <v>865.35820799999999</v>
      </c>
      <c r="D75" s="26">
        <f t="shared" ref="D75:D138" si="16">I74</f>
        <v>5366.9222399999999</v>
      </c>
      <c r="E75" s="16">
        <f t="shared" si="9"/>
        <v>1560</v>
      </c>
      <c r="F75" s="28">
        <f t="shared" si="10"/>
        <v>4672.2804479999995</v>
      </c>
      <c r="G75" s="28">
        <f t="shared" si="11"/>
        <v>1560</v>
      </c>
      <c r="H75" s="16">
        <f t="shared" si="12"/>
        <v>0</v>
      </c>
      <c r="I75" s="26">
        <f t="shared" si="13"/>
        <v>4672.2804479999995</v>
      </c>
      <c r="J75" s="28">
        <f t="shared" si="14"/>
        <v>0</v>
      </c>
      <c r="K75" s="28">
        <f t="shared" si="15"/>
        <v>1560</v>
      </c>
      <c r="N75" s="16">
        <v>1.3</v>
      </c>
    </row>
    <row r="76" spans="1:14" x14ac:dyDescent="0.15">
      <c r="A76" s="6" t="s">
        <v>14</v>
      </c>
      <c r="B76" s="13">
        <f t="shared" si="8"/>
        <v>1931</v>
      </c>
      <c r="C76" s="8">
        <v>6452.3796479999965</v>
      </c>
      <c r="D76" s="26">
        <f t="shared" si="16"/>
        <v>4672.2804479999995</v>
      </c>
      <c r="E76" s="16">
        <f t="shared" si="9"/>
        <v>1440</v>
      </c>
      <c r="F76" s="28">
        <f t="shared" si="10"/>
        <v>9684.660095999996</v>
      </c>
      <c r="G76" s="28">
        <f t="shared" si="11"/>
        <v>1440</v>
      </c>
      <c r="H76" s="16">
        <f t="shared" si="12"/>
        <v>0</v>
      </c>
      <c r="I76" s="26">
        <f t="shared" si="13"/>
        <v>5970</v>
      </c>
      <c r="J76" s="28">
        <f t="shared" si="14"/>
        <v>3714.660095999996</v>
      </c>
      <c r="K76" s="28">
        <f t="shared" si="15"/>
        <v>5154.660095999996</v>
      </c>
      <c r="N76" s="16">
        <v>1.2</v>
      </c>
    </row>
    <row r="77" spans="1:14" x14ac:dyDescent="0.15">
      <c r="A77" s="6" t="s">
        <v>15</v>
      </c>
      <c r="B77" s="13">
        <f t="shared" si="8"/>
        <v>1931</v>
      </c>
      <c r="C77" s="8">
        <v>388.53872640000003</v>
      </c>
      <c r="D77" s="26">
        <f t="shared" si="16"/>
        <v>5970</v>
      </c>
      <c r="E77" s="16">
        <f t="shared" si="9"/>
        <v>1320</v>
      </c>
      <c r="F77" s="28">
        <f t="shared" si="10"/>
        <v>5038.5387264000001</v>
      </c>
      <c r="G77" s="28">
        <f t="shared" si="11"/>
        <v>1320</v>
      </c>
      <c r="H77" s="16">
        <f t="shared" si="12"/>
        <v>0</v>
      </c>
      <c r="I77" s="26">
        <f t="shared" si="13"/>
        <v>5038.5387264000001</v>
      </c>
      <c r="J77" s="28">
        <f t="shared" si="14"/>
        <v>0</v>
      </c>
      <c r="K77" s="28">
        <f t="shared" si="15"/>
        <v>1320</v>
      </c>
      <c r="N77" s="16">
        <v>1.1000000000000001</v>
      </c>
    </row>
    <row r="78" spans="1:14" x14ac:dyDescent="0.15">
      <c r="A78" s="6" t="s">
        <v>16</v>
      </c>
      <c r="B78" s="13">
        <f t="shared" si="8"/>
        <v>1931</v>
      </c>
      <c r="C78" s="8">
        <v>220.70188799999997</v>
      </c>
      <c r="D78" s="26">
        <f t="shared" si="16"/>
        <v>5038.5387264000001</v>
      </c>
      <c r="E78" s="16">
        <f t="shared" si="9"/>
        <v>1200</v>
      </c>
      <c r="F78" s="28">
        <f t="shared" si="10"/>
        <v>4059.2406143999997</v>
      </c>
      <c r="G78" s="28">
        <f t="shared" si="11"/>
        <v>1200</v>
      </c>
      <c r="H78" s="16">
        <f t="shared" si="12"/>
        <v>0</v>
      </c>
      <c r="I78" s="26">
        <f t="shared" si="13"/>
        <v>4059.2406143999997</v>
      </c>
      <c r="J78" s="28">
        <f t="shared" si="14"/>
        <v>0</v>
      </c>
      <c r="K78" s="28">
        <f t="shared" si="15"/>
        <v>1200</v>
      </c>
      <c r="N78" s="16">
        <v>1</v>
      </c>
    </row>
    <row r="79" spans="1:14" x14ac:dyDescent="0.15">
      <c r="A79" s="6" t="s">
        <v>17</v>
      </c>
      <c r="B79" s="13">
        <f t="shared" si="8"/>
        <v>1931</v>
      </c>
      <c r="C79" s="8">
        <v>141.66282239999998</v>
      </c>
      <c r="D79" s="26">
        <f t="shared" si="16"/>
        <v>4059.2406143999997</v>
      </c>
      <c r="E79" s="16">
        <f t="shared" si="9"/>
        <v>1080</v>
      </c>
      <c r="F79" s="28">
        <f t="shared" si="10"/>
        <v>3120.9034367999993</v>
      </c>
      <c r="G79" s="28">
        <f t="shared" si="11"/>
        <v>1080</v>
      </c>
      <c r="H79" s="16">
        <f t="shared" si="12"/>
        <v>0</v>
      </c>
      <c r="I79" s="26">
        <f t="shared" si="13"/>
        <v>3120.9034367999993</v>
      </c>
      <c r="J79" s="28">
        <f t="shared" si="14"/>
        <v>0</v>
      </c>
      <c r="K79" s="28">
        <f t="shared" si="15"/>
        <v>1080</v>
      </c>
      <c r="N79" s="16">
        <v>0.9</v>
      </c>
    </row>
    <row r="80" spans="1:14" ht="14" thickBot="1" x14ac:dyDescent="0.2">
      <c r="A80" s="9" t="s">
        <v>18</v>
      </c>
      <c r="B80" s="14">
        <f t="shared" si="8"/>
        <v>1931</v>
      </c>
      <c r="C80" s="11">
        <v>668.11599360000002</v>
      </c>
      <c r="D80" s="26">
        <f t="shared" si="16"/>
        <v>3120.9034367999993</v>
      </c>
      <c r="E80" s="16">
        <f t="shared" si="9"/>
        <v>960</v>
      </c>
      <c r="F80" s="28">
        <f t="shared" si="10"/>
        <v>2829.0194303999992</v>
      </c>
      <c r="G80" s="28">
        <f t="shared" si="11"/>
        <v>960</v>
      </c>
      <c r="H80" s="16">
        <f t="shared" si="12"/>
        <v>0</v>
      </c>
      <c r="I80" s="26">
        <f t="shared" si="13"/>
        <v>2829.0194303999992</v>
      </c>
      <c r="J80" s="28">
        <f t="shared" si="14"/>
        <v>0</v>
      </c>
      <c r="K80" s="28">
        <f t="shared" si="15"/>
        <v>960</v>
      </c>
      <c r="N80" s="16">
        <v>0.8</v>
      </c>
    </row>
    <row r="81" spans="1:14" x14ac:dyDescent="0.15">
      <c r="A81" s="3" t="s">
        <v>7</v>
      </c>
      <c r="B81" s="12">
        <f t="shared" si="8"/>
        <v>1932</v>
      </c>
      <c r="C81" s="5">
        <v>6270.7772160000004</v>
      </c>
      <c r="D81" s="26">
        <f t="shared" si="16"/>
        <v>2829.0194303999992</v>
      </c>
      <c r="E81" s="16">
        <f t="shared" si="9"/>
        <v>960</v>
      </c>
      <c r="F81" s="28">
        <f t="shared" si="10"/>
        <v>8139.7966464000001</v>
      </c>
      <c r="G81" s="28">
        <f t="shared" si="11"/>
        <v>960</v>
      </c>
      <c r="H81" s="16">
        <f t="shared" si="12"/>
        <v>0</v>
      </c>
      <c r="I81" s="26">
        <f t="shared" si="13"/>
        <v>5970</v>
      </c>
      <c r="J81" s="28">
        <f t="shared" si="14"/>
        <v>2169.7966464000001</v>
      </c>
      <c r="K81" s="28">
        <f t="shared" si="15"/>
        <v>3129.7966464000001</v>
      </c>
      <c r="N81" s="16">
        <v>0.8</v>
      </c>
    </row>
    <row r="82" spans="1:14" x14ac:dyDescent="0.15">
      <c r="A82" s="6" t="s">
        <v>8</v>
      </c>
      <c r="B82" s="13">
        <f t="shared" si="8"/>
        <v>1932</v>
      </c>
      <c r="C82" s="8">
        <v>2967.6810239999995</v>
      </c>
      <c r="D82" s="26">
        <f t="shared" si="16"/>
        <v>5970</v>
      </c>
      <c r="E82" s="16">
        <f t="shared" si="9"/>
        <v>960</v>
      </c>
      <c r="F82" s="28">
        <f t="shared" si="10"/>
        <v>7977.6810239999995</v>
      </c>
      <c r="G82" s="28">
        <f t="shared" si="11"/>
        <v>960</v>
      </c>
      <c r="H82" s="16">
        <f t="shared" si="12"/>
        <v>0</v>
      </c>
      <c r="I82" s="26">
        <f t="shared" si="13"/>
        <v>5970</v>
      </c>
      <c r="J82" s="28">
        <f t="shared" si="14"/>
        <v>2007.6810239999995</v>
      </c>
      <c r="K82" s="28">
        <f t="shared" si="15"/>
        <v>2967.6810239999995</v>
      </c>
      <c r="N82" s="16">
        <v>0.8</v>
      </c>
    </row>
    <row r="83" spans="1:14" x14ac:dyDescent="0.15">
      <c r="A83" s="6" t="s">
        <v>9</v>
      </c>
      <c r="B83" s="13">
        <f t="shared" si="8"/>
        <v>1932</v>
      </c>
      <c r="C83" s="8">
        <v>7330.0170239999998</v>
      </c>
      <c r="D83" s="26">
        <f t="shared" si="16"/>
        <v>5970</v>
      </c>
      <c r="E83" s="16">
        <f t="shared" si="9"/>
        <v>1080</v>
      </c>
      <c r="F83" s="28">
        <f t="shared" si="10"/>
        <v>12220.017024000001</v>
      </c>
      <c r="G83" s="28">
        <f t="shared" si="11"/>
        <v>1080</v>
      </c>
      <c r="H83" s="16">
        <f t="shared" si="12"/>
        <v>0</v>
      </c>
      <c r="I83" s="26">
        <f t="shared" si="13"/>
        <v>5970</v>
      </c>
      <c r="J83" s="28">
        <f t="shared" si="14"/>
        <v>6250.0170240000007</v>
      </c>
      <c r="K83" s="28">
        <f t="shared" si="15"/>
        <v>7330.0170240000007</v>
      </c>
      <c r="N83" s="16">
        <v>0.9</v>
      </c>
    </row>
    <row r="84" spans="1:14" x14ac:dyDescent="0.15">
      <c r="A84" s="6" t="s">
        <v>10</v>
      </c>
      <c r="B84" s="13">
        <f t="shared" si="8"/>
        <v>1932</v>
      </c>
      <c r="C84" s="8">
        <v>2375.0495999999998</v>
      </c>
      <c r="D84" s="26">
        <f t="shared" si="16"/>
        <v>5970</v>
      </c>
      <c r="E84" s="16">
        <f t="shared" si="9"/>
        <v>1080</v>
      </c>
      <c r="F84" s="28">
        <f t="shared" si="10"/>
        <v>7265.0496000000003</v>
      </c>
      <c r="G84" s="28">
        <f t="shared" si="11"/>
        <v>1080</v>
      </c>
      <c r="H84" s="16">
        <f t="shared" si="12"/>
        <v>0</v>
      </c>
      <c r="I84" s="26">
        <f t="shared" si="13"/>
        <v>5970</v>
      </c>
      <c r="J84" s="28">
        <f t="shared" si="14"/>
        <v>1295.0496000000003</v>
      </c>
      <c r="K84" s="28">
        <f t="shared" si="15"/>
        <v>2375.0496000000003</v>
      </c>
      <c r="N84" s="16">
        <v>0.9</v>
      </c>
    </row>
    <row r="85" spans="1:14" x14ac:dyDescent="0.15">
      <c r="A85" s="6" t="s">
        <v>11</v>
      </c>
      <c r="B85" s="13">
        <f t="shared" si="8"/>
        <v>1932</v>
      </c>
      <c r="C85" s="8">
        <v>722.53209600000002</v>
      </c>
      <c r="D85" s="26">
        <f t="shared" si="16"/>
        <v>5970</v>
      </c>
      <c r="E85" s="16">
        <f t="shared" si="9"/>
        <v>1320</v>
      </c>
      <c r="F85" s="28">
        <f t="shared" si="10"/>
        <v>5372.5320959999999</v>
      </c>
      <c r="G85" s="28">
        <f t="shared" si="11"/>
        <v>1320</v>
      </c>
      <c r="H85" s="16">
        <f t="shared" si="12"/>
        <v>0</v>
      </c>
      <c r="I85" s="26">
        <f t="shared" si="13"/>
        <v>5372.5320959999999</v>
      </c>
      <c r="J85" s="28">
        <f t="shared" si="14"/>
        <v>0</v>
      </c>
      <c r="K85" s="28">
        <f t="shared" si="15"/>
        <v>1320</v>
      </c>
      <c r="N85" s="16">
        <v>1.1000000000000001</v>
      </c>
    </row>
    <row r="86" spans="1:14" x14ac:dyDescent="0.15">
      <c r="A86" s="6" t="s">
        <v>12</v>
      </c>
      <c r="B86" s="13">
        <f t="shared" si="8"/>
        <v>1932</v>
      </c>
      <c r="C86" s="8">
        <v>773.58758399999999</v>
      </c>
      <c r="D86" s="26">
        <f t="shared" si="16"/>
        <v>5372.5320959999999</v>
      </c>
      <c r="E86" s="16">
        <f t="shared" si="9"/>
        <v>1440</v>
      </c>
      <c r="F86" s="28">
        <f t="shared" si="10"/>
        <v>4706.1196799999998</v>
      </c>
      <c r="G86" s="28">
        <f t="shared" si="11"/>
        <v>1440</v>
      </c>
      <c r="H86" s="16">
        <f t="shared" si="12"/>
        <v>0</v>
      </c>
      <c r="I86" s="26">
        <f t="shared" si="13"/>
        <v>4706.1196799999998</v>
      </c>
      <c r="J86" s="28">
        <f t="shared" si="14"/>
        <v>0</v>
      </c>
      <c r="K86" s="28">
        <f t="shared" si="15"/>
        <v>1440</v>
      </c>
      <c r="N86" s="16">
        <v>1.2</v>
      </c>
    </row>
    <row r="87" spans="1:14" x14ac:dyDescent="0.15">
      <c r="A87" s="6" t="s">
        <v>13</v>
      </c>
      <c r="B87" s="13">
        <f t="shared" si="8"/>
        <v>1932</v>
      </c>
      <c r="C87" s="8">
        <v>188.00052479999997</v>
      </c>
      <c r="D87" s="26">
        <f t="shared" si="16"/>
        <v>4706.1196799999998</v>
      </c>
      <c r="E87" s="16">
        <f t="shared" si="9"/>
        <v>1560</v>
      </c>
      <c r="F87" s="28">
        <f t="shared" si="10"/>
        <v>3334.1202047999996</v>
      </c>
      <c r="G87" s="28">
        <f t="shared" si="11"/>
        <v>1560</v>
      </c>
      <c r="H87" s="16">
        <f t="shared" si="12"/>
        <v>0</v>
      </c>
      <c r="I87" s="26">
        <f t="shared" si="13"/>
        <v>3334.1202047999996</v>
      </c>
      <c r="J87" s="28">
        <f t="shared" si="14"/>
        <v>0</v>
      </c>
      <c r="K87" s="28">
        <f t="shared" si="15"/>
        <v>1560</v>
      </c>
      <c r="N87" s="16">
        <v>1.3</v>
      </c>
    </row>
    <row r="88" spans="1:14" x14ac:dyDescent="0.15">
      <c r="A88" s="6" t="s">
        <v>14</v>
      </c>
      <c r="B88" s="13">
        <f t="shared" si="8"/>
        <v>1932</v>
      </c>
      <c r="C88" s="8">
        <v>107.2165248</v>
      </c>
      <c r="D88" s="26">
        <f t="shared" si="16"/>
        <v>3334.1202047999996</v>
      </c>
      <c r="E88" s="16">
        <f t="shared" si="9"/>
        <v>1440</v>
      </c>
      <c r="F88" s="28">
        <f t="shared" si="10"/>
        <v>2001.3367295999997</v>
      </c>
      <c r="G88" s="28">
        <f t="shared" si="11"/>
        <v>1440</v>
      </c>
      <c r="H88" s="16">
        <f t="shared" si="12"/>
        <v>0</v>
      </c>
      <c r="I88" s="26">
        <f t="shared" si="13"/>
        <v>2001.3367295999997</v>
      </c>
      <c r="J88" s="28">
        <f t="shared" si="14"/>
        <v>0</v>
      </c>
      <c r="K88" s="28">
        <f t="shared" si="15"/>
        <v>1440</v>
      </c>
      <c r="N88" s="16">
        <v>1.2</v>
      </c>
    </row>
    <row r="89" spans="1:14" x14ac:dyDescent="0.15">
      <c r="A89" s="6" t="s">
        <v>15</v>
      </c>
      <c r="B89" s="13">
        <f t="shared" si="8"/>
        <v>1932</v>
      </c>
      <c r="C89" s="8">
        <v>14.605747199999998</v>
      </c>
      <c r="D89" s="26">
        <f t="shared" si="16"/>
        <v>2001.3367295999997</v>
      </c>
      <c r="E89" s="16">
        <f t="shared" si="9"/>
        <v>1320</v>
      </c>
      <c r="F89" s="28">
        <f t="shared" si="10"/>
        <v>695.94247679999967</v>
      </c>
      <c r="G89" s="28">
        <f t="shared" si="11"/>
        <v>1320</v>
      </c>
      <c r="H89" s="16">
        <f t="shared" si="12"/>
        <v>0</v>
      </c>
      <c r="I89" s="26">
        <f t="shared" si="13"/>
        <v>695.94247679999967</v>
      </c>
      <c r="J89" s="28">
        <f t="shared" si="14"/>
        <v>0</v>
      </c>
      <c r="K89" s="28">
        <f t="shared" si="15"/>
        <v>1320</v>
      </c>
      <c r="N89" s="16">
        <v>1.1000000000000001</v>
      </c>
    </row>
    <row r="90" spans="1:14" x14ac:dyDescent="0.15">
      <c r="A90" s="6" t="s">
        <v>16</v>
      </c>
      <c r="B90" s="13">
        <f t="shared" si="8"/>
        <v>1932</v>
      </c>
      <c r="C90" s="8">
        <v>2072.1419135999995</v>
      </c>
      <c r="D90" s="26">
        <f t="shared" si="16"/>
        <v>695.94247679999967</v>
      </c>
      <c r="E90" s="16">
        <f t="shared" si="9"/>
        <v>1200</v>
      </c>
      <c r="F90" s="28">
        <f t="shared" si="10"/>
        <v>1568.0843903999994</v>
      </c>
      <c r="G90" s="28">
        <f t="shared" si="11"/>
        <v>1200</v>
      </c>
      <c r="H90" s="16">
        <f t="shared" si="12"/>
        <v>0</v>
      </c>
      <c r="I90" s="26">
        <f t="shared" si="13"/>
        <v>1568.0843903999994</v>
      </c>
      <c r="J90" s="28">
        <f t="shared" si="14"/>
        <v>0</v>
      </c>
      <c r="K90" s="28">
        <f t="shared" si="15"/>
        <v>1200</v>
      </c>
      <c r="N90" s="16">
        <v>1</v>
      </c>
    </row>
    <row r="91" spans="1:14" x14ac:dyDescent="0.15">
      <c r="A91" s="6" t="s">
        <v>17</v>
      </c>
      <c r="B91" s="13">
        <f t="shared" si="8"/>
        <v>1932</v>
      </c>
      <c r="C91" s="8">
        <v>3967.4638080000004</v>
      </c>
      <c r="D91" s="26">
        <f t="shared" si="16"/>
        <v>1568.0843903999994</v>
      </c>
      <c r="E91" s="16">
        <f t="shared" si="9"/>
        <v>1080</v>
      </c>
      <c r="F91" s="28">
        <f t="shared" si="10"/>
        <v>4455.5481983999998</v>
      </c>
      <c r="G91" s="28">
        <f t="shared" si="11"/>
        <v>1080</v>
      </c>
      <c r="H91" s="16">
        <f t="shared" si="12"/>
        <v>0</v>
      </c>
      <c r="I91" s="26">
        <f t="shared" si="13"/>
        <v>4455.5481983999998</v>
      </c>
      <c r="J91" s="28">
        <f t="shared" si="14"/>
        <v>0</v>
      </c>
      <c r="K91" s="28">
        <f t="shared" si="15"/>
        <v>1080</v>
      </c>
      <c r="N91" s="16">
        <v>0.9</v>
      </c>
    </row>
    <row r="92" spans="1:14" ht="14" thickBot="1" x14ac:dyDescent="0.2">
      <c r="A92" s="9" t="s">
        <v>18</v>
      </c>
      <c r="B92" s="14">
        <f t="shared" si="8"/>
        <v>1932</v>
      </c>
      <c r="C92" s="11">
        <v>6805.8904320000001</v>
      </c>
      <c r="D92" s="26">
        <f t="shared" si="16"/>
        <v>4455.5481983999998</v>
      </c>
      <c r="E92" s="16">
        <f t="shared" si="9"/>
        <v>960</v>
      </c>
      <c r="F92" s="28">
        <f t="shared" si="10"/>
        <v>10301.4386304</v>
      </c>
      <c r="G92" s="28">
        <f t="shared" si="11"/>
        <v>960</v>
      </c>
      <c r="H92" s="16">
        <f t="shared" si="12"/>
        <v>0</v>
      </c>
      <c r="I92" s="26">
        <f t="shared" si="13"/>
        <v>5970</v>
      </c>
      <c r="J92" s="28">
        <f t="shared" si="14"/>
        <v>4331.4386304</v>
      </c>
      <c r="K92" s="28">
        <f t="shared" si="15"/>
        <v>5291.4386304</v>
      </c>
      <c r="N92" s="16">
        <v>0.8</v>
      </c>
    </row>
    <row r="93" spans="1:14" x14ac:dyDescent="0.15">
      <c r="A93" s="3" t="s">
        <v>7</v>
      </c>
      <c r="B93" s="12">
        <f t="shared" si="8"/>
        <v>1933</v>
      </c>
      <c r="C93" s="5">
        <v>4192.3664639999988</v>
      </c>
      <c r="D93" s="26">
        <f t="shared" si="16"/>
        <v>5970</v>
      </c>
      <c r="E93" s="16">
        <f t="shared" si="9"/>
        <v>960</v>
      </c>
      <c r="F93" s="28">
        <f t="shared" si="10"/>
        <v>9202.3664639999988</v>
      </c>
      <c r="G93" s="28">
        <f t="shared" si="11"/>
        <v>960</v>
      </c>
      <c r="H93" s="16">
        <f t="shared" si="12"/>
        <v>0</v>
      </c>
      <c r="I93" s="26">
        <f t="shared" si="13"/>
        <v>5970</v>
      </c>
      <c r="J93" s="28">
        <f t="shared" si="14"/>
        <v>3232.3664639999988</v>
      </c>
      <c r="K93" s="28">
        <f t="shared" si="15"/>
        <v>4192.3664639999988</v>
      </c>
      <c r="N93" s="16">
        <v>0.8</v>
      </c>
    </row>
    <row r="94" spans="1:14" x14ac:dyDescent="0.15">
      <c r="A94" s="6" t="s">
        <v>8</v>
      </c>
      <c r="B94" s="13">
        <f t="shared" si="8"/>
        <v>1933</v>
      </c>
      <c r="C94" s="8">
        <v>4633.1239679999999</v>
      </c>
      <c r="D94" s="26">
        <f t="shared" si="16"/>
        <v>5970</v>
      </c>
      <c r="E94" s="16">
        <f t="shared" si="9"/>
        <v>960</v>
      </c>
      <c r="F94" s="28">
        <f t="shared" si="10"/>
        <v>9643.1239679999999</v>
      </c>
      <c r="G94" s="28">
        <f t="shared" si="11"/>
        <v>960</v>
      </c>
      <c r="H94" s="16">
        <f t="shared" si="12"/>
        <v>0</v>
      </c>
      <c r="I94" s="26">
        <f t="shared" si="13"/>
        <v>5970</v>
      </c>
      <c r="J94" s="28">
        <f t="shared" si="14"/>
        <v>3673.1239679999999</v>
      </c>
      <c r="K94" s="28">
        <f t="shared" si="15"/>
        <v>4633.1239679999999</v>
      </c>
      <c r="N94" s="16">
        <v>0.8</v>
      </c>
    </row>
    <row r="95" spans="1:14" x14ac:dyDescent="0.15">
      <c r="A95" s="6" t="s">
        <v>9</v>
      </c>
      <c r="B95" s="13">
        <f t="shared" si="8"/>
        <v>1933</v>
      </c>
      <c r="C95" s="8">
        <v>2004.0894720000003</v>
      </c>
      <c r="D95" s="26">
        <f t="shared" si="16"/>
        <v>5970</v>
      </c>
      <c r="E95" s="16">
        <f t="shared" si="9"/>
        <v>1080</v>
      </c>
      <c r="F95" s="28">
        <f t="shared" si="10"/>
        <v>6894.0894720000006</v>
      </c>
      <c r="G95" s="28">
        <f t="shared" si="11"/>
        <v>1080</v>
      </c>
      <c r="H95" s="16">
        <f t="shared" si="12"/>
        <v>0</v>
      </c>
      <c r="I95" s="26">
        <f t="shared" si="13"/>
        <v>5970</v>
      </c>
      <c r="J95" s="28">
        <f t="shared" si="14"/>
        <v>924.08947200000057</v>
      </c>
      <c r="K95" s="28">
        <f t="shared" si="15"/>
        <v>2004.0894720000006</v>
      </c>
      <c r="N95" s="16">
        <v>0.9</v>
      </c>
    </row>
    <row r="96" spans="1:14" x14ac:dyDescent="0.15">
      <c r="A96" s="6" t="s">
        <v>10</v>
      </c>
      <c r="B96" s="13">
        <f t="shared" si="8"/>
        <v>1933</v>
      </c>
      <c r="C96" s="8">
        <v>4733.942399999999</v>
      </c>
      <c r="D96" s="26">
        <f t="shared" si="16"/>
        <v>5970</v>
      </c>
      <c r="E96" s="16">
        <f t="shared" si="9"/>
        <v>1080</v>
      </c>
      <c r="F96" s="28">
        <f t="shared" si="10"/>
        <v>9623.9423999999999</v>
      </c>
      <c r="G96" s="28">
        <f t="shared" si="11"/>
        <v>1080</v>
      </c>
      <c r="H96" s="16">
        <f t="shared" si="12"/>
        <v>0</v>
      </c>
      <c r="I96" s="26">
        <f t="shared" si="13"/>
        <v>5970</v>
      </c>
      <c r="J96" s="28">
        <f t="shared" si="14"/>
        <v>3653.9423999999999</v>
      </c>
      <c r="K96" s="28">
        <f t="shared" si="15"/>
        <v>4733.9423999999999</v>
      </c>
      <c r="N96" s="16">
        <v>0.9</v>
      </c>
    </row>
    <row r="97" spans="1:14" x14ac:dyDescent="0.15">
      <c r="A97" s="6" t="s">
        <v>11</v>
      </c>
      <c r="B97" s="13">
        <f t="shared" si="8"/>
        <v>1933</v>
      </c>
      <c r="C97" s="8">
        <v>2815.1608319999996</v>
      </c>
      <c r="D97" s="26">
        <f t="shared" si="16"/>
        <v>5970</v>
      </c>
      <c r="E97" s="16">
        <f t="shared" si="9"/>
        <v>1320</v>
      </c>
      <c r="F97" s="28">
        <f t="shared" si="10"/>
        <v>7465.1608319999996</v>
      </c>
      <c r="G97" s="28">
        <f t="shared" si="11"/>
        <v>1320</v>
      </c>
      <c r="H97" s="16">
        <f t="shared" si="12"/>
        <v>0</v>
      </c>
      <c r="I97" s="26">
        <f t="shared" si="13"/>
        <v>5970</v>
      </c>
      <c r="J97" s="28">
        <f t="shared" si="14"/>
        <v>1495.1608319999996</v>
      </c>
      <c r="K97" s="28">
        <f t="shared" si="15"/>
        <v>2815.1608319999996</v>
      </c>
      <c r="N97" s="16">
        <v>1.1000000000000001</v>
      </c>
    </row>
    <row r="98" spans="1:14" x14ac:dyDescent="0.15">
      <c r="A98" s="6" t="s">
        <v>12</v>
      </c>
      <c r="B98" s="13">
        <f t="shared" si="8"/>
        <v>1933</v>
      </c>
      <c r="C98" s="8">
        <v>924.16896000000008</v>
      </c>
      <c r="D98" s="26">
        <f t="shared" si="16"/>
        <v>5970</v>
      </c>
      <c r="E98" s="16">
        <f t="shared" si="9"/>
        <v>1440</v>
      </c>
      <c r="F98" s="28">
        <f t="shared" si="10"/>
        <v>5454.16896</v>
      </c>
      <c r="G98" s="28">
        <f t="shared" si="11"/>
        <v>1440</v>
      </c>
      <c r="H98" s="16">
        <f t="shared" si="12"/>
        <v>0</v>
      </c>
      <c r="I98" s="26">
        <f t="shared" si="13"/>
        <v>5454.16896</v>
      </c>
      <c r="J98" s="28">
        <f t="shared" si="14"/>
        <v>0</v>
      </c>
      <c r="K98" s="28">
        <f t="shared" si="15"/>
        <v>1440</v>
      </c>
      <c r="N98" s="16">
        <v>1.2</v>
      </c>
    </row>
    <row r="99" spans="1:14" x14ac:dyDescent="0.15">
      <c r="A99" s="6" t="s">
        <v>13</v>
      </c>
      <c r="B99" s="13">
        <f t="shared" si="8"/>
        <v>1933</v>
      </c>
      <c r="C99" s="8">
        <v>268.13825279999998</v>
      </c>
      <c r="D99" s="26">
        <f t="shared" si="16"/>
        <v>5454.16896</v>
      </c>
      <c r="E99" s="16">
        <f t="shared" si="9"/>
        <v>1560</v>
      </c>
      <c r="F99" s="28">
        <f t="shared" si="10"/>
        <v>4162.3072128000003</v>
      </c>
      <c r="G99" s="28">
        <f t="shared" si="11"/>
        <v>1560</v>
      </c>
      <c r="H99" s="16">
        <f t="shared" si="12"/>
        <v>0</v>
      </c>
      <c r="I99" s="26">
        <f t="shared" si="13"/>
        <v>4162.3072128000003</v>
      </c>
      <c r="J99" s="28">
        <f t="shared" si="14"/>
        <v>0</v>
      </c>
      <c r="K99" s="28">
        <f t="shared" si="15"/>
        <v>1560</v>
      </c>
      <c r="N99" s="16">
        <v>1.3</v>
      </c>
    </row>
    <row r="100" spans="1:14" x14ac:dyDescent="0.15">
      <c r="A100" s="6" t="s">
        <v>14</v>
      </c>
      <c r="B100" s="13">
        <f t="shared" si="8"/>
        <v>1933</v>
      </c>
      <c r="C100" s="8">
        <v>465.05733119999991</v>
      </c>
      <c r="D100" s="26">
        <f t="shared" si="16"/>
        <v>4162.3072128000003</v>
      </c>
      <c r="E100" s="16">
        <f t="shared" si="9"/>
        <v>1440</v>
      </c>
      <c r="F100" s="28">
        <f t="shared" si="10"/>
        <v>3187.364544</v>
      </c>
      <c r="G100" s="28">
        <f t="shared" si="11"/>
        <v>1440</v>
      </c>
      <c r="H100" s="16">
        <f t="shared" si="12"/>
        <v>0</v>
      </c>
      <c r="I100" s="26">
        <f t="shared" si="13"/>
        <v>3187.364544</v>
      </c>
      <c r="J100" s="28">
        <f t="shared" si="14"/>
        <v>0</v>
      </c>
      <c r="K100" s="28">
        <f t="shared" si="15"/>
        <v>1440</v>
      </c>
      <c r="N100" s="16">
        <v>1.2</v>
      </c>
    </row>
    <row r="101" spans="1:14" x14ac:dyDescent="0.15">
      <c r="A101" s="6" t="s">
        <v>15</v>
      </c>
      <c r="B101" s="13">
        <f t="shared" si="8"/>
        <v>1933</v>
      </c>
      <c r="C101" s="8">
        <v>285.78147839999991</v>
      </c>
      <c r="D101" s="26">
        <f t="shared" si="16"/>
        <v>3187.364544</v>
      </c>
      <c r="E101" s="16">
        <f t="shared" si="9"/>
        <v>1320</v>
      </c>
      <c r="F101" s="28">
        <f t="shared" si="10"/>
        <v>2153.1460223999998</v>
      </c>
      <c r="G101" s="28">
        <f t="shared" si="11"/>
        <v>1320</v>
      </c>
      <c r="H101" s="16">
        <f t="shared" si="12"/>
        <v>0</v>
      </c>
      <c r="I101" s="26">
        <f t="shared" si="13"/>
        <v>2153.1460223999998</v>
      </c>
      <c r="J101" s="28">
        <f t="shared" si="14"/>
        <v>0</v>
      </c>
      <c r="K101" s="28">
        <f t="shared" si="15"/>
        <v>1320</v>
      </c>
      <c r="N101" s="16">
        <v>1.1000000000000001</v>
      </c>
    </row>
    <row r="102" spans="1:14" x14ac:dyDescent="0.15">
      <c r="A102" s="6" t="s">
        <v>16</v>
      </c>
      <c r="B102" s="13">
        <f t="shared" si="8"/>
        <v>1933</v>
      </c>
      <c r="C102" s="8">
        <v>27.9189504</v>
      </c>
      <c r="D102" s="26">
        <f t="shared" si="16"/>
        <v>2153.1460223999998</v>
      </c>
      <c r="E102" s="16">
        <f t="shared" si="9"/>
        <v>1200</v>
      </c>
      <c r="F102" s="28">
        <f t="shared" si="10"/>
        <v>981.06497279999985</v>
      </c>
      <c r="G102" s="28">
        <f t="shared" si="11"/>
        <v>1200</v>
      </c>
      <c r="H102" s="16">
        <f t="shared" si="12"/>
        <v>0</v>
      </c>
      <c r="I102" s="26">
        <f t="shared" si="13"/>
        <v>981.06497279999985</v>
      </c>
      <c r="J102" s="28">
        <f t="shared" si="14"/>
        <v>0</v>
      </c>
      <c r="K102" s="28">
        <f t="shared" si="15"/>
        <v>1200</v>
      </c>
      <c r="N102" s="16">
        <v>1</v>
      </c>
    </row>
    <row r="103" spans="1:14" x14ac:dyDescent="0.15">
      <c r="A103" s="6" t="s">
        <v>17</v>
      </c>
      <c r="B103" s="13">
        <f t="shared" si="8"/>
        <v>1933</v>
      </c>
      <c r="C103" s="8">
        <v>13.765593600000006</v>
      </c>
      <c r="D103" s="26">
        <f t="shared" si="16"/>
        <v>981.06497279999985</v>
      </c>
      <c r="E103" s="16">
        <f t="shared" si="9"/>
        <v>1080</v>
      </c>
      <c r="F103" s="28">
        <f t="shared" si="10"/>
        <v>0</v>
      </c>
      <c r="G103" s="28">
        <f t="shared" si="11"/>
        <v>994.83056639999984</v>
      </c>
      <c r="H103" s="16">
        <f t="shared" si="12"/>
        <v>1</v>
      </c>
      <c r="I103" s="26">
        <f t="shared" si="13"/>
        <v>0</v>
      </c>
      <c r="J103" s="28">
        <f t="shared" si="14"/>
        <v>0</v>
      </c>
      <c r="K103" s="28">
        <f t="shared" si="15"/>
        <v>994.83056639999984</v>
      </c>
      <c r="N103" s="16">
        <v>0.9</v>
      </c>
    </row>
    <row r="104" spans="1:14" ht="14" thickBot="1" x14ac:dyDescent="0.2">
      <c r="A104" s="9" t="s">
        <v>18</v>
      </c>
      <c r="B104" s="14">
        <f t="shared" si="8"/>
        <v>1933</v>
      </c>
      <c r="C104" s="11">
        <v>36.191231999999999</v>
      </c>
      <c r="D104" s="26">
        <f t="shared" si="16"/>
        <v>0</v>
      </c>
      <c r="E104" s="16">
        <f t="shared" si="9"/>
        <v>960</v>
      </c>
      <c r="F104" s="28">
        <f t="shared" si="10"/>
        <v>0</v>
      </c>
      <c r="G104" s="28">
        <f t="shared" si="11"/>
        <v>36.191231999999999</v>
      </c>
      <c r="H104" s="16">
        <f t="shared" si="12"/>
        <v>1</v>
      </c>
      <c r="I104" s="26">
        <f t="shared" si="13"/>
        <v>0</v>
      </c>
      <c r="J104" s="28">
        <f t="shared" si="14"/>
        <v>0</v>
      </c>
      <c r="K104" s="28">
        <f t="shared" si="15"/>
        <v>36.191231999999999</v>
      </c>
      <c r="N104" s="16">
        <v>0.8</v>
      </c>
    </row>
    <row r="105" spans="1:14" x14ac:dyDescent="0.15">
      <c r="A105" s="3" t="s">
        <v>7</v>
      </c>
      <c r="B105" s="12">
        <f t="shared" si="8"/>
        <v>1934</v>
      </c>
      <c r="C105" s="5">
        <v>85.889548799999972</v>
      </c>
      <c r="D105" s="26">
        <f t="shared" si="16"/>
        <v>0</v>
      </c>
      <c r="E105" s="16">
        <f t="shared" si="9"/>
        <v>960</v>
      </c>
      <c r="F105" s="28">
        <f t="shared" si="10"/>
        <v>0</v>
      </c>
      <c r="G105" s="28">
        <f t="shared" si="11"/>
        <v>85.889548799999972</v>
      </c>
      <c r="H105" s="16">
        <f t="shared" si="12"/>
        <v>1</v>
      </c>
      <c r="I105" s="26">
        <f t="shared" si="13"/>
        <v>0</v>
      </c>
      <c r="J105" s="28">
        <f t="shared" si="14"/>
        <v>0</v>
      </c>
      <c r="K105" s="28">
        <f t="shared" si="15"/>
        <v>85.889548799999972</v>
      </c>
      <c r="N105" s="16">
        <v>0.8</v>
      </c>
    </row>
    <row r="106" spans="1:14" x14ac:dyDescent="0.15">
      <c r="A106" s="6" t="s">
        <v>8</v>
      </c>
      <c r="B106" s="13">
        <f t="shared" si="8"/>
        <v>1934</v>
      </c>
      <c r="C106" s="8">
        <v>1444.5471743999999</v>
      </c>
      <c r="D106" s="26">
        <f t="shared" si="16"/>
        <v>0</v>
      </c>
      <c r="E106" s="16">
        <f t="shared" si="9"/>
        <v>960</v>
      </c>
      <c r="F106" s="28">
        <f t="shared" si="10"/>
        <v>484.5471743999999</v>
      </c>
      <c r="G106" s="28">
        <f t="shared" si="11"/>
        <v>960</v>
      </c>
      <c r="H106" s="16">
        <f t="shared" si="12"/>
        <v>0</v>
      </c>
      <c r="I106" s="26">
        <f t="shared" si="13"/>
        <v>484.5471743999999</v>
      </c>
      <c r="J106" s="28">
        <f t="shared" si="14"/>
        <v>0</v>
      </c>
      <c r="K106" s="28">
        <f t="shared" si="15"/>
        <v>960</v>
      </c>
      <c r="N106" s="16">
        <v>0.8</v>
      </c>
    </row>
    <row r="107" spans="1:14" x14ac:dyDescent="0.15">
      <c r="A107" s="6" t="s">
        <v>9</v>
      </c>
      <c r="B107" s="13">
        <f t="shared" si="8"/>
        <v>1934</v>
      </c>
      <c r="C107" s="8">
        <v>5433.8549759999996</v>
      </c>
      <c r="D107" s="26">
        <f t="shared" si="16"/>
        <v>484.5471743999999</v>
      </c>
      <c r="E107" s="16">
        <f t="shared" si="9"/>
        <v>1080</v>
      </c>
      <c r="F107" s="28">
        <f t="shared" si="10"/>
        <v>4838.4021503999993</v>
      </c>
      <c r="G107" s="28">
        <f t="shared" si="11"/>
        <v>1080</v>
      </c>
      <c r="H107" s="16">
        <f t="shared" si="12"/>
        <v>0</v>
      </c>
      <c r="I107" s="26">
        <f t="shared" si="13"/>
        <v>4838.4021503999993</v>
      </c>
      <c r="J107" s="28">
        <f t="shared" si="14"/>
        <v>0</v>
      </c>
      <c r="K107" s="28">
        <f t="shared" si="15"/>
        <v>1080</v>
      </c>
      <c r="N107" s="16">
        <v>0.9</v>
      </c>
    </row>
    <row r="108" spans="1:14" x14ac:dyDescent="0.15">
      <c r="A108" s="6" t="s">
        <v>10</v>
      </c>
      <c r="B108" s="13">
        <f t="shared" si="8"/>
        <v>1934</v>
      </c>
      <c r="C108" s="8">
        <v>8443.5436800000007</v>
      </c>
      <c r="D108" s="26">
        <f t="shared" si="16"/>
        <v>4838.4021503999993</v>
      </c>
      <c r="E108" s="16">
        <f t="shared" si="9"/>
        <v>1080</v>
      </c>
      <c r="F108" s="28">
        <f t="shared" si="10"/>
        <v>12201.9458304</v>
      </c>
      <c r="G108" s="28">
        <f t="shared" si="11"/>
        <v>1080</v>
      </c>
      <c r="H108" s="16">
        <f t="shared" si="12"/>
        <v>0</v>
      </c>
      <c r="I108" s="26">
        <f t="shared" si="13"/>
        <v>5970</v>
      </c>
      <c r="J108" s="28">
        <f t="shared" si="14"/>
        <v>6231.9458304</v>
      </c>
      <c r="K108" s="28">
        <f t="shared" si="15"/>
        <v>7311.9458304</v>
      </c>
      <c r="N108" s="16">
        <v>0.9</v>
      </c>
    </row>
    <row r="109" spans="1:14" x14ac:dyDescent="0.15">
      <c r="A109" s="6" t="s">
        <v>11</v>
      </c>
      <c r="B109" s="13">
        <f t="shared" ref="B109:B172" si="17">B97+1</f>
        <v>1934</v>
      </c>
      <c r="C109" s="8">
        <v>3352.8591359999996</v>
      </c>
      <c r="D109" s="26">
        <f t="shared" si="16"/>
        <v>5970</v>
      </c>
      <c r="E109" s="16">
        <f t="shared" si="9"/>
        <v>1320</v>
      </c>
      <c r="F109" s="28">
        <f t="shared" si="10"/>
        <v>8002.8591359999991</v>
      </c>
      <c r="G109" s="28">
        <f t="shared" si="11"/>
        <v>1320</v>
      </c>
      <c r="H109" s="16">
        <f t="shared" si="12"/>
        <v>0</v>
      </c>
      <c r="I109" s="26">
        <f t="shared" si="13"/>
        <v>5970</v>
      </c>
      <c r="J109" s="28">
        <f t="shared" si="14"/>
        <v>2032.8591359999991</v>
      </c>
      <c r="K109" s="28">
        <f t="shared" si="15"/>
        <v>3352.8591359999991</v>
      </c>
      <c r="N109" s="16">
        <v>1.1000000000000001</v>
      </c>
    </row>
    <row r="110" spans="1:14" x14ac:dyDescent="0.15">
      <c r="A110" s="6" t="s">
        <v>12</v>
      </c>
      <c r="B110" s="13">
        <f t="shared" si="17"/>
        <v>1934</v>
      </c>
      <c r="C110" s="8">
        <v>3951.3070079999998</v>
      </c>
      <c r="D110" s="26">
        <f t="shared" si="16"/>
        <v>5970</v>
      </c>
      <c r="E110" s="16">
        <f t="shared" si="9"/>
        <v>1440</v>
      </c>
      <c r="F110" s="28">
        <f t="shared" si="10"/>
        <v>8481.3070079999998</v>
      </c>
      <c r="G110" s="28">
        <f t="shared" si="11"/>
        <v>1440</v>
      </c>
      <c r="H110" s="16">
        <f t="shared" si="12"/>
        <v>0</v>
      </c>
      <c r="I110" s="26">
        <f t="shared" si="13"/>
        <v>5970</v>
      </c>
      <c r="J110" s="28">
        <f t="shared" si="14"/>
        <v>2511.3070079999998</v>
      </c>
      <c r="K110" s="28">
        <f t="shared" si="15"/>
        <v>3951.3070079999998</v>
      </c>
      <c r="N110" s="16">
        <v>1.2</v>
      </c>
    </row>
    <row r="111" spans="1:14" x14ac:dyDescent="0.15">
      <c r="A111" s="6" t="s">
        <v>13</v>
      </c>
      <c r="B111" s="13">
        <f t="shared" si="17"/>
        <v>1934</v>
      </c>
      <c r="C111" s="8">
        <v>1807.6227839999997</v>
      </c>
      <c r="D111" s="26">
        <f t="shared" si="16"/>
        <v>5970</v>
      </c>
      <c r="E111" s="16">
        <f t="shared" si="9"/>
        <v>1560</v>
      </c>
      <c r="F111" s="28">
        <f t="shared" si="10"/>
        <v>6217.6227839999992</v>
      </c>
      <c r="G111" s="28">
        <f t="shared" si="11"/>
        <v>1560</v>
      </c>
      <c r="H111" s="16">
        <f t="shared" si="12"/>
        <v>0</v>
      </c>
      <c r="I111" s="26">
        <f t="shared" si="13"/>
        <v>5970</v>
      </c>
      <c r="J111" s="28">
        <f t="shared" si="14"/>
        <v>247.62278399999923</v>
      </c>
      <c r="K111" s="28">
        <f t="shared" si="15"/>
        <v>1807.6227839999992</v>
      </c>
      <c r="N111" s="16">
        <v>1.3</v>
      </c>
    </row>
    <row r="112" spans="1:14" x14ac:dyDescent="0.15">
      <c r="A112" s="6" t="s">
        <v>14</v>
      </c>
      <c r="B112" s="13">
        <f t="shared" si="17"/>
        <v>1934</v>
      </c>
      <c r="C112" s="8">
        <v>1185.2628480000001</v>
      </c>
      <c r="D112" s="26">
        <f t="shared" si="16"/>
        <v>5970</v>
      </c>
      <c r="E112" s="16">
        <f t="shared" si="9"/>
        <v>1440</v>
      </c>
      <c r="F112" s="28">
        <f t="shared" si="10"/>
        <v>5715.2628480000003</v>
      </c>
      <c r="G112" s="28">
        <f t="shared" si="11"/>
        <v>1440</v>
      </c>
      <c r="H112" s="16">
        <f t="shared" si="12"/>
        <v>0</v>
      </c>
      <c r="I112" s="26">
        <f t="shared" si="13"/>
        <v>5715.2628480000003</v>
      </c>
      <c r="J112" s="28">
        <f t="shared" si="14"/>
        <v>0</v>
      </c>
      <c r="K112" s="28">
        <f t="shared" si="15"/>
        <v>1440</v>
      </c>
      <c r="N112" s="16">
        <v>1.2</v>
      </c>
    </row>
    <row r="113" spans="1:14" x14ac:dyDescent="0.15">
      <c r="A113" s="6" t="s">
        <v>15</v>
      </c>
      <c r="B113" s="13">
        <f t="shared" si="17"/>
        <v>1934</v>
      </c>
      <c r="C113" s="8">
        <v>9352.202111999999</v>
      </c>
      <c r="D113" s="26">
        <f t="shared" si="16"/>
        <v>5715.2628480000003</v>
      </c>
      <c r="E113" s="16">
        <f t="shared" si="9"/>
        <v>1320</v>
      </c>
      <c r="F113" s="28">
        <f t="shared" si="10"/>
        <v>13747.464959999999</v>
      </c>
      <c r="G113" s="28">
        <f t="shared" si="11"/>
        <v>1320</v>
      </c>
      <c r="H113" s="16">
        <f t="shared" si="12"/>
        <v>0</v>
      </c>
      <c r="I113" s="26">
        <f t="shared" si="13"/>
        <v>5970</v>
      </c>
      <c r="J113" s="28">
        <f t="shared" si="14"/>
        <v>7777.4649599999993</v>
      </c>
      <c r="K113" s="28">
        <f t="shared" si="15"/>
        <v>9097.4649599999993</v>
      </c>
      <c r="N113" s="16">
        <v>1.1000000000000001</v>
      </c>
    </row>
    <row r="114" spans="1:14" x14ac:dyDescent="0.15">
      <c r="A114" s="6" t="s">
        <v>16</v>
      </c>
      <c r="B114" s="13">
        <f t="shared" si="17"/>
        <v>1934</v>
      </c>
      <c r="C114" s="8">
        <v>697.32748800000013</v>
      </c>
      <c r="D114" s="26">
        <f t="shared" si="16"/>
        <v>5970</v>
      </c>
      <c r="E114" s="16">
        <f t="shared" si="9"/>
        <v>1200</v>
      </c>
      <c r="F114" s="28">
        <f t="shared" si="10"/>
        <v>5467.3274879999999</v>
      </c>
      <c r="G114" s="28">
        <f t="shared" si="11"/>
        <v>1200</v>
      </c>
      <c r="H114" s="16">
        <f t="shared" si="12"/>
        <v>0</v>
      </c>
      <c r="I114" s="26">
        <f t="shared" si="13"/>
        <v>5467.3274879999999</v>
      </c>
      <c r="J114" s="28">
        <f t="shared" si="14"/>
        <v>0</v>
      </c>
      <c r="K114" s="28">
        <f t="shared" si="15"/>
        <v>1200</v>
      </c>
      <c r="N114" s="16">
        <v>1</v>
      </c>
    </row>
    <row r="115" spans="1:14" x14ac:dyDescent="0.15">
      <c r="A115" s="6" t="s">
        <v>17</v>
      </c>
      <c r="B115" s="13">
        <f t="shared" si="17"/>
        <v>1934</v>
      </c>
      <c r="C115" s="8">
        <v>4365.5673599999991</v>
      </c>
      <c r="D115" s="26">
        <f t="shared" si="16"/>
        <v>5467.3274879999999</v>
      </c>
      <c r="E115" s="16">
        <f t="shared" si="9"/>
        <v>1080</v>
      </c>
      <c r="F115" s="28">
        <f t="shared" si="10"/>
        <v>8752.8948479999999</v>
      </c>
      <c r="G115" s="28">
        <f t="shared" si="11"/>
        <v>1080</v>
      </c>
      <c r="H115" s="16">
        <f t="shared" si="12"/>
        <v>0</v>
      </c>
      <c r="I115" s="26">
        <f t="shared" si="13"/>
        <v>5970</v>
      </c>
      <c r="J115" s="28">
        <f t="shared" si="14"/>
        <v>2782.8948479999999</v>
      </c>
      <c r="K115" s="28">
        <f t="shared" si="15"/>
        <v>3862.8948479999999</v>
      </c>
      <c r="N115" s="16">
        <v>0.9</v>
      </c>
    </row>
    <row r="116" spans="1:14" ht="14" thickBot="1" x14ac:dyDescent="0.2">
      <c r="A116" s="9" t="s">
        <v>18</v>
      </c>
      <c r="B116" s="14">
        <f t="shared" si="17"/>
        <v>1934</v>
      </c>
      <c r="C116" s="11">
        <v>5838.4212479999997</v>
      </c>
      <c r="D116" s="26">
        <f t="shared" si="16"/>
        <v>5970</v>
      </c>
      <c r="E116" s="16">
        <f t="shared" si="9"/>
        <v>960</v>
      </c>
      <c r="F116" s="28">
        <f t="shared" si="10"/>
        <v>10848.421247999999</v>
      </c>
      <c r="G116" s="28">
        <f t="shared" si="11"/>
        <v>960</v>
      </c>
      <c r="H116" s="16">
        <f t="shared" si="12"/>
        <v>0</v>
      </c>
      <c r="I116" s="26">
        <f t="shared" si="13"/>
        <v>5970</v>
      </c>
      <c r="J116" s="28">
        <f t="shared" si="14"/>
        <v>4878.4212479999987</v>
      </c>
      <c r="K116" s="28">
        <f t="shared" si="15"/>
        <v>5838.4212479999987</v>
      </c>
      <c r="N116" s="16">
        <v>0.8</v>
      </c>
    </row>
    <row r="117" spans="1:14" x14ac:dyDescent="0.15">
      <c r="A117" s="3" t="s">
        <v>7</v>
      </c>
      <c r="B117" s="12">
        <f t="shared" si="17"/>
        <v>1935</v>
      </c>
      <c r="C117" s="5">
        <v>4792.7531519999993</v>
      </c>
      <c r="D117" s="26">
        <f t="shared" si="16"/>
        <v>5970</v>
      </c>
      <c r="E117" s="16">
        <f t="shared" si="9"/>
        <v>960</v>
      </c>
      <c r="F117" s="28">
        <f t="shared" si="10"/>
        <v>9802.7531519999993</v>
      </c>
      <c r="G117" s="28">
        <f t="shared" si="11"/>
        <v>960</v>
      </c>
      <c r="H117" s="16">
        <f t="shared" si="12"/>
        <v>0</v>
      </c>
      <c r="I117" s="26">
        <f t="shared" si="13"/>
        <v>5970</v>
      </c>
      <c r="J117" s="28">
        <f t="shared" si="14"/>
        <v>3832.7531519999993</v>
      </c>
      <c r="K117" s="28">
        <f t="shared" si="15"/>
        <v>4792.7531519999993</v>
      </c>
      <c r="N117" s="16">
        <v>0.8</v>
      </c>
    </row>
    <row r="118" spans="1:14" x14ac:dyDescent="0.15">
      <c r="A118" s="6" t="s">
        <v>8</v>
      </c>
      <c r="B118" s="13">
        <f t="shared" si="17"/>
        <v>1935</v>
      </c>
      <c r="C118" s="8">
        <v>3099.5205119999996</v>
      </c>
      <c r="D118" s="26">
        <f t="shared" si="16"/>
        <v>5970</v>
      </c>
      <c r="E118" s="16">
        <f t="shared" si="9"/>
        <v>960</v>
      </c>
      <c r="F118" s="28">
        <f t="shared" si="10"/>
        <v>8109.5205119999991</v>
      </c>
      <c r="G118" s="28">
        <f t="shared" si="11"/>
        <v>960</v>
      </c>
      <c r="H118" s="16">
        <f t="shared" si="12"/>
        <v>0</v>
      </c>
      <c r="I118" s="26">
        <f t="shared" si="13"/>
        <v>5970</v>
      </c>
      <c r="J118" s="28">
        <f t="shared" si="14"/>
        <v>2139.5205119999991</v>
      </c>
      <c r="K118" s="28">
        <f t="shared" si="15"/>
        <v>3099.5205119999991</v>
      </c>
      <c r="N118" s="16">
        <v>0.8</v>
      </c>
    </row>
    <row r="119" spans="1:14" x14ac:dyDescent="0.15">
      <c r="A119" s="6" t="s">
        <v>9</v>
      </c>
      <c r="B119" s="13">
        <f t="shared" si="17"/>
        <v>1935</v>
      </c>
      <c r="C119" s="8">
        <v>6495.0336000000007</v>
      </c>
      <c r="D119" s="26">
        <f t="shared" si="16"/>
        <v>5970</v>
      </c>
      <c r="E119" s="16">
        <f t="shared" si="9"/>
        <v>1080</v>
      </c>
      <c r="F119" s="28">
        <f t="shared" si="10"/>
        <v>11385.033600000001</v>
      </c>
      <c r="G119" s="28">
        <f t="shared" si="11"/>
        <v>1080</v>
      </c>
      <c r="H119" s="16">
        <f t="shared" si="12"/>
        <v>0</v>
      </c>
      <c r="I119" s="26">
        <f t="shared" si="13"/>
        <v>5970</v>
      </c>
      <c r="J119" s="28">
        <f t="shared" si="14"/>
        <v>5415.0336000000007</v>
      </c>
      <c r="K119" s="28">
        <f t="shared" si="15"/>
        <v>6495.0336000000007</v>
      </c>
      <c r="N119" s="16">
        <v>0.9</v>
      </c>
    </row>
    <row r="120" spans="1:14" x14ac:dyDescent="0.15">
      <c r="A120" s="6" t="s">
        <v>10</v>
      </c>
      <c r="B120" s="13">
        <f t="shared" si="17"/>
        <v>1935</v>
      </c>
      <c r="C120" s="8">
        <v>10527.77088</v>
      </c>
      <c r="D120" s="26">
        <f t="shared" si="16"/>
        <v>5970</v>
      </c>
      <c r="E120" s="16">
        <f t="shared" si="9"/>
        <v>1080</v>
      </c>
      <c r="F120" s="28">
        <f t="shared" si="10"/>
        <v>15417.77088</v>
      </c>
      <c r="G120" s="28">
        <f t="shared" si="11"/>
        <v>1080</v>
      </c>
      <c r="H120" s="16">
        <f t="shared" si="12"/>
        <v>0</v>
      </c>
      <c r="I120" s="26">
        <f t="shared" si="13"/>
        <v>5970</v>
      </c>
      <c r="J120" s="28">
        <f t="shared" si="14"/>
        <v>9447.77088</v>
      </c>
      <c r="K120" s="28">
        <f t="shared" si="15"/>
        <v>10527.77088</v>
      </c>
      <c r="N120" s="16">
        <v>0.9</v>
      </c>
    </row>
    <row r="121" spans="1:14" x14ac:dyDescent="0.15">
      <c r="A121" s="6" t="s">
        <v>11</v>
      </c>
      <c r="B121" s="13">
        <f t="shared" si="17"/>
        <v>1935</v>
      </c>
      <c r="C121" s="8">
        <v>2014.4298239999998</v>
      </c>
      <c r="D121" s="26">
        <f t="shared" si="16"/>
        <v>5970</v>
      </c>
      <c r="E121" s="16">
        <f t="shared" si="9"/>
        <v>1320</v>
      </c>
      <c r="F121" s="28">
        <f t="shared" si="10"/>
        <v>6664.4298239999998</v>
      </c>
      <c r="G121" s="28">
        <f t="shared" si="11"/>
        <v>1320</v>
      </c>
      <c r="H121" s="16">
        <f t="shared" si="12"/>
        <v>0</v>
      </c>
      <c r="I121" s="26">
        <f t="shared" si="13"/>
        <v>5970</v>
      </c>
      <c r="J121" s="28">
        <f t="shared" si="14"/>
        <v>694.42982399999983</v>
      </c>
      <c r="K121" s="28">
        <f t="shared" si="15"/>
        <v>2014.4298239999998</v>
      </c>
      <c r="N121" s="16">
        <v>1.1000000000000001</v>
      </c>
    </row>
    <row r="122" spans="1:14" x14ac:dyDescent="0.15">
      <c r="A122" s="6" t="s">
        <v>12</v>
      </c>
      <c r="B122" s="13">
        <f t="shared" si="17"/>
        <v>1935</v>
      </c>
      <c r="C122" s="8">
        <v>524.77286399999991</v>
      </c>
      <c r="D122" s="26">
        <f t="shared" si="16"/>
        <v>5970</v>
      </c>
      <c r="E122" s="16">
        <f t="shared" si="9"/>
        <v>1440</v>
      </c>
      <c r="F122" s="28">
        <f t="shared" si="10"/>
        <v>5054.7728639999996</v>
      </c>
      <c r="G122" s="28">
        <f t="shared" si="11"/>
        <v>1440</v>
      </c>
      <c r="H122" s="16">
        <f t="shared" si="12"/>
        <v>0</v>
      </c>
      <c r="I122" s="26">
        <f t="shared" si="13"/>
        <v>5054.7728639999996</v>
      </c>
      <c r="J122" s="28">
        <f t="shared" si="14"/>
        <v>0</v>
      </c>
      <c r="K122" s="28">
        <f t="shared" si="15"/>
        <v>1440</v>
      </c>
      <c r="N122" s="16">
        <v>1.2</v>
      </c>
    </row>
    <row r="123" spans="1:14" x14ac:dyDescent="0.15">
      <c r="A123" s="6" t="s">
        <v>13</v>
      </c>
      <c r="B123" s="13">
        <f t="shared" si="17"/>
        <v>1935</v>
      </c>
      <c r="C123" s="8">
        <v>851.78649599999994</v>
      </c>
      <c r="D123" s="26">
        <f t="shared" si="16"/>
        <v>5054.7728639999996</v>
      </c>
      <c r="E123" s="16">
        <f t="shared" si="9"/>
        <v>1560</v>
      </c>
      <c r="F123" s="28">
        <f t="shared" si="10"/>
        <v>4346.5593599999993</v>
      </c>
      <c r="G123" s="28">
        <f t="shared" si="11"/>
        <v>1560</v>
      </c>
      <c r="H123" s="16">
        <f t="shared" si="12"/>
        <v>0</v>
      </c>
      <c r="I123" s="26">
        <f t="shared" si="13"/>
        <v>4346.5593599999993</v>
      </c>
      <c r="J123" s="28">
        <f t="shared" si="14"/>
        <v>0</v>
      </c>
      <c r="K123" s="28">
        <f t="shared" si="15"/>
        <v>1560</v>
      </c>
      <c r="N123" s="16">
        <v>1.3</v>
      </c>
    </row>
    <row r="124" spans="1:14" x14ac:dyDescent="0.15">
      <c r="A124" s="6" t="s">
        <v>14</v>
      </c>
      <c r="B124" s="13">
        <f t="shared" si="17"/>
        <v>1935</v>
      </c>
      <c r="C124" s="8">
        <v>387.50469120000008</v>
      </c>
      <c r="D124" s="26">
        <f t="shared" si="16"/>
        <v>4346.5593599999993</v>
      </c>
      <c r="E124" s="16">
        <f t="shared" si="9"/>
        <v>1440</v>
      </c>
      <c r="F124" s="28">
        <f t="shared" si="10"/>
        <v>3294.0640511999991</v>
      </c>
      <c r="G124" s="28">
        <f t="shared" si="11"/>
        <v>1440</v>
      </c>
      <c r="H124" s="16">
        <f t="shared" si="12"/>
        <v>0</v>
      </c>
      <c r="I124" s="26">
        <f t="shared" si="13"/>
        <v>3294.0640511999991</v>
      </c>
      <c r="J124" s="28">
        <f t="shared" si="14"/>
        <v>0</v>
      </c>
      <c r="K124" s="28">
        <f t="shared" si="15"/>
        <v>1440</v>
      </c>
      <c r="N124" s="16">
        <v>1.2</v>
      </c>
    </row>
    <row r="125" spans="1:14" x14ac:dyDescent="0.15">
      <c r="A125" s="6" t="s">
        <v>15</v>
      </c>
      <c r="B125" s="13">
        <f t="shared" si="17"/>
        <v>1935</v>
      </c>
      <c r="C125" s="8">
        <v>1647.2180735999998</v>
      </c>
      <c r="D125" s="26">
        <f t="shared" si="16"/>
        <v>3294.0640511999991</v>
      </c>
      <c r="E125" s="16">
        <f t="shared" si="9"/>
        <v>1320</v>
      </c>
      <c r="F125" s="28">
        <f t="shared" si="10"/>
        <v>3621.2821247999991</v>
      </c>
      <c r="G125" s="28">
        <f t="shared" si="11"/>
        <v>1320</v>
      </c>
      <c r="H125" s="16">
        <f t="shared" si="12"/>
        <v>0</v>
      </c>
      <c r="I125" s="26">
        <f t="shared" si="13"/>
        <v>3621.2821247999991</v>
      </c>
      <c r="J125" s="28">
        <f t="shared" si="14"/>
        <v>0</v>
      </c>
      <c r="K125" s="28">
        <f t="shared" si="15"/>
        <v>1320</v>
      </c>
      <c r="N125" s="16">
        <v>1.1000000000000001</v>
      </c>
    </row>
    <row r="126" spans="1:14" x14ac:dyDescent="0.15">
      <c r="A126" s="6" t="s">
        <v>16</v>
      </c>
      <c r="B126" s="13">
        <f t="shared" si="17"/>
        <v>1935</v>
      </c>
      <c r="C126" s="8">
        <v>390.92993280000002</v>
      </c>
      <c r="D126" s="26">
        <f t="shared" si="16"/>
        <v>3621.2821247999991</v>
      </c>
      <c r="E126" s="16">
        <f t="shared" si="9"/>
        <v>1200</v>
      </c>
      <c r="F126" s="28">
        <f t="shared" si="10"/>
        <v>2812.2120575999993</v>
      </c>
      <c r="G126" s="28">
        <f t="shared" si="11"/>
        <v>1200</v>
      </c>
      <c r="H126" s="16">
        <f t="shared" si="12"/>
        <v>0</v>
      </c>
      <c r="I126" s="26">
        <f t="shared" si="13"/>
        <v>2812.2120575999993</v>
      </c>
      <c r="J126" s="28">
        <f t="shared" si="14"/>
        <v>0</v>
      </c>
      <c r="K126" s="28">
        <f t="shared" si="15"/>
        <v>1200</v>
      </c>
      <c r="N126" s="16">
        <v>1</v>
      </c>
    </row>
    <row r="127" spans="1:14" x14ac:dyDescent="0.15">
      <c r="A127" s="6" t="s">
        <v>17</v>
      </c>
      <c r="B127" s="13">
        <f t="shared" si="17"/>
        <v>1935</v>
      </c>
      <c r="C127" s="8">
        <v>1898.1008640000002</v>
      </c>
      <c r="D127" s="26">
        <f t="shared" si="16"/>
        <v>2812.2120575999993</v>
      </c>
      <c r="E127" s="16">
        <f t="shared" si="9"/>
        <v>1080</v>
      </c>
      <c r="F127" s="28">
        <f t="shared" si="10"/>
        <v>3630.3129215999998</v>
      </c>
      <c r="G127" s="28">
        <f t="shared" si="11"/>
        <v>1080</v>
      </c>
      <c r="H127" s="16">
        <f t="shared" si="12"/>
        <v>0</v>
      </c>
      <c r="I127" s="26">
        <f t="shared" si="13"/>
        <v>3630.3129215999998</v>
      </c>
      <c r="J127" s="28">
        <f t="shared" si="14"/>
        <v>0</v>
      </c>
      <c r="K127" s="28">
        <f t="shared" si="15"/>
        <v>1080</v>
      </c>
      <c r="N127" s="16">
        <v>0.9</v>
      </c>
    </row>
    <row r="128" spans="1:14" ht="14" thickBot="1" x14ac:dyDescent="0.2">
      <c r="A128" s="9" t="s">
        <v>18</v>
      </c>
      <c r="B128" s="14">
        <f t="shared" si="17"/>
        <v>1935</v>
      </c>
      <c r="C128" s="11">
        <v>2080.9958399999996</v>
      </c>
      <c r="D128" s="26">
        <f t="shared" si="16"/>
        <v>3630.3129215999998</v>
      </c>
      <c r="E128" s="16">
        <f t="shared" si="9"/>
        <v>960</v>
      </c>
      <c r="F128" s="28">
        <f t="shared" si="10"/>
        <v>4751.3087615999993</v>
      </c>
      <c r="G128" s="28">
        <f t="shared" si="11"/>
        <v>960</v>
      </c>
      <c r="H128" s="16">
        <f t="shared" si="12"/>
        <v>0</v>
      </c>
      <c r="I128" s="26">
        <f t="shared" si="13"/>
        <v>4751.3087615999993</v>
      </c>
      <c r="J128" s="28">
        <f t="shared" si="14"/>
        <v>0</v>
      </c>
      <c r="K128" s="28">
        <f t="shared" si="15"/>
        <v>960</v>
      </c>
      <c r="N128" s="16">
        <v>0.8</v>
      </c>
    </row>
    <row r="129" spans="1:14" x14ac:dyDescent="0.15">
      <c r="A129" s="3" t="s">
        <v>7</v>
      </c>
      <c r="B129" s="12">
        <f t="shared" si="17"/>
        <v>1936</v>
      </c>
      <c r="C129" s="5">
        <v>15247.495295999997</v>
      </c>
      <c r="D129" s="26">
        <f t="shared" si="16"/>
        <v>4751.3087615999993</v>
      </c>
      <c r="E129" s="16">
        <f t="shared" si="9"/>
        <v>960</v>
      </c>
      <c r="F129" s="28">
        <f t="shared" si="10"/>
        <v>19038.804057599998</v>
      </c>
      <c r="G129" s="28">
        <f t="shared" si="11"/>
        <v>960</v>
      </c>
      <c r="H129" s="16">
        <f t="shared" si="12"/>
        <v>0</v>
      </c>
      <c r="I129" s="26">
        <f t="shared" si="13"/>
        <v>5970</v>
      </c>
      <c r="J129" s="28">
        <f t="shared" si="14"/>
        <v>13068.804057599998</v>
      </c>
      <c r="K129" s="28">
        <f t="shared" si="15"/>
        <v>14028.804057599998</v>
      </c>
      <c r="N129" s="16">
        <v>0.8</v>
      </c>
    </row>
    <row r="130" spans="1:14" x14ac:dyDescent="0.15">
      <c r="A130" s="6" t="s">
        <v>8</v>
      </c>
      <c r="B130" s="13">
        <f t="shared" si="17"/>
        <v>1936</v>
      </c>
      <c r="C130" s="8">
        <v>9149.9189759999972</v>
      </c>
      <c r="D130" s="26">
        <f t="shared" si="16"/>
        <v>5970</v>
      </c>
      <c r="E130" s="16">
        <f t="shared" si="9"/>
        <v>960</v>
      </c>
      <c r="F130" s="28">
        <f t="shared" si="10"/>
        <v>14159.918975999997</v>
      </c>
      <c r="G130" s="28">
        <f t="shared" si="11"/>
        <v>960</v>
      </c>
      <c r="H130" s="16">
        <f t="shared" si="12"/>
        <v>0</v>
      </c>
      <c r="I130" s="26">
        <f t="shared" si="13"/>
        <v>5970</v>
      </c>
      <c r="J130" s="28">
        <f t="shared" si="14"/>
        <v>8189.9189759999972</v>
      </c>
      <c r="K130" s="28">
        <f t="shared" si="15"/>
        <v>9149.9189759999972</v>
      </c>
      <c r="N130" s="16">
        <v>0.8</v>
      </c>
    </row>
    <row r="131" spans="1:14" x14ac:dyDescent="0.15">
      <c r="A131" s="6" t="s">
        <v>9</v>
      </c>
      <c r="B131" s="13">
        <f t="shared" si="17"/>
        <v>1936</v>
      </c>
      <c r="C131" s="8">
        <v>9617.8199039999981</v>
      </c>
      <c r="D131" s="26">
        <f t="shared" si="16"/>
        <v>5970</v>
      </c>
      <c r="E131" s="16">
        <f t="shared" si="9"/>
        <v>1080</v>
      </c>
      <c r="F131" s="28">
        <f t="shared" si="10"/>
        <v>14507.819903999998</v>
      </c>
      <c r="G131" s="28">
        <f t="shared" si="11"/>
        <v>1080</v>
      </c>
      <c r="H131" s="16">
        <f t="shared" si="12"/>
        <v>0</v>
      </c>
      <c r="I131" s="26">
        <f t="shared" si="13"/>
        <v>5970</v>
      </c>
      <c r="J131" s="28">
        <f t="shared" si="14"/>
        <v>8537.8199039999981</v>
      </c>
      <c r="K131" s="28">
        <f t="shared" si="15"/>
        <v>9617.8199039999981</v>
      </c>
      <c r="N131" s="16">
        <v>0.9</v>
      </c>
    </row>
    <row r="132" spans="1:14" x14ac:dyDescent="0.15">
      <c r="A132" s="6" t="s">
        <v>10</v>
      </c>
      <c r="B132" s="13">
        <f t="shared" si="17"/>
        <v>1936</v>
      </c>
      <c r="C132" s="8">
        <v>11856.506112000005</v>
      </c>
      <c r="D132" s="26">
        <f t="shared" si="16"/>
        <v>5970</v>
      </c>
      <c r="E132" s="16">
        <f t="shared" si="9"/>
        <v>1080</v>
      </c>
      <c r="F132" s="28">
        <f t="shared" si="10"/>
        <v>16746.506112000003</v>
      </c>
      <c r="G132" s="28">
        <f t="shared" si="11"/>
        <v>1080</v>
      </c>
      <c r="H132" s="16">
        <f t="shared" si="12"/>
        <v>0</v>
      </c>
      <c r="I132" s="26">
        <f t="shared" si="13"/>
        <v>5970</v>
      </c>
      <c r="J132" s="28">
        <f t="shared" si="14"/>
        <v>10776.506112000003</v>
      </c>
      <c r="K132" s="28">
        <f t="shared" si="15"/>
        <v>11856.506112000003</v>
      </c>
      <c r="N132" s="16">
        <v>0.9</v>
      </c>
    </row>
    <row r="133" spans="1:14" x14ac:dyDescent="0.15">
      <c r="A133" s="6" t="s">
        <v>11</v>
      </c>
      <c r="B133" s="13">
        <f t="shared" si="17"/>
        <v>1936</v>
      </c>
      <c r="C133" s="8">
        <v>1013.3544959999999</v>
      </c>
      <c r="D133" s="26">
        <f t="shared" si="16"/>
        <v>5970</v>
      </c>
      <c r="E133" s="16">
        <f t="shared" si="9"/>
        <v>1320</v>
      </c>
      <c r="F133" s="28">
        <f t="shared" si="10"/>
        <v>5663.3544959999999</v>
      </c>
      <c r="G133" s="28">
        <f t="shared" si="11"/>
        <v>1320</v>
      </c>
      <c r="H133" s="16">
        <f t="shared" si="12"/>
        <v>0</v>
      </c>
      <c r="I133" s="26">
        <f t="shared" si="13"/>
        <v>5663.3544959999999</v>
      </c>
      <c r="J133" s="28">
        <f t="shared" si="14"/>
        <v>0</v>
      </c>
      <c r="K133" s="28">
        <f t="shared" si="15"/>
        <v>1320</v>
      </c>
      <c r="N133" s="16">
        <v>1.1000000000000001</v>
      </c>
    </row>
    <row r="134" spans="1:14" x14ac:dyDescent="0.15">
      <c r="A134" s="6" t="s">
        <v>12</v>
      </c>
      <c r="B134" s="13">
        <f t="shared" si="17"/>
        <v>1936</v>
      </c>
      <c r="C134" s="8">
        <v>1122.574464</v>
      </c>
      <c r="D134" s="26">
        <f t="shared" si="16"/>
        <v>5663.3544959999999</v>
      </c>
      <c r="E134" s="16">
        <f t="shared" si="9"/>
        <v>1440</v>
      </c>
      <c r="F134" s="28">
        <f t="shared" si="10"/>
        <v>5345.9289600000002</v>
      </c>
      <c r="G134" s="28">
        <f t="shared" si="11"/>
        <v>1440</v>
      </c>
      <c r="H134" s="16">
        <f t="shared" si="12"/>
        <v>0</v>
      </c>
      <c r="I134" s="26">
        <f t="shared" si="13"/>
        <v>5345.9289600000002</v>
      </c>
      <c r="J134" s="28">
        <f t="shared" si="14"/>
        <v>0</v>
      </c>
      <c r="K134" s="28">
        <f t="shared" si="15"/>
        <v>1440</v>
      </c>
      <c r="N134" s="16">
        <v>1.2</v>
      </c>
    </row>
    <row r="135" spans="1:14" x14ac:dyDescent="0.15">
      <c r="A135" s="6" t="s">
        <v>13</v>
      </c>
      <c r="B135" s="13">
        <f t="shared" si="17"/>
        <v>1936</v>
      </c>
      <c r="C135" s="8">
        <v>1981.4699519999995</v>
      </c>
      <c r="D135" s="26">
        <f t="shared" si="16"/>
        <v>5345.9289600000002</v>
      </c>
      <c r="E135" s="16">
        <f t="shared" si="9"/>
        <v>1560</v>
      </c>
      <c r="F135" s="28">
        <f t="shared" si="10"/>
        <v>5767.3989119999997</v>
      </c>
      <c r="G135" s="28">
        <f t="shared" si="11"/>
        <v>1560</v>
      </c>
      <c r="H135" s="16">
        <f t="shared" si="12"/>
        <v>0</v>
      </c>
      <c r="I135" s="26">
        <f t="shared" si="13"/>
        <v>5767.3989119999997</v>
      </c>
      <c r="J135" s="28">
        <f t="shared" si="14"/>
        <v>0</v>
      </c>
      <c r="K135" s="28">
        <f t="shared" si="15"/>
        <v>1560</v>
      </c>
      <c r="N135" s="16">
        <v>1.3</v>
      </c>
    </row>
    <row r="136" spans="1:14" x14ac:dyDescent="0.15">
      <c r="A136" s="6" t="s">
        <v>14</v>
      </c>
      <c r="B136" s="13">
        <f t="shared" si="17"/>
        <v>1936</v>
      </c>
      <c r="C136" s="8">
        <v>1156.8268799999996</v>
      </c>
      <c r="D136" s="26">
        <f t="shared" si="16"/>
        <v>5767.3989119999997</v>
      </c>
      <c r="E136" s="16">
        <f t="shared" si="9"/>
        <v>1440</v>
      </c>
      <c r="F136" s="28">
        <f t="shared" si="10"/>
        <v>5484.2257919999993</v>
      </c>
      <c r="G136" s="28">
        <f t="shared" si="11"/>
        <v>1440</v>
      </c>
      <c r="H136" s="16">
        <f t="shared" si="12"/>
        <v>0</v>
      </c>
      <c r="I136" s="26">
        <f t="shared" si="13"/>
        <v>5484.2257919999993</v>
      </c>
      <c r="J136" s="28">
        <f t="shared" si="14"/>
        <v>0</v>
      </c>
      <c r="K136" s="28">
        <f t="shared" si="15"/>
        <v>1440</v>
      </c>
      <c r="N136" s="16">
        <v>1.2</v>
      </c>
    </row>
    <row r="137" spans="1:14" x14ac:dyDescent="0.15">
      <c r="A137" s="6" t="s">
        <v>15</v>
      </c>
      <c r="B137" s="13">
        <f t="shared" si="17"/>
        <v>1936</v>
      </c>
      <c r="C137" s="8">
        <v>424.60070400000012</v>
      </c>
      <c r="D137" s="26">
        <f t="shared" si="16"/>
        <v>5484.2257919999993</v>
      </c>
      <c r="E137" s="16">
        <f t="shared" si="9"/>
        <v>1320</v>
      </c>
      <c r="F137" s="28">
        <f t="shared" si="10"/>
        <v>4588.8264959999997</v>
      </c>
      <c r="G137" s="28">
        <f t="shared" si="11"/>
        <v>1320</v>
      </c>
      <c r="H137" s="16">
        <f t="shared" si="12"/>
        <v>0</v>
      </c>
      <c r="I137" s="26">
        <f t="shared" si="13"/>
        <v>4588.8264959999997</v>
      </c>
      <c r="J137" s="28">
        <f t="shared" si="14"/>
        <v>0</v>
      </c>
      <c r="K137" s="28">
        <f t="shared" si="15"/>
        <v>1320</v>
      </c>
      <c r="N137" s="16">
        <v>1.1000000000000001</v>
      </c>
    </row>
    <row r="138" spans="1:14" x14ac:dyDescent="0.15">
      <c r="A138" s="6" t="s">
        <v>16</v>
      </c>
      <c r="B138" s="13">
        <f t="shared" si="17"/>
        <v>1936</v>
      </c>
      <c r="C138" s="8">
        <v>854.37158399999998</v>
      </c>
      <c r="D138" s="26">
        <f t="shared" si="16"/>
        <v>4588.8264959999997</v>
      </c>
      <c r="E138" s="16">
        <f t="shared" ref="E138:E201" si="18">1200*N138</f>
        <v>1200</v>
      </c>
      <c r="F138" s="28">
        <f t="shared" ref="F138:F201" si="19">IF((D138+C138-E138)&gt;0,(D138+C138-E138),0)</f>
        <v>4243.1980800000001</v>
      </c>
      <c r="G138" s="28">
        <f t="shared" ref="G138:G201" si="20">IF(E138&gt;(D138+C138),D138+C138,E138)</f>
        <v>1200</v>
      </c>
      <c r="H138" s="16">
        <f t="shared" ref="H138:H201" si="21">IF(F138=0,1,0)</f>
        <v>0</v>
      </c>
      <c r="I138" s="26">
        <f t="shared" ref="I138:I201" si="22">IF(F138&gt;$E$2,$E$2,IF(F138&lt;0,0,F138))</f>
        <v>4243.1980800000001</v>
      </c>
      <c r="J138" s="28">
        <f t="shared" ref="J138:J201" si="23">IF(F138&gt;$E$2,F138-$E$2,0)</f>
        <v>0</v>
      </c>
      <c r="K138" s="28">
        <f t="shared" ref="K138:K201" si="24">J138+G138</f>
        <v>1200</v>
      </c>
      <c r="N138" s="16">
        <v>1</v>
      </c>
    </row>
    <row r="139" spans="1:14" x14ac:dyDescent="0.15">
      <c r="A139" s="6" t="s">
        <v>17</v>
      </c>
      <c r="B139" s="13">
        <f t="shared" si="17"/>
        <v>1936</v>
      </c>
      <c r="C139" s="8">
        <v>360.61977599999994</v>
      </c>
      <c r="D139" s="26">
        <f t="shared" ref="D139:D202" si="25">I138</f>
        <v>4243.1980800000001</v>
      </c>
      <c r="E139" s="16">
        <f t="shared" si="18"/>
        <v>1080</v>
      </c>
      <c r="F139" s="28">
        <f t="shared" si="19"/>
        <v>3523.8178559999997</v>
      </c>
      <c r="G139" s="28">
        <f t="shared" si="20"/>
        <v>1080</v>
      </c>
      <c r="H139" s="16">
        <f t="shared" si="21"/>
        <v>0</v>
      </c>
      <c r="I139" s="26">
        <f t="shared" si="22"/>
        <v>3523.8178559999997</v>
      </c>
      <c r="J139" s="28">
        <f t="shared" si="23"/>
        <v>0</v>
      </c>
      <c r="K139" s="28">
        <f t="shared" si="24"/>
        <v>1080</v>
      </c>
      <c r="N139" s="16">
        <v>0.9</v>
      </c>
    </row>
    <row r="140" spans="1:14" ht="14" thickBot="1" x14ac:dyDescent="0.2">
      <c r="A140" s="9" t="s">
        <v>18</v>
      </c>
      <c r="B140" s="14">
        <f t="shared" si="17"/>
        <v>1936</v>
      </c>
      <c r="C140" s="11">
        <v>3362.5532160000002</v>
      </c>
      <c r="D140" s="26">
        <f t="shared" si="25"/>
        <v>3523.8178559999997</v>
      </c>
      <c r="E140" s="16">
        <f t="shared" si="18"/>
        <v>960</v>
      </c>
      <c r="F140" s="28">
        <f t="shared" si="19"/>
        <v>5926.3710719999999</v>
      </c>
      <c r="G140" s="28">
        <f t="shared" si="20"/>
        <v>960</v>
      </c>
      <c r="H140" s="16">
        <f t="shared" si="21"/>
        <v>0</v>
      </c>
      <c r="I140" s="26">
        <f t="shared" si="22"/>
        <v>5926.3710719999999</v>
      </c>
      <c r="J140" s="28">
        <f t="shared" si="23"/>
        <v>0</v>
      </c>
      <c r="K140" s="28">
        <f t="shared" si="24"/>
        <v>960</v>
      </c>
      <c r="N140" s="16">
        <v>0.8</v>
      </c>
    </row>
    <row r="141" spans="1:14" x14ac:dyDescent="0.15">
      <c r="A141" s="3" t="s">
        <v>7</v>
      </c>
      <c r="B141" s="12">
        <f t="shared" si="17"/>
        <v>1937</v>
      </c>
      <c r="C141" s="5">
        <v>14583.773952000003</v>
      </c>
      <c r="D141" s="26">
        <f t="shared" si="25"/>
        <v>5926.3710719999999</v>
      </c>
      <c r="E141" s="16">
        <f t="shared" si="18"/>
        <v>960</v>
      </c>
      <c r="F141" s="28">
        <f t="shared" si="19"/>
        <v>19550.145024000005</v>
      </c>
      <c r="G141" s="28">
        <f t="shared" si="20"/>
        <v>960</v>
      </c>
      <c r="H141" s="16">
        <f t="shared" si="21"/>
        <v>0</v>
      </c>
      <c r="I141" s="26">
        <f t="shared" si="22"/>
        <v>5970</v>
      </c>
      <c r="J141" s="28">
        <f t="shared" si="23"/>
        <v>13580.145024000005</v>
      </c>
      <c r="K141" s="28">
        <f t="shared" si="24"/>
        <v>14540.145024000005</v>
      </c>
      <c r="N141" s="16">
        <v>0.8</v>
      </c>
    </row>
    <row r="142" spans="1:14" x14ac:dyDescent="0.15">
      <c r="A142" s="6" t="s">
        <v>8</v>
      </c>
      <c r="B142" s="13">
        <f t="shared" si="17"/>
        <v>1937</v>
      </c>
      <c r="C142" s="8">
        <v>4600.1640959999986</v>
      </c>
      <c r="D142" s="26">
        <f t="shared" si="25"/>
        <v>5970</v>
      </c>
      <c r="E142" s="16">
        <f t="shared" si="18"/>
        <v>960</v>
      </c>
      <c r="F142" s="28">
        <f t="shared" si="19"/>
        <v>9610.1640959999986</v>
      </c>
      <c r="G142" s="28">
        <f t="shared" si="20"/>
        <v>960</v>
      </c>
      <c r="H142" s="16">
        <f t="shared" si="21"/>
        <v>0</v>
      </c>
      <c r="I142" s="26">
        <f t="shared" si="22"/>
        <v>5970</v>
      </c>
      <c r="J142" s="28">
        <f t="shared" si="23"/>
        <v>3640.1640959999986</v>
      </c>
      <c r="K142" s="28">
        <f t="shared" si="24"/>
        <v>4600.1640959999986</v>
      </c>
      <c r="N142" s="16">
        <v>0.8</v>
      </c>
    </row>
    <row r="143" spans="1:14" x14ac:dyDescent="0.15">
      <c r="A143" s="6" t="s">
        <v>9</v>
      </c>
      <c r="B143" s="13">
        <f t="shared" si="17"/>
        <v>1937</v>
      </c>
      <c r="C143" s="8">
        <v>3035.5395840000001</v>
      </c>
      <c r="D143" s="26">
        <f t="shared" si="25"/>
        <v>5970</v>
      </c>
      <c r="E143" s="16">
        <f t="shared" si="18"/>
        <v>1080</v>
      </c>
      <c r="F143" s="28">
        <f t="shared" si="19"/>
        <v>7925.5395840000001</v>
      </c>
      <c r="G143" s="28">
        <f t="shared" si="20"/>
        <v>1080</v>
      </c>
      <c r="H143" s="16">
        <f t="shared" si="21"/>
        <v>0</v>
      </c>
      <c r="I143" s="26">
        <f t="shared" si="22"/>
        <v>5970</v>
      </c>
      <c r="J143" s="28">
        <f t="shared" si="23"/>
        <v>1955.5395840000001</v>
      </c>
      <c r="K143" s="28">
        <f t="shared" si="24"/>
        <v>3035.5395840000001</v>
      </c>
      <c r="N143" s="16">
        <v>0.9</v>
      </c>
    </row>
    <row r="144" spans="1:14" x14ac:dyDescent="0.15">
      <c r="A144" s="6" t="s">
        <v>10</v>
      </c>
      <c r="B144" s="13">
        <f t="shared" si="17"/>
        <v>1937</v>
      </c>
      <c r="C144" s="8">
        <v>9331.5214080000005</v>
      </c>
      <c r="D144" s="26">
        <f t="shared" si="25"/>
        <v>5970</v>
      </c>
      <c r="E144" s="16">
        <f t="shared" si="18"/>
        <v>1080</v>
      </c>
      <c r="F144" s="28">
        <f t="shared" si="19"/>
        <v>14221.521408000001</v>
      </c>
      <c r="G144" s="28">
        <f t="shared" si="20"/>
        <v>1080</v>
      </c>
      <c r="H144" s="16">
        <f t="shared" si="21"/>
        <v>0</v>
      </c>
      <c r="I144" s="26">
        <f t="shared" si="22"/>
        <v>5970</v>
      </c>
      <c r="J144" s="28">
        <f t="shared" si="23"/>
        <v>8251.5214080000005</v>
      </c>
      <c r="K144" s="28">
        <f t="shared" si="24"/>
        <v>9331.5214080000005</v>
      </c>
      <c r="N144" s="16">
        <v>0.9</v>
      </c>
    </row>
    <row r="145" spans="1:14" x14ac:dyDescent="0.15">
      <c r="A145" s="6" t="s">
        <v>11</v>
      </c>
      <c r="B145" s="13">
        <f t="shared" si="17"/>
        <v>1937</v>
      </c>
      <c r="C145" s="8">
        <v>1693.2326399999997</v>
      </c>
      <c r="D145" s="26">
        <f t="shared" si="25"/>
        <v>5970</v>
      </c>
      <c r="E145" s="16">
        <f t="shared" si="18"/>
        <v>1320</v>
      </c>
      <c r="F145" s="28">
        <f t="shared" si="19"/>
        <v>6343.2326400000002</v>
      </c>
      <c r="G145" s="28">
        <f t="shared" si="20"/>
        <v>1320</v>
      </c>
      <c r="H145" s="16">
        <f t="shared" si="21"/>
        <v>0</v>
      </c>
      <c r="I145" s="26">
        <f t="shared" si="22"/>
        <v>5970</v>
      </c>
      <c r="J145" s="28">
        <f t="shared" si="23"/>
        <v>373.23264000000017</v>
      </c>
      <c r="K145" s="28">
        <f t="shared" si="24"/>
        <v>1693.2326400000002</v>
      </c>
      <c r="N145" s="16">
        <v>1.1000000000000001</v>
      </c>
    </row>
    <row r="146" spans="1:14" x14ac:dyDescent="0.15">
      <c r="A146" s="6" t="s">
        <v>12</v>
      </c>
      <c r="B146" s="13">
        <f t="shared" si="17"/>
        <v>1937</v>
      </c>
      <c r="C146" s="8">
        <v>1863.2021759999998</v>
      </c>
      <c r="D146" s="26">
        <f t="shared" si="25"/>
        <v>5970</v>
      </c>
      <c r="E146" s="16">
        <f t="shared" si="18"/>
        <v>1440</v>
      </c>
      <c r="F146" s="28">
        <f t="shared" si="19"/>
        <v>6393.2021759999998</v>
      </c>
      <c r="G146" s="28">
        <f t="shared" si="20"/>
        <v>1440</v>
      </c>
      <c r="H146" s="16">
        <f t="shared" si="21"/>
        <v>0</v>
      </c>
      <c r="I146" s="26">
        <f t="shared" si="22"/>
        <v>5970</v>
      </c>
      <c r="J146" s="28">
        <f t="shared" si="23"/>
        <v>423.20217599999978</v>
      </c>
      <c r="K146" s="28">
        <f t="shared" si="24"/>
        <v>1863.2021759999998</v>
      </c>
      <c r="N146" s="16">
        <v>1.2</v>
      </c>
    </row>
    <row r="147" spans="1:14" x14ac:dyDescent="0.15">
      <c r="A147" s="6" t="s">
        <v>13</v>
      </c>
      <c r="B147" s="13">
        <f t="shared" si="17"/>
        <v>1937</v>
      </c>
      <c r="C147" s="8">
        <v>1532.3109119999997</v>
      </c>
      <c r="D147" s="26">
        <f t="shared" si="25"/>
        <v>5970</v>
      </c>
      <c r="E147" s="16">
        <f t="shared" si="18"/>
        <v>1560</v>
      </c>
      <c r="F147" s="28">
        <f t="shared" si="19"/>
        <v>5942.3109119999999</v>
      </c>
      <c r="G147" s="28">
        <f t="shared" si="20"/>
        <v>1560</v>
      </c>
      <c r="H147" s="16">
        <f t="shared" si="21"/>
        <v>0</v>
      </c>
      <c r="I147" s="26">
        <f t="shared" si="22"/>
        <v>5942.3109119999999</v>
      </c>
      <c r="J147" s="28">
        <f t="shared" si="23"/>
        <v>0</v>
      </c>
      <c r="K147" s="28">
        <f t="shared" si="24"/>
        <v>1560</v>
      </c>
      <c r="N147" s="16">
        <v>1.3</v>
      </c>
    </row>
    <row r="148" spans="1:14" x14ac:dyDescent="0.15">
      <c r="A148" s="6" t="s">
        <v>14</v>
      </c>
      <c r="B148" s="13">
        <f t="shared" si="17"/>
        <v>1937</v>
      </c>
      <c r="C148" s="8">
        <v>3951.3070079999993</v>
      </c>
      <c r="D148" s="26">
        <f t="shared" si="25"/>
        <v>5942.3109119999999</v>
      </c>
      <c r="E148" s="16">
        <f t="shared" si="18"/>
        <v>1440</v>
      </c>
      <c r="F148" s="28">
        <f t="shared" si="19"/>
        <v>8453.6179199999988</v>
      </c>
      <c r="G148" s="28">
        <f t="shared" si="20"/>
        <v>1440</v>
      </c>
      <c r="H148" s="16">
        <f t="shared" si="21"/>
        <v>0</v>
      </c>
      <c r="I148" s="26">
        <f t="shared" si="22"/>
        <v>5970</v>
      </c>
      <c r="J148" s="28">
        <f t="shared" si="23"/>
        <v>2483.6179199999988</v>
      </c>
      <c r="K148" s="28">
        <f t="shared" si="24"/>
        <v>3923.6179199999988</v>
      </c>
      <c r="N148" s="16">
        <v>1.2</v>
      </c>
    </row>
    <row r="149" spans="1:14" x14ac:dyDescent="0.15">
      <c r="A149" s="6" t="s">
        <v>15</v>
      </c>
      <c r="B149" s="13">
        <f t="shared" si="17"/>
        <v>1937</v>
      </c>
      <c r="C149" s="8">
        <v>1581.4275839999993</v>
      </c>
      <c r="D149" s="26">
        <f t="shared" si="25"/>
        <v>5970</v>
      </c>
      <c r="E149" s="16">
        <f t="shared" si="18"/>
        <v>1320</v>
      </c>
      <c r="F149" s="28">
        <f t="shared" si="19"/>
        <v>6231.4275839999991</v>
      </c>
      <c r="G149" s="28">
        <f t="shared" si="20"/>
        <v>1320</v>
      </c>
      <c r="H149" s="16">
        <f t="shared" si="21"/>
        <v>0</v>
      </c>
      <c r="I149" s="26">
        <f t="shared" si="22"/>
        <v>5970</v>
      </c>
      <c r="J149" s="28">
        <f t="shared" si="23"/>
        <v>261.42758399999911</v>
      </c>
      <c r="K149" s="28">
        <f t="shared" si="24"/>
        <v>1581.4275839999991</v>
      </c>
      <c r="N149" s="16">
        <v>1.1000000000000001</v>
      </c>
    </row>
    <row r="150" spans="1:14" x14ac:dyDescent="0.15">
      <c r="A150" s="6" t="s">
        <v>16</v>
      </c>
      <c r="B150" s="13">
        <f t="shared" si="17"/>
        <v>1937</v>
      </c>
      <c r="C150" s="8">
        <v>2093.92128</v>
      </c>
      <c r="D150" s="26">
        <f t="shared" si="25"/>
        <v>5970</v>
      </c>
      <c r="E150" s="16">
        <f t="shared" si="18"/>
        <v>1200</v>
      </c>
      <c r="F150" s="28">
        <f t="shared" si="19"/>
        <v>6863.9212800000005</v>
      </c>
      <c r="G150" s="28">
        <f t="shared" si="20"/>
        <v>1200</v>
      </c>
      <c r="H150" s="16">
        <f t="shared" si="21"/>
        <v>0</v>
      </c>
      <c r="I150" s="26">
        <f t="shared" si="22"/>
        <v>5970</v>
      </c>
      <c r="J150" s="28">
        <f t="shared" si="23"/>
        <v>893.92128000000048</v>
      </c>
      <c r="K150" s="28">
        <f t="shared" si="24"/>
        <v>2093.9212800000005</v>
      </c>
      <c r="N150" s="16">
        <v>1</v>
      </c>
    </row>
    <row r="151" spans="1:14" x14ac:dyDescent="0.15">
      <c r="A151" s="6" t="s">
        <v>17</v>
      </c>
      <c r="B151" s="13">
        <f t="shared" si="17"/>
        <v>1937</v>
      </c>
      <c r="C151" s="8">
        <v>1269.2782079999999</v>
      </c>
      <c r="D151" s="26">
        <f t="shared" si="25"/>
        <v>5970</v>
      </c>
      <c r="E151" s="16">
        <f t="shared" si="18"/>
        <v>1080</v>
      </c>
      <c r="F151" s="28">
        <f t="shared" si="19"/>
        <v>6159.2782079999997</v>
      </c>
      <c r="G151" s="28">
        <f t="shared" si="20"/>
        <v>1080</v>
      </c>
      <c r="H151" s="16">
        <f t="shared" si="21"/>
        <v>0</v>
      </c>
      <c r="I151" s="26">
        <f t="shared" si="22"/>
        <v>5970</v>
      </c>
      <c r="J151" s="28">
        <f t="shared" si="23"/>
        <v>189.27820799999972</v>
      </c>
      <c r="K151" s="28">
        <f t="shared" si="24"/>
        <v>1269.2782079999997</v>
      </c>
      <c r="N151" s="16">
        <v>0.9</v>
      </c>
    </row>
    <row r="152" spans="1:14" ht="14" thickBot="1" x14ac:dyDescent="0.2">
      <c r="A152" s="9" t="s">
        <v>18</v>
      </c>
      <c r="B152" s="14">
        <f t="shared" si="17"/>
        <v>1937</v>
      </c>
      <c r="C152" s="11">
        <v>917.70623999999998</v>
      </c>
      <c r="D152" s="26">
        <f t="shared" si="25"/>
        <v>5970</v>
      </c>
      <c r="E152" s="16">
        <f t="shared" si="18"/>
        <v>960</v>
      </c>
      <c r="F152" s="28">
        <f t="shared" si="19"/>
        <v>5927.7062399999995</v>
      </c>
      <c r="G152" s="28">
        <f t="shared" si="20"/>
        <v>960</v>
      </c>
      <c r="H152" s="16">
        <f t="shared" si="21"/>
        <v>0</v>
      </c>
      <c r="I152" s="26">
        <f t="shared" si="22"/>
        <v>5927.7062399999995</v>
      </c>
      <c r="J152" s="28">
        <f t="shared" si="23"/>
        <v>0</v>
      </c>
      <c r="K152" s="28">
        <f t="shared" si="24"/>
        <v>960</v>
      </c>
      <c r="N152" s="16">
        <v>0.8</v>
      </c>
    </row>
    <row r="153" spans="1:14" x14ac:dyDescent="0.15">
      <c r="A153" s="3" t="s">
        <v>7</v>
      </c>
      <c r="B153" s="12">
        <f t="shared" si="17"/>
        <v>1938</v>
      </c>
      <c r="C153" s="5">
        <v>4036.6149120000005</v>
      </c>
      <c r="D153" s="26">
        <f t="shared" si="25"/>
        <v>5927.7062399999995</v>
      </c>
      <c r="E153" s="16">
        <f t="shared" si="18"/>
        <v>960</v>
      </c>
      <c r="F153" s="28">
        <f t="shared" si="19"/>
        <v>9004.3211520000004</v>
      </c>
      <c r="G153" s="28">
        <f t="shared" si="20"/>
        <v>960</v>
      </c>
      <c r="H153" s="16">
        <f t="shared" si="21"/>
        <v>0</v>
      </c>
      <c r="I153" s="26">
        <f t="shared" si="22"/>
        <v>5970</v>
      </c>
      <c r="J153" s="28">
        <f t="shared" si="23"/>
        <v>3034.3211520000004</v>
      </c>
      <c r="K153" s="28">
        <f t="shared" si="24"/>
        <v>3994.3211520000004</v>
      </c>
      <c r="N153" s="16">
        <v>0.8</v>
      </c>
    </row>
    <row r="154" spans="1:14" x14ac:dyDescent="0.15">
      <c r="A154" s="6" t="s">
        <v>8</v>
      </c>
      <c r="B154" s="13">
        <f t="shared" si="17"/>
        <v>1938</v>
      </c>
      <c r="C154" s="8">
        <v>1436.016384</v>
      </c>
      <c r="D154" s="26">
        <f t="shared" si="25"/>
        <v>5970</v>
      </c>
      <c r="E154" s="16">
        <f t="shared" si="18"/>
        <v>960</v>
      </c>
      <c r="F154" s="28">
        <f t="shared" si="19"/>
        <v>6446.0163840000005</v>
      </c>
      <c r="G154" s="28">
        <f t="shared" si="20"/>
        <v>960</v>
      </c>
      <c r="H154" s="16">
        <f t="shared" si="21"/>
        <v>0</v>
      </c>
      <c r="I154" s="26">
        <f t="shared" si="22"/>
        <v>5970</v>
      </c>
      <c r="J154" s="28">
        <f t="shared" si="23"/>
        <v>476.01638400000047</v>
      </c>
      <c r="K154" s="28">
        <f t="shared" si="24"/>
        <v>1436.0163840000005</v>
      </c>
      <c r="N154" s="16">
        <v>0.8</v>
      </c>
    </row>
    <row r="155" spans="1:14" x14ac:dyDescent="0.15">
      <c r="A155" s="6" t="s">
        <v>9</v>
      </c>
      <c r="B155" s="13">
        <f t="shared" si="17"/>
        <v>1938</v>
      </c>
      <c r="C155" s="8">
        <v>2565.6998400000002</v>
      </c>
      <c r="D155" s="26">
        <f t="shared" si="25"/>
        <v>5970</v>
      </c>
      <c r="E155" s="16">
        <f t="shared" si="18"/>
        <v>1080</v>
      </c>
      <c r="F155" s="28">
        <f t="shared" si="19"/>
        <v>7455.6998400000011</v>
      </c>
      <c r="G155" s="28">
        <f t="shared" si="20"/>
        <v>1080</v>
      </c>
      <c r="H155" s="16">
        <f t="shared" si="21"/>
        <v>0</v>
      </c>
      <c r="I155" s="26">
        <f t="shared" si="22"/>
        <v>5970</v>
      </c>
      <c r="J155" s="28">
        <f t="shared" si="23"/>
        <v>1485.6998400000011</v>
      </c>
      <c r="K155" s="28">
        <f t="shared" si="24"/>
        <v>2565.6998400000011</v>
      </c>
      <c r="N155" s="16">
        <v>0.9</v>
      </c>
    </row>
    <row r="156" spans="1:14" x14ac:dyDescent="0.15">
      <c r="A156" s="6" t="s">
        <v>10</v>
      </c>
      <c r="B156" s="13">
        <f t="shared" si="17"/>
        <v>1938</v>
      </c>
      <c r="C156" s="8">
        <v>2446.1395199999997</v>
      </c>
      <c r="D156" s="26">
        <f t="shared" si="25"/>
        <v>5970</v>
      </c>
      <c r="E156" s="16">
        <f t="shared" si="18"/>
        <v>1080</v>
      </c>
      <c r="F156" s="28">
        <f t="shared" si="19"/>
        <v>7336.1395200000006</v>
      </c>
      <c r="G156" s="28">
        <f t="shared" si="20"/>
        <v>1080</v>
      </c>
      <c r="H156" s="16">
        <f t="shared" si="21"/>
        <v>0</v>
      </c>
      <c r="I156" s="26">
        <f t="shared" si="22"/>
        <v>5970</v>
      </c>
      <c r="J156" s="28">
        <f t="shared" si="23"/>
        <v>1366.1395200000006</v>
      </c>
      <c r="K156" s="28">
        <f t="shared" si="24"/>
        <v>2446.1395200000006</v>
      </c>
      <c r="N156" s="16">
        <v>0.9</v>
      </c>
    </row>
    <row r="157" spans="1:14" x14ac:dyDescent="0.15">
      <c r="A157" s="6" t="s">
        <v>11</v>
      </c>
      <c r="B157" s="13">
        <f t="shared" si="17"/>
        <v>1938</v>
      </c>
      <c r="C157" s="8">
        <v>693.44985599999984</v>
      </c>
      <c r="D157" s="26">
        <f t="shared" si="25"/>
        <v>5970</v>
      </c>
      <c r="E157" s="16">
        <f t="shared" si="18"/>
        <v>1320</v>
      </c>
      <c r="F157" s="28">
        <f t="shared" si="19"/>
        <v>5343.4498560000002</v>
      </c>
      <c r="G157" s="28">
        <f t="shared" si="20"/>
        <v>1320</v>
      </c>
      <c r="H157" s="16">
        <f t="shared" si="21"/>
        <v>0</v>
      </c>
      <c r="I157" s="26">
        <f t="shared" si="22"/>
        <v>5343.4498560000002</v>
      </c>
      <c r="J157" s="28">
        <f t="shared" si="23"/>
        <v>0</v>
      </c>
      <c r="K157" s="28">
        <f t="shared" si="24"/>
        <v>1320</v>
      </c>
      <c r="N157" s="16">
        <v>1.1000000000000001</v>
      </c>
    </row>
    <row r="158" spans="1:14" x14ac:dyDescent="0.15">
      <c r="A158" s="6" t="s">
        <v>12</v>
      </c>
      <c r="B158" s="13">
        <f t="shared" si="17"/>
        <v>1938</v>
      </c>
      <c r="C158" s="8">
        <v>10690.631423999999</v>
      </c>
      <c r="D158" s="26">
        <f t="shared" si="25"/>
        <v>5343.4498560000002</v>
      </c>
      <c r="E158" s="16">
        <f t="shared" si="18"/>
        <v>1440</v>
      </c>
      <c r="F158" s="28">
        <f t="shared" si="19"/>
        <v>14594.081279999999</v>
      </c>
      <c r="G158" s="28">
        <f t="shared" si="20"/>
        <v>1440</v>
      </c>
      <c r="H158" s="16">
        <f t="shared" si="21"/>
        <v>0</v>
      </c>
      <c r="I158" s="26">
        <f t="shared" si="22"/>
        <v>5970</v>
      </c>
      <c r="J158" s="28">
        <f t="shared" si="23"/>
        <v>8624.0812799999985</v>
      </c>
      <c r="K158" s="28">
        <f t="shared" si="24"/>
        <v>10064.081279999999</v>
      </c>
      <c r="N158" s="16">
        <v>1.2</v>
      </c>
    </row>
    <row r="159" spans="1:14" x14ac:dyDescent="0.15">
      <c r="A159" s="6" t="s">
        <v>13</v>
      </c>
      <c r="B159" s="13">
        <f t="shared" si="17"/>
        <v>1938</v>
      </c>
      <c r="C159" s="8">
        <v>14492.003328000001</v>
      </c>
      <c r="D159" s="26">
        <f t="shared" si="25"/>
        <v>5970</v>
      </c>
      <c r="E159" s="16">
        <f t="shared" si="18"/>
        <v>1560</v>
      </c>
      <c r="F159" s="28">
        <f t="shared" si="19"/>
        <v>18902.003327999999</v>
      </c>
      <c r="G159" s="28">
        <f t="shared" si="20"/>
        <v>1560</v>
      </c>
      <c r="H159" s="16">
        <f t="shared" si="21"/>
        <v>0</v>
      </c>
      <c r="I159" s="26">
        <f t="shared" si="22"/>
        <v>5970</v>
      </c>
      <c r="J159" s="28">
        <f t="shared" si="23"/>
        <v>12932.003327999999</v>
      </c>
      <c r="K159" s="28">
        <f t="shared" si="24"/>
        <v>14492.003327999999</v>
      </c>
      <c r="N159" s="16">
        <v>1.3</v>
      </c>
    </row>
    <row r="160" spans="1:14" x14ac:dyDescent="0.15">
      <c r="A160" s="6" t="s">
        <v>14</v>
      </c>
      <c r="B160" s="13">
        <f t="shared" si="17"/>
        <v>1938</v>
      </c>
      <c r="C160" s="8">
        <v>2026.7089920000003</v>
      </c>
      <c r="D160" s="26">
        <f t="shared" si="25"/>
        <v>5970</v>
      </c>
      <c r="E160" s="16">
        <f t="shared" si="18"/>
        <v>1440</v>
      </c>
      <c r="F160" s="28">
        <f t="shared" si="19"/>
        <v>6556.7089919999999</v>
      </c>
      <c r="G160" s="28">
        <f t="shared" si="20"/>
        <v>1440</v>
      </c>
      <c r="H160" s="16">
        <f t="shared" si="21"/>
        <v>0</v>
      </c>
      <c r="I160" s="26">
        <f t="shared" si="22"/>
        <v>5970</v>
      </c>
      <c r="J160" s="28">
        <f t="shared" si="23"/>
        <v>586.70899199999985</v>
      </c>
      <c r="K160" s="28">
        <f t="shared" si="24"/>
        <v>2026.7089919999999</v>
      </c>
      <c r="N160" s="16">
        <v>1.2</v>
      </c>
    </row>
    <row r="161" spans="1:14" x14ac:dyDescent="0.15">
      <c r="A161" s="6" t="s">
        <v>15</v>
      </c>
      <c r="B161" s="13">
        <f t="shared" si="17"/>
        <v>1938</v>
      </c>
      <c r="C161" s="8">
        <v>830.45951999999977</v>
      </c>
      <c r="D161" s="26">
        <f t="shared" si="25"/>
        <v>5970</v>
      </c>
      <c r="E161" s="16">
        <f t="shared" si="18"/>
        <v>1320</v>
      </c>
      <c r="F161" s="28">
        <f t="shared" si="19"/>
        <v>5480.4595199999994</v>
      </c>
      <c r="G161" s="28">
        <f t="shared" si="20"/>
        <v>1320</v>
      </c>
      <c r="H161" s="16">
        <f t="shared" si="21"/>
        <v>0</v>
      </c>
      <c r="I161" s="26">
        <f t="shared" si="22"/>
        <v>5480.4595199999994</v>
      </c>
      <c r="J161" s="28">
        <f t="shared" si="23"/>
        <v>0</v>
      </c>
      <c r="K161" s="28">
        <f t="shared" si="24"/>
        <v>1320</v>
      </c>
      <c r="N161" s="16">
        <v>1.1000000000000001</v>
      </c>
    </row>
    <row r="162" spans="1:14" x14ac:dyDescent="0.15">
      <c r="A162" s="6" t="s">
        <v>16</v>
      </c>
      <c r="B162" s="13">
        <f t="shared" si="17"/>
        <v>1938</v>
      </c>
      <c r="C162" s="8">
        <v>446.57395199999996</v>
      </c>
      <c r="D162" s="26">
        <f t="shared" si="25"/>
        <v>5480.4595199999994</v>
      </c>
      <c r="E162" s="16">
        <f t="shared" si="18"/>
        <v>1200</v>
      </c>
      <c r="F162" s="28">
        <f t="shared" si="19"/>
        <v>4727.0334719999992</v>
      </c>
      <c r="G162" s="28">
        <f t="shared" si="20"/>
        <v>1200</v>
      </c>
      <c r="H162" s="16">
        <f t="shared" si="21"/>
        <v>0</v>
      </c>
      <c r="I162" s="26">
        <f t="shared" si="22"/>
        <v>4727.0334719999992</v>
      </c>
      <c r="J162" s="28">
        <f t="shared" si="23"/>
        <v>0</v>
      </c>
      <c r="K162" s="28">
        <f t="shared" si="24"/>
        <v>1200</v>
      </c>
      <c r="N162" s="16">
        <v>1</v>
      </c>
    </row>
    <row r="163" spans="1:14" x14ac:dyDescent="0.15">
      <c r="A163" s="6" t="s">
        <v>17</v>
      </c>
      <c r="B163" s="13">
        <f t="shared" si="17"/>
        <v>1938</v>
      </c>
      <c r="C163" s="8">
        <v>2413.8259200000002</v>
      </c>
      <c r="D163" s="26">
        <f t="shared" si="25"/>
        <v>4727.0334719999992</v>
      </c>
      <c r="E163" s="16">
        <f t="shared" si="18"/>
        <v>1080</v>
      </c>
      <c r="F163" s="28">
        <f t="shared" si="19"/>
        <v>6060.8593919999994</v>
      </c>
      <c r="G163" s="28">
        <f t="shared" si="20"/>
        <v>1080</v>
      </c>
      <c r="H163" s="16">
        <f t="shared" si="21"/>
        <v>0</v>
      </c>
      <c r="I163" s="26">
        <f t="shared" si="22"/>
        <v>5970</v>
      </c>
      <c r="J163" s="28">
        <f t="shared" si="23"/>
        <v>90.859391999999389</v>
      </c>
      <c r="K163" s="28">
        <f t="shared" si="24"/>
        <v>1170.8593919999994</v>
      </c>
      <c r="N163" s="16">
        <v>0.9</v>
      </c>
    </row>
    <row r="164" spans="1:14" ht="14" thickBot="1" x14ac:dyDescent="0.2">
      <c r="A164" s="9" t="s">
        <v>18</v>
      </c>
      <c r="B164" s="14">
        <f t="shared" si="17"/>
        <v>1938</v>
      </c>
      <c r="C164" s="11">
        <v>3538.9854719999998</v>
      </c>
      <c r="D164" s="26">
        <f t="shared" si="25"/>
        <v>5970</v>
      </c>
      <c r="E164" s="16">
        <f t="shared" si="18"/>
        <v>960</v>
      </c>
      <c r="F164" s="28">
        <f t="shared" si="19"/>
        <v>8548.9854720000003</v>
      </c>
      <c r="G164" s="28">
        <f t="shared" si="20"/>
        <v>960</v>
      </c>
      <c r="H164" s="16">
        <f t="shared" si="21"/>
        <v>0</v>
      </c>
      <c r="I164" s="26">
        <f t="shared" si="22"/>
        <v>5970</v>
      </c>
      <c r="J164" s="28">
        <f t="shared" si="23"/>
        <v>2578.9854720000003</v>
      </c>
      <c r="K164" s="28">
        <f t="shared" si="24"/>
        <v>3538.9854720000003</v>
      </c>
      <c r="N164" s="16">
        <v>0.8</v>
      </c>
    </row>
    <row r="165" spans="1:14" x14ac:dyDescent="0.15">
      <c r="A165" s="3" t="s">
        <v>7</v>
      </c>
      <c r="B165" s="12">
        <f t="shared" si="17"/>
        <v>1939</v>
      </c>
      <c r="C165" s="5">
        <v>3865.9991040000004</v>
      </c>
      <c r="D165" s="26">
        <f t="shared" si="25"/>
        <v>5970</v>
      </c>
      <c r="E165" s="16">
        <f t="shared" si="18"/>
        <v>960</v>
      </c>
      <c r="F165" s="28">
        <f t="shared" si="19"/>
        <v>8875.9991040000004</v>
      </c>
      <c r="G165" s="28">
        <f t="shared" si="20"/>
        <v>960</v>
      </c>
      <c r="H165" s="16">
        <f t="shared" si="21"/>
        <v>0</v>
      </c>
      <c r="I165" s="26">
        <f t="shared" si="22"/>
        <v>5970</v>
      </c>
      <c r="J165" s="28">
        <f t="shared" si="23"/>
        <v>2905.9991040000004</v>
      </c>
      <c r="K165" s="28">
        <f t="shared" si="24"/>
        <v>3865.9991040000004</v>
      </c>
      <c r="N165" s="16">
        <v>0.8</v>
      </c>
    </row>
    <row r="166" spans="1:14" x14ac:dyDescent="0.15">
      <c r="A166" s="6" t="s">
        <v>8</v>
      </c>
      <c r="B166" s="13">
        <f t="shared" si="17"/>
        <v>1939</v>
      </c>
      <c r="C166" s="8">
        <v>7684.1740800000016</v>
      </c>
      <c r="D166" s="26">
        <f t="shared" si="25"/>
        <v>5970</v>
      </c>
      <c r="E166" s="16">
        <f t="shared" si="18"/>
        <v>960</v>
      </c>
      <c r="F166" s="28">
        <f t="shared" si="19"/>
        <v>12694.174080000001</v>
      </c>
      <c r="G166" s="28">
        <f t="shared" si="20"/>
        <v>960</v>
      </c>
      <c r="H166" s="16">
        <f t="shared" si="21"/>
        <v>0</v>
      </c>
      <c r="I166" s="26">
        <f t="shared" si="22"/>
        <v>5970</v>
      </c>
      <c r="J166" s="28">
        <f t="shared" si="23"/>
        <v>6724.1740800000007</v>
      </c>
      <c r="K166" s="28">
        <f t="shared" si="24"/>
        <v>7684.1740800000007</v>
      </c>
      <c r="N166" s="16">
        <v>0.8</v>
      </c>
    </row>
    <row r="167" spans="1:14" x14ac:dyDescent="0.15">
      <c r="A167" s="6" t="s">
        <v>9</v>
      </c>
      <c r="B167" s="13">
        <f t="shared" si="17"/>
        <v>1939</v>
      </c>
      <c r="C167" s="8">
        <v>8230.2739199999996</v>
      </c>
      <c r="D167" s="26">
        <f t="shared" si="25"/>
        <v>5970</v>
      </c>
      <c r="E167" s="16">
        <f t="shared" si="18"/>
        <v>1080</v>
      </c>
      <c r="F167" s="28">
        <f t="shared" si="19"/>
        <v>13120.27392</v>
      </c>
      <c r="G167" s="28">
        <f t="shared" si="20"/>
        <v>1080</v>
      </c>
      <c r="H167" s="16">
        <f t="shared" si="21"/>
        <v>0</v>
      </c>
      <c r="I167" s="26">
        <f t="shared" si="22"/>
        <v>5970</v>
      </c>
      <c r="J167" s="28">
        <f t="shared" si="23"/>
        <v>7150.2739199999996</v>
      </c>
      <c r="K167" s="28">
        <f t="shared" si="24"/>
        <v>8230.2739199999996</v>
      </c>
      <c r="N167" s="16">
        <v>0.9</v>
      </c>
    </row>
    <row r="168" spans="1:14" x14ac:dyDescent="0.15">
      <c r="A168" s="6" t="s">
        <v>10</v>
      </c>
      <c r="B168" s="13">
        <f t="shared" si="17"/>
        <v>1939</v>
      </c>
      <c r="C168" s="8">
        <v>4079.2688639999997</v>
      </c>
      <c r="D168" s="26">
        <f t="shared" si="25"/>
        <v>5970</v>
      </c>
      <c r="E168" s="16">
        <f t="shared" si="18"/>
        <v>1080</v>
      </c>
      <c r="F168" s="28">
        <f t="shared" si="19"/>
        <v>8969.2688639999997</v>
      </c>
      <c r="G168" s="28">
        <f t="shared" si="20"/>
        <v>1080</v>
      </c>
      <c r="H168" s="16">
        <f t="shared" si="21"/>
        <v>0</v>
      </c>
      <c r="I168" s="26">
        <f t="shared" si="22"/>
        <v>5970</v>
      </c>
      <c r="J168" s="28">
        <f t="shared" si="23"/>
        <v>2999.2688639999997</v>
      </c>
      <c r="K168" s="28">
        <f t="shared" si="24"/>
        <v>4079.2688639999997</v>
      </c>
      <c r="N168" s="16">
        <v>0.9</v>
      </c>
    </row>
    <row r="169" spans="1:14" x14ac:dyDescent="0.15">
      <c r="A169" s="6" t="s">
        <v>11</v>
      </c>
      <c r="B169" s="13">
        <f t="shared" si="17"/>
        <v>1939</v>
      </c>
      <c r="C169" s="8">
        <v>4021.7506559999997</v>
      </c>
      <c r="D169" s="26">
        <f t="shared" si="25"/>
        <v>5970</v>
      </c>
      <c r="E169" s="16">
        <f t="shared" si="18"/>
        <v>1320</v>
      </c>
      <c r="F169" s="28">
        <f t="shared" si="19"/>
        <v>8671.7506560000002</v>
      </c>
      <c r="G169" s="28">
        <f t="shared" si="20"/>
        <v>1320</v>
      </c>
      <c r="H169" s="16">
        <f t="shared" si="21"/>
        <v>0</v>
      </c>
      <c r="I169" s="26">
        <f t="shared" si="22"/>
        <v>5970</v>
      </c>
      <c r="J169" s="28">
        <f t="shared" si="23"/>
        <v>2701.7506560000002</v>
      </c>
      <c r="K169" s="28">
        <f t="shared" si="24"/>
        <v>4021.7506560000002</v>
      </c>
      <c r="N169" s="16">
        <v>1.1000000000000001</v>
      </c>
    </row>
    <row r="170" spans="1:14" x14ac:dyDescent="0.15">
      <c r="A170" s="6" t="s">
        <v>12</v>
      </c>
      <c r="B170" s="13">
        <f t="shared" si="17"/>
        <v>1939</v>
      </c>
      <c r="C170" s="8">
        <v>1452.173184</v>
      </c>
      <c r="D170" s="26">
        <f t="shared" si="25"/>
        <v>5970</v>
      </c>
      <c r="E170" s="16">
        <f t="shared" si="18"/>
        <v>1440</v>
      </c>
      <c r="F170" s="28">
        <f t="shared" si="19"/>
        <v>5982.1731840000002</v>
      </c>
      <c r="G170" s="28">
        <f t="shared" si="20"/>
        <v>1440</v>
      </c>
      <c r="H170" s="16">
        <f t="shared" si="21"/>
        <v>0</v>
      </c>
      <c r="I170" s="26">
        <f t="shared" si="22"/>
        <v>5970</v>
      </c>
      <c r="J170" s="28">
        <f t="shared" si="23"/>
        <v>12.173184000000219</v>
      </c>
      <c r="K170" s="28">
        <f t="shared" si="24"/>
        <v>1452.1731840000002</v>
      </c>
      <c r="N170" s="16">
        <v>1.2</v>
      </c>
    </row>
    <row r="171" spans="1:14" x14ac:dyDescent="0.15">
      <c r="A171" s="6" t="s">
        <v>13</v>
      </c>
      <c r="B171" s="13">
        <f t="shared" si="17"/>
        <v>1939</v>
      </c>
      <c r="C171" s="8">
        <v>3481.4672639999999</v>
      </c>
      <c r="D171" s="26">
        <f t="shared" si="25"/>
        <v>5970</v>
      </c>
      <c r="E171" s="16">
        <f t="shared" si="18"/>
        <v>1560</v>
      </c>
      <c r="F171" s="28">
        <f t="shared" si="19"/>
        <v>7891.467263999999</v>
      </c>
      <c r="G171" s="28">
        <f t="shared" si="20"/>
        <v>1560</v>
      </c>
      <c r="H171" s="16">
        <f t="shared" si="21"/>
        <v>0</v>
      </c>
      <c r="I171" s="26">
        <f t="shared" si="22"/>
        <v>5970</v>
      </c>
      <c r="J171" s="28">
        <f t="shared" si="23"/>
        <v>1921.467263999999</v>
      </c>
      <c r="K171" s="28">
        <f t="shared" si="24"/>
        <v>3481.467263999999</v>
      </c>
      <c r="N171" s="16">
        <v>1.3</v>
      </c>
    </row>
    <row r="172" spans="1:14" x14ac:dyDescent="0.15">
      <c r="A172" s="6" t="s">
        <v>14</v>
      </c>
      <c r="B172" s="13">
        <f t="shared" si="17"/>
        <v>1939</v>
      </c>
      <c r="C172" s="8">
        <v>8627.7312000000002</v>
      </c>
      <c r="D172" s="26">
        <f t="shared" si="25"/>
        <v>5970</v>
      </c>
      <c r="E172" s="16">
        <f t="shared" si="18"/>
        <v>1440</v>
      </c>
      <c r="F172" s="28">
        <f t="shared" si="19"/>
        <v>13157.7312</v>
      </c>
      <c r="G172" s="28">
        <f t="shared" si="20"/>
        <v>1440</v>
      </c>
      <c r="H172" s="16">
        <f t="shared" si="21"/>
        <v>0</v>
      </c>
      <c r="I172" s="26">
        <f t="shared" si="22"/>
        <v>5970</v>
      </c>
      <c r="J172" s="28">
        <f t="shared" si="23"/>
        <v>7187.7312000000002</v>
      </c>
      <c r="K172" s="28">
        <f t="shared" si="24"/>
        <v>8627.7312000000002</v>
      </c>
      <c r="N172" s="16">
        <v>1.2</v>
      </c>
    </row>
    <row r="173" spans="1:14" x14ac:dyDescent="0.15">
      <c r="A173" s="6" t="s">
        <v>15</v>
      </c>
      <c r="B173" s="13">
        <f t="shared" ref="B173:B236" si="26">B161+1</f>
        <v>1939</v>
      </c>
      <c r="C173" s="8">
        <v>1113.5266560000005</v>
      </c>
      <c r="D173" s="26">
        <f t="shared" si="25"/>
        <v>5970</v>
      </c>
      <c r="E173" s="16">
        <f t="shared" si="18"/>
        <v>1320</v>
      </c>
      <c r="F173" s="28">
        <f t="shared" si="19"/>
        <v>5763.526656</v>
      </c>
      <c r="G173" s="28">
        <f t="shared" si="20"/>
        <v>1320</v>
      </c>
      <c r="H173" s="16">
        <f t="shared" si="21"/>
        <v>0</v>
      </c>
      <c r="I173" s="26">
        <f t="shared" si="22"/>
        <v>5763.526656</v>
      </c>
      <c r="J173" s="28">
        <f t="shared" si="23"/>
        <v>0</v>
      </c>
      <c r="K173" s="28">
        <f t="shared" si="24"/>
        <v>1320</v>
      </c>
      <c r="N173" s="16">
        <v>1.1000000000000001</v>
      </c>
    </row>
    <row r="174" spans="1:14" x14ac:dyDescent="0.15">
      <c r="A174" s="6" t="s">
        <v>16</v>
      </c>
      <c r="B174" s="13">
        <f t="shared" si="26"/>
        <v>1939</v>
      </c>
      <c r="C174" s="8">
        <v>631.40774400000009</v>
      </c>
      <c r="D174" s="26">
        <f t="shared" si="25"/>
        <v>5763.526656</v>
      </c>
      <c r="E174" s="16">
        <f t="shared" si="18"/>
        <v>1200</v>
      </c>
      <c r="F174" s="28">
        <f t="shared" si="19"/>
        <v>5194.9344000000001</v>
      </c>
      <c r="G174" s="28">
        <f t="shared" si="20"/>
        <v>1200</v>
      </c>
      <c r="H174" s="16">
        <f t="shared" si="21"/>
        <v>0</v>
      </c>
      <c r="I174" s="26">
        <f t="shared" si="22"/>
        <v>5194.9344000000001</v>
      </c>
      <c r="J174" s="28">
        <f t="shared" si="23"/>
        <v>0</v>
      </c>
      <c r="K174" s="28">
        <f t="shared" si="24"/>
        <v>1200</v>
      </c>
      <c r="N174" s="16">
        <v>1</v>
      </c>
    </row>
    <row r="175" spans="1:14" x14ac:dyDescent="0.15">
      <c r="A175" s="6" t="s">
        <v>17</v>
      </c>
      <c r="B175" s="13">
        <f t="shared" si="26"/>
        <v>1939</v>
      </c>
      <c r="C175" s="8">
        <v>769.06368000000009</v>
      </c>
      <c r="D175" s="26">
        <f t="shared" si="25"/>
        <v>5194.9344000000001</v>
      </c>
      <c r="E175" s="16">
        <f t="shared" si="18"/>
        <v>1080</v>
      </c>
      <c r="F175" s="28">
        <f t="shared" si="19"/>
        <v>4883.9980800000003</v>
      </c>
      <c r="G175" s="28">
        <f t="shared" si="20"/>
        <v>1080</v>
      </c>
      <c r="H175" s="16">
        <f t="shared" si="21"/>
        <v>0</v>
      </c>
      <c r="I175" s="26">
        <f t="shared" si="22"/>
        <v>4883.9980800000003</v>
      </c>
      <c r="J175" s="28">
        <f t="shared" si="23"/>
        <v>0</v>
      </c>
      <c r="K175" s="28">
        <f t="shared" si="24"/>
        <v>1080</v>
      </c>
      <c r="N175" s="16">
        <v>0.9</v>
      </c>
    </row>
    <row r="176" spans="1:14" ht="14" thickBot="1" x14ac:dyDescent="0.2">
      <c r="A176" s="9" t="s">
        <v>18</v>
      </c>
      <c r="B176" s="14">
        <f t="shared" si="26"/>
        <v>1939</v>
      </c>
      <c r="C176" s="11">
        <v>1056.6547199999998</v>
      </c>
      <c r="D176" s="26">
        <f t="shared" si="25"/>
        <v>4883.9980800000003</v>
      </c>
      <c r="E176" s="16">
        <f t="shared" si="18"/>
        <v>960</v>
      </c>
      <c r="F176" s="28">
        <f t="shared" si="19"/>
        <v>4980.6527999999998</v>
      </c>
      <c r="G176" s="28">
        <f t="shared" si="20"/>
        <v>960</v>
      </c>
      <c r="H176" s="16">
        <f t="shared" si="21"/>
        <v>0</v>
      </c>
      <c r="I176" s="26">
        <f t="shared" si="22"/>
        <v>4980.6527999999998</v>
      </c>
      <c r="J176" s="28">
        <f t="shared" si="23"/>
        <v>0</v>
      </c>
      <c r="K176" s="28">
        <f t="shared" si="24"/>
        <v>960</v>
      </c>
      <c r="N176" s="16">
        <v>0.8</v>
      </c>
    </row>
    <row r="177" spans="1:14" x14ac:dyDescent="0.15">
      <c r="A177" s="3" t="s">
        <v>7</v>
      </c>
      <c r="B177" s="12">
        <f t="shared" si="26"/>
        <v>1940</v>
      </c>
      <c r="C177" s="5">
        <v>1533.6034560000001</v>
      </c>
      <c r="D177" s="26">
        <f t="shared" si="25"/>
        <v>4980.6527999999998</v>
      </c>
      <c r="E177" s="16">
        <f t="shared" si="18"/>
        <v>960</v>
      </c>
      <c r="F177" s="28">
        <f t="shared" si="19"/>
        <v>5554.2562559999997</v>
      </c>
      <c r="G177" s="28">
        <f t="shared" si="20"/>
        <v>960</v>
      </c>
      <c r="H177" s="16">
        <f t="shared" si="21"/>
        <v>0</v>
      </c>
      <c r="I177" s="26">
        <f t="shared" si="22"/>
        <v>5554.2562559999997</v>
      </c>
      <c r="J177" s="28">
        <f t="shared" si="23"/>
        <v>0</v>
      </c>
      <c r="K177" s="28">
        <f t="shared" si="24"/>
        <v>960</v>
      </c>
      <c r="N177" s="16">
        <v>0.8</v>
      </c>
    </row>
    <row r="178" spans="1:14" x14ac:dyDescent="0.15">
      <c r="A178" s="6" t="s">
        <v>8</v>
      </c>
      <c r="B178" s="13">
        <f t="shared" si="26"/>
        <v>1940</v>
      </c>
      <c r="C178" s="8">
        <v>7241.4777600000007</v>
      </c>
      <c r="D178" s="26">
        <f t="shared" si="25"/>
        <v>5554.2562559999997</v>
      </c>
      <c r="E178" s="16">
        <f t="shared" si="18"/>
        <v>960</v>
      </c>
      <c r="F178" s="28">
        <f t="shared" si="19"/>
        <v>11835.734016</v>
      </c>
      <c r="G178" s="28">
        <f t="shared" si="20"/>
        <v>960</v>
      </c>
      <c r="H178" s="16">
        <f t="shared" si="21"/>
        <v>0</v>
      </c>
      <c r="I178" s="26">
        <f t="shared" si="22"/>
        <v>5970</v>
      </c>
      <c r="J178" s="28">
        <f t="shared" si="23"/>
        <v>5865.7340160000003</v>
      </c>
      <c r="K178" s="28">
        <f t="shared" si="24"/>
        <v>6825.7340160000003</v>
      </c>
      <c r="N178" s="16">
        <v>0.8</v>
      </c>
    </row>
    <row r="179" spans="1:14" x14ac:dyDescent="0.15">
      <c r="A179" s="6" t="s">
        <v>9</v>
      </c>
      <c r="B179" s="13">
        <f t="shared" si="26"/>
        <v>1940</v>
      </c>
      <c r="C179" s="8">
        <v>3324.4231680000003</v>
      </c>
      <c r="D179" s="26">
        <f t="shared" si="25"/>
        <v>5970</v>
      </c>
      <c r="E179" s="16">
        <f t="shared" si="18"/>
        <v>1080</v>
      </c>
      <c r="F179" s="28">
        <f t="shared" si="19"/>
        <v>8214.4231680000012</v>
      </c>
      <c r="G179" s="28">
        <f t="shared" si="20"/>
        <v>1080</v>
      </c>
      <c r="H179" s="16">
        <f t="shared" si="21"/>
        <v>0</v>
      </c>
      <c r="I179" s="26">
        <f t="shared" si="22"/>
        <v>5970</v>
      </c>
      <c r="J179" s="28">
        <f t="shared" si="23"/>
        <v>2244.4231680000012</v>
      </c>
      <c r="K179" s="28">
        <f t="shared" si="24"/>
        <v>3324.4231680000012</v>
      </c>
      <c r="N179" s="16">
        <v>0.9</v>
      </c>
    </row>
    <row r="180" spans="1:14" x14ac:dyDescent="0.15">
      <c r="A180" s="6" t="s">
        <v>10</v>
      </c>
      <c r="B180" s="13">
        <f t="shared" si="26"/>
        <v>1940</v>
      </c>
      <c r="C180" s="8">
        <v>2725.3290239999997</v>
      </c>
      <c r="D180" s="26">
        <f t="shared" si="25"/>
        <v>5970</v>
      </c>
      <c r="E180" s="16">
        <f t="shared" si="18"/>
        <v>1080</v>
      </c>
      <c r="F180" s="28">
        <f t="shared" si="19"/>
        <v>7615.3290239999988</v>
      </c>
      <c r="G180" s="28">
        <f t="shared" si="20"/>
        <v>1080</v>
      </c>
      <c r="H180" s="16">
        <f t="shared" si="21"/>
        <v>0</v>
      </c>
      <c r="I180" s="26">
        <f t="shared" si="22"/>
        <v>5970</v>
      </c>
      <c r="J180" s="28">
        <f t="shared" si="23"/>
        <v>1645.3290239999988</v>
      </c>
      <c r="K180" s="28">
        <f t="shared" si="24"/>
        <v>2725.3290239999988</v>
      </c>
      <c r="N180" s="16">
        <v>0.9</v>
      </c>
    </row>
    <row r="181" spans="1:14" x14ac:dyDescent="0.15">
      <c r="A181" s="6" t="s">
        <v>11</v>
      </c>
      <c r="B181" s="13">
        <f t="shared" si="26"/>
        <v>1940</v>
      </c>
      <c r="C181" s="8">
        <v>4870.3057919999992</v>
      </c>
      <c r="D181" s="26">
        <f t="shared" si="25"/>
        <v>5970</v>
      </c>
      <c r="E181" s="16">
        <f t="shared" si="18"/>
        <v>1320</v>
      </c>
      <c r="F181" s="28">
        <f t="shared" si="19"/>
        <v>9520.3057919999992</v>
      </c>
      <c r="G181" s="28">
        <f t="shared" si="20"/>
        <v>1320</v>
      </c>
      <c r="H181" s="16">
        <f t="shared" si="21"/>
        <v>0</v>
      </c>
      <c r="I181" s="26">
        <f t="shared" si="22"/>
        <v>5970</v>
      </c>
      <c r="J181" s="28">
        <f t="shared" si="23"/>
        <v>3550.3057919999992</v>
      </c>
      <c r="K181" s="28">
        <f t="shared" si="24"/>
        <v>4870.3057919999992</v>
      </c>
      <c r="N181" s="16">
        <v>1.1000000000000001</v>
      </c>
    </row>
    <row r="182" spans="1:14" x14ac:dyDescent="0.15">
      <c r="A182" s="6" t="s">
        <v>12</v>
      </c>
      <c r="B182" s="13">
        <f t="shared" si="26"/>
        <v>1940</v>
      </c>
      <c r="C182" s="8">
        <v>3009.0424319999993</v>
      </c>
      <c r="D182" s="26">
        <f t="shared" si="25"/>
        <v>5970</v>
      </c>
      <c r="E182" s="16">
        <f t="shared" si="18"/>
        <v>1440</v>
      </c>
      <c r="F182" s="28">
        <f t="shared" si="19"/>
        <v>7539.0424319999984</v>
      </c>
      <c r="G182" s="28">
        <f t="shared" si="20"/>
        <v>1440</v>
      </c>
      <c r="H182" s="16">
        <f t="shared" si="21"/>
        <v>0</v>
      </c>
      <c r="I182" s="26">
        <f t="shared" si="22"/>
        <v>5970</v>
      </c>
      <c r="J182" s="28">
        <f t="shared" si="23"/>
        <v>1569.0424319999984</v>
      </c>
      <c r="K182" s="28">
        <f t="shared" si="24"/>
        <v>3009.0424319999984</v>
      </c>
      <c r="N182" s="16">
        <v>1.2</v>
      </c>
    </row>
    <row r="183" spans="1:14" x14ac:dyDescent="0.15">
      <c r="A183" s="6" t="s">
        <v>13</v>
      </c>
      <c r="B183" s="13">
        <f t="shared" si="26"/>
        <v>1940</v>
      </c>
      <c r="C183" s="8">
        <v>731.57990399999994</v>
      </c>
      <c r="D183" s="26">
        <f t="shared" si="25"/>
        <v>5970</v>
      </c>
      <c r="E183" s="16">
        <f t="shared" si="18"/>
        <v>1560</v>
      </c>
      <c r="F183" s="28">
        <f t="shared" si="19"/>
        <v>5141.5799040000002</v>
      </c>
      <c r="G183" s="28">
        <f t="shared" si="20"/>
        <v>1560</v>
      </c>
      <c r="H183" s="16">
        <f t="shared" si="21"/>
        <v>0</v>
      </c>
      <c r="I183" s="26">
        <f t="shared" si="22"/>
        <v>5141.5799040000002</v>
      </c>
      <c r="J183" s="28">
        <f t="shared" si="23"/>
        <v>0</v>
      </c>
      <c r="K183" s="28">
        <f t="shared" si="24"/>
        <v>1560</v>
      </c>
      <c r="N183" s="16">
        <v>1.3</v>
      </c>
    </row>
    <row r="184" spans="1:14" x14ac:dyDescent="0.15">
      <c r="A184" s="6" t="s">
        <v>14</v>
      </c>
      <c r="B184" s="13">
        <f t="shared" si="26"/>
        <v>1940</v>
      </c>
      <c r="C184" s="8">
        <v>5807.4001919999992</v>
      </c>
      <c r="D184" s="26">
        <f t="shared" si="25"/>
        <v>5141.5799040000002</v>
      </c>
      <c r="E184" s="16">
        <f t="shared" si="18"/>
        <v>1440</v>
      </c>
      <c r="F184" s="28">
        <f t="shared" si="19"/>
        <v>9508.9800959999993</v>
      </c>
      <c r="G184" s="28">
        <f t="shared" si="20"/>
        <v>1440</v>
      </c>
      <c r="H184" s="16">
        <f t="shared" si="21"/>
        <v>0</v>
      </c>
      <c r="I184" s="26">
        <f t="shared" si="22"/>
        <v>5970</v>
      </c>
      <c r="J184" s="28">
        <f t="shared" si="23"/>
        <v>3538.9800959999993</v>
      </c>
      <c r="K184" s="28">
        <f t="shared" si="24"/>
        <v>4978.9800959999993</v>
      </c>
      <c r="N184" s="16">
        <v>1.2</v>
      </c>
    </row>
    <row r="185" spans="1:14" x14ac:dyDescent="0.15">
      <c r="A185" s="6" t="s">
        <v>15</v>
      </c>
      <c r="B185" s="13">
        <f t="shared" si="26"/>
        <v>1940</v>
      </c>
      <c r="C185" s="8">
        <v>590.69260800000006</v>
      </c>
      <c r="D185" s="26">
        <f t="shared" si="25"/>
        <v>5970</v>
      </c>
      <c r="E185" s="16">
        <f t="shared" si="18"/>
        <v>1320</v>
      </c>
      <c r="F185" s="28">
        <f t="shared" si="19"/>
        <v>5240.6926080000003</v>
      </c>
      <c r="G185" s="28">
        <f t="shared" si="20"/>
        <v>1320</v>
      </c>
      <c r="H185" s="16">
        <f t="shared" si="21"/>
        <v>0</v>
      </c>
      <c r="I185" s="26">
        <f t="shared" si="22"/>
        <v>5240.6926080000003</v>
      </c>
      <c r="J185" s="28">
        <f t="shared" si="23"/>
        <v>0</v>
      </c>
      <c r="K185" s="28">
        <f t="shared" si="24"/>
        <v>1320</v>
      </c>
      <c r="N185" s="16">
        <v>1.1000000000000001</v>
      </c>
    </row>
    <row r="186" spans="1:14" x14ac:dyDescent="0.15">
      <c r="A186" s="6" t="s">
        <v>16</v>
      </c>
      <c r="B186" s="13">
        <f t="shared" si="26"/>
        <v>1940</v>
      </c>
      <c r="C186" s="8">
        <v>229.03879679999997</v>
      </c>
      <c r="D186" s="26">
        <f t="shared" si="25"/>
        <v>5240.6926080000003</v>
      </c>
      <c r="E186" s="16">
        <f t="shared" si="18"/>
        <v>1200</v>
      </c>
      <c r="F186" s="28">
        <f t="shared" si="19"/>
        <v>4269.7314047999998</v>
      </c>
      <c r="G186" s="28">
        <f t="shared" si="20"/>
        <v>1200</v>
      </c>
      <c r="H186" s="16">
        <f t="shared" si="21"/>
        <v>0</v>
      </c>
      <c r="I186" s="26">
        <f t="shared" si="22"/>
        <v>4269.7314047999998</v>
      </c>
      <c r="J186" s="28">
        <f t="shared" si="23"/>
        <v>0</v>
      </c>
      <c r="K186" s="28">
        <f t="shared" si="24"/>
        <v>1200</v>
      </c>
      <c r="N186" s="16">
        <v>1</v>
      </c>
    </row>
    <row r="187" spans="1:14" x14ac:dyDescent="0.15">
      <c r="A187" s="6" t="s">
        <v>17</v>
      </c>
      <c r="B187" s="13">
        <f t="shared" si="26"/>
        <v>1940</v>
      </c>
      <c r="C187" s="8">
        <v>4677.0704640000004</v>
      </c>
      <c r="D187" s="26">
        <f t="shared" si="25"/>
        <v>4269.7314047999998</v>
      </c>
      <c r="E187" s="16">
        <f t="shared" si="18"/>
        <v>1080</v>
      </c>
      <c r="F187" s="28">
        <f t="shared" si="19"/>
        <v>7866.8018688000011</v>
      </c>
      <c r="G187" s="28">
        <f t="shared" si="20"/>
        <v>1080</v>
      </c>
      <c r="H187" s="16">
        <f t="shared" si="21"/>
        <v>0</v>
      </c>
      <c r="I187" s="26">
        <f t="shared" si="22"/>
        <v>5970</v>
      </c>
      <c r="J187" s="28">
        <f t="shared" si="23"/>
        <v>1896.8018688000011</v>
      </c>
      <c r="K187" s="28">
        <f t="shared" si="24"/>
        <v>2976.8018688000011</v>
      </c>
      <c r="N187" s="16">
        <v>0.9</v>
      </c>
    </row>
    <row r="188" spans="1:14" ht="14" thickBot="1" x14ac:dyDescent="0.2">
      <c r="A188" s="9" t="s">
        <v>18</v>
      </c>
      <c r="B188" s="14">
        <f t="shared" si="26"/>
        <v>1940</v>
      </c>
      <c r="C188" s="11">
        <v>2260.6594559999999</v>
      </c>
      <c r="D188" s="26">
        <f t="shared" si="25"/>
        <v>5970</v>
      </c>
      <c r="E188" s="16">
        <f t="shared" si="18"/>
        <v>960</v>
      </c>
      <c r="F188" s="28">
        <f t="shared" si="19"/>
        <v>7270.6594559999994</v>
      </c>
      <c r="G188" s="28">
        <f t="shared" si="20"/>
        <v>960</v>
      </c>
      <c r="H188" s="16">
        <f t="shared" si="21"/>
        <v>0</v>
      </c>
      <c r="I188" s="26">
        <f t="shared" si="22"/>
        <v>5970</v>
      </c>
      <c r="J188" s="28">
        <f t="shared" si="23"/>
        <v>1300.6594559999994</v>
      </c>
      <c r="K188" s="28">
        <f t="shared" si="24"/>
        <v>2260.6594559999994</v>
      </c>
      <c r="N188" s="16">
        <v>0.8</v>
      </c>
    </row>
    <row r="189" spans="1:14" x14ac:dyDescent="0.15">
      <c r="A189" s="3" t="s">
        <v>7</v>
      </c>
      <c r="B189" s="12">
        <f t="shared" si="26"/>
        <v>1941</v>
      </c>
      <c r="C189" s="5">
        <v>3023.260416000001</v>
      </c>
      <c r="D189" s="26">
        <f t="shared" si="25"/>
        <v>5970</v>
      </c>
      <c r="E189" s="16">
        <f t="shared" si="18"/>
        <v>960</v>
      </c>
      <c r="F189" s="28">
        <f t="shared" si="19"/>
        <v>8033.260416000001</v>
      </c>
      <c r="G189" s="28">
        <f t="shared" si="20"/>
        <v>960</v>
      </c>
      <c r="H189" s="16">
        <f t="shared" si="21"/>
        <v>0</v>
      </c>
      <c r="I189" s="26">
        <f t="shared" si="22"/>
        <v>5970</v>
      </c>
      <c r="J189" s="28">
        <f t="shared" si="23"/>
        <v>2063.260416000001</v>
      </c>
      <c r="K189" s="28">
        <f t="shared" si="24"/>
        <v>3023.260416000001</v>
      </c>
      <c r="N189" s="16">
        <v>0.8</v>
      </c>
    </row>
    <row r="190" spans="1:14" x14ac:dyDescent="0.15">
      <c r="A190" s="6" t="s">
        <v>8</v>
      </c>
      <c r="B190" s="13">
        <f t="shared" si="26"/>
        <v>1941</v>
      </c>
      <c r="C190" s="8">
        <v>1445.0641919999996</v>
      </c>
      <c r="D190" s="26">
        <f t="shared" si="25"/>
        <v>5970</v>
      </c>
      <c r="E190" s="16">
        <f t="shared" si="18"/>
        <v>960</v>
      </c>
      <c r="F190" s="28">
        <f t="shared" si="19"/>
        <v>6455.0641919999998</v>
      </c>
      <c r="G190" s="28">
        <f t="shared" si="20"/>
        <v>960</v>
      </c>
      <c r="H190" s="16">
        <f t="shared" si="21"/>
        <v>0</v>
      </c>
      <c r="I190" s="26">
        <f t="shared" si="22"/>
        <v>5970</v>
      </c>
      <c r="J190" s="28">
        <f t="shared" si="23"/>
        <v>485.06419199999982</v>
      </c>
      <c r="K190" s="28">
        <f t="shared" si="24"/>
        <v>1445.0641919999998</v>
      </c>
      <c r="N190" s="16">
        <v>0.8</v>
      </c>
    </row>
    <row r="191" spans="1:14" x14ac:dyDescent="0.15">
      <c r="A191" s="6" t="s">
        <v>9</v>
      </c>
      <c r="B191" s="13">
        <f t="shared" si="26"/>
        <v>1941</v>
      </c>
      <c r="C191" s="8">
        <v>3406.4997119999994</v>
      </c>
      <c r="D191" s="26">
        <f t="shared" si="25"/>
        <v>5970</v>
      </c>
      <c r="E191" s="16">
        <f t="shared" si="18"/>
        <v>1080</v>
      </c>
      <c r="F191" s="28">
        <f t="shared" si="19"/>
        <v>8296.4997119999989</v>
      </c>
      <c r="G191" s="28">
        <f t="shared" si="20"/>
        <v>1080</v>
      </c>
      <c r="H191" s="16">
        <f t="shared" si="21"/>
        <v>0</v>
      </c>
      <c r="I191" s="26">
        <f t="shared" si="22"/>
        <v>5970</v>
      </c>
      <c r="J191" s="28">
        <f t="shared" si="23"/>
        <v>2326.4997119999989</v>
      </c>
      <c r="K191" s="28">
        <f t="shared" si="24"/>
        <v>3406.4997119999989</v>
      </c>
      <c r="N191" s="16">
        <v>0.9</v>
      </c>
    </row>
    <row r="192" spans="1:14" x14ac:dyDescent="0.15">
      <c r="A192" s="6" t="s">
        <v>10</v>
      </c>
      <c r="B192" s="13">
        <f t="shared" si="26"/>
        <v>1941</v>
      </c>
      <c r="C192" s="8">
        <v>2623.2180480000002</v>
      </c>
      <c r="D192" s="26">
        <f t="shared" si="25"/>
        <v>5970</v>
      </c>
      <c r="E192" s="16">
        <f t="shared" si="18"/>
        <v>1080</v>
      </c>
      <c r="F192" s="28">
        <f t="shared" si="19"/>
        <v>7513.2180480000006</v>
      </c>
      <c r="G192" s="28">
        <f t="shared" si="20"/>
        <v>1080</v>
      </c>
      <c r="H192" s="16">
        <f t="shared" si="21"/>
        <v>0</v>
      </c>
      <c r="I192" s="26">
        <f t="shared" si="22"/>
        <v>5970</v>
      </c>
      <c r="J192" s="28">
        <f t="shared" si="23"/>
        <v>1543.2180480000006</v>
      </c>
      <c r="K192" s="28">
        <f t="shared" si="24"/>
        <v>2623.2180480000006</v>
      </c>
      <c r="N192" s="16">
        <v>0.9</v>
      </c>
    </row>
    <row r="193" spans="1:14" x14ac:dyDescent="0.15">
      <c r="A193" s="6" t="s">
        <v>11</v>
      </c>
      <c r="B193" s="13">
        <f t="shared" si="26"/>
        <v>1941</v>
      </c>
      <c r="C193" s="8">
        <v>539.63711999999998</v>
      </c>
      <c r="D193" s="26">
        <f t="shared" si="25"/>
        <v>5970</v>
      </c>
      <c r="E193" s="16">
        <f t="shared" si="18"/>
        <v>1320</v>
      </c>
      <c r="F193" s="28">
        <f t="shared" si="19"/>
        <v>5189.6371200000003</v>
      </c>
      <c r="G193" s="28">
        <f t="shared" si="20"/>
        <v>1320</v>
      </c>
      <c r="H193" s="16">
        <f t="shared" si="21"/>
        <v>0</v>
      </c>
      <c r="I193" s="26">
        <f t="shared" si="22"/>
        <v>5189.6371200000003</v>
      </c>
      <c r="J193" s="28">
        <f t="shared" si="23"/>
        <v>0</v>
      </c>
      <c r="K193" s="28">
        <f t="shared" si="24"/>
        <v>1320</v>
      </c>
      <c r="N193" s="16">
        <v>1.1000000000000001</v>
      </c>
    </row>
    <row r="194" spans="1:14" x14ac:dyDescent="0.15">
      <c r="A194" s="6" t="s">
        <v>12</v>
      </c>
      <c r="B194" s="13">
        <f t="shared" si="26"/>
        <v>1941</v>
      </c>
      <c r="C194" s="8">
        <v>561.22260479999989</v>
      </c>
      <c r="D194" s="26">
        <f t="shared" si="25"/>
        <v>5189.6371200000003</v>
      </c>
      <c r="E194" s="16">
        <f t="shared" si="18"/>
        <v>1440</v>
      </c>
      <c r="F194" s="28">
        <f t="shared" si="19"/>
        <v>4310.8597248000005</v>
      </c>
      <c r="G194" s="28">
        <f t="shared" si="20"/>
        <v>1440</v>
      </c>
      <c r="H194" s="16">
        <f t="shared" si="21"/>
        <v>0</v>
      </c>
      <c r="I194" s="26">
        <f t="shared" si="22"/>
        <v>4310.8597248000005</v>
      </c>
      <c r="J194" s="28">
        <f t="shared" si="23"/>
        <v>0</v>
      </c>
      <c r="K194" s="28">
        <f t="shared" si="24"/>
        <v>1440</v>
      </c>
      <c r="N194" s="16">
        <v>1.2</v>
      </c>
    </row>
    <row r="195" spans="1:14" x14ac:dyDescent="0.15">
      <c r="A195" s="6" t="s">
        <v>13</v>
      </c>
      <c r="B195" s="13">
        <f t="shared" si="26"/>
        <v>1941</v>
      </c>
      <c r="C195" s="8">
        <v>636.57791999999984</v>
      </c>
      <c r="D195" s="26">
        <f t="shared" si="25"/>
        <v>4310.8597248000005</v>
      </c>
      <c r="E195" s="16">
        <f t="shared" si="18"/>
        <v>1560</v>
      </c>
      <c r="F195" s="28">
        <f t="shared" si="19"/>
        <v>3387.4376448000003</v>
      </c>
      <c r="G195" s="28">
        <f t="shared" si="20"/>
        <v>1560</v>
      </c>
      <c r="H195" s="16">
        <f t="shared" si="21"/>
        <v>0</v>
      </c>
      <c r="I195" s="26">
        <f t="shared" si="22"/>
        <v>3387.4376448000003</v>
      </c>
      <c r="J195" s="28">
        <f t="shared" si="23"/>
        <v>0</v>
      </c>
      <c r="K195" s="28">
        <f t="shared" si="24"/>
        <v>1560</v>
      </c>
      <c r="N195" s="16">
        <v>1.3</v>
      </c>
    </row>
    <row r="196" spans="1:14" x14ac:dyDescent="0.15">
      <c r="A196" s="6" t="s">
        <v>14</v>
      </c>
      <c r="B196" s="13">
        <f t="shared" si="26"/>
        <v>1941</v>
      </c>
      <c r="C196" s="8">
        <v>180.63302399999998</v>
      </c>
      <c r="D196" s="26">
        <f t="shared" si="25"/>
        <v>3387.4376448000003</v>
      </c>
      <c r="E196" s="16">
        <f t="shared" si="18"/>
        <v>1440</v>
      </c>
      <c r="F196" s="28">
        <f t="shared" si="19"/>
        <v>2128.0706688</v>
      </c>
      <c r="G196" s="28">
        <f t="shared" si="20"/>
        <v>1440</v>
      </c>
      <c r="H196" s="16">
        <f t="shared" si="21"/>
        <v>0</v>
      </c>
      <c r="I196" s="26">
        <f t="shared" si="22"/>
        <v>2128.0706688</v>
      </c>
      <c r="J196" s="28">
        <f t="shared" si="23"/>
        <v>0</v>
      </c>
      <c r="K196" s="28">
        <f t="shared" si="24"/>
        <v>1440</v>
      </c>
      <c r="N196" s="16">
        <v>1.2</v>
      </c>
    </row>
    <row r="197" spans="1:14" x14ac:dyDescent="0.15">
      <c r="A197" s="6" t="s">
        <v>15</v>
      </c>
      <c r="B197" s="13">
        <f t="shared" si="26"/>
        <v>1941</v>
      </c>
      <c r="C197" s="8">
        <v>279.31875839999998</v>
      </c>
      <c r="D197" s="26">
        <f t="shared" si="25"/>
        <v>2128.0706688</v>
      </c>
      <c r="E197" s="16">
        <f t="shared" si="18"/>
        <v>1320</v>
      </c>
      <c r="F197" s="28">
        <f t="shared" si="19"/>
        <v>1087.3894271999998</v>
      </c>
      <c r="G197" s="28">
        <f t="shared" si="20"/>
        <v>1320</v>
      </c>
      <c r="H197" s="16">
        <f t="shared" si="21"/>
        <v>0</v>
      </c>
      <c r="I197" s="26">
        <f t="shared" si="22"/>
        <v>1087.3894271999998</v>
      </c>
      <c r="J197" s="28">
        <f t="shared" si="23"/>
        <v>0</v>
      </c>
      <c r="K197" s="28">
        <f t="shared" si="24"/>
        <v>1320</v>
      </c>
      <c r="N197" s="16">
        <v>1.1000000000000001</v>
      </c>
    </row>
    <row r="198" spans="1:14" x14ac:dyDescent="0.15">
      <c r="A198" s="6" t="s">
        <v>16</v>
      </c>
      <c r="B198" s="13">
        <f t="shared" si="26"/>
        <v>1941</v>
      </c>
      <c r="C198" s="8">
        <v>24.881471999999999</v>
      </c>
      <c r="D198" s="26">
        <f t="shared" si="25"/>
        <v>1087.3894271999998</v>
      </c>
      <c r="E198" s="16">
        <f t="shared" si="18"/>
        <v>1200</v>
      </c>
      <c r="F198" s="28">
        <f t="shared" si="19"/>
        <v>0</v>
      </c>
      <c r="G198" s="28">
        <f t="shared" si="20"/>
        <v>1112.2708991999998</v>
      </c>
      <c r="H198" s="16">
        <f t="shared" si="21"/>
        <v>1</v>
      </c>
      <c r="I198" s="26">
        <f t="shared" si="22"/>
        <v>0</v>
      </c>
      <c r="J198" s="28">
        <f t="shared" si="23"/>
        <v>0</v>
      </c>
      <c r="K198" s="28">
        <f t="shared" si="24"/>
        <v>1112.2708991999998</v>
      </c>
      <c r="N198" s="16">
        <v>1</v>
      </c>
    </row>
    <row r="199" spans="1:14" x14ac:dyDescent="0.15">
      <c r="A199" s="6" t="s">
        <v>17</v>
      </c>
      <c r="B199" s="13">
        <f t="shared" si="26"/>
        <v>1941</v>
      </c>
      <c r="C199" s="8">
        <v>19.323532799999992</v>
      </c>
      <c r="D199" s="26">
        <f t="shared" si="25"/>
        <v>0</v>
      </c>
      <c r="E199" s="16">
        <f t="shared" si="18"/>
        <v>1080</v>
      </c>
      <c r="F199" s="28">
        <f t="shared" si="19"/>
        <v>0</v>
      </c>
      <c r="G199" s="28">
        <f t="shared" si="20"/>
        <v>19.323532799999992</v>
      </c>
      <c r="H199" s="16">
        <f t="shared" si="21"/>
        <v>1</v>
      </c>
      <c r="I199" s="26">
        <f t="shared" si="22"/>
        <v>0</v>
      </c>
      <c r="J199" s="28">
        <f t="shared" si="23"/>
        <v>0</v>
      </c>
      <c r="K199" s="28">
        <f t="shared" si="24"/>
        <v>19.323532799999992</v>
      </c>
      <c r="N199" s="16">
        <v>0.9</v>
      </c>
    </row>
    <row r="200" spans="1:14" ht="14" thickBot="1" x14ac:dyDescent="0.2">
      <c r="A200" s="9" t="s">
        <v>18</v>
      </c>
      <c r="B200" s="14">
        <f t="shared" si="26"/>
        <v>1941</v>
      </c>
      <c r="C200" s="11">
        <v>83.562969599999988</v>
      </c>
      <c r="D200" s="26">
        <f t="shared" si="25"/>
        <v>0</v>
      </c>
      <c r="E200" s="16">
        <f t="shared" si="18"/>
        <v>960</v>
      </c>
      <c r="F200" s="28">
        <f t="shared" si="19"/>
        <v>0</v>
      </c>
      <c r="G200" s="28">
        <f t="shared" si="20"/>
        <v>83.562969599999988</v>
      </c>
      <c r="H200" s="16">
        <f t="shared" si="21"/>
        <v>1</v>
      </c>
      <c r="I200" s="26">
        <f t="shared" si="22"/>
        <v>0</v>
      </c>
      <c r="J200" s="28">
        <f t="shared" si="23"/>
        <v>0</v>
      </c>
      <c r="K200" s="28">
        <f t="shared" si="24"/>
        <v>83.562969599999988</v>
      </c>
      <c r="N200" s="16">
        <v>0.8</v>
      </c>
    </row>
    <row r="201" spans="1:14" x14ac:dyDescent="0.15">
      <c r="A201" s="3" t="s">
        <v>7</v>
      </c>
      <c r="B201" s="12">
        <f t="shared" si="26"/>
        <v>1942</v>
      </c>
      <c r="C201" s="5">
        <v>134.35994879999998</v>
      </c>
      <c r="D201" s="26">
        <f t="shared" si="25"/>
        <v>0</v>
      </c>
      <c r="E201" s="16">
        <f t="shared" si="18"/>
        <v>960</v>
      </c>
      <c r="F201" s="28">
        <f t="shared" si="19"/>
        <v>0</v>
      </c>
      <c r="G201" s="28">
        <f t="shared" si="20"/>
        <v>134.35994879999998</v>
      </c>
      <c r="H201" s="16">
        <f t="shared" si="21"/>
        <v>1</v>
      </c>
      <c r="I201" s="26">
        <f t="shared" si="22"/>
        <v>0</v>
      </c>
      <c r="J201" s="28">
        <f t="shared" si="23"/>
        <v>0</v>
      </c>
      <c r="K201" s="28">
        <f t="shared" si="24"/>
        <v>134.35994879999998</v>
      </c>
      <c r="N201" s="16">
        <v>0.8</v>
      </c>
    </row>
    <row r="202" spans="1:14" x14ac:dyDescent="0.15">
      <c r="A202" s="6" t="s">
        <v>8</v>
      </c>
      <c r="B202" s="13">
        <f t="shared" si="26"/>
        <v>1942</v>
      </c>
      <c r="C202" s="8">
        <v>1193.2766207999998</v>
      </c>
      <c r="D202" s="26">
        <f t="shared" si="25"/>
        <v>0</v>
      </c>
      <c r="E202" s="16">
        <f t="shared" ref="E202:E265" si="27">1200*N202</f>
        <v>960</v>
      </c>
      <c r="F202" s="28">
        <f t="shared" ref="F202:F265" si="28">IF((D202+C202-E202)&gt;0,(D202+C202-E202),0)</f>
        <v>233.27662079999982</v>
      </c>
      <c r="G202" s="28">
        <f t="shared" ref="G202:G265" si="29">IF(E202&gt;(D202+C202),D202+C202,E202)</f>
        <v>960</v>
      </c>
      <c r="H202" s="16">
        <f t="shared" ref="H202:H265" si="30">IF(F202=0,1,0)</f>
        <v>0</v>
      </c>
      <c r="I202" s="26">
        <f t="shared" ref="I202:I265" si="31">IF(F202&gt;$E$2,$E$2,IF(F202&lt;0,0,F202))</f>
        <v>233.27662079999982</v>
      </c>
      <c r="J202" s="28">
        <f t="shared" ref="J202:J265" si="32">IF(F202&gt;$E$2,F202-$E$2,0)</f>
        <v>0</v>
      </c>
      <c r="K202" s="28">
        <f t="shared" ref="K202:K265" si="33">J202+G202</f>
        <v>960</v>
      </c>
      <c r="N202" s="16">
        <v>0.8</v>
      </c>
    </row>
    <row r="203" spans="1:14" x14ac:dyDescent="0.15">
      <c r="A203" s="6" t="s">
        <v>9</v>
      </c>
      <c r="B203" s="13">
        <f t="shared" si="26"/>
        <v>1942</v>
      </c>
      <c r="C203" s="8">
        <v>2978.0213759999997</v>
      </c>
      <c r="D203" s="26">
        <f t="shared" ref="D203:D266" si="34">I202</f>
        <v>233.27662079999982</v>
      </c>
      <c r="E203" s="16">
        <f t="shared" si="27"/>
        <v>1080</v>
      </c>
      <c r="F203" s="28">
        <f t="shared" si="28"/>
        <v>2131.2979967999995</v>
      </c>
      <c r="G203" s="28">
        <f t="shared" si="29"/>
        <v>1080</v>
      </c>
      <c r="H203" s="16">
        <f t="shared" si="30"/>
        <v>0</v>
      </c>
      <c r="I203" s="26">
        <f t="shared" si="31"/>
        <v>2131.2979967999995</v>
      </c>
      <c r="J203" s="28">
        <f t="shared" si="32"/>
        <v>0</v>
      </c>
      <c r="K203" s="28">
        <f t="shared" si="33"/>
        <v>1080</v>
      </c>
      <c r="N203" s="16">
        <v>0.9</v>
      </c>
    </row>
    <row r="204" spans="1:14" x14ac:dyDescent="0.15">
      <c r="A204" s="6" t="s">
        <v>10</v>
      </c>
      <c r="B204" s="13">
        <f t="shared" si="26"/>
        <v>1942</v>
      </c>
      <c r="C204" s="8">
        <v>602.97177599999986</v>
      </c>
      <c r="D204" s="26">
        <f t="shared" si="34"/>
        <v>2131.2979967999995</v>
      </c>
      <c r="E204" s="16">
        <f t="shared" si="27"/>
        <v>1080</v>
      </c>
      <c r="F204" s="28">
        <f t="shared" si="28"/>
        <v>1654.2697727999994</v>
      </c>
      <c r="G204" s="28">
        <f t="shared" si="29"/>
        <v>1080</v>
      </c>
      <c r="H204" s="16">
        <f t="shared" si="30"/>
        <v>0</v>
      </c>
      <c r="I204" s="26">
        <f t="shared" si="31"/>
        <v>1654.2697727999994</v>
      </c>
      <c r="J204" s="28">
        <f t="shared" si="32"/>
        <v>0</v>
      </c>
      <c r="K204" s="28">
        <f t="shared" si="33"/>
        <v>1080</v>
      </c>
      <c r="N204" s="16">
        <v>0.9</v>
      </c>
    </row>
    <row r="205" spans="1:14" x14ac:dyDescent="0.15">
      <c r="A205" s="6" t="s">
        <v>11</v>
      </c>
      <c r="B205" s="13">
        <f t="shared" si="26"/>
        <v>1942</v>
      </c>
      <c r="C205" s="8">
        <v>4270.5653759999996</v>
      </c>
      <c r="D205" s="26">
        <f t="shared" si="34"/>
        <v>1654.2697727999994</v>
      </c>
      <c r="E205" s="16">
        <f t="shared" si="27"/>
        <v>1320</v>
      </c>
      <c r="F205" s="28">
        <f t="shared" si="28"/>
        <v>4604.8351487999989</v>
      </c>
      <c r="G205" s="28">
        <f t="shared" si="29"/>
        <v>1320</v>
      </c>
      <c r="H205" s="16">
        <f t="shared" si="30"/>
        <v>0</v>
      </c>
      <c r="I205" s="26">
        <f t="shared" si="31"/>
        <v>4604.8351487999989</v>
      </c>
      <c r="J205" s="28">
        <f t="shared" si="32"/>
        <v>0</v>
      </c>
      <c r="K205" s="28">
        <f t="shared" si="33"/>
        <v>1320</v>
      </c>
      <c r="N205" s="16">
        <v>1.1000000000000001</v>
      </c>
    </row>
    <row r="206" spans="1:14" x14ac:dyDescent="0.15">
      <c r="A206" s="6" t="s">
        <v>12</v>
      </c>
      <c r="B206" s="13">
        <f t="shared" si="26"/>
        <v>1942</v>
      </c>
      <c r="C206" s="8">
        <v>805.90118400000017</v>
      </c>
      <c r="D206" s="26">
        <f t="shared" si="34"/>
        <v>4604.8351487999989</v>
      </c>
      <c r="E206" s="16">
        <f t="shared" si="27"/>
        <v>1440</v>
      </c>
      <c r="F206" s="28">
        <f t="shared" si="28"/>
        <v>3970.7363327999992</v>
      </c>
      <c r="G206" s="28">
        <f t="shared" si="29"/>
        <v>1440</v>
      </c>
      <c r="H206" s="16">
        <f t="shared" si="30"/>
        <v>0</v>
      </c>
      <c r="I206" s="26">
        <f t="shared" si="31"/>
        <v>3970.7363327999992</v>
      </c>
      <c r="J206" s="28">
        <f t="shared" si="32"/>
        <v>0</v>
      </c>
      <c r="K206" s="28">
        <f t="shared" si="33"/>
        <v>1440</v>
      </c>
      <c r="N206" s="16">
        <v>1.2</v>
      </c>
    </row>
    <row r="207" spans="1:14" x14ac:dyDescent="0.15">
      <c r="A207" s="6" t="s">
        <v>13</v>
      </c>
      <c r="B207" s="13">
        <f t="shared" si="26"/>
        <v>1942</v>
      </c>
      <c r="C207" s="8">
        <v>997.19769600000006</v>
      </c>
      <c r="D207" s="26">
        <f t="shared" si="34"/>
        <v>3970.7363327999992</v>
      </c>
      <c r="E207" s="16">
        <f t="shared" si="27"/>
        <v>1560</v>
      </c>
      <c r="F207" s="28">
        <f t="shared" si="28"/>
        <v>3407.9340287999994</v>
      </c>
      <c r="G207" s="28">
        <f t="shared" si="29"/>
        <v>1560</v>
      </c>
      <c r="H207" s="16">
        <f t="shared" si="30"/>
        <v>0</v>
      </c>
      <c r="I207" s="26">
        <f t="shared" si="31"/>
        <v>3407.9340287999994</v>
      </c>
      <c r="J207" s="28">
        <f t="shared" si="32"/>
        <v>0</v>
      </c>
      <c r="K207" s="28">
        <f t="shared" si="33"/>
        <v>1560</v>
      </c>
      <c r="N207" s="16">
        <v>1.3</v>
      </c>
    </row>
    <row r="208" spans="1:14" x14ac:dyDescent="0.15">
      <c r="A208" s="6" t="s">
        <v>14</v>
      </c>
      <c r="B208" s="13">
        <f t="shared" si="26"/>
        <v>1942</v>
      </c>
      <c r="C208" s="8">
        <v>3235.8839040000003</v>
      </c>
      <c r="D208" s="26">
        <f t="shared" si="34"/>
        <v>3407.9340287999994</v>
      </c>
      <c r="E208" s="16">
        <f t="shared" si="27"/>
        <v>1440</v>
      </c>
      <c r="F208" s="28">
        <f t="shared" si="28"/>
        <v>5203.8179327999997</v>
      </c>
      <c r="G208" s="28">
        <f t="shared" si="29"/>
        <v>1440</v>
      </c>
      <c r="H208" s="16">
        <f t="shared" si="30"/>
        <v>0</v>
      </c>
      <c r="I208" s="26">
        <f t="shared" si="31"/>
        <v>5203.8179327999997</v>
      </c>
      <c r="J208" s="28">
        <f t="shared" si="32"/>
        <v>0</v>
      </c>
      <c r="K208" s="28">
        <f t="shared" si="33"/>
        <v>1440</v>
      </c>
      <c r="N208" s="16">
        <v>1.2</v>
      </c>
    </row>
    <row r="209" spans="1:14" x14ac:dyDescent="0.15">
      <c r="A209" s="6" t="s">
        <v>15</v>
      </c>
      <c r="B209" s="13">
        <f t="shared" si="26"/>
        <v>1942</v>
      </c>
      <c r="C209" s="8">
        <v>1232.2468224000002</v>
      </c>
      <c r="D209" s="26">
        <f t="shared" si="34"/>
        <v>5203.8179327999997</v>
      </c>
      <c r="E209" s="16">
        <f t="shared" si="27"/>
        <v>1320</v>
      </c>
      <c r="F209" s="28">
        <f t="shared" si="28"/>
        <v>5116.0647552</v>
      </c>
      <c r="G209" s="28">
        <f t="shared" si="29"/>
        <v>1320</v>
      </c>
      <c r="H209" s="16">
        <f t="shared" si="30"/>
        <v>0</v>
      </c>
      <c r="I209" s="26">
        <f t="shared" si="31"/>
        <v>5116.0647552</v>
      </c>
      <c r="J209" s="28">
        <f t="shared" si="32"/>
        <v>0</v>
      </c>
      <c r="K209" s="28">
        <f t="shared" si="33"/>
        <v>1320</v>
      </c>
      <c r="N209" s="16">
        <v>1.1000000000000001</v>
      </c>
    </row>
    <row r="210" spans="1:14" x14ac:dyDescent="0.15">
      <c r="A210" s="6" t="s">
        <v>16</v>
      </c>
      <c r="B210" s="13">
        <f t="shared" si="26"/>
        <v>1942</v>
      </c>
      <c r="C210" s="8">
        <v>5655.526272000001</v>
      </c>
      <c r="D210" s="26">
        <f t="shared" si="34"/>
        <v>5116.0647552</v>
      </c>
      <c r="E210" s="16">
        <f t="shared" si="27"/>
        <v>1200</v>
      </c>
      <c r="F210" s="28">
        <f t="shared" si="28"/>
        <v>9571.5910272000001</v>
      </c>
      <c r="G210" s="28">
        <f t="shared" si="29"/>
        <v>1200</v>
      </c>
      <c r="H210" s="16">
        <f t="shared" si="30"/>
        <v>0</v>
      </c>
      <c r="I210" s="26">
        <f t="shared" si="31"/>
        <v>5970</v>
      </c>
      <c r="J210" s="28">
        <f t="shared" si="32"/>
        <v>3601.5910272000001</v>
      </c>
      <c r="K210" s="28">
        <f t="shared" si="33"/>
        <v>4801.5910272000001</v>
      </c>
      <c r="N210" s="16">
        <v>1</v>
      </c>
    </row>
    <row r="211" spans="1:14" x14ac:dyDescent="0.15">
      <c r="A211" s="6" t="s">
        <v>17</v>
      </c>
      <c r="B211" s="13">
        <f t="shared" si="26"/>
        <v>1942</v>
      </c>
      <c r="C211" s="8">
        <v>3423.3027840000004</v>
      </c>
      <c r="D211" s="26">
        <f t="shared" si="34"/>
        <v>5970</v>
      </c>
      <c r="E211" s="16">
        <f t="shared" si="27"/>
        <v>1080</v>
      </c>
      <c r="F211" s="28">
        <f t="shared" si="28"/>
        <v>8313.3027839999995</v>
      </c>
      <c r="G211" s="28">
        <f t="shared" si="29"/>
        <v>1080</v>
      </c>
      <c r="H211" s="16">
        <f t="shared" si="30"/>
        <v>0</v>
      </c>
      <c r="I211" s="26">
        <f t="shared" si="31"/>
        <v>5970</v>
      </c>
      <c r="J211" s="28">
        <f t="shared" si="32"/>
        <v>2343.3027839999995</v>
      </c>
      <c r="K211" s="28">
        <f t="shared" si="33"/>
        <v>3423.3027839999995</v>
      </c>
      <c r="N211" s="16">
        <v>0.9</v>
      </c>
    </row>
    <row r="212" spans="1:14" ht="14" thickBot="1" x14ac:dyDescent="0.2">
      <c r="A212" s="9" t="s">
        <v>18</v>
      </c>
      <c r="B212" s="14">
        <f t="shared" si="26"/>
        <v>1942</v>
      </c>
      <c r="C212" s="11">
        <v>5698.8264960000006</v>
      </c>
      <c r="D212" s="26">
        <f t="shared" si="34"/>
        <v>5970</v>
      </c>
      <c r="E212" s="16">
        <f t="shared" si="27"/>
        <v>960</v>
      </c>
      <c r="F212" s="28">
        <f t="shared" si="28"/>
        <v>10708.826496000001</v>
      </c>
      <c r="G212" s="28">
        <f t="shared" si="29"/>
        <v>960</v>
      </c>
      <c r="H212" s="16">
        <f t="shared" si="30"/>
        <v>0</v>
      </c>
      <c r="I212" s="26">
        <f t="shared" si="31"/>
        <v>5970</v>
      </c>
      <c r="J212" s="28">
        <f t="shared" si="32"/>
        <v>4738.8264960000015</v>
      </c>
      <c r="K212" s="28">
        <f t="shared" si="33"/>
        <v>5698.8264960000015</v>
      </c>
      <c r="N212" s="16">
        <v>0.8</v>
      </c>
    </row>
    <row r="213" spans="1:14" x14ac:dyDescent="0.15">
      <c r="A213" s="3" t="s">
        <v>7</v>
      </c>
      <c r="B213" s="12">
        <f t="shared" si="26"/>
        <v>1943</v>
      </c>
      <c r="C213" s="5">
        <v>5482.3253759999989</v>
      </c>
      <c r="D213" s="26">
        <f t="shared" si="34"/>
        <v>5970</v>
      </c>
      <c r="E213" s="16">
        <f t="shared" si="27"/>
        <v>960</v>
      </c>
      <c r="F213" s="28">
        <f t="shared" si="28"/>
        <v>10492.325375999999</v>
      </c>
      <c r="G213" s="28">
        <f t="shared" si="29"/>
        <v>960</v>
      </c>
      <c r="H213" s="16">
        <f t="shared" si="30"/>
        <v>0</v>
      </c>
      <c r="I213" s="26">
        <f t="shared" si="31"/>
        <v>5970</v>
      </c>
      <c r="J213" s="28">
        <f t="shared" si="32"/>
        <v>4522.3253759999989</v>
      </c>
      <c r="K213" s="28">
        <f t="shared" si="33"/>
        <v>5482.3253759999989</v>
      </c>
      <c r="N213" s="16">
        <v>0.8</v>
      </c>
    </row>
    <row r="214" spans="1:14" x14ac:dyDescent="0.15">
      <c r="A214" s="6" t="s">
        <v>8</v>
      </c>
      <c r="B214" s="13">
        <f t="shared" si="26"/>
        <v>1943</v>
      </c>
      <c r="C214" s="8">
        <v>5786.0732159999989</v>
      </c>
      <c r="D214" s="26">
        <f t="shared" si="34"/>
        <v>5970</v>
      </c>
      <c r="E214" s="16">
        <f t="shared" si="27"/>
        <v>960</v>
      </c>
      <c r="F214" s="28">
        <f t="shared" si="28"/>
        <v>10796.073215999999</v>
      </c>
      <c r="G214" s="28">
        <f t="shared" si="29"/>
        <v>960</v>
      </c>
      <c r="H214" s="16">
        <f t="shared" si="30"/>
        <v>0</v>
      </c>
      <c r="I214" s="26">
        <f t="shared" si="31"/>
        <v>5970</v>
      </c>
      <c r="J214" s="28">
        <f t="shared" si="32"/>
        <v>4826.0732159999989</v>
      </c>
      <c r="K214" s="28">
        <f t="shared" si="33"/>
        <v>5786.0732159999989</v>
      </c>
      <c r="N214" s="16">
        <v>0.8</v>
      </c>
    </row>
    <row r="215" spans="1:14" x14ac:dyDescent="0.15">
      <c r="A215" s="6" t="s">
        <v>9</v>
      </c>
      <c r="B215" s="13">
        <f t="shared" si="26"/>
        <v>1943</v>
      </c>
      <c r="C215" s="8">
        <v>5318.1722879999998</v>
      </c>
      <c r="D215" s="26">
        <f t="shared" si="34"/>
        <v>5970</v>
      </c>
      <c r="E215" s="16">
        <f t="shared" si="27"/>
        <v>1080</v>
      </c>
      <c r="F215" s="28">
        <f t="shared" si="28"/>
        <v>10208.172288</v>
      </c>
      <c r="G215" s="28">
        <f t="shared" si="29"/>
        <v>1080</v>
      </c>
      <c r="H215" s="16">
        <f t="shared" si="30"/>
        <v>0</v>
      </c>
      <c r="I215" s="26">
        <f t="shared" si="31"/>
        <v>5970</v>
      </c>
      <c r="J215" s="28">
        <f t="shared" si="32"/>
        <v>4238.1722879999998</v>
      </c>
      <c r="K215" s="28">
        <f t="shared" si="33"/>
        <v>5318.1722879999998</v>
      </c>
      <c r="N215" s="16">
        <v>0.9</v>
      </c>
    </row>
    <row r="216" spans="1:14" x14ac:dyDescent="0.15">
      <c r="A216" s="6" t="s">
        <v>10</v>
      </c>
      <c r="B216" s="13">
        <f t="shared" si="26"/>
        <v>1943</v>
      </c>
      <c r="C216" s="8">
        <v>3783.2762879999996</v>
      </c>
      <c r="D216" s="26">
        <f t="shared" si="34"/>
        <v>5970</v>
      </c>
      <c r="E216" s="16">
        <f t="shared" si="27"/>
        <v>1080</v>
      </c>
      <c r="F216" s="28">
        <f t="shared" si="28"/>
        <v>8673.2762879999991</v>
      </c>
      <c r="G216" s="28">
        <f t="shared" si="29"/>
        <v>1080</v>
      </c>
      <c r="H216" s="16">
        <f t="shared" si="30"/>
        <v>0</v>
      </c>
      <c r="I216" s="26">
        <f t="shared" si="31"/>
        <v>5970</v>
      </c>
      <c r="J216" s="28">
        <f t="shared" si="32"/>
        <v>2703.2762879999991</v>
      </c>
      <c r="K216" s="28">
        <f t="shared" si="33"/>
        <v>3783.2762879999991</v>
      </c>
      <c r="N216" s="16">
        <v>0.9</v>
      </c>
    </row>
    <row r="217" spans="1:14" x14ac:dyDescent="0.15">
      <c r="A217" s="6" t="s">
        <v>11</v>
      </c>
      <c r="B217" s="13">
        <f t="shared" si="26"/>
        <v>1943</v>
      </c>
      <c r="C217" s="8">
        <v>1230.5018879999998</v>
      </c>
      <c r="D217" s="26">
        <f t="shared" si="34"/>
        <v>5970</v>
      </c>
      <c r="E217" s="16">
        <f t="shared" si="27"/>
        <v>1320</v>
      </c>
      <c r="F217" s="28">
        <f t="shared" si="28"/>
        <v>5880.5018879999998</v>
      </c>
      <c r="G217" s="28">
        <f t="shared" si="29"/>
        <v>1320</v>
      </c>
      <c r="H217" s="16">
        <f t="shared" si="30"/>
        <v>0</v>
      </c>
      <c r="I217" s="26">
        <f t="shared" si="31"/>
        <v>5880.5018879999998</v>
      </c>
      <c r="J217" s="28">
        <f t="shared" si="32"/>
        <v>0</v>
      </c>
      <c r="K217" s="28">
        <f t="shared" si="33"/>
        <v>1320</v>
      </c>
      <c r="N217" s="16">
        <v>1.1000000000000001</v>
      </c>
    </row>
    <row r="218" spans="1:14" x14ac:dyDescent="0.15">
      <c r="A218" s="6" t="s">
        <v>12</v>
      </c>
      <c r="B218" s="13">
        <f t="shared" si="26"/>
        <v>1943</v>
      </c>
      <c r="C218" s="8">
        <v>760.01587200000006</v>
      </c>
      <c r="D218" s="26">
        <f t="shared" si="34"/>
        <v>5880.5018879999998</v>
      </c>
      <c r="E218" s="16">
        <f t="shared" si="27"/>
        <v>1440</v>
      </c>
      <c r="F218" s="28">
        <f t="shared" si="28"/>
        <v>5200.5177599999997</v>
      </c>
      <c r="G218" s="28">
        <f t="shared" si="29"/>
        <v>1440</v>
      </c>
      <c r="H218" s="16">
        <f t="shared" si="30"/>
        <v>0</v>
      </c>
      <c r="I218" s="26">
        <f t="shared" si="31"/>
        <v>5200.5177599999997</v>
      </c>
      <c r="J218" s="28">
        <f t="shared" si="32"/>
        <v>0</v>
      </c>
      <c r="K218" s="28">
        <f t="shared" si="33"/>
        <v>1440</v>
      </c>
      <c r="N218" s="16">
        <v>1.2</v>
      </c>
    </row>
    <row r="219" spans="1:14" x14ac:dyDescent="0.15">
      <c r="A219" s="6" t="s">
        <v>13</v>
      </c>
      <c r="B219" s="13">
        <f t="shared" si="26"/>
        <v>1943</v>
      </c>
      <c r="C219" s="8">
        <v>1005.4699775999997</v>
      </c>
      <c r="D219" s="26">
        <f t="shared" si="34"/>
        <v>5200.5177599999997</v>
      </c>
      <c r="E219" s="16">
        <f t="shared" si="27"/>
        <v>1560</v>
      </c>
      <c r="F219" s="28">
        <f t="shared" si="28"/>
        <v>4645.9877375999995</v>
      </c>
      <c r="G219" s="28">
        <f t="shared" si="29"/>
        <v>1560</v>
      </c>
      <c r="H219" s="16">
        <f t="shared" si="30"/>
        <v>0</v>
      </c>
      <c r="I219" s="26">
        <f t="shared" si="31"/>
        <v>4645.9877375999995</v>
      </c>
      <c r="J219" s="28">
        <f t="shared" si="32"/>
        <v>0</v>
      </c>
      <c r="K219" s="28">
        <f t="shared" si="33"/>
        <v>1560</v>
      </c>
      <c r="N219" s="16">
        <v>1.3</v>
      </c>
    </row>
    <row r="220" spans="1:14" x14ac:dyDescent="0.15">
      <c r="A220" s="6" t="s">
        <v>14</v>
      </c>
      <c r="B220" s="13">
        <f t="shared" si="26"/>
        <v>1943</v>
      </c>
      <c r="C220" s="8">
        <v>103.4681472</v>
      </c>
      <c r="D220" s="26">
        <f t="shared" si="34"/>
        <v>4645.9877375999995</v>
      </c>
      <c r="E220" s="16">
        <f t="shared" si="27"/>
        <v>1440</v>
      </c>
      <c r="F220" s="28">
        <f t="shared" si="28"/>
        <v>3309.4558847999997</v>
      </c>
      <c r="G220" s="28">
        <f t="shared" si="29"/>
        <v>1440</v>
      </c>
      <c r="H220" s="16">
        <f t="shared" si="30"/>
        <v>0</v>
      </c>
      <c r="I220" s="26">
        <f t="shared" si="31"/>
        <v>3309.4558847999997</v>
      </c>
      <c r="J220" s="28">
        <f t="shared" si="32"/>
        <v>0</v>
      </c>
      <c r="K220" s="28">
        <f t="shared" si="33"/>
        <v>1440</v>
      </c>
      <c r="N220" s="16">
        <v>1.2</v>
      </c>
    </row>
    <row r="221" spans="1:14" x14ac:dyDescent="0.15">
      <c r="A221" s="6" t="s">
        <v>15</v>
      </c>
      <c r="B221" s="13">
        <f t="shared" si="26"/>
        <v>1943</v>
      </c>
      <c r="C221" s="8">
        <v>161.89113599999999</v>
      </c>
      <c r="D221" s="26">
        <f t="shared" si="34"/>
        <v>3309.4558847999997</v>
      </c>
      <c r="E221" s="16">
        <f t="shared" si="27"/>
        <v>1320</v>
      </c>
      <c r="F221" s="28">
        <f t="shared" si="28"/>
        <v>2151.3470207999999</v>
      </c>
      <c r="G221" s="28">
        <f t="shared" si="29"/>
        <v>1320</v>
      </c>
      <c r="H221" s="16">
        <f t="shared" si="30"/>
        <v>0</v>
      </c>
      <c r="I221" s="26">
        <f t="shared" si="31"/>
        <v>2151.3470207999999</v>
      </c>
      <c r="J221" s="28">
        <f t="shared" si="32"/>
        <v>0</v>
      </c>
      <c r="K221" s="28">
        <f t="shared" si="33"/>
        <v>1320</v>
      </c>
      <c r="N221" s="16">
        <v>1.1000000000000001</v>
      </c>
    </row>
    <row r="222" spans="1:14" x14ac:dyDescent="0.15">
      <c r="A222" s="6" t="s">
        <v>16</v>
      </c>
      <c r="B222" s="13">
        <f t="shared" si="26"/>
        <v>1943</v>
      </c>
      <c r="C222" s="8">
        <v>47.759500799999991</v>
      </c>
      <c r="D222" s="26">
        <f t="shared" si="34"/>
        <v>2151.3470207999999</v>
      </c>
      <c r="E222" s="16">
        <f t="shared" si="27"/>
        <v>1200</v>
      </c>
      <c r="F222" s="28">
        <f t="shared" si="28"/>
        <v>999.10652159999972</v>
      </c>
      <c r="G222" s="28">
        <f t="shared" si="29"/>
        <v>1200</v>
      </c>
      <c r="H222" s="16">
        <f t="shared" si="30"/>
        <v>0</v>
      </c>
      <c r="I222" s="26">
        <f t="shared" si="31"/>
        <v>999.10652159999972</v>
      </c>
      <c r="J222" s="28">
        <f t="shared" si="32"/>
        <v>0</v>
      </c>
      <c r="K222" s="28">
        <f t="shared" si="33"/>
        <v>1200</v>
      </c>
      <c r="N222" s="16">
        <v>1</v>
      </c>
    </row>
    <row r="223" spans="1:14" x14ac:dyDescent="0.15">
      <c r="A223" s="6" t="s">
        <v>17</v>
      </c>
      <c r="B223" s="13">
        <f t="shared" si="26"/>
        <v>1943</v>
      </c>
      <c r="C223" s="8">
        <v>75.355315199999993</v>
      </c>
      <c r="D223" s="26">
        <f t="shared" si="34"/>
        <v>999.10652159999972</v>
      </c>
      <c r="E223" s="16">
        <f t="shared" si="27"/>
        <v>1080</v>
      </c>
      <c r="F223" s="28">
        <f t="shared" si="28"/>
        <v>0</v>
      </c>
      <c r="G223" s="28">
        <f t="shared" si="29"/>
        <v>1074.4618367999997</v>
      </c>
      <c r="H223" s="16">
        <f t="shared" si="30"/>
        <v>1</v>
      </c>
      <c r="I223" s="26">
        <f t="shared" si="31"/>
        <v>0</v>
      </c>
      <c r="J223" s="28">
        <f t="shared" si="32"/>
        <v>0</v>
      </c>
      <c r="K223" s="28">
        <f t="shared" si="33"/>
        <v>1074.4618367999997</v>
      </c>
      <c r="N223" s="16">
        <v>0.9</v>
      </c>
    </row>
    <row r="224" spans="1:14" ht="14" thickBot="1" x14ac:dyDescent="0.2">
      <c r="A224" s="9" t="s">
        <v>18</v>
      </c>
      <c r="B224" s="14">
        <f t="shared" si="26"/>
        <v>1943</v>
      </c>
      <c r="C224" s="11">
        <v>253.7263872</v>
      </c>
      <c r="D224" s="26">
        <f t="shared" si="34"/>
        <v>0</v>
      </c>
      <c r="E224" s="16">
        <f t="shared" si="27"/>
        <v>960</v>
      </c>
      <c r="F224" s="28">
        <f t="shared" si="28"/>
        <v>0</v>
      </c>
      <c r="G224" s="28">
        <f t="shared" si="29"/>
        <v>253.7263872</v>
      </c>
      <c r="H224" s="16">
        <f t="shared" si="30"/>
        <v>1</v>
      </c>
      <c r="I224" s="26">
        <f t="shared" si="31"/>
        <v>0</v>
      </c>
      <c r="J224" s="28">
        <f t="shared" si="32"/>
        <v>0</v>
      </c>
      <c r="K224" s="28">
        <f t="shared" si="33"/>
        <v>253.7263872</v>
      </c>
      <c r="N224" s="16">
        <v>0.8</v>
      </c>
    </row>
    <row r="225" spans="1:14" x14ac:dyDescent="0.15">
      <c r="A225" s="3" t="s">
        <v>7</v>
      </c>
      <c r="B225" s="12">
        <f t="shared" si="26"/>
        <v>1944</v>
      </c>
      <c r="C225" s="5">
        <v>2392.4989439999995</v>
      </c>
      <c r="D225" s="26">
        <f t="shared" si="34"/>
        <v>0</v>
      </c>
      <c r="E225" s="16">
        <f t="shared" si="27"/>
        <v>960</v>
      </c>
      <c r="F225" s="28">
        <f t="shared" si="28"/>
        <v>1432.4989439999995</v>
      </c>
      <c r="G225" s="28">
        <f t="shared" si="29"/>
        <v>960</v>
      </c>
      <c r="H225" s="16">
        <f t="shared" si="30"/>
        <v>0</v>
      </c>
      <c r="I225" s="26">
        <f t="shared" si="31"/>
        <v>1432.4989439999995</v>
      </c>
      <c r="J225" s="28">
        <f t="shared" si="32"/>
        <v>0</v>
      </c>
      <c r="K225" s="28">
        <f t="shared" si="33"/>
        <v>960</v>
      </c>
      <c r="N225" s="16">
        <v>0.8</v>
      </c>
    </row>
    <row r="226" spans="1:14" x14ac:dyDescent="0.15">
      <c r="A226" s="6" t="s">
        <v>8</v>
      </c>
      <c r="B226" s="13">
        <f t="shared" si="26"/>
        <v>1944</v>
      </c>
      <c r="C226" s="8">
        <v>4323.5596800000003</v>
      </c>
      <c r="D226" s="26">
        <f t="shared" si="34"/>
        <v>1432.4989439999995</v>
      </c>
      <c r="E226" s="16">
        <f t="shared" si="27"/>
        <v>960</v>
      </c>
      <c r="F226" s="28">
        <f t="shared" si="28"/>
        <v>4796.0586239999993</v>
      </c>
      <c r="G226" s="28">
        <f t="shared" si="29"/>
        <v>960</v>
      </c>
      <c r="H226" s="16">
        <f t="shared" si="30"/>
        <v>0</v>
      </c>
      <c r="I226" s="26">
        <f t="shared" si="31"/>
        <v>4796.0586239999993</v>
      </c>
      <c r="J226" s="28">
        <f t="shared" si="32"/>
        <v>0</v>
      </c>
      <c r="K226" s="28">
        <f t="shared" si="33"/>
        <v>960</v>
      </c>
      <c r="N226" s="16">
        <v>0.8</v>
      </c>
    </row>
    <row r="227" spans="1:14" x14ac:dyDescent="0.15">
      <c r="A227" s="6" t="s">
        <v>9</v>
      </c>
      <c r="B227" s="13">
        <f t="shared" si="26"/>
        <v>1944</v>
      </c>
      <c r="C227" s="8">
        <v>7588.5258240000003</v>
      </c>
      <c r="D227" s="26">
        <f t="shared" si="34"/>
        <v>4796.0586239999993</v>
      </c>
      <c r="E227" s="16">
        <f t="shared" si="27"/>
        <v>1080</v>
      </c>
      <c r="F227" s="28">
        <f t="shared" si="28"/>
        <v>11304.584448</v>
      </c>
      <c r="G227" s="28">
        <f t="shared" si="29"/>
        <v>1080</v>
      </c>
      <c r="H227" s="16">
        <f t="shared" si="30"/>
        <v>0</v>
      </c>
      <c r="I227" s="26">
        <f t="shared" si="31"/>
        <v>5970</v>
      </c>
      <c r="J227" s="28">
        <f t="shared" si="32"/>
        <v>5334.5844479999996</v>
      </c>
      <c r="K227" s="28">
        <f t="shared" si="33"/>
        <v>6414.5844479999996</v>
      </c>
      <c r="N227" s="16">
        <v>0.9</v>
      </c>
    </row>
    <row r="228" spans="1:14" x14ac:dyDescent="0.15">
      <c r="A228" s="6" t="s">
        <v>10</v>
      </c>
      <c r="B228" s="13">
        <f t="shared" si="26"/>
        <v>1944</v>
      </c>
      <c r="C228" s="8">
        <v>7339.0648320000009</v>
      </c>
      <c r="D228" s="26">
        <f t="shared" si="34"/>
        <v>5970</v>
      </c>
      <c r="E228" s="16">
        <f t="shared" si="27"/>
        <v>1080</v>
      </c>
      <c r="F228" s="28">
        <f t="shared" si="28"/>
        <v>12229.064832</v>
      </c>
      <c r="G228" s="28">
        <f t="shared" si="29"/>
        <v>1080</v>
      </c>
      <c r="H228" s="16">
        <f t="shared" si="30"/>
        <v>0</v>
      </c>
      <c r="I228" s="26">
        <f t="shared" si="31"/>
        <v>5970</v>
      </c>
      <c r="J228" s="28">
        <f t="shared" si="32"/>
        <v>6259.064832</v>
      </c>
      <c r="K228" s="28">
        <f t="shared" si="33"/>
        <v>7339.064832</v>
      </c>
      <c r="N228" s="16">
        <v>0.9</v>
      </c>
    </row>
    <row r="229" spans="1:14" x14ac:dyDescent="0.15">
      <c r="A229" s="6" t="s">
        <v>11</v>
      </c>
      <c r="B229" s="13">
        <f t="shared" si="26"/>
        <v>1944</v>
      </c>
      <c r="C229" s="8">
        <v>2003.4432000000002</v>
      </c>
      <c r="D229" s="26">
        <f t="shared" si="34"/>
        <v>5970</v>
      </c>
      <c r="E229" s="16">
        <f t="shared" si="27"/>
        <v>1320</v>
      </c>
      <c r="F229" s="28">
        <f t="shared" si="28"/>
        <v>6653.4431999999997</v>
      </c>
      <c r="G229" s="28">
        <f t="shared" si="29"/>
        <v>1320</v>
      </c>
      <c r="H229" s="16">
        <f t="shared" si="30"/>
        <v>0</v>
      </c>
      <c r="I229" s="26">
        <f t="shared" si="31"/>
        <v>5970</v>
      </c>
      <c r="J229" s="28">
        <f t="shared" si="32"/>
        <v>683.44319999999971</v>
      </c>
      <c r="K229" s="28">
        <f t="shared" si="33"/>
        <v>2003.4431999999997</v>
      </c>
      <c r="N229" s="16">
        <v>1.1000000000000001</v>
      </c>
    </row>
    <row r="230" spans="1:14" x14ac:dyDescent="0.15">
      <c r="A230" s="6" t="s">
        <v>12</v>
      </c>
      <c r="B230" s="13">
        <f t="shared" si="26"/>
        <v>1944</v>
      </c>
      <c r="C230" s="8">
        <v>527.35795199999984</v>
      </c>
      <c r="D230" s="26">
        <f t="shared" si="34"/>
        <v>5970</v>
      </c>
      <c r="E230" s="16">
        <f t="shared" si="27"/>
        <v>1440</v>
      </c>
      <c r="F230" s="28">
        <f t="shared" si="28"/>
        <v>5057.3579520000003</v>
      </c>
      <c r="G230" s="28">
        <f t="shared" si="29"/>
        <v>1440</v>
      </c>
      <c r="H230" s="16">
        <f t="shared" si="30"/>
        <v>0</v>
      </c>
      <c r="I230" s="26">
        <f t="shared" si="31"/>
        <v>5057.3579520000003</v>
      </c>
      <c r="J230" s="28">
        <f t="shared" si="32"/>
        <v>0</v>
      </c>
      <c r="K230" s="28">
        <f t="shared" si="33"/>
        <v>1440</v>
      </c>
      <c r="N230" s="16">
        <v>1.2</v>
      </c>
    </row>
    <row r="231" spans="1:14" x14ac:dyDescent="0.15">
      <c r="A231" s="6" t="s">
        <v>13</v>
      </c>
      <c r="B231" s="13">
        <f t="shared" si="26"/>
        <v>1944</v>
      </c>
      <c r="C231" s="8">
        <v>902.7127296000001</v>
      </c>
      <c r="D231" s="26">
        <f t="shared" si="34"/>
        <v>5057.3579520000003</v>
      </c>
      <c r="E231" s="16">
        <f t="shared" si="27"/>
        <v>1560</v>
      </c>
      <c r="F231" s="28">
        <f t="shared" si="28"/>
        <v>4400.0706816000002</v>
      </c>
      <c r="G231" s="28">
        <f t="shared" si="29"/>
        <v>1560</v>
      </c>
      <c r="H231" s="16">
        <f t="shared" si="30"/>
        <v>0</v>
      </c>
      <c r="I231" s="26">
        <f t="shared" si="31"/>
        <v>4400.0706816000002</v>
      </c>
      <c r="J231" s="28">
        <f t="shared" si="32"/>
        <v>0</v>
      </c>
      <c r="K231" s="28">
        <f t="shared" si="33"/>
        <v>1560</v>
      </c>
      <c r="N231" s="16">
        <v>1.3</v>
      </c>
    </row>
    <row r="232" spans="1:14" x14ac:dyDescent="0.15">
      <c r="A232" s="6" t="s">
        <v>14</v>
      </c>
      <c r="B232" s="13">
        <f t="shared" si="26"/>
        <v>1944</v>
      </c>
      <c r="C232" s="8">
        <v>862.83774719999963</v>
      </c>
      <c r="D232" s="26">
        <f t="shared" si="34"/>
        <v>4400.0706816000002</v>
      </c>
      <c r="E232" s="16">
        <f t="shared" si="27"/>
        <v>1440</v>
      </c>
      <c r="F232" s="28">
        <f t="shared" si="28"/>
        <v>3822.9084287999995</v>
      </c>
      <c r="G232" s="28">
        <f t="shared" si="29"/>
        <v>1440</v>
      </c>
      <c r="H232" s="16">
        <f t="shared" si="30"/>
        <v>0</v>
      </c>
      <c r="I232" s="26">
        <f t="shared" si="31"/>
        <v>3822.9084287999995</v>
      </c>
      <c r="J232" s="28">
        <f t="shared" si="32"/>
        <v>0</v>
      </c>
      <c r="K232" s="28">
        <f t="shared" si="33"/>
        <v>1440</v>
      </c>
      <c r="N232" s="16">
        <v>1.2</v>
      </c>
    </row>
    <row r="233" spans="1:14" x14ac:dyDescent="0.15">
      <c r="A233" s="6" t="s">
        <v>15</v>
      </c>
      <c r="B233" s="13">
        <f t="shared" si="26"/>
        <v>1944</v>
      </c>
      <c r="C233" s="8">
        <v>9247.0536575999977</v>
      </c>
      <c r="D233" s="26">
        <f t="shared" si="34"/>
        <v>3822.9084287999995</v>
      </c>
      <c r="E233" s="16">
        <f t="shared" si="27"/>
        <v>1320</v>
      </c>
      <c r="F233" s="28">
        <f t="shared" si="28"/>
        <v>11749.962086399997</v>
      </c>
      <c r="G233" s="28">
        <f t="shared" si="29"/>
        <v>1320</v>
      </c>
      <c r="H233" s="16">
        <f t="shared" si="30"/>
        <v>0</v>
      </c>
      <c r="I233" s="26">
        <f t="shared" si="31"/>
        <v>5970</v>
      </c>
      <c r="J233" s="28">
        <f t="shared" si="32"/>
        <v>5779.9620863999971</v>
      </c>
      <c r="K233" s="28">
        <f t="shared" si="33"/>
        <v>7099.9620863999971</v>
      </c>
      <c r="N233" s="16">
        <v>1.1000000000000001</v>
      </c>
    </row>
    <row r="234" spans="1:14" x14ac:dyDescent="0.15">
      <c r="A234" s="6" t="s">
        <v>16</v>
      </c>
      <c r="B234" s="13">
        <f t="shared" si="26"/>
        <v>1944</v>
      </c>
      <c r="C234" s="8">
        <v>3085.9487999999997</v>
      </c>
      <c r="D234" s="26">
        <f t="shared" si="34"/>
        <v>5970</v>
      </c>
      <c r="E234" s="16">
        <f t="shared" si="27"/>
        <v>1200</v>
      </c>
      <c r="F234" s="28">
        <f t="shared" si="28"/>
        <v>7855.9488000000001</v>
      </c>
      <c r="G234" s="28">
        <f t="shared" si="29"/>
        <v>1200</v>
      </c>
      <c r="H234" s="16">
        <f t="shared" si="30"/>
        <v>0</v>
      </c>
      <c r="I234" s="26">
        <f t="shared" si="31"/>
        <v>5970</v>
      </c>
      <c r="J234" s="28">
        <f t="shared" si="32"/>
        <v>1885.9488000000001</v>
      </c>
      <c r="K234" s="28">
        <f t="shared" si="33"/>
        <v>3085.9488000000001</v>
      </c>
      <c r="N234" s="16">
        <v>1</v>
      </c>
    </row>
    <row r="235" spans="1:14" x14ac:dyDescent="0.15">
      <c r="A235" s="6" t="s">
        <v>17</v>
      </c>
      <c r="B235" s="13">
        <f t="shared" si="26"/>
        <v>1944</v>
      </c>
      <c r="C235" s="8">
        <v>2907.5777279999998</v>
      </c>
      <c r="D235" s="26">
        <f t="shared" si="34"/>
        <v>5970</v>
      </c>
      <c r="E235" s="16">
        <f t="shared" si="27"/>
        <v>1080</v>
      </c>
      <c r="F235" s="28">
        <f t="shared" si="28"/>
        <v>7797.5777280000002</v>
      </c>
      <c r="G235" s="28">
        <f t="shared" si="29"/>
        <v>1080</v>
      </c>
      <c r="H235" s="16">
        <f t="shared" si="30"/>
        <v>0</v>
      </c>
      <c r="I235" s="26">
        <f t="shared" si="31"/>
        <v>5970</v>
      </c>
      <c r="J235" s="28">
        <f t="shared" si="32"/>
        <v>1827.5777280000002</v>
      </c>
      <c r="K235" s="28">
        <f t="shared" si="33"/>
        <v>2907.5777280000002</v>
      </c>
      <c r="N235" s="16">
        <v>0.9</v>
      </c>
    </row>
    <row r="236" spans="1:14" ht="14" thickBot="1" x14ac:dyDescent="0.2">
      <c r="A236" s="9" t="s">
        <v>18</v>
      </c>
      <c r="B236" s="14">
        <f t="shared" si="26"/>
        <v>1944</v>
      </c>
      <c r="C236" s="11">
        <v>3310.2051839999999</v>
      </c>
      <c r="D236" s="26">
        <f t="shared" si="34"/>
        <v>5970</v>
      </c>
      <c r="E236" s="16">
        <f t="shared" si="27"/>
        <v>960</v>
      </c>
      <c r="F236" s="28">
        <f t="shared" si="28"/>
        <v>8320.2051840000004</v>
      </c>
      <c r="G236" s="28">
        <f t="shared" si="29"/>
        <v>960</v>
      </c>
      <c r="H236" s="16">
        <f t="shared" si="30"/>
        <v>0</v>
      </c>
      <c r="I236" s="26">
        <f t="shared" si="31"/>
        <v>5970</v>
      </c>
      <c r="J236" s="28">
        <f t="shared" si="32"/>
        <v>2350.2051840000004</v>
      </c>
      <c r="K236" s="28">
        <f t="shared" si="33"/>
        <v>3310.2051840000004</v>
      </c>
      <c r="N236" s="16">
        <v>0.8</v>
      </c>
    </row>
    <row r="237" spans="1:14" x14ac:dyDescent="0.15">
      <c r="A237" s="3" t="s">
        <v>7</v>
      </c>
      <c r="B237" s="12">
        <f t="shared" ref="B237:B300" si="35">B225+1</f>
        <v>1945</v>
      </c>
      <c r="C237" s="5">
        <v>3295.9871999999991</v>
      </c>
      <c r="D237" s="26">
        <f t="shared" si="34"/>
        <v>5970</v>
      </c>
      <c r="E237" s="16">
        <f t="shared" si="27"/>
        <v>960</v>
      </c>
      <c r="F237" s="28">
        <f t="shared" si="28"/>
        <v>8305.9871999999996</v>
      </c>
      <c r="G237" s="28">
        <f t="shared" si="29"/>
        <v>960</v>
      </c>
      <c r="H237" s="16">
        <f t="shared" si="30"/>
        <v>0</v>
      </c>
      <c r="I237" s="26">
        <f t="shared" si="31"/>
        <v>5970</v>
      </c>
      <c r="J237" s="28">
        <f t="shared" si="32"/>
        <v>2335.9871999999996</v>
      </c>
      <c r="K237" s="28">
        <f t="shared" si="33"/>
        <v>3295.9871999999996</v>
      </c>
      <c r="N237" s="16">
        <v>0.8</v>
      </c>
    </row>
    <row r="238" spans="1:14" x14ac:dyDescent="0.15">
      <c r="A238" s="6" t="s">
        <v>8</v>
      </c>
      <c r="B238" s="13">
        <f t="shared" si="35"/>
        <v>1945</v>
      </c>
      <c r="C238" s="8">
        <v>7457.9788799999988</v>
      </c>
      <c r="D238" s="26">
        <f t="shared" si="34"/>
        <v>5970</v>
      </c>
      <c r="E238" s="16">
        <f t="shared" si="27"/>
        <v>960</v>
      </c>
      <c r="F238" s="28">
        <f t="shared" si="28"/>
        <v>12467.978879999999</v>
      </c>
      <c r="G238" s="28">
        <f t="shared" si="29"/>
        <v>960</v>
      </c>
      <c r="H238" s="16">
        <f t="shared" si="30"/>
        <v>0</v>
      </c>
      <c r="I238" s="26">
        <f t="shared" si="31"/>
        <v>5970</v>
      </c>
      <c r="J238" s="28">
        <f t="shared" si="32"/>
        <v>6497.9788799999988</v>
      </c>
      <c r="K238" s="28">
        <f t="shared" si="33"/>
        <v>7457.9788799999988</v>
      </c>
      <c r="N238" s="16">
        <v>0.8</v>
      </c>
    </row>
    <row r="239" spans="1:14" x14ac:dyDescent="0.15">
      <c r="A239" s="6" t="s">
        <v>9</v>
      </c>
      <c r="B239" s="13">
        <f t="shared" si="35"/>
        <v>1945</v>
      </c>
      <c r="C239" s="8">
        <v>2697.5393280000003</v>
      </c>
      <c r="D239" s="26">
        <f t="shared" si="34"/>
        <v>5970</v>
      </c>
      <c r="E239" s="16">
        <f t="shared" si="27"/>
        <v>1080</v>
      </c>
      <c r="F239" s="28">
        <f t="shared" si="28"/>
        <v>7587.5393280000008</v>
      </c>
      <c r="G239" s="28">
        <f t="shared" si="29"/>
        <v>1080</v>
      </c>
      <c r="H239" s="16">
        <f t="shared" si="30"/>
        <v>0</v>
      </c>
      <c r="I239" s="26">
        <f t="shared" si="31"/>
        <v>5970</v>
      </c>
      <c r="J239" s="28">
        <f t="shared" si="32"/>
        <v>1617.5393280000008</v>
      </c>
      <c r="K239" s="28">
        <f t="shared" si="33"/>
        <v>2697.5393280000008</v>
      </c>
      <c r="N239" s="16">
        <v>0.9</v>
      </c>
    </row>
    <row r="240" spans="1:14" x14ac:dyDescent="0.15">
      <c r="A240" s="6" t="s">
        <v>10</v>
      </c>
      <c r="B240" s="13">
        <f t="shared" si="35"/>
        <v>1945</v>
      </c>
      <c r="C240" s="8">
        <v>1989.8714879999995</v>
      </c>
      <c r="D240" s="26">
        <f t="shared" si="34"/>
        <v>5970</v>
      </c>
      <c r="E240" s="16">
        <f t="shared" si="27"/>
        <v>1080</v>
      </c>
      <c r="F240" s="28">
        <f t="shared" si="28"/>
        <v>6879.8714879999998</v>
      </c>
      <c r="G240" s="28">
        <f t="shared" si="29"/>
        <v>1080</v>
      </c>
      <c r="H240" s="16">
        <f t="shared" si="30"/>
        <v>0</v>
      </c>
      <c r="I240" s="26">
        <f t="shared" si="31"/>
        <v>5970</v>
      </c>
      <c r="J240" s="28">
        <f t="shared" si="32"/>
        <v>909.87148799999977</v>
      </c>
      <c r="K240" s="28">
        <f t="shared" si="33"/>
        <v>1989.8714879999998</v>
      </c>
      <c r="N240" s="16">
        <v>0.9</v>
      </c>
    </row>
    <row r="241" spans="1:14" x14ac:dyDescent="0.15">
      <c r="A241" s="6" t="s">
        <v>11</v>
      </c>
      <c r="B241" s="13">
        <f t="shared" si="35"/>
        <v>1945</v>
      </c>
      <c r="C241" s="8">
        <v>1403.7027840000001</v>
      </c>
      <c r="D241" s="26">
        <f t="shared" si="34"/>
        <v>5970</v>
      </c>
      <c r="E241" s="16">
        <f t="shared" si="27"/>
        <v>1320</v>
      </c>
      <c r="F241" s="28">
        <f t="shared" si="28"/>
        <v>6053.7027840000001</v>
      </c>
      <c r="G241" s="28">
        <f t="shared" si="29"/>
        <v>1320</v>
      </c>
      <c r="H241" s="16">
        <f t="shared" si="30"/>
        <v>0</v>
      </c>
      <c r="I241" s="26">
        <f t="shared" si="31"/>
        <v>5970</v>
      </c>
      <c r="J241" s="28">
        <f t="shared" si="32"/>
        <v>83.702784000000065</v>
      </c>
      <c r="K241" s="28">
        <f t="shared" si="33"/>
        <v>1403.7027840000001</v>
      </c>
      <c r="N241" s="16">
        <v>1.1000000000000001</v>
      </c>
    </row>
    <row r="242" spans="1:14" x14ac:dyDescent="0.15">
      <c r="A242" s="6" t="s">
        <v>12</v>
      </c>
      <c r="B242" s="13">
        <f t="shared" si="35"/>
        <v>1945</v>
      </c>
      <c r="C242" s="8">
        <v>1085.0906880000002</v>
      </c>
      <c r="D242" s="26">
        <f t="shared" si="34"/>
        <v>5970</v>
      </c>
      <c r="E242" s="16">
        <f t="shared" si="27"/>
        <v>1440</v>
      </c>
      <c r="F242" s="28">
        <f t="shared" si="28"/>
        <v>5615.0906880000002</v>
      </c>
      <c r="G242" s="28">
        <f t="shared" si="29"/>
        <v>1440</v>
      </c>
      <c r="H242" s="16">
        <f t="shared" si="30"/>
        <v>0</v>
      </c>
      <c r="I242" s="26">
        <f t="shared" si="31"/>
        <v>5615.0906880000002</v>
      </c>
      <c r="J242" s="28">
        <f t="shared" si="32"/>
        <v>0</v>
      </c>
      <c r="K242" s="28">
        <f t="shared" si="33"/>
        <v>1440</v>
      </c>
      <c r="N242" s="16">
        <v>1.2</v>
      </c>
    </row>
    <row r="243" spans="1:14" x14ac:dyDescent="0.15">
      <c r="A243" s="6" t="s">
        <v>13</v>
      </c>
      <c r="B243" s="13">
        <f t="shared" si="35"/>
        <v>1945</v>
      </c>
      <c r="C243" s="8">
        <v>5461.6446720000004</v>
      </c>
      <c r="D243" s="26">
        <f t="shared" si="34"/>
        <v>5615.0906880000002</v>
      </c>
      <c r="E243" s="16">
        <f t="shared" si="27"/>
        <v>1560</v>
      </c>
      <c r="F243" s="28">
        <f t="shared" si="28"/>
        <v>9516.7353600000006</v>
      </c>
      <c r="G243" s="28">
        <f t="shared" si="29"/>
        <v>1560</v>
      </c>
      <c r="H243" s="16">
        <f t="shared" si="30"/>
        <v>0</v>
      </c>
      <c r="I243" s="26">
        <f t="shared" si="31"/>
        <v>5970</v>
      </c>
      <c r="J243" s="28">
        <f t="shared" si="32"/>
        <v>3546.7353600000006</v>
      </c>
      <c r="K243" s="28">
        <f t="shared" si="33"/>
        <v>5106.7353600000006</v>
      </c>
      <c r="N243" s="16">
        <v>1.3</v>
      </c>
    </row>
    <row r="244" spans="1:14" x14ac:dyDescent="0.15">
      <c r="A244" s="6" t="s">
        <v>14</v>
      </c>
      <c r="B244" s="13">
        <f t="shared" si="35"/>
        <v>1945</v>
      </c>
      <c r="C244" s="8">
        <v>2709.8184959999999</v>
      </c>
      <c r="D244" s="26">
        <f t="shared" si="34"/>
        <v>5970</v>
      </c>
      <c r="E244" s="16">
        <f t="shared" si="27"/>
        <v>1440</v>
      </c>
      <c r="F244" s="28">
        <f t="shared" si="28"/>
        <v>7239.8184959999999</v>
      </c>
      <c r="G244" s="28">
        <f t="shared" si="29"/>
        <v>1440</v>
      </c>
      <c r="H244" s="16">
        <f t="shared" si="30"/>
        <v>0</v>
      </c>
      <c r="I244" s="26">
        <f t="shared" si="31"/>
        <v>5970</v>
      </c>
      <c r="J244" s="28">
        <f t="shared" si="32"/>
        <v>1269.8184959999999</v>
      </c>
      <c r="K244" s="28">
        <f t="shared" si="33"/>
        <v>2709.8184959999999</v>
      </c>
      <c r="N244" s="16">
        <v>1.2</v>
      </c>
    </row>
    <row r="245" spans="1:14" x14ac:dyDescent="0.15">
      <c r="A245" s="6" t="s">
        <v>15</v>
      </c>
      <c r="B245" s="13">
        <f t="shared" si="35"/>
        <v>1945</v>
      </c>
      <c r="C245" s="8">
        <v>12551.894784</v>
      </c>
      <c r="D245" s="26">
        <f t="shared" si="34"/>
        <v>5970</v>
      </c>
      <c r="E245" s="16">
        <f t="shared" si="27"/>
        <v>1320</v>
      </c>
      <c r="F245" s="28">
        <f t="shared" si="28"/>
        <v>17201.894784</v>
      </c>
      <c r="G245" s="28">
        <f t="shared" si="29"/>
        <v>1320</v>
      </c>
      <c r="H245" s="16">
        <f t="shared" si="30"/>
        <v>0</v>
      </c>
      <c r="I245" s="26">
        <f t="shared" si="31"/>
        <v>5970</v>
      </c>
      <c r="J245" s="28">
        <f t="shared" si="32"/>
        <v>11231.894784</v>
      </c>
      <c r="K245" s="28">
        <f t="shared" si="33"/>
        <v>12551.894784</v>
      </c>
      <c r="N245" s="16">
        <v>1.1000000000000001</v>
      </c>
    </row>
    <row r="246" spans="1:14" x14ac:dyDescent="0.15">
      <c r="A246" s="6" t="s">
        <v>16</v>
      </c>
      <c r="B246" s="13">
        <f t="shared" si="35"/>
        <v>1945</v>
      </c>
      <c r="C246" s="8">
        <v>1139.377536</v>
      </c>
      <c r="D246" s="26">
        <f t="shared" si="34"/>
        <v>5970</v>
      </c>
      <c r="E246" s="16">
        <f t="shared" si="27"/>
        <v>1200</v>
      </c>
      <c r="F246" s="28">
        <f t="shared" si="28"/>
        <v>5909.377536</v>
      </c>
      <c r="G246" s="28">
        <f t="shared" si="29"/>
        <v>1200</v>
      </c>
      <c r="H246" s="16">
        <f t="shared" si="30"/>
        <v>0</v>
      </c>
      <c r="I246" s="26">
        <f t="shared" si="31"/>
        <v>5909.377536</v>
      </c>
      <c r="J246" s="28">
        <f t="shared" si="32"/>
        <v>0</v>
      </c>
      <c r="K246" s="28">
        <f t="shared" si="33"/>
        <v>1200</v>
      </c>
      <c r="N246" s="16">
        <v>1</v>
      </c>
    </row>
    <row r="247" spans="1:14" x14ac:dyDescent="0.15">
      <c r="A247" s="6" t="s">
        <v>17</v>
      </c>
      <c r="B247" s="13">
        <f t="shared" si="35"/>
        <v>1945</v>
      </c>
      <c r="C247" s="8">
        <v>833.04460800000004</v>
      </c>
      <c r="D247" s="26">
        <f t="shared" si="34"/>
        <v>5909.377536</v>
      </c>
      <c r="E247" s="16">
        <f t="shared" si="27"/>
        <v>1080</v>
      </c>
      <c r="F247" s="28">
        <f t="shared" si="28"/>
        <v>5662.4221440000001</v>
      </c>
      <c r="G247" s="28">
        <f t="shared" si="29"/>
        <v>1080</v>
      </c>
      <c r="H247" s="16">
        <f t="shared" si="30"/>
        <v>0</v>
      </c>
      <c r="I247" s="26">
        <f t="shared" si="31"/>
        <v>5662.4221440000001</v>
      </c>
      <c r="J247" s="28">
        <f t="shared" si="32"/>
        <v>0</v>
      </c>
      <c r="K247" s="28">
        <f t="shared" si="33"/>
        <v>1080</v>
      </c>
      <c r="N247" s="16">
        <v>0.9</v>
      </c>
    </row>
    <row r="248" spans="1:14" ht="14" thickBot="1" x14ac:dyDescent="0.2">
      <c r="A248" s="9" t="s">
        <v>18</v>
      </c>
      <c r="B248" s="14">
        <f t="shared" si="35"/>
        <v>1945</v>
      </c>
      <c r="C248" s="11">
        <v>7174.2654719999991</v>
      </c>
      <c r="D248" s="26">
        <f t="shared" si="34"/>
        <v>5662.4221440000001</v>
      </c>
      <c r="E248" s="16">
        <f t="shared" si="27"/>
        <v>960</v>
      </c>
      <c r="F248" s="28">
        <f t="shared" si="28"/>
        <v>11876.687615999999</v>
      </c>
      <c r="G248" s="28">
        <f t="shared" si="29"/>
        <v>960</v>
      </c>
      <c r="H248" s="16">
        <f t="shared" si="30"/>
        <v>0</v>
      </c>
      <c r="I248" s="26">
        <f t="shared" si="31"/>
        <v>5970</v>
      </c>
      <c r="J248" s="28">
        <f t="shared" si="32"/>
        <v>5906.6876159999993</v>
      </c>
      <c r="K248" s="28">
        <f t="shared" si="33"/>
        <v>6866.6876159999993</v>
      </c>
      <c r="N248" s="16">
        <v>0.8</v>
      </c>
    </row>
    <row r="249" spans="1:14" x14ac:dyDescent="0.15">
      <c r="A249" s="3" t="s">
        <v>7</v>
      </c>
      <c r="B249" s="12">
        <f t="shared" si="35"/>
        <v>1946</v>
      </c>
      <c r="C249" s="5">
        <v>6048.4596479999982</v>
      </c>
      <c r="D249" s="26">
        <f t="shared" si="34"/>
        <v>5970</v>
      </c>
      <c r="E249" s="16">
        <f t="shared" si="27"/>
        <v>960</v>
      </c>
      <c r="F249" s="28">
        <f t="shared" si="28"/>
        <v>11058.459647999998</v>
      </c>
      <c r="G249" s="28">
        <f t="shared" si="29"/>
        <v>960</v>
      </c>
      <c r="H249" s="16">
        <f t="shared" si="30"/>
        <v>0</v>
      </c>
      <c r="I249" s="26">
        <f t="shared" si="31"/>
        <v>5970</v>
      </c>
      <c r="J249" s="28">
        <f t="shared" si="32"/>
        <v>5088.4596479999982</v>
      </c>
      <c r="K249" s="28">
        <f t="shared" si="33"/>
        <v>6048.4596479999982</v>
      </c>
      <c r="N249" s="16">
        <v>0.8</v>
      </c>
    </row>
    <row r="250" spans="1:14" x14ac:dyDescent="0.15">
      <c r="A250" s="6" t="s">
        <v>8</v>
      </c>
      <c r="B250" s="13">
        <f t="shared" si="35"/>
        <v>1946</v>
      </c>
      <c r="C250" s="8">
        <v>6513.1292159999975</v>
      </c>
      <c r="D250" s="26">
        <f t="shared" si="34"/>
        <v>5970</v>
      </c>
      <c r="E250" s="16">
        <f t="shared" si="27"/>
        <v>960</v>
      </c>
      <c r="F250" s="28">
        <f t="shared" si="28"/>
        <v>11523.129215999998</v>
      </c>
      <c r="G250" s="28">
        <f t="shared" si="29"/>
        <v>960</v>
      </c>
      <c r="H250" s="16">
        <f t="shared" si="30"/>
        <v>0</v>
      </c>
      <c r="I250" s="26">
        <f t="shared" si="31"/>
        <v>5970</v>
      </c>
      <c r="J250" s="28">
        <f t="shared" si="32"/>
        <v>5553.1292159999975</v>
      </c>
      <c r="K250" s="28">
        <f t="shared" si="33"/>
        <v>6513.1292159999975</v>
      </c>
      <c r="N250" s="16">
        <v>0.8</v>
      </c>
    </row>
    <row r="251" spans="1:14" x14ac:dyDescent="0.15">
      <c r="A251" s="6" t="s">
        <v>9</v>
      </c>
      <c r="B251" s="13">
        <f t="shared" si="35"/>
        <v>1946</v>
      </c>
      <c r="C251" s="8">
        <v>2185.0456319999998</v>
      </c>
      <c r="D251" s="26">
        <f t="shared" si="34"/>
        <v>5970</v>
      </c>
      <c r="E251" s="16">
        <f t="shared" si="27"/>
        <v>1080</v>
      </c>
      <c r="F251" s="28">
        <f t="shared" si="28"/>
        <v>7075.0456319999994</v>
      </c>
      <c r="G251" s="28">
        <f t="shared" si="29"/>
        <v>1080</v>
      </c>
      <c r="H251" s="16">
        <f t="shared" si="30"/>
        <v>0</v>
      </c>
      <c r="I251" s="26">
        <f t="shared" si="31"/>
        <v>5970</v>
      </c>
      <c r="J251" s="28">
        <f t="shared" si="32"/>
        <v>1105.0456319999994</v>
      </c>
      <c r="K251" s="28">
        <f t="shared" si="33"/>
        <v>2185.0456319999994</v>
      </c>
      <c r="N251" s="16">
        <v>0.9</v>
      </c>
    </row>
    <row r="252" spans="1:14" x14ac:dyDescent="0.15">
      <c r="A252" s="6" t="s">
        <v>10</v>
      </c>
      <c r="B252" s="13">
        <f t="shared" si="35"/>
        <v>1946</v>
      </c>
      <c r="C252" s="8">
        <v>1465.0986240000002</v>
      </c>
      <c r="D252" s="26">
        <f t="shared" si="34"/>
        <v>5970</v>
      </c>
      <c r="E252" s="16">
        <f t="shared" si="27"/>
        <v>1080</v>
      </c>
      <c r="F252" s="28">
        <f t="shared" si="28"/>
        <v>6355.0986240000002</v>
      </c>
      <c r="G252" s="28">
        <f t="shared" si="29"/>
        <v>1080</v>
      </c>
      <c r="H252" s="16">
        <f t="shared" si="30"/>
        <v>0</v>
      </c>
      <c r="I252" s="26">
        <f t="shared" si="31"/>
        <v>5970</v>
      </c>
      <c r="J252" s="28">
        <f t="shared" si="32"/>
        <v>385.0986240000002</v>
      </c>
      <c r="K252" s="28">
        <f t="shared" si="33"/>
        <v>1465.0986240000002</v>
      </c>
      <c r="N252" s="16">
        <v>0.9</v>
      </c>
    </row>
    <row r="253" spans="1:14" x14ac:dyDescent="0.15">
      <c r="A253" s="6" t="s">
        <v>11</v>
      </c>
      <c r="B253" s="13">
        <f t="shared" si="35"/>
        <v>1946</v>
      </c>
      <c r="C253" s="8">
        <v>1766.9076480000001</v>
      </c>
      <c r="D253" s="26">
        <f t="shared" si="34"/>
        <v>5970</v>
      </c>
      <c r="E253" s="16">
        <f t="shared" si="27"/>
        <v>1320</v>
      </c>
      <c r="F253" s="28">
        <f t="shared" si="28"/>
        <v>6416.9076480000003</v>
      </c>
      <c r="G253" s="28">
        <f t="shared" si="29"/>
        <v>1320</v>
      </c>
      <c r="H253" s="16">
        <f t="shared" si="30"/>
        <v>0</v>
      </c>
      <c r="I253" s="26">
        <f t="shared" si="31"/>
        <v>5970</v>
      </c>
      <c r="J253" s="28">
        <f t="shared" si="32"/>
        <v>446.90764800000034</v>
      </c>
      <c r="K253" s="28">
        <f t="shared" si="33"/>
        <v>1766.9076480000003</v>
      </c>
      <c r="N253" s="16">
        <v>1.1000000000000001</v>
      </c>
    </row>
    <row r="254" spans="1:14" x14ac:dyDescent="0.15">
      <c r="A254" s="6" t="s">
        <v>12</v>
      </c>
      <c r="B254" s="13">
        <f t="shared" si="35"/>
        <v>1946</v>
      </c>
      <c r="C254" s="8">
        <v>685.04831999999988</v>
      </c>
      <c r="D254" s="26">
        <f t="shared" si="34"/>
        <v>5970</v>
      </c>
      <c r="E254" s="16">
        <f t="shared" si="27"/>
        <v>1440</v>
      </c>
      <c r="F254" s="28">
        <f t="shared" si="28"/>
        <v>5215.0483199999999</v>
      </c>
      <c r="G254" s="28">
        <f t="shared" si="29"/>
        <v>1440</v>
      </c>
      <c r="H254" s="16">
        <f t="shared" si="30"/>
        <v>0</v>
      </c>
      <c r="I254" s="26">
        <f t="shared" si="31"/>
        <v>5215.0483199999999</v>
      </c>
      <c r="J254" s="28">
        <f t="shared" si="32"/>
        <v>0</v>
      </c>
      <c r="K254" s="28">
        <f t="shared" si="33"/>
        <v>1440</v>
      </c>
      <c r="N254" s="16">
        <v>1.2</v>
      </c>
    </row>
    <row r="255" spans="1:14" x14ac:dyDescent="0.15">
      <c r="A255" s="6" t="s">
        <v>13</v>
      </c>
      <c r="B255" s="13">
        <f t="shared" si="35"/>
        <v>1946</v>
      </c>
      <c r="C255" s="8">
        <v>2355.0151680000008</v>
      </c>
      <c r="D255" s="26">
        <f t="shared" si="34"/>
        <v>5215.0483199999999</v>
      </c>
      <c r="E255" s="16">
        <f t="shared" si="27"/>
        <v>1560</v>
      </c>
      <c r="F255" s="28">
        <f t="shared" si="28"/>
        <v>6010.0634880000007</v>
      </c>
      <c r="G255" s="28">
        <f t="shared" si="29"/>
        <v>1560</v>
      </c>
      <c r="H255" s="16">
        <f t="shared" si="30"/>
        <v>0</v>
      </c>
      <c r="I255" s="26">
        <f t="shared" si="31"/>
        <v>5970</v>
      </c>
      <c r="J255" s="28">
        <f t="shared" si="32"/>
        <v>40.063488000000689</v>
      </c>
      <c r="K255" s="28">
        <f t="shared" si="33"/>
        <v>1600.0634880000007</v>
      </c>
      <c r="N255" s="16">
        <v>1.3</v>
      </c>
    </row>
    <row r="256" spans="1:14" x14ac:dyDescent="0.15">
      <c r="A256" s="6" t="s">
        <v>14</v>
      </c>
      <c r="B256" s="13">
        <f t="shared" si="35"/>
        <v>1946</v>
      </c>
      <c r="C256" s="8">
        <v>278.67248639999991</v>
      </c>
      <c r="D256" s="26">
        <f t="shared" si="34"/>
        <v>5970</v>
      </c>
      <c r="E256" s="16">
        <f t="shared" si="27"/>
        <v>1440</v>
      </c>
      <c r="F256" s="28">
        <f t="shared" si="28"/>
        <v>4808.6724863999998</v>
      </c>
      <c r="G256" s="28">
        <f t="shared" si="29"/>
        <v>1440</v>
      </c>
      <c r="H256" s="16">
        <f t="shared" si="30"/>
        <v>0</v>
      </c>
      <c r="I256" s="26">
        <f t="shared" si="31"/>
        <v>4808.6724863999998</v>
      </c>
      <c r="J256" s="28">
        <f t="shared" si="32"/>
        <v>0</v>
      </c>
      <c r="K256" s="28">
        <f t="shared" si="33"/>
        <v>1440</v>
      </c>
      <c r="N256" s="16">
        <v>1.2</v>
      </c>
    </row>
    <row r="257" spans="1:14" x14ac:dyDescent="0.15">
      <c r="A257" s="6" t="s">
        <v>15</v>
      </c>
      <c r="B257" s="13">
        <f t="shared" si="35"/>
        <v>1946</v>
      </c>
      <c r="C257" s="8">
        <v>271.49886719999995</v>
      </c>
      <c r="D257" s="26">
        <f t="shared" si="34"/>
        <v>4808.6724863999998</v>
      </c>
      <c r="E257" s="16">
        <f t="shared" si="27"/>
        <v>1320</v>
      </c>
      <c r="F257" s="28">
        <f t="shared" si="28"/>
        <v>3760.1713535999997</v>
      </c>
      <c r="G257" s="28">
        <f t="shared" si="29"/>
        <v>1320</v>
      </c>
      <c r="H257" s="16">
        <f t="shared" si="30"/>
        <v>0</v>
      </c>
      <c r="I257" s="26">
        <f t="shared" si="31"/>
        <v>3760.1713535999997</v>
      </c>
      <c r="J257" s="28">
        <f t="shared" si="32"/>
        <v>0</v>
      </c>
      <c r="K257" s="28">
        <f t="shared" si="33"/>
        <v>1320</v>
      </c>
      <c r="N257" s="16">
        <v>1.1000000000000001</v>
      </c>
    </row>
    <row r="258" spans="1:14" x14ac:dyDescent="0.15">
      <c r="A258" s="6" t="s">
        <v>16</v>
      </c>
      <c r="B258" s="13">
        <f t="shared" si="35"/>
        <v>1946</v>
      </c>
      <c r="C258" s="8">
        <v>426.86265600000007</v>
      </c>
      <c r="D258" s="26">
        <f t="shared" si="34"/>
        <v>3760.1713535999997</v>
      </c>
      <c r="E258" s="16">
        <f t="shared" si="27"/>
        <v>1200</v>
      </c>
      <c r="F258" s="28">
        <f t="shared" si="28"/>
        <v>2987.0340096</v>
      </c>
      <c r="G258" s="28">
        <f t="shared" si="29"/>
        <v>1200</v>
      </c>
      <c r="H258" s="16">
        <f t="shared" si="30"/>
        <v>0</v>
      </c>
      <c r="I258" s="26">
        <f t="shared" si="31"/>
        <v>2987.0340096</v>
      </c>
      <c r="J258" s="28">
        <f t="shared" si="32"/>
        <v>0</v>
      </c>
      <c r="K258" s="28">
        <f t="shared" si="33"/>
        <v>1200</v>
      </c>
      <c r="N258" s="16">
        <v>1</v>
      </c>
    </row>
    <row r="259" spans="1:14" x14ac:dyDescent="0.15">
      <c r="A259" s="6" t="s">
        <v>17</v>
      </c>
      <c r="B259" s="13">
        <f t="shared" si="35"/>
        <v>1946</v>
      </c>
      <c r="C259" s="8">
        <v>758.07705599999986</v>
      </c>
      <c r="D259" s="26">
        <f t="shared" si="34"/>
        <v>2987.0340096</v>
      </c>
      <c r="E259" s="16">
        <f t="shared" si="27"/>
        <v>1080</v>
      </c>
      <c r="F259" s="28">
        <f t="shared" si="28"/>
        <v>2665.1110656000001</v>
      </c>
      <c r="G259" s="28">
        <f t="shared" si="29"/>
        <v>1080</v>
      </c>
      <c r="H259" s="16">
        <f t="shared" si="30"/>
        <v>0</v>
      </c>
      <c r="I259" s="26">
        <f t="shared" si="31"/>
        <v>2665.1110656000001</v>
      </c>
      <c r="J259" s="28">
        <f t="shared" si="32"/>
        <v>0</v>
      </c>
      <c r="K259" s="28">
        <f t="shared" si="33"/>
        <v>1080</v>
      </c>
      <c r="N259" s="16">
        <v>0.9</v>
      </c>
    </row>
    <row r="260" spans="1:14" ht="14" thickBot="1" x14ac:dyDescent="0.2">
      <c r="A260" s="9" t="s">
        <v>18</v>
      </c>
      <c r="B260" s="14">
        <f t="shared" si="35"/>
        <v>1946</v>
      </c>
      <c r="C260" s="11">
        <v>646.27199999999993</v>
      </c>
      <c r="D260" s="26">
        <f t="shared" si="34"/>
        <v>2665.1110656000001</v>
      </c>
      <c r="E260" s="16">
        <f t="shared" si="27"/>
        <v>960</v>
      </c>
      <c r="F260" s="28">
        <f t="shared" si="28"/>
        <v>2351.3830656</v>
      </c>
      <c r="G260" s="28">
        <f t="shared" si="29"/>
        <v>960</v>
      </c>
      <c r="H260" s="16">
        <f t="shared" si="30"/>
        <v>0</v>
      </c>
      <c r="I260" s="26">
        <f t="shared" si="31"/>
        <v>2351.3830656</v>
      </c>
      <c r="J260" s="28">
        <f t="shared" si="32"/>
        <v>0</v>
      </c>
      <c r="K260" s="28">
        <f t="shared" si="33"/>
        <v>960</v>
      </c>
      <c r="N260" s="16">
        <v>0.8</v>
      </c>
    </row>
    <row r="261" spans="1:14" x14ac:dyDescent="0.15">
      <c r="A261" s="3" t="s">
        <v>7</v>
      </c>
      <c r="B261" s="12">
        <f t="shared" si="35"/>
        <v>1947</v>
      </c>
      <c r="C261" s="5">
        <v>5670.390527999999</v>
      </c>
      <c r="D261" s="26">
        <f t="shared" si="34"/>
        <v>2351.3830656</v>
      </c>
      <c r="E261" s="16">
        <f t="shared" si="27"/>
        <v>960</v>
      </c>
      <c r="F261" s="28">
        <f t="shared" si="28"/>
        <v>7061.773593599999</v>
      </c>
      <c r="G261" s="28">
        <f t="shared" si="29"/>
        <v>960</v>
      </c>
      <c r="H261" s="16">
        <f t="shared" si="30"/>
        <v>0</v>
      </c>
      <c r="I261" s="26">
        <f t="shared" si="31"/>
        <v>5970</v>
      </c>
      <c r="J261" s="28">
        <f t="shared" si="32"/>
        <v>1091.773593599999</v>
      </c>
      <c r="K261" s="28">
        <f t="shared" si="33"/>
        <v>2051.773593599999</v>
      </c>
      <c r="N261" s="16">
        <v>0.8</v>
      </c>
    </row>
    <row r="262" spans="1:14" x14ac:dyDescent="0.15">
      <c r="A262" s="6" t="s">
        <v>8</v>
      </c>
      <c r="B262" s="13">
        <f t="shared" si="35"/>
        <v>1947</v>
      </c>
      <c r="C262" s="8">
        <v>1273.1558400000001</v>
      </c>
      <c r="D262" s="26">
        <f t="shared" si="34"/>
        <v>5970</v>
      </c>
      <c r="E262" s="16">
        <f t="shared" si="27"/>
        <v>960</v>
      </c>
      <c r="F262" s="28">
        <f t="shared" si="28"/>
        <v>6283.1558400000004</v>
      </c>
      <c r="G262" s="28">
        <f t="shared" si="29"/>
        <v>960</v>
      </c>
      <c r="H262" s="16">
        <f t="shared" si="30"/>
        <v>0</v>
      </c>
      <c r="I262" s="26">
        <f t="shared" si="31"/>
        <v>5970</v>
      </c>
      <c r="J262" s="28">
        <f t="shared" si="32"/>
        <v>313.15584000000035</v>
      </c>
      <c r="K262" s="28">
        <f t="shared" si="33"/>
        <v>1273.1558400000004</v>
      </c>
      <c r="N262" s="16">
        <v>0.8</v>
      </c>
    </row>
    <row r="263" spans="1:14" x14ac:dyDescent="0.15">
      <c r="A263" s="6" t="s">
        <v>9</v>
      </c>
      <c r="B263" s="13">
        <f t="shared" si="35"/>
        <v>1947</v>
      </c>
      <c r="C263" s="8">
        <v>3467.8955519999995</v>
      </c>
      <c r="D263" s="26">
        <f t="shared" si="34"/>
        <v>5970</v>
      </c>
      <c r="E263" s="16">
        <f t="shared" si="27"/>
        <v>1080</v>
      </c>
      <c r="F263" s="28">
        <f t="shared" si="28"/>
        <v>8357.895552</v>
      </c>
      <c r="G263" s="28">
        <f t="shared" si="29"/>
        <v>1080</v>
      </c>
      <c r="H263" s="16">
        <f t="shared" si="30"/>
        <v>0</v>
      </c>
      <c r="I263" s="26">
        <f t="shared" si="31"/>
        <v>5970</v>
      </c>
      <c r="J263" s="28">
        <f t="shared" si="32"/>
        <v>2387.895552</v>
      </c>
      <c r="K263" s="28">
        <f t="shared" si="33"/>
        <v>3467.895552</v>
      </c>
      <c r="N263" s="16">
        <v>0.9</v>
      </c>
    </row>
    <row r="264" spans="1:14" x14ac:dyDescent="0.15">
      <c r="A264" s="6" t="s">
        <v>10</v>
      </c>
      <c r="B264" s="13">
        <f t="shared" si="35"/>
        <v>1947</v>
      </c>
      <c r="C264" s="8">
        <v>2289.741696</v>
      </c>
      <c r="D264" s="26">
        <f t="shared" si="34"/>
        <v>5970</v>
      </c>
      <c r="E264" s="16">
        <f t="shared" si="27"/>
        <v>1080</v>
      </c>
      <c r="F264" s="28">
        <f t="shared" si="28"/>
        <v>7179.741696000001</v>
      </c>
      <c r="G264" s="28">
        <f t="shared" si="29"/>
        <v>1080</v>
      </c>
      <c r="H264" s="16">
        <f t="shared" si="30"/>
        <v>0</v>
      </c>
      <c r="I264" s="26">
        <f t="shared" si="31"/>
        <v>5970</v>
      </c>
      <c r="J264" s="28">
        <f t="shared" si="32"/>
        <v>1209.741696000001</v>
      </c>
      <c r="K264" s="28">
        <f t="shared" si="33"/>
        <v>2289.741696000001</v>
      </c>
      <c r="N264" s="16">
        <v>0.9</v>
      </c>
    </row>
    <row r="265" spans="1:14" x14ac:dyDescent="0.15">
      <c r="A265" s="6" t="s">
        <v>11</v>
      </c>
      <c r="B265" s="13">
        <f t="shared" si="35"/>
        <v>1947</v>
      </c>
      <c r="C265" s="8">
        <v>879.57619199999988</v>
      </c>
      <c r="D265" s="26">
        <f t="shared" si="34"/>
        <v>5970</v>
      </c>
      <c r="E265" s="16">
        <f t="shared" si="27"/>
        <v>1320</v>
      </c>
      <c r="F265" s="28">
        <f t="shared" si="28"/>
        <v>5529.5761919999995</v>
      </c>
      <c r="G265" s="28">
        <f t="shared" si="29"/>
        <v>1320</v>
      </c>
      <c r="H265" s="16">
        <f t="shared" si="30"/>
        <v>0</v>
      </c>
      <c r="I265" s="26">
        <f t="shared" si="31"/>
        <v>5529.5761919999995</v>
      </c>
      <c r="J265" s="28">
        <f t="shared" si="32"/>
        <v>0</v>
      </c>
      <c r="K265" s="28">
        <f t="shared" si="33"/>
        <v>1320</v>
      </c>
      <c r="N265" s="16">
        <v>1.1000000000000001</v>
      </c>
    </row>
    <row r="266" spans="1:14" x14ac:dyDescent="0.15">
      <c r="A266" s="6" t="s">
        <v>12</v>
      </c>
      <c r="B266" s="13">
        <f t="shared" si="35"/>
        <v>1947</v>
      </c>
      <c r="C266" s="8">
        <v>443.34259199999997</v>
      </c>
      <c r="D266" s="26">
        <f t="shared" si="34"/>
        <v>5529.5761919999995</v>
      </c>
      <c r="E266" s="16">
        <f t="shared" ref="E266:E329" si="36">1200*N266</f>
        <v>1440</v>
      </c>
      <c r="F266" s="28">
        <f t="shared" ref="F266:F329" si="37">IF((D266+C266-E266)&gt;0,(D266+C266-E266),0)</f>
        <v>4532.9187839999995</v>
      </c>
      <c r="G266" s="28">
        <f t="shared" ref="G266:G329" si="38">IF(E266&gt;(D266+C266),D266+C266,E266)</f>
        <v>1440</v>
      </c>
      <c r="H266" s="16">
        <f t="shared" ref="H266:H329" si="39">IF(F266=0,1,0)</f>
        <v>0</v>
      </c>
      <c r="I266" s="26">
        <f t="shared" ref="I266:I329" si="40">IF(F266&gt;$E$2,$E$2,IF(F266&lt;0,0,F266))</f>
        <v>4532.9187839999995</v>
      </c>
      <c r="J266" s="28">
        <f t="shared" ref="J266:J329" si="41">IF(F266&gt;$E$2,F266-$E$2,0)</f>
        <v>0</v>
      </c>
      <c r="K266" s="28">
        <f t="shared" ref="K266:K329" si="42">J266+G266</f>
        <v>1440</v>
      </c>
      <c r="N266" s="16">
        <v>1.2</v>
      </c>
    </row>
    <row r="267" spans="1:14" x14ac:dyDescent="0.15">
      <c r="A267" s="6" t="s">
        <v>13</v>
      </c>
      <c r="B267" s="13">
        <f t="shared" si="35"/>
        <v>1947</v>
      </c>
      <c r="C267" s="8">
        <v>331.21440000000001</v>
      </c>
      <c r="D267" s="26">
        <f t="shared" ref="D267:D330" si="43">I266</f>
        <v>4532.9187839999995</v>
      </c>
      <c r="E267" s="16">
        <f t="shared" si="36"/>
        <v>1560</v>
      </c>
      <c r="F267" s="28">
        <f t="shared" si="37"/>
        <v>3304.1331839999993</v>
      </c>
      <c r="G267" s="28">
        <f t="shared" si="38"/>
        <v>1560</v>
      </c>
      <c r="H267" s="16">
        <f t="shared" si="39"/>
        <v>0</v>
      </c>
      <c r="I267" s="26">
        <f t="shared" si="40"/>
        <v>3304.1331839999993</v>
      </c>
      <c r="J267" s="28">
        <f t="shared" si="41"/>
        <v>0</v>
      </c>
      <c r="K267" s="28">
        <f t="shared" si="42"/>
        <v>1560</v>
      </c>
      <c r="N267" s="16">
        <v>1.3</v>
      </c>
    </row>
    <row r="268" spans="1:14" x14ac:dyDescent="0.15">
      <c r="A268" s="6" t="s">
        <v>14</v>
      </c>
      <c r="B268" s="13">
        <f t="shared" si="35"/>
        <v>1947</v>
      </c>
      <c r="C268" s="8">
        <v>654.22114559999989</v>
      </c>
      <c r="D268" s="26">
        <f t="shared" si="43"/>
        <v>3304.1331839999993</v>
      </c>
      <c r="E268" s="16">
        <f t="shared" si="36"/>
        <v>1440</v>
      </c>
      <c r="F268" s="28">
        <f t="shared" si="37"/>
        <v>2518.3543295999993</v>
      </c>
      <c r="G268" s="28">
        <f t="shared" si="38"/>
        <v>1440</v>
      </c>
      <c r="H268" s="16">
        <f t="shared" si="39"/>
        <v>0</v>
      </c>
      <c r="I268" s="26">
        <f t="shared" si="40"/>
        <v>2518.3543295999993</v>
      </c>
      <c r="J268" s="28">
        <f t="shared" si="41"/>
        <v>0</v>
      </c>
      <c r="K268" s="28">
        <f t="shared" si="42"/>
        <v>1440</v>
      </c>
      <c r="N268" s="16">
        <v>1.2</v>
      </c>
    </row>
    <row r="269" spans="1:14" x14ac:dyDescent="0.15">
      <c r="A269" s="6" t="s">
        <v>15</v>
      </c>
      <c r="B269" s="13">
        <f t="shared" si="35"/>
        <v>1947</v>
      </c>
      <c r="C269" s="8">
        <v>1577.6145791999998</v>
      </c>
      <c r="D269" s="26">
        <f t="shared" si="43"/>
        <v>2518.3543295999993</v>
      </c>
      <c r="E269" s="16">
        <f t="shared" si="36"/>
        <v>1320</v>
      </c>
      <c r="F269" s="28">
        <f t="shared" si="37"/>
        <v>2775.9689087999991</v>
      </c>
      <c r="G269" s="28">
        <f t="shared" si="38"/>
        <v>1320</v>
      </c>
      <c r="H269" s="16">
        <f t="shared" si="39"/>
        <v>0</v>
      </c>
      <c r="I269" s="26">
        <f t="shared" si="40"/>
        <v>2775.9689087999991</v>
      </c>
      <c r="J269" s="28">
        <f t="shared" si="41"/>
        <v>0</v>
      </c>
      <c r="K269" s="28">
        <f t="shared" si="42"/>
        <v>1320</v>
      </c>
      <c r="N269" s="16">
        <v>1.1000000000000001</v>
      </c>
    </row>
    <row r="270" spans="1:14" x14ac:dyDescent="0.15">
      <c r="A270" s="6" t="s">
        <v>16</v>
      </c>
      <c r="B270" s="13">
        <f t="shared" si="35"/>
        <v>1947</v>
      </c>
      <c r="C270" s="8">
        <v>1129.0371839999998</v>
      </c>
      <c r="D270" s="26">
        <f t="shared" si="43"/>
        <v>2775.9689087999991</v>
      </c>
      <c r="E270" s="16">
        <f t="shared" si="36"/>
        <v>1200</v>
      </c>
      <c r="F270" s="28">
        <f t="shared" si="37"/>
        <v>2705.0060927999989</v>
      </c>
      <c r="G270" s="28">
        <f t="shared" si="38"/>
        <v>1200</v>
      </c>
      <c r="H270" s="16">
        <f t="shared" si="39"/>
        <v>0</v>
      </c>
      <c r="I270" s="26">
        <f t="shared" si="40"/>
        <v>2705.0060927999989</v>
      </c>
      <c r="J270" s="28">
        <f t="shared" si="41"/>
        <v>0</v>
      </c>
      <c r="K270" s="28">
        <f t="shared" si="42"/>
        <v>1200</v>
      </c>
      <c r="N270" s="16">
        <v>1</v>
      </c>
    </row>
    <row r="271" spans="1:14" x14ac:dyDescent="0.15">
      <c r="A271" s="6" t="s">
        <v>17</v>
      </c>
      <c r="B271" s="13">
        <f t="shared" si="35"/>
        <v>1947</v>
      </c>
      <c r="C271" s="8">
        <v>7658.9694719999998</v>
      </c>
      <c r="D271" s="26">
        <f t="shared" si="43"/>
        <v>2705.0060927999989</v>
      </c>
      <c r="E271" s="16">
        <f t="shared" si="36"/>
        <v>1080</v>
      </c>
      <c r="F271" s="28">
        <f t="shared" si="37"/>
        <v>9283.9755647999991</v>
      </c>
      <c r="G271" s="28">
        <f t="shared" si="38"/>
        <v>1080</v>
      </c>
      <c r="H271" s="16">
        <f t="shared" si="39"/>
        <v>0</v>
      </c>
      <c r="I271" s="26">
        <f t="shared" si="40"/>
        <v>5970</v>
      </c>
      <c r="J271" s="28">
        <f t="shared" si="41"/>
        <v>3313.9755647999991</v>
      </c>
      <c r="K271" s="28">
        <f t="shared" si="42"/>
        <v>4393.9755647999991</v>
      </c>
      <c r="N271" s="16">
        <v>0.9</v>
      </c>
    </row>
    <row r="272" spans="1:14" ht="14" thickBot="1" x14ac:dyDescent="0.2">
      <c r="A272" s="9" t="s">
        <v>18</v>
      </c>
      <c r="B272" s="14">
        <f t="shared" si="35"/>
        <v>1947</v>
      </c>
      <c r="C272" s="11">
        <v>1774.6629119999998</v>
      </c>
      <c r="D272" s="26">
        <f t="shared" si="43"/>
        <v>5970</v>
      </c>
      <c r="E272" s="16">
        <f t="shared" si="36"/>
        <v>960</v>
      </c>
      <c r="F272" s="28">
        <f t="shared" si="37"/>
        <v>6784.6629119999998</v>
      </c>
      <c r="G272" s="28">
        <f t="shared" si="38"/>
        <v>960</v>
      </c>
      <c r="H272" s="16">
        <f t="shared" si="39"/>
        <v>0</v>
      </c>
      <c r="I272" s="26">
        <f t="shared" si="40"/>
        <v>5970</v>
      </c>
      <c r="J272" s="28">
        <f t="shared" si="41"/>
        <v>814.66291199999978</v>
      </c>
      <c r="K272" s="28">
        <f t="shared" si="42"/>
        <v>1774.6629119999998</v>
      </c>
      <c r="N272" s="16">
        <v>0.8</v>
      </c>
    </row>
    <row r="273" spans="1:14" x14ac:dyDescent="0.15">
      <c r="A273" s="3" t="s">
        <v>7</v>
      </c>
      <c r="B273" s="12">
        <f t="shared" si="35"/>
        <v>1948</v>
      </c>
      <c r="C273" s="5">
        <v>3458.2014720000002</v>
      </c>
      <c r="D273" s="26">
        <f t="shared" si="43"/>
        <v>5970</v>
      </c>
      <c r="E273" s="16">
        <f t="shared" si="36"/>
        <v>960</v>
      </c>
      <c r="F273" s="28">
        <f t="shared" si="37"/>
        <v>8468.2014720000006</v>
      </c>
      <c r="G273" s="28">
        <f t="shared" si="38"/>
        <v>960</v>
      </c>
      <c r="H273" s="16">
        <f t="shared" si="39"/>
        <v>0</v>
      </c>
      <c r="I273" s="26">
        <f t="shared" si="40"/>
        <v>5970</v>
      </c>
      <c r="J273" s="28">
        <f t="shared" si="41"/>
        <v>2498.2014720000006</v>
      </c>
      <c r="K273" s="28">
        <f t="shared" si="42"/>
        <v>3458.2014720000006</v>
      </c>
      <c r="N273" s="16">
        <v>0.8</v>
      </c>
    </row>
    <row r="274" spans="1:14" x14ac:dyDescent="0.15">
      <c r="A274" s="6" t="s">
        <v>8</v>
      </c>
      <c r="B274" s="13">
        <f t="shared" si="35"/>
        <v>1948</v>
      </c>
      <c r="C274" s="8">
        <v>10125.789695999998</v>
      </c>
      <c r="D274" s="26">
        <f t="shared" si="43"/>
        <v>5970</v>
      </c>
      <c r="E274" s="16">
        <f t="shared" si="36"/>
        <v>960</v>
      </c>
      <c r="F274" s="28">
        <f t="shared" si="37"/>
        <v>15135.789695999998</v>
      </c>
      <c r="G274" s="28">
        <f t="shared" si="38"/>
        <v>960</v>
      </c>
      <c r="H274" s="16">
        <f t="shared" si="39"/>
        <v>0</v>
      </c>
      <c r="I274" s="26">
        <f t="shared" si="40"/>
        <v>5970</v>
      </c>
      <c r="J274" s="28">
        <f t="shared" si="41"/>
        <v>9165.789695999998</v>
      </c>
      <c r="K274" s="28">
        <f t="shared" si="42"/>
        <v>10125.789695999998</v>
      </c>
      <c r="N274" s="16">
        <v>0.8</v>
      </c>
    </row>
    <row r="275" spans="1:14" x14ac:dyDescent="0.15">
      <c r="A275" s="6" t="s">
        <v>9</v>
      </c>
      <c r="B275" s="13">
        <f t="shared" si="35"/>
        <v>1948</v>
      </c>
      <c r="C275" s="8">
        <v>5821.6181759999999</v>
      </c>
      <c r="D275" s="26">
        <f t="shared" si="43"/>
        <v>5970</v>
      </c>
      <c r="E275" s="16">
        <f t="shared" si="36"/>
        <v>1080</v>
      </c>
      <c r="F275" s="28">
        <f t="shared" si="37"/>
        <v>10711.618176</v>
      </c>
      <c r="G275" s="28">
        <f t="shared" si="38"/>
        <v>1080</v>
      </c>
      <c r="H275" s="16">
        <f t="shared" si="39"/>
        <v>0</v>
      </c>
      <c r="I275" s="26">
        <f t="shared" si="40"/>
        <v>5970</v>
      </c>
      <c r="J275" s="28">
        <f t="shared" si="41"/>
        <v>4741.6181759999999</v>
      </c>
      <c r="K275" s="28">
        <f t="shared" si="42"/>
        <v>5821.6181759999999</v>
      </c>
      <c r="N275" s="16">
        <v>0.9</v>
      </c>
    </row>
    <row r="276" spans="1:14" x14ac:dyDescent="0.15">
      <c r="A276" s="6" t="s">
        <v>10</v>
      </c>
      <c r="B276" s="13">
        <f t="shared" si="35"/>
        <v>1948</v>
      </c>
      <c r="C276" s="8">
        <v>5070.0038400000003</v>
      </c>
      <c r="D276" s="26">
        <f t="shared" si="43"/>
        <v>5970</v>
      </c>
      <c r="E276" s="16">
        <f t="shared" si="36"/>
        <v>1080</v>
      </c>
      <c r="F276" s="28">
        <f t="shared" si="37"/>
        <v>9960.0038400000012</v>
      </c>
      <c r="G276" s="28">
        <f t="shared" si="38"/>
        <v>1080</v>
      </c>
      <c r="H276" s="16">
        <f t="shared" si="39"/>
        <v>0</v>
      </c>
      <c r="I276" s="26">
        <f t="shared" si="40"/>
        <v>5970</v>
      </c>
      <c r="J276" s="28">
        <f t="shared" si="41"/>
        <v>3990.0038400000012</v>
      </c>
      <c r="K276" s="28">
        <f t="shared" si="42"/>
        <v>5070.0038400000012</v>
      </c>
      <c r="N276" s="16">
        <v>0.9</v>
      </c>
    </row>
    <row r="277" spans="1:14" x14ac:dyDescent="0.15">
      <c r="A277" s="6" t="s">
        <v>11</v>
      </c>
      <c r="B277" s="13">
        <f t="shared" si="35"/>
        <v>1948</v>
      </c>
      <c r="C277" s="8">
        <v>3974.5727999999995</v>
      </c>
      <c r="D277" s="26">
        <f t="shared" si="43"/>
        <v>5970</v>
      </c>
      <c r="E277" s="16">
        <f t="shared" si="36"/>
        <v>1320</v>
      </c>
      <c r="F277" s="28">
        <f t="shared" si="37"/>
        <v>8624.5727999999999</v>
      </c>
      <c r="G277" s="28">
        <f t="shared" si="38"/>
        <v>1320</v>
      </c>
      <c r="H277" s="16">
        <f t="shared" si="39"/>
        <v>0</v>
      </c>
      <c r="I277" s="26">
        <f t="shared" si="40"/>
        <v>5970</v>
      </c>
      <c r="J277" s="28">
        <f t="shared" si="41"/>
        <v>2654.5727999999999</v>
      </c>
      <c r="K277" s="28">
        <f t="shared" si="42"/>
        <v>3974.5727999999999</v>
      </c>
      <c r="N277" s="16">
        <v>1.1000000000000001</v>
      </c>
    </row>
    <row r="278" spans="1:14" x14ac:dyDescent="0.15">
      <c r="A278" s="6" t="s">
        <v>12</v>
      </c>
      <c r="B278" s="13">
        <f t="shared" si="35"/>
        <v>1948</v>
      </c>
      <c r="C278" s="8">
        <v>1415.9819519999999</v>
      </c>
      <c r="D278" s="26">
        <f t="shared" si="43"/>
        <v>5970</v>
      </c>
      <c r="E278" s="16">
        <f t="shared" si="36"/>
        <v>1440</v>
      </c>
      <c r="F278" s="28">
        <f t="shared" si="37"/>
        <v>5945.9819520000001</v>
      </c>
      <c r="G278" s="28">
        <f t="shared" si="38"/>
        <v>1440</v>
      </c>
      <c r="H278" s="16">
        <f t="shared" si="39"/>
        <v>0</v>
      </c>
      <c r="I278" s="26">
        <f t="shared" si="40"/>
        <v>5945.9819520000001</v>
      </c>
      <c r="J278" s="28">
        <f t="shared" si="41"/>
        <v>0</v>
      </c>
      <c r="K278" s="28">
        <f t="shared" si="42"/>
        <v>1440</v>
      </c>
      <c r="N278" s="16">
        <v>1.2</v>
      </c>
    </row>
    <row r="279" spans="1:14" x14ac:dyDescent="0.15">
      <c r="A279" s="6" t="s">
        <v>13</v>
      </c>
      <c r="B279" s="13">
        <f t="shared" si="35"/>
        <v>1948</v>
      </c>
      <c r="C279" s="8">
        <v>1155.5343359999999</v>
      </c>
      <c r="D279" s="26">
        <f t="shared" si="43"/>
        <v>5945.9819520000001</v>
      </c>
      <c r="E279" s="16">
        <f t="shared" si="36"/>
        <v>1560</v>
      </c>
      <c r="F279" s="28">
        <f t="shared" si="37"/>
        <v>5541.5162879999998</v>
      </c>
      <c r="G279" s="28">
        <f t="shared" si="38"/>
        <v>1560</v>
      </c>
      <c r="H279" s="16">
        <f t="shared" si="39"/>
        <v>0</v>
      </c>
      <c r="I279" s="26">
        <f t="shared" si="40"/>
        <v>5541.5162879999998</v>
      </c>
      <c r="J279" s="28">
        <f t="shared" si="41"/>
        <v>0</v>
      </c>
      <c r="K279" s="28">
        <f t="shared" si="42"/>
        <v>1560</v>
      </c>
      <c r="N279" s="16">
        <v>1.3</v>
      </c>
    </row>
    <row r="280" spans="1:14" x14ac:dyDescent="0.15">
      <c r="A280" s="6" t="s">
        <v>14</v>
      </c>
      <c r="B280" s="13">
        <f t="shared" si="35"/>
        <v>1948</v>
      </c>
      <c r="C280" s="8">
        <v>1039.2053759999997</v>
      </c>
      <c r="D280" s="26">
        <f t="shared" si="43"/>
        <v>5541.5162879999998</v>
      </c>
      <c r="E280" s="16">
        <f t="shared" si="36"/>
        <v>1440</v>
      </c>
      <c r="F280" s="28">
        <f t="shared" si="37"/>
        <v>5140.7216639999997</v>
      </c>
      <c r="G280" s="28">
        <f t="shared" si="38"/>
        <v>1440</v>
      </c>
      <c r="H280" s="16">
        <f t="shared" si="39"/>
        <v>0</v>
      </c>
      <c r="I280" s="26">
        <f t="shared" si="40"/>
        <v>5140.7216639999997</v>
      </c>
      <c r="J280" s="28">
        <f t="shared" si="41"/>
        <v>0</v>
      </c>
      <c r="K280" s="28">
        <f t="shared" si="42"/>
        <v>1440</v>
      </c>
      <c r="N280" s="16">
        <v>1.2</v>
      </c>
    </row>
    <row r="281" spans="1:14" x14ac:dyDescent="0.15">
      <c r="A281" s="6" t="s">
        <v>15</v>
      </c>
      <c r="B281" s="13">
        <f t="shared" si="35"/>
        <v>1948</v>
      </c>
      <c r="C281" s="8">
        <v>766.02620159999992</v>
      </c>
      <c r="D281" s="26">
        <f t="shared" si="43"/>
        <v>5140.7216639999997</v>
      </c>
      <c r="E281" s="16">
        <f t="shared" si="36"/>
        <v>1320</v>
      </c>
      <c r="F281" s="28">
        <f t="shared" si="37"/>
        <v>4586.7478655999994</v>
      </c>
      <c r="G281" s="28">
        <f t="shared" si="38"/>
        <v>1320</v>
      </c>
      <c r="H281" s="16">
        <f t="shared" si="39"/>
        <v>0</v>
      </c>
      <c r="I281" s="26">
        <f t="shared" si="40"/>
        <v>4586.7478655999994</v>
      </c>
      <c r="J281" s="28">
        <f t="shared" si="41"/>
        <v>0</v>
      </c>
      <c r="K281" s="28">
        <f t="shared" si="42"/>
        <v>1320</v>
      </c>
      <c r="N281" s="16">
        <v>1.1000000000000001</v>
      </c>
    </row>
    <row r="282" spans="1:14" x14ac:dyDescent="0.15">
      <c r="A282" s="6" t="s">
        <v>16</v>
      </c>
      <c r="B282" s="13">
        <f t="shared" si="35"/>
        <v>1948</v>
      </c>
      <c r="C282" s="8">
        <v>2353.076352</v>
      </c>
      <c r="D282" s="26">
        <f t="shared" si="43"/>
        <v>4586.7478655999994</v>
      </c>
      <c r="E282" s="16">
        <f t="shared" si="36"/>
        <v>1200</v>
      </c>
      <c r="F282" s="28">
        <f t="shared" si="37"/>
        <v>5739.8242175999994</v>
      </c>
      <c r="G282" s="28">
        <f t="shared" si="38"/>
        <v>1200</v>
      </c>
      <c r="H282" s="16">
        <f t="shared" si="39"/>
        <v>0</v>
      </c>
      <c r="I282" s="26">
        <f t="shared" si="40"/>
        <v>5739.8242175999994</v>
      </c>
      <c r="J282" s="28">
        <f t="shared" si="41"/>
        <v>0</v>
      </c>
      <c r="K282" s="28">
        <f t="shared" si="42"/>
        <v>1200</v>
      </c>
      <c r="N282" s="16">
        <v>1</v>
      </c>
    </row>
    <row r="283" spans="1:14" x14ac:dyDescent="0.15">
      <c r="A283" s="6" t="s">
        <v>17</v>
      </c>
      <c r="B283" s="13">
        <f t="shared" si="35"/>
        <v>1948</v>
      </c>
      <c r="C283" s="8">
        <v>8473.2721919999985</v>
      </c>
      <c r="D283" s="26">
        <f t="shared" si="43"/>
        <v>5739.8242175999994</v>
      </c>
      <c r="E283" s="16">
        <f t="shared" si="36"/>
        <v>1080</v>
      </c>
      <c r="F283" s="28">
        <f t="shared" si="37"/>
        <v>13133.096409599999</v>
      </c>
      <c r="G283" s="28">
        <f t="shared" si="38"/>
        <v>1080</v>
      </c>
      <c r="H283" s="16">
        <f t="shared" si="39"/>
        <v>0</v>
      </c>
      <c r="I283" s="26">
        <f t="shared" si="40"/>
        <v>5970</v>
      </c>
      <c r="J283" s="28">
        <f t="shared" si="41"/>
        <v>7163.0964095999989</v>
      </c>
      <c r="K283" s="28">
        <f t="shared" si="42"/>
        <v>8243.0964095999989</v>
      </c>
      <c r="N283" s="16">
        <v>0.9</v>
      </c>
    </row>
    <row r="284" spans="1:14" ht="14" thickBot="1" x14ac:dyDescent="0.2">
      <c r="A284" s="9" t="s">
        <v>18</v>
      </c>
      <c r="B284" s="14">
        <f t="shared" si="35"/>
        <v>1948</v>
      </c>
      <c r="C284" s="11">
        <v>7413.3861119999992</v>
      </c>
      <c r="D284" s="26">
        <f t="shared" si="43"/>
        <v>5970</v>
      </c>
      <c r="E284" s="16">
        <f t="shared" si="36"/>
        <v>960</v>
      </c>
      <c r="F284" s="28">
        <f t="shared" si="37"/>
        <v>12423.386112</v>
      </c>
      <c r="G284" s="28">
        <f t="shared" si="38"/>
        <v>960</v>
      </c>
      <c r="H284" s="16">
        <f t="shared" si="39"/>
        <v>0</v>
      </c>
      <c r="I284" s="26">
        <f t="shared" si="40"/>
        <v>5970</v>
      </c>
      <c r="J284" s="28">
        <f t="shared" si="41"/>
        <v>6453.3861120000001</v>
      </c>
      <c r="K284" s="28">
        <f t="shared" si="42"/>
        <v>7413.3861120000001</v>
      </c>
      <c r="N284" s="16">
        <v>0.8</v>
      </c>
    </row>
    <row r="285" spans="1:14" x14ac:dyDescent="0.15">
      <c r="A285" s="3" t="s">
        <v>7</v>
      </c>
      <c r="B285" s="12">
        <f t="shared" si="35"/>
        <v>1949</v>
      </c>
      <c r="C285" s="5">
        <v>4923.3000960000008</v>
      </c>
      <c r="D285" s="26">
        <f t="shared" si="43"/>
        <v>5970</v>
      </c>
      <c r="E285" s="16">
        <f t="shared" si="36"/>
        <v>960</v>
      </c>
      <c r="F285" s="28">
        <f t="shared" si="37"/>
        <v>9933.3000960000008</v>
      </c>
      <c r="G285" s="28">
        <f t="shared" si="38"/>
        <v>960</v>
      </c>
      <c r="H285" s="16">
        <f t="shared" si="39"/>
        <v>0</v>
      </c>
      <c r="I285" s="26">
        <f t="shared" si="40"/>
        <v>5970</v>
      </c>
      <c r="J285" s="28">
        <f t="shared" si="41"/>
        <v>3963.3000960000008</v>
      </c>
      <c r="K285" s="28">
        <f t="shared" si="42"/>
        <v>4923.3000960000008</v>
      </c>
      <c r="N285" s="16">
        <v>0.8</v>
      </c>
    </row>
    <row r="286" spans="1:14" x14ac:dyDescent="0.15">
      <c r="A286" s="6" t="s">
        <v>8</v>
      </c>
      <c r="B286" s="13">
        <f t="shared" si="35"/>
        <v>1949</v>
      </c>
      <c r="C286" s="8">
        <v>5976.0771839999998</v>
      </c>
      <c r="D286" s="26">
        <f t="shared" si="43"/>
        <v>5970</v>
      </c>
      <c r="E286" s="16">
        <f t="shared" si="36"/>
        <v>960</v>
      </c>
      <c r="F286" s="28">
        <f t="shared" si="37"/>
        <v>10986.077184</v>
      </c>
      <c r="G286" s="28">
        <f t="shared" si="38"/>
        <v>960</v>
      </c>
      <c r="H286" s="16">
        <f t="shared" si="39"/>
        <v>0</v>
      </c>
      <c r="I286" s="26">
        <f t="shared" si="40"/>
        <v>5970</v>
      </c>
      <c r="J286" s="28">
        <f t="shared" si="41"/>
        <v>5016.0771839999998</v>
      </c>
      <c r="K286" s="28">
        <f t="shared" si="42"/>
        <v>5976.0771839999998</v>
      </c>
      <c r="N286" s="16">
        <v>0.8</v>
      </c>
    </row>
    <row r="287" spans="1:14" x14ac:dyDescent="0.15">
      <c r="A287" s="6" t="s">
        <v>9</v>
      </c>
      <c r="B287" s="13">
        <f t="shared" si="35"/>
        <v>1949</v>
      </c>
      <c r="C287" s="8">
        <v>3336.0560639999999</v>
      </c>
      <c r="D287" s="26">
        <f t="shared" si="43"/>
        <v>5970</v>
      </c>
      <c r="E287" s="16">
        <f t="shared" si="36"/>
        <v>1080</v>
      </c>
      <c r="F287" s="28">
        <f t="shared" si="37"/>
        <v>8226.0560640000003</v>
      </c>
      <c r="G287" s="28">
        <f t="shared" si="38"/>
        <v>1080</v>
      </c>
      <c r="H287" s="16">
        <f t="shared" si="39"/>
        <v>0</v>
      </c>
      <c r="I287" s="26">
        <f t="shared" si="40"/>
        <v>5970</v>
      </c>
      <c r="J287" s="28">
        <f t="shared" si="41"/>
        <v>2256.0560640000003</v>
      </c>
      <c r="K287" s="28">
        <f t="shared" si="42"/>
        <v>3336.0560640000003</v>
      </c>
      <c r="N287" s="16">
        <v>0.9</v>
      </c>
    </row>
    <row r="288" spans="1:14" x14ac:dyDescent="0.15">
      <c r="A288" s="6" t="s">
        <v>10</v>
      </c>
      <c r="B288" s="13">
        <f t="shared" si="35"/>
        <v>1949</v>
      </c>
      <c r="C288" s="8">
        <v>3197.1075840000008</v>
      </c>
      <c r="D288" s="26">
        <f t="shared" si="43"/>
        <v>5970</v>
      </c>
      <c r="E288" s="16">
        <f t="shared" si="36"/>
        <v>1080</v>
      </c>
      <c r="F288" s="28">
        <f t="shared" si="37"/>
        <v>8087.1075840000012</v>
      </c>
      <c r="G288" s="28">
        <f t="shared" si="38"/>
        <v>1080</v>
      </c>
      <c r="H288" s="16">
        <f t="shared" si="39"/>
        <v>0</v>
      </c>
      <c r="I288" s="26">
        <f t="shared" si="40"/>
        <v>5970</v>
      </c>
      <c r="J288" s="28">
        <f t="shared" si="41"/>
        <v>2117.1075840000012</v>
      </c>
      <c r="K288" s="28">
        <f t="shared" si="42"/>
        <v>3197.1075840000012</v>
      </c>
      <c r="N288" s="16">
        <v>0.9</v>
      </c>
    </row>
    <row r="289" spans="1:14" x14ac:dyDescent="0.15">
      <c r="A289" s="6" t="s">
        <v>11</v>
      </c>
      <c r="B289" s="13">
        <f t="shared" si="35"/>
        <v>1949</v>
      </c>
      <c r="C289" s="8">
        <v>3276.5990399999996</v>
      </c>
      <c r="D289" s="26">
        <f t="shared" si="43"/>
        <v>5970</v>
      </c>
      <c r="E289" s="16">
        <f t="shared" si="36"/>
        <v>1320</v>
      </c>
      <c r="F289" s="28">
        <f t="shared" si="37"/>
        <v>7926.5990399999991</v>
      </c>
      <c r="G289" s="28">
        <f t="shared" si="38"/>
        <v>1320</v>
      </c>
      <c r="H289" s="16">
        <f t="shared" si="39"/>
        <v>0</v>
      </c>
      <c r="I289" s="26">
        <f t="shared" si="40"/>
        <v>5970</v>
      </c>
      <c r="J289" s="28">
        <f t="shared" si="41"/>
        <v>1956.5990399999991</v>
      </c>
      <c r="K289" s="28">
        <f t="shared" si="42"/>
        <v>3276.5990399999991</v>
      </c>
      <c r="N289" s="16">
        <v>1.1000000000000001</v>
      </c>
    </row>
    <row r="290" spans="1:14" x14ac:dyDescent="0.15">
      <c r="A290" s="6" t="s">
        <v>12</v>
      </c>
      <c r="B290" s="13">
        <f t="shared" si="35"/>
        <v>1949</v>
      </c>
      <c r="C290" s="8">
        <v>557.73273599999993</v>
      </c>
      <c r="D290" s="26">
        <f t="shared" si="43"/>
        <v>5970</v>
      </c>
      <c r="E290" s="16">
        <f t="shared" si="36"/>
        <v>1440</v>
      </c>
      <c r="F290" s="28">
        <f t="shared" si="37"/>
        <v>5087.7327359999999</v>
      </c>
      <c r="G290" s="28">
        <f t="shared" si="38"/>
        <v>1440</v>
      </c>
      <c r="H290" s="16">
        <f t="shared" si="39"/>
        <v>0</v>
      </c>
      <c r="I290" s="26">
        <f t="shared" si="40"/>
        <v>5087.7327359999999</v>
      </c>
      <c r="J290" s="28">
        <f t="shared" si="41"/>
        <v>0</v>
      </c>
      <c r="K290" s="28">
        <f t="shared" si="42"/>
        <v>1440</v>
      </c>
      <c r="N290" s="16">
        <v>1.2</v>
      </c>
    </row>
    <row r="291" spans="1:14" x14ac:dyDescent="0.15">
      <c r="A291" s="6" t="s">
        <v>13</v>
      </c>
      <c r="B291" s="13">
        <f t="shared" si="35"/>
        <v>1949</v>
      </c>
      <c r="C291" s="8">
        <v>1090.2608639999999</v>
      </c>
      <c r="D291" s="26">
        <f t="shared" si="43"/>
        <v>5087.7327359999999</v>
      </c>
      <c r="E291" s="16">
        <f t="shared" si="36"/>
        <v>1560</v>
      </c>
      <c r="F291" s="28">
        <f t="shared" si="37"/>
        <v>4617.9935999999998</v>
      </c>
      <c r="G291" s="28">
        <f t="shared" si="38"/>
        <v>1560</v>
      </c>
      <c r="H291" s="16">
        <f t="shared" si="39"/>
        <v>0</v>
      </c>
      <c r="I291" s="26">
        <f t="shared" si="40"/>
        <v>4617.9935999999998</v>
      </c>
      <c r="J291" s="28">
        <f t="shared" si="41"/>
        <v>0</v>
      </c>
      <c r="K291" s="28">
        <f t="shared" si="42"/>
        <v>1560</v>
      </c>
      <c r="N291" s="16">
        <v>1.3</v>
      </c>
    </row>
    <row r="292" spans="1:14" x14ac:dyDescent="0.15">
      <c r="A292" s="6" t="s">
        <v>14</v>
      </c>
      <c r="B292" s="13">
        <f t="shared" si="35"/>
        <v>1949</v>
      </c>
      <c r="C292" s="8">
        <v>1770.7852800000003</v>
      </c>
      <c r="D292" s="26">
        <f t="shared" si="43"/>
        <v>4617.9935999999998</v>
      </c>
      <c r="E292" s="16">
        <f t="shared" si="36"/>
        <v>1440</v>
      </c>
      <c r="F292" s="28">
        <f t="shared" si="37"/>
        <v>4948.7788799999998</v>
      </c>
      <c r="G292" s="28">
        <f t="shared" si="38"/>
        <v>1440</v>
      </c>
      <c r="H292" s="16">
        <f t="shared" si="39"/>
        <v>0</v>
      </c>
      <c r="I292" s="26">
        <f t="shared" si="40"/>
        <v>4948.7788799999998</v>
      </c>
      <c r="J292" s="28">
        <f t="shared" si="41"/>
        <v>0</v>
      </c>
      <c r="K292" s="28">
        <f t="shared" si="42"/>
        <v>1440</v>
      </c>
      <c r="N292" s="16">
        <v>1.2</v>
      </c>
    </row>
    <row r="293" spans="1:14" x14ac:dyDescent="0.15">
      <c r="A293" s="6" t="s">
        <v>15</v>
      </c>
      <c r="B293" s="13">
        <f t="shared" si="35"/>
        <v>1949</v>
      </c>
      <c r="C293" s="8">
        <v>859.54175999999995</v>
      </c>
      <c r="D293" s="26">
        <f t="shared" si="43"/>
        <v>4948.7788799999998</v>
      </c>
      <c r="E293" s="16">
        <f t="shared" si="36"/>
        <v>1320</v>
      </c>
      <c r="F293" s="28">
        <f t="shared" si="37"/>
        <v>4488.3206399999999</v>
      </c>
      <c r="G293" s="28">
        <f t="shared" si="38"/>
        <v>1320</v>
      </c>
      <c r="H293" s="16">
        <f t="shared" si="39"/>
        <v>0</v>
      </c>
      <c r="I293" s="26">
        <f t="shared" si="40"/>
        <v>4488.3206399999999</v>
      </c>
      <c r="J293" s="28">
        <f t="shared" si="41"/>
        <v>0</v>
      </c>
      <c r="K293" s="28">
        <f t="shared" si="42"/>
        <v>1320</v>
      </c>
      <c r="N293" s="16">
        <v>1.1000000000000001</v>
      </c>
    </row>
    <row r="294" spans="1:14" x14ac:dyDescent="0.15">
      <c r="A294" s="6" t="s">
        <v>16</v>
      </c>
      <c r="B294" s="13">
        <f t="shared" si="35"/>
        <v>1949</v>
      </c>
      <c r="C294" s="8">
        <v>1936.2309119999998</v>
      </c>
      <c r="D294" s="26">
        <f t="shared" si="43"/>
        <v>4488.3206399999999</v>
      </c>
      <c r="E294" s="16">
        <f t="shared" si="36"/>
        <v>1200</v>
      </c>
      <c r="F294" s="28">
        <f t="shared" si="37"/>
        <v>5224.5515519999999</v>
      </c>
      <c r="G294" s="28">
        <f t="shared" si="38"/>
        <v>1200</v>
      </c>
      <c r="H294" s="16">
        <f t="shared" si="39"/>
        <v>0</v>
      </c>
      <c r="I294" s="26">
        <f t="shared" si="40"/>
        <v>5224.5515519999999</v>
      </c>
      <c r="J294" s="28">
        <f t="shared" si="41"/>
        <v>0</v>
      </c>
      <c r="K294" s="28">
        <f t="shared" si="42"/>
        <v>1200</v>
      </c>
      <c r="N294" s="16">
        <v>1</v>
      </c>
    </row>
    <row r="295" spans="1:14" x14ac:dyDescent="0.15">
      <c r="A295" s="6" t="s">
        <v>17</v>
      </c>
      <c r="B295" s="13">
        <f t="shared" si="35"/>
        <v>1949</v>
      </c>
      <c r="C295" s="8">
        <v>2814.5145600000001</v>
      </c>
      <c r="D295" s="26">
        <f t="shared" si="43"/>
        <v>5224.5515519999999</v>
      </c>
      <c r="E295" s="16">
        <f t="shared" si="36"/>
        <v>1080</v>
      </c>
      <c r="F295" s="28">
        <f t="shared" si="37"/>
        <v>6959.0661120000004</v>
      </c>
      <c r="G295" s="28">
        <f t="shared" si="38"/>
        <v>1080</v>
      </c>
      <c r="H295" s="16">
        <f t="shared" si="39"/>
        <v>0</v>
      </c>
      <c r="I295" s="26">
        <f t="shared" si="40"/>
        <v>5970</v>
      </c>
      <c r="J295" s="28">
        <f t="shared" si="41"/>
        <v>989.06611200000043</v>
      </c>
      <c r="K295" s="28">
        <f t="shared" si="42"/>
        <v>2069.0661120000004</v>
      </c>
      <c r="N295" s="16">
        <v>0.9</v>
      </c>
    </row>
    <row r="296" spans="1:14" ht="14" thickBot="1" x14ac:dyDescent="0.2">
      <c r="A296" s="9" t="s">
        <v>18</v>
      </c>
      <c r="B296" s="14">
        <f t="shared" si="35"/>
        <v>1949</v>
      </c>
      <c r="C296" s="11">
        <v>1547.8214399999997</v>
      </c>
      <c r="D296" s="26">
        <f t="shared" si="43"/>
        <v>5970</v>
      </c>
      <c r="E296" s="16">
        <f t="shared" si="36"/>
        <v>960</v>
      </c>
      <c r="F296" s="28">
        <f t="shared" si="37"/>
        <v>6557.8214399999997</v>
      </c>
      <c r="G296" s="28">
        <f t="shared" si="38"/>
        <v>960</v>
      </c>
      <c r="H296" s="16">
        <f t="shared" si="39"/>
        <v>0</v>
      </c>
      <c r="I296" s="26">
        <f t="shared" si="40"/>
        <v>5970</v>
      </c>
      <c r="J296" s="28">
        <f t="shared" si="41"/>
        <v>587.82143999999971</v>
      </c>
      <c r="K296" s="28">
        <f t="shared" si="42"/>
        <v>1547.8214399999997</v>
      </c>
      <c r="N296" s="16">
        <v>0.8</v>
      </c>
    </row>
    <row r="297" spans="1:14" x14ac:dyDescent="0.15">
      <c r="A297" s="3" t="s">
        <v>7</v>
      </c>
      <c r="B297" s="12">
        <f t="shared" si="35"/>
        <v>1950</v>
      </c>
      <c r="C297" s="5">
        <v>2081.642112</v>
      </c>
      <c r="D297" s="26">
        <f t="shared" si="43"/>
        <v>5970</v>
      </c>
      <c r="E297" s="16">
        <f t="shared" si="36"/>
        <v>960</v>
      </c>
      <c r="F297" s="28">
        <f t="shared" si="37"/>
        <v>7091.6421119999995</v>
      </c>
      <c r="G297" s="28">
        <f t="shared" si="38"/>
        <v>960</v>
      </c>
      <c r="H297" s="16">
        <f t="shared" si="39"/>
        <v>0</v>
      </c>
      <c r="I297" s="26">
        <f t="shared" si="40"/>
        <v>5970</v>
      </c>
      <c r="J297" s="28">
        <f t="shared" si="41"/>
        <v>1121.6421119999995</v>
      </c>
      <c r="K297" s="28">
        <f t="shared" si="42"/>
        <v>2081.6421119999995</v>
      </c>
      <c r="N297" s="16">
        <v>0.8</v>
      </c>
    </row>
    <row r="298" spans="1:14" x14ac:dyDescent="0.15">
      <c r="A298" s="6" t="s">
        <v>8</v>
      </c>
      <c r="B298" s="13">
        <f t="shared" si="35"/>
        <v>1950</v>
      </c>
      <c r="C298" s="8">
        <v>2002.796928</v>
      </c>
      <c r="D298" s="26">
        <f t="shared" si="43"/>
        <v>5970</v>
      </c>
      <c r="E298" s="16">
        <f t="shared" si="36"/>
        <v>960</v>
      </c>
      <c r="F298" s="28">
        <f t="shared" si="37"/>
        <v>7012.7969279999998</v>
      </c>
      <c r="G298" s="28">
        <f t="shared" si="38"/>
        <v>960</v>
      </c>
      <c r="H298" s="16">
        <f t="shared" si="39"/>
        <v>0</v>
      </c>
      <c r="I298" s="26">
        <f t="shared" si="40"/>
        <v>5970</v>
      </c>
      <c r="J298" s="28">
        <f t="shared" si="41"/>
        <v>1042.7969279999998</v>
      </c>
      <c r="K298" s="28">
        <f t="shared" si="42"/>
        <v>2002.7969279999998</v>
      </c>
      <c r="N298" s="16">
        <v>0.8</v>
      </c>
    </row>
    <row r="299" spans="1:14" x14ac:dyDescent="0.15">
      <c r="A299" s="6" t="s">
        <v>9</v>
      </c>
      <c r="B299" s="13">
        <f t="shared" si="35"/>
        <v>1950</v>
      </c>
      <c r="C299" s="8">
        <v>2592.8432640000005</v>
      </c>
      <c r="D299" s="26">
        <f t="shared" si="43"/>
        <v>5970</v>
      </c>
      <c r="E299" s="16">
        <f t="shared" si="36"/>
        <v>1080</v>
      </c>
      <c r="F299" s="28">
        <f t="shared" si="37"/>
        <v>7482.843264000001</v>
      </c>
      <c r="G299" s="28">
        <f t="shared" si="38"/>
        <v>1080</v>
      </c>
      <c r="H299" s="16">
        <f t="shared" si="39"/>
        <v>0</v>
      </c>
      <c r="I299" s="26">
        <f t="shared" si="40"/>
        <v>5970</v>
      </c>
      <c r="J299" s="28">
        <f t="shared" si="41"/>
        <v>1512.843264000001</v>
      </c>
      <c r="K299" s="28">
        <f t="shared" si="42"/>
        <v>2592.843264000001</v>
      </c>
      <c r="N299" s="16">
        <v>0.9</v>
      </c>
    </row>
    <row r="300" spans="1:14" x14ac:dyDescent="0.15">
      <c r="A300" s="6" t="s">
        <v>10</v>
      </c>
      <c r="B300" s="13">
        <f t="shared" si="35"/>
        <v>1950</v>
      </c>
      <c r="C300" s="8">
        <v>1039.8516480000001</v>
      </c>
      <c r="D300" s="26">
        <f t="shared" si="43"/>
        <v>5970</v>
      </c>
      <c r="E300" s="16">
        <f t="shared" si="36"/>
        <v>1080</v>
      </c>
      <c r="F300" s="28">
        <f t="shared" si="37"/>
        <v>5929.8516479999998</v>
      </c>
      <c r="G300" s="28">
        <f t="shared" si="38"/>
        <v>1080</v>
      </c>
      <c r="H300" s="16">
        <f t="shared" si="39"/>
        <v>0</v>
      </c>
      <c r="I300" s="26">
        <f t="shared" si="40"/>
        <v>5929.8516479999998</v>
      </c>
      <c r="J300" s="28">
        <f t="shared" si="41"/>
        <v>0</v>
      </c>
      <c r="K300" s="28">
        <f t="shared" si="42"/>
        <v>1080</v>
      </c>
      <c r="N300" s="16">
        <v>0.9</v>
      </c>
    </row>
    <row r="301" spans="1:14" x14ac:dyDescent="0.15">
      <c r="A301" s="6" t="s">
        <v>11</v>
      </c>
      <c r="B301" s="13">
        <f t="shared" ref="B301:B364" si="44">B289+1</f>
        <v>1950</v>
      </c>
      <c r="C301" s="8">
        <v>2205.0800640000002</v>
      </c>
      <c r="D301" s="26">
        <f t="shared" si="43"/>
        <v>5929.8516479999998</v>
      </c>
      <c r="E301" s="16">
        <f t="shared" si="36"/>
        <v>1320</v>
      </c>
      <c r="F301" s="28">
        <f t="shared" si="37"/>
        <v>6814.9317119999996</v>
      </c>
      <c r="G301" s="28">
        <f t="shared" si="38"/>
        <v>1320</v>
      </c>
      <c r="H301" s="16">
        <f t="shared" si="39"/>
        <v>0</v>
      </c>
      <c r="I301" s="26">
        <f t="shared" si="40"/>
        <v>5970</v>
      </c>
      <c r="J301" s="28">
        <f t="shared" si="41"/>
        <v>844.93171199999961</v>
      </c>
      <c r="K301" s="28">
        <f t="shared" si="42"/>
        <v>2164.9317119999996</v>
      </c>
      <c r="N301" s="16">
        <v>1.1000000000000001</v>
      </c>
    </row>
    <row r="302" spans="1:14" x14ac:dyDescent="0.15">
      <c r="A302" s="6" t="s">
        <v>12</v>
      </c>
      <c r="B302" s="13">
        <f t="shared" si="44"/>
        <v>1950</v>
      </c>
      <c r="C302" s="8">
        <v>3042.0023040000001</v>
      </c>
      <c r="D302" s="26">
        <f t="shared" si="43"/>
        <v>5970</v>
      </c>
      <c r="E302" s="16">
        <f t="shared" si="36"/>
        <v>1440</v>
      </c>
      <c r="F302" s="28">
        <f t="shared" si="37"/>
        <v>7572.0023039999996</v>
      </c>
      <c r="G302" s="28">
        <f t="shared" si="38"/>
        <v>1440</v>
      </c>
      <c r="H302" s="16">
        <f t="shared" si="39"/>
        <v>0</v>
      </c>
      <c r="I302" s="26">
        <f t="shared" si="40"/>
        <v>5970</v>
      </c>
      <c r="J302" s="28">
        <f t="shared" si="41"/>
        <v>1602.0023039999996</v>
      </c>
      <c r="K302" s="28">
        <f t="shared" si="42"/>
        <v>3042.0023039999996</v>
      </c>
      <c r="N302" s="16">
        <v>1.2</v>
      </c>
    </row>
    <row r="303" spans="1:14" x14ac:dyDescent="0.15">
      <c r="A303" s="6" t="s">
        <v>13</v>
      </c>
      <c r="B303" s="13">
        <f t="shared" si="44"/>
        <v>1950</v>
      </c>
      <c r="C303" s="8">
        <v>3127.9564799999998</v>
      </c>
      <c r="D303" s="26">
        <f t="shared" si="43"/>
        <v>5970</v>
      </c>
      <c r="E303" s="16">
        <f t="shared" si="36"/>
        <v>1560</v>
      </c>
      <c r="F303" s="28">
        <f t="shared" si="37"/>
        <v>7537.9564800000007</v>
      </c>
      <c r="G303" s="28">
        <f t="shared" si="38"/>
        <v>1560</v>
      </c>
      <c r="H303" s="16">
        <f t="shared" si="39"/>
        <v>0</v>
      </c>
      <c r="I303" s="26">
        <f t="shared" si="40"/>
        <v>5970</v>
      </c>
      <c r="J303" s="28">
        <f t="shared" si="41"/>
        <v>1567.9564800000007</v>
      </c>
      <c r="K303" s="28">
        <f t="shared" si="42"/>
        <v>3127.9564800000007</v>
      </c>
      <c r="N303" s="16">
        <v>1.3</v>
      </c>
    </row>
    <row r="304" spans="1:14" x14ac:dyDescent="0.15">
      <c r="A304" s="6" t="s">
        <v>14</v>
      </c>
      <c r="B304" s="13">
        <f t="shared" si="44"/>
        <v>1950</v>
      </c>
      <c r="C304" s="8">
        <v>851.14022400000022</v>
      </c>
      <c r="D304" s="26">
        <f t="shared" si="43"/>
        <v>5970</v>
      </c>
      <c r="E304" s="16">
        <f t="shared" si="36"/>
        <v>1440</v>
      </c>
      <c r="F304" s="28">
        <f t="shared" si="37"/>
        <v>5381.1402240000007</v>
      </c>
      <c r="G304" s="28">
        <f t="shared" si="38"/>
        <v>1440</v>
      </c>
      <c r="H304" s="16">
        <f t="shared" si="39"/>
        <v>0</v>
      </c>
      <c r="I304" s="26">
        <f t="shared" si="40"/>
        <v>5381.1402240000007</v>
      </c>
      <c r="J304" s="28">
        <f t="shared" si="41"/>
        <v>0</v>
      </c>
      <c r="K304" s="28">
        <f t="shared" si="42"/>
        <v>1440</v>
      </c>
      <c r="N304" s="16">
        <v>1.2</v>
      </c>
    </row>
    <row r="305" spans="1:14" x14ac:dyDescent="0.15">
      <c r="A305" s="6" t="s">
        <v>15</v>
      </c>
      <c r="B305" s="13">
        <f t="shared" si="44"/>
        <v>1950</v>
      </c>
      <c r="C305" s="8">
        <v>722.98448639999992</v>
      </c>
      <c r="D305" s="26">
        <f t="shared" si="43"/>
        <v>5381.1402240000007</v>
      </c>
      <c r="E305" s="16">
        <f t="shared" si="36"/>
        <v>1320</v>
      </c>
      <c r="F305" s="28">
        <f t="shared" si="37"/>
        <v>4784.1247104000004</v>
      </c>
      <c r="G305" s="28">
        <f t="shared" si="38"/>
        <v>1320</v>
      </c>
      <c r="H305" s="16">
        <f t="shared" si="39"/>
        <v>0</v>
      </c>
      <c r="I305" s="26">
        <f t="shared" si="40"/>
        <v>4784.1247104000004</v>
      </c>
      <c r="J305" s="28">
        <f t="shared" si="41"/>
        <v>0</v>
      </c>
      <c r="K305" s="28">
        <f t="shared" si="42"/>
        <v>1320</v>
      </c>
      <c r="N305" s="16">
        <v>1.1000000000000001</v>
      </c>
    </row>
    <row r="306" spans="1:14" x14ac:dyDescent="0.15">
      <c r="A306" s="6" t="s">
        <v>16</v>
      </c>
      <c r="B306" s="13">
        <f t="shared" si="44"/>
        <v>1950</v>
      </c>
      <c r="C306" s="8">
        <v>592.63142399999981</v>
      </c>
      <c r="D306" s="26">
        <f t="shared" si="43"/>
        <v>4784.1247104000004</v>
      </c>
      <c r="E306" s="16">
        <f t="shared" si="36"/>
        <v>1200</v>
      </c>
      <c r="F306" s="28">
        <f t="shared" si="37"/>
        <v>4176.7561344000005</v>
      </c>
      <c r="G306" s="28">
        <f t="shared" si="38"/>
        <v>1200</v>
      </c>
      <c r="H306" s="16">
        <f t="shared" si="39"/>
        <v>0</v>
      </c>
      <c r="I306" s="26">
        <f t="shared" si="40"/>
        <v>4176.7561344000005</v>
      </c>
      <c r="J306" s="28">
        <f t="shared" si="41"/>
        <v>0</v>
      </c>
      <c r="K306" s="28">
        <f t="shared" si="42"/>
        <v>1200</v>
      </c>
      <c r="N306" s="16">
        <v>1</v>
      </c>
    </row>
    <row r="307" spans="1:14" x14ac:dyDescent="0.15">
      <c r="A307" s="6" t="s">
        <v>17</v>
      </c>
      <c r="B307" s="13">
        <f t="shared" si="44"/>
        <v>1950</v>
      </c>
      <c r="C307" s="8">
        <v>430.41715199999999</v>
      </c>
      <c r="D307" s="26">
        <f t="shared" si="43"/>
        <v>4176.7561344000005</v>
      </c>
      <c r="E307" s="16">
        <f t="shared" si="36"/>
        <v>1080</v>
      </c>
      <c r="F307" s="28">
        <f t="shared" si="37"/>
        <v>3527.1732864000005</v>
      </c>
      <c r="G307" s="28">
        <f t="shared" si="38"/>
        <v>1080</v>
      </c>
      <c r="H307" s="16">
        <f t="shared" si="39"/>
        <v>0</v>
      </c>
      <c r="I307" s="26">
        <f t="shared" si="40"/>
        <v>3527.1732864000005</v>
      </c>
      <c r="J307" s="28">
        <f t="shared" si="41"/>
        <v>0</v>
      </c>
      <c r="K307" s="28">
        <f t="shared" si="42"/>
        <v>1080</v>
      </c>
      <c r="N307" s="16">
        <v>0.9</v>
      </c>
    </row>
    <row r="308" spans="1:14" ht="14" thickBot="1" x14ac:dyDescent="0.2">
      <c r="A308" s="9" t="s">
        <v>18</v>
      </c>
      <c r="B308" s="14">
        <f t="shared" si="44"/>
        <v>1950</v>
      </c>
      <c r="C308" s="11">
        <v>2126.8811519999999</v>
      </c>
      <c r="D308" s="26">
        <f t="shared" si="43"/>
        <v>3527.1732864000005</v>
      </c>
      <c r="E308" s="16">
        <f t="shared" si="36"/>
        <v>960</v>
      </c>
      <c r="F308" s="28">
        <f t="shared" si="37"/>
        <v>4694.0544384000004</v>
      </c>
      <c r="G308" s="28">
        <f t="shared" si="38"/>
        <v>960</v>
      </c>
      <c r="H308" s="16">
        <f t="shared" si="39"/>
        <v>0</v>
      </c>
      <c r="I308" s="26">
        <f t="shared" si="40"/>
        <v>4694.0544384000004</v>
      </c>
      <c r="J308" s="28">
        <f t="shared" si="41"/>
        <v>0</v>
      </c>
      <c r="K308" s="28">
        <f t="shared" si="42"/>
        <v>960</v>
      </c>
      <c r="N308" s="16">
        <v>0.8</v>
      </c>
    </row>
    <row r="309" spans="1:14" x14ac:dyDescent="0.15">
      <c r="A309" s="3" t="s">
        <v>7</v>
      </c>
      <c r="B309" s="12">
        <f t="shared" si="44"/>
        <v>1951</v>
      </c>
      <c r="C309" s="5">
        <v>1235.6720639999999</v>
      </c>
      <c r="D309" s="26">
        <f t="shared" si="43"/>
        <v>4694.0544384000004</v>
      </c>
      <c r="E309" s="16">
        <f t="shared" si="36"/>
        <v>960</v>
      </c>
      <c r="F309" s="28">
        <f t="shared" si="37"/>
        <v>4969.7265024000008</v>
      </c>
      <c r="G309" s="28">
        <f t="shared" si="38"/>
        <v>960</v>
      </c>
      <c r="H309" s="16">
        <f t="shared" si="39"/>
        <v>0</v>
      </c>
      <c r="I309" s="26">
        <f t="shared" si="40"/>
        <v>4969.7265024000008</v>
      </c>
      <c r="J309" s="28">
        <f t="shared" si="41"/>
        <v>0</v>
      </c>
      <c r="K309" s="28">
        <f t="shared" si="42"/>
        <v>960</v>
      </c>
      <c r="N309" s="16">
        <v>0.8</v>
      </c>
    </row>
    <row r="310" spans="1:14" x14ac:dyDescent="0.15">
      <c r="A310" s="6" t="s">
        <v>8</v>
      </c>
      <c r="B310" s="13">
        <f t="shared" si="44"/>
        <v>1951</v>
      </c>
      <c r="C310" s="8">
        <v>2225.7607680000001</v>
      </c>
      <c r="D310" s="26">
        <f t="shared" si="43"/>
        <v>4969.7265024000008</v>
      </c>
      <c r="E310" s="16">
        <f t="shared" si="36"/>
        <v>960</v>
      </c>
      <c r="F310" s="28">
        <f t="shared" si="37"/>
        <v>6235.4872704000009</v>
      </c>
      <c r="G310" s="28">
        <f t="shared" si="38"/>
        <v>960</v>
      </c>
      <c r="H310" s="16">
        <f t="shared" si="39"/>
        <v>0</v>
      </c>
      <c r="I310" s="26">
        <f t="shared" si="40"/>
        <v>5970</v>
      </c>
      <c r="J310" s="28">
        <f t="shared" si="41"/>
        <v>265.48727040000085</v>
      </c>
      <c r="K310" s="28">
        <f t="shared" si="42"/>
        <v>1225.4872704000009</v>
      </c>
      <c r="N310" s="16">
        <v>0.8</v>
      </c>
    </row>
    <row r="311" spans="1:14" x14ac:dyDescent="0.15">
      <c r="A311" s="6" t="s">
        <v>9</v>
      </c>
      <c r="B311" s="13">
        <f t="shared" si="44"/>
        <v>1951</v>
      </c>
      <c r="C311" s="8">
        <v>3637.2188160000001</v>
      </c>
      <c r="D311" s="26">
        <f t="shared" si="43"/>
        <v>5970</v>
      </c>
      <c r="E311" s="16">
        <f t="shared" si="36"/>
        <v>1080</v>
      </c>
      <c r="F311" s="28">
        <f t="shared" si="37"/>
        <v>8527.2188160000005</v>
      </c>
      <c r="G311" s="28">
        <f t="shared" si="38"/>
        <v>1080</v>
      </c>
      <c r="H311" s="16">
        <f t="shared" si="39"/>
        <v>0</v>
      </c>
      <c r="I311" s="26">
        <f t="shared" si="40"/>
        <v>5970</v>
      </c>
      <c r="J311" s="28">
        <f t="shared" si="41"/>
        <v>2557.2188160000005</v>
      </c>
      <c r="K311" s="28">
        <f t="shared" si="42"/>
        <v>3637.2188160000005</v>
      </c>
      <c r="N311" s="16">
        <v>0.9</v>
      </c>
    </row>
    <row r="312" spans="1:14" x14ac:dyDescent="0.15">
      <c r="A312" s="6" t="s">
        <v>10</v>
      </c>
      <c r="B312" s="13">
        <f t="shared" si="44"/>
        <v>1951</v>
      </c>
      <c r="C312" s="8">
        <v>5090.0382719999989</v>
      </c>
      <c r="D312" s="26">
        <f t="shared" si="43"/>
        <v>5970</v>
      </c>
      <c r="E312" s="16">
        <f t="shared" si="36"/>
        <v>1080</v>
      </c>
      <c r="F312" s="28">
        <f t="shared" si="37"/>
        <v>9980.038271999998</v>
      </c>
      <c r="G312" s="28">
        <f t="shared" si="38"/>
        <v>1080</v>
      </c>
      <c r="H312" s="16">
        <f t="shared" si="39"/>
        <v>0</v>
      </c>
      <c r="I312" s="26">
        <f t="shared" si="40"/>
        <v>5970</v>
      </c>
      <c r="J312" s="28">
        <f t="shared" si="41"/>
        <v>4010.038271999998</v>
      </c>
      <c r="K312" s="28">
        <f t="shared" si="42"/>
        <v>5090.038271999998</v>
      </c>
      <c r="N312" s="16">
        <v>0.9</v>
      </c>
    </row>
    <row r="313" spans="1:14" x14ac:dyDescent="0.15">
      <c r="A313" s="6" t="s">
        <v>11</v>
      </c>
      <c r="B313" s="13">
        <f t="shared" si="44"/>
        <v>1951</v>
      </c>
      <c r="C313" s="8">
        <v>809.77881599999989</v>
      </c>
      <c r="D313" s="26">
        <f t="shared" si="43"/>
        <v>5970</v>
      </c>
      <c r="E313" s="16">
        <f t="shared" si="36"/>
        <v>1320</v>
      </c>
      <c r="F313" s="28">
        <f t="shared" si="37"/>
        <v>5459.778816</v>
      </c>
      <c r="G313" s="28">
        <f t="shared" si="38"/>
        <v>1320</v>
      </c>
      <c r="H313" s="16">
        <f t="shared" si="39"/>
        <v>0</v>
      </c>
      <c r="I313" s="26">
        <f t="shared" si="40"/>
        <v>5459.778816</v>
      </c>
      <c r="J313" s="28">
        <f t="shared" si="41"/>
        <v>0</v>
      </c>
      <c r="K313" s="28">
        <f t="shared" si="42"/>
        <v>1320</v>
      </c>
      <c r="N313" s="16">
        <v>1.1000000000000001</v>
      </c>
    </row>
    <row r="314" spans="1:14" x14ac:dyDescent="0.15">
      <c r="A314" s="6" t="s">
        <v>12</v>
      </c>
      <c r="B314" s="13">
        <f t="shared" si="44"/>
        <v>1951</v>
      </c>
      <c r="C314" s="8">
        <v>2231.5772160000001</v>
      </c>
      <c r="D314" s="26">
        <f t="shared" si="43"/>
        <v>5459.778816</v>
      </c>
      <c r="E314" s="16">
        <f t="shared" si="36"/>
        <v>1440</v>
      </c>
      <c r="F314" s="28">
        <f t="shared" si="37"/>
        <v>6251.3560319999997</v>
      </c>
      <c r="G314" s="28">
        <f t="shared" si="38"/>
        <v>1440</v>
      </c>
      <c r="H314" s="16">
        <f t="shared" si="39"/>
        <v>0</v>
      </c>
      <c r="I314" s="26">
        <f t="shared" si="40"/>
        <v>5970</v>
      </c>
      <c r="J314" s="28">
        <f t="shared" si="41"/>
        <v>281.35603199999969</v>
      </c>
      <c r="K314" s="28">
        <f t="shared" si="42"/>
        <v>1721.3560319999997</v>
      </c>
      <c r="N314" s="16">
        <v>1.2</v>
      </c>
    </row>
    <row r="315" spans="1:14" x14ac:dyDescent="0.15">
      <c r="A315" s="6" t="s">
        <v>13</v>
      </c>
      <c r="B315" s="13">
        <f t="shared" si="44"/>
        <v>1951</v>
      </c>
      <c r="C315" s="8">
        <v>1075.396608</v>
      </c>
      <c r="D315" s="26">
        <f t="shared" si="43"/>
        <v>5970</v>
      </c>
      <c r="E315" s="16">
        <f t="shared" si="36"/>
        <v>1560</v>
      </c>
      <c r="F315" s="28">
        <f t="shared" si="37"/>
        <v>5485.396608</v>
      </c>
      <c r="G315" s="28">
        <f t="shared" si="38"/>
        <v>1560</v>
      </c>
      <c r="H315" s="16">
        <f t="shared" si="39"/>
        <v>0</v>
      </c>
      <c r="I315" s="26">
        <f t="shared" si="40"/>
        <v>5485.396608</v>
      </c>
      <c r="J315" s="28">
        <f t="shared" si="41"/>
        <v>0</v>
      </c>
      <c r="K315" s="28">
        <f t="shared" si="42"/>
        <v>1560</v>
      </c>
      <c r="N315" s="16">
        <v>1.3</v>
      </c>
    </row>
    <row r="316" spans="1:14" x14ac:dyDescent="0.15">
      <c r="A316" s="6" t="s">
        <v>14</v>
      </c>
      <c r="B316" s="13">
        <f t="shared" si="44"/>
        <v>1951</v>
      </c>
      <c r="C316" s="8">
        <v>246.16500480000002</v>
      </c>
      <c r="D316" s="26">
        <f t="shared" si="43"/>
        <v>5485.396608</v>
      </c>
      <c r="E316" s="16">
        <f t="shared" si="36"/>
        <v>1440</v>
      </c>
      <c r="F316" s="28">
        <f t="shared" si="37"/>
        <v>4291.5616128000001</v>
      </c>
      <c r="G316" s="28">
        <f t="shared" si="38"/>
        <v>1440</v>
      </c>
      <c r="H316" s="16">
        <f t="shared" si="39"/>
        <v>0</v>
      </c>
      <c r="I316" s="26">
        <f t="shared" si="40"/>
        <v>4291.5616128000001</v>
      </c>
      <c r="J316" s="28">
        <f t="shared" si="41"/>
        <v>0</v>
      </c>
      <c r="K316" s="28">
        <f t="shared" si="42"/>
        <v>1440</v>
      </c>
      <c r="N316" s="16">
        <v>1.2</v>
      </c>
    </row>
    <row r="317" spans="1:14" x14ac:dyDescent="0.15">
      <c r="A317" s="6" t="s">
        <v>15</v>
      </c>
      <c r="B317" s="13">
        <f t="shared" si="44"/>
        <v>1951</v>
      </c>
      <c r="C317" s="8">
        <v>100.94768639999999</v>
      </c>
      <c r="D317" s="26">
        <f t="shared" si="43"/>
        <v>4291.5616128000001</v>
      </c>
      <c r="E317" s="16">
        <f t="shared" si="36"/>
        <v>1320</v>
      </c>
      <c r="F317" s="28">
        <f t="shared" si="37"/>
        <v>3072.5092992</v>
      </c>
      <c r="G317" s="28">
        <f t="shared" si="38"/>
        <v>1320</v>
      </c>
      <c r="H317" s="16">
        <f t="shared" si="39"/>
        <v>0</v>
      </c>
      <c r="I317" s="26">
        <f t="shared" si="40"/>
        <v>3072.5092992</v>
      </c>
      <c r="J317" s="28">
        <f t="shared" si="41"/>
        <v>0</v>
      </c>
      <c r="K317" s="28">
        <f t="shared" si="42"/>
        <v>1320</v>
      </c>
      <c r="N317" s="16">
        <v>1.1000000000000001</v>
      </c>
    </row>
    <row r="318" spans="1:14" x14ac:dyDescent="0.15">
      <c r="A318" s="6" t="s">
        <v>16</v>
      </c>
      <c r="B318" s="13">
        <f t="shared" si="44"/>
        <v>1951</v>
      </c>
      <c r="C318" s="8">
        <v>59.586278399999998</v>
      </c>
      <c r="D318" s="26">
        <f t="shared" si="43"/>
        <v>3072.5092992</v>
      </c>
      <c r="E318" s="16">
        <f t="shared" si="36"/>
        <v>1200</v>
      </c>
      <c r="F318" s="28">
        <f t="shared" si="37"/>
        <v>1932.0955776000001</v>
      </c>
      <c r="G318" s="28">
        <f t="shared" si="38"/>
        <v>1200</v>
      </c>
      <c r="H318" s="16">
        <f t="shared" si="39"/>
        <v>0</v>
      </c>
      <c r="I318" s="26">
        <f t="shared" si="40"/>
        <v>1932.0955776000001</v>
      </c>
      <c r="J318" s="28">
        <f t="shared" si="41"/>
        <v>0</v>
      </c>
      <c r="K318" s="28">
        <f t="shared" si="42"/>
        <v>1200</v>
      </c>
      <c r="N318" s="16">
        <v>1</v>
      </c>
    </row>
    <row r="319" spans="1:14" x14ac:dyDescent="0.15">
      <c r="A319" s="6" t="s">
        <v>17</v>
      </c>
      <c r="B319" s="13">
        <f t="shared" si="44"/>
        <v>1951</v>
      </c>
      <c r="C319" s="8">
        <v>193.10607360000006</v>
      </c>
      <c r="D319" s="26">
        <f t="shared" si="43"/>
        <v>1932.0955776000001</v>
      </c>
      <c r="E319" s="16">
        <f t="shared" si="36"/>
        <v>1080</v>
      </c>
      <c r="F319" s="28">
        <f t="shared" si="37"/>
        <v>1045.2016512</v>
      </c>
      <c r="G319" s="28">
        <f t="shared" si="38"/>
        <v>1080</v>
      </c>
      <c r="H319" s="16">
        <f t="shared" si="39"/>
        <v>0</v>
      </c>
      <c r="I319" s="26">
        <f t="shared" si="40"/>
        <v>1045.2016512</v>
      </c>
      <c r="J319" s="28">
        <f t="shared" si="41"/>
        <v>0</v>
      </c>
      <c r="K319" s="28">
        <f t="shared" si="42"/>
        <v>1080</v>
      </c>
      <c r="N319" s="16">
        <v>0.9</v>
      </c>
    </row>
    <row r="320" spans="1:14" ht="14" thickBot="1" x14ac:dyDescent="0.2">
      <c r="A320" s="9" t="s">
        <v>18</v>
      </c>
      <c r="B320" s="14">
        <f t="shared" si="44"/>
        <v>1951</v>
      </c>
      <c r="C320" s="11">
        <v>3792.9057407999994</v>
      </c>
      <c r="D320" s="26">
        <f t="shared" si="43"/>
        <v>1045.2016512</v>
      </c>
      <c r="E320" s="16">
        <f t="shared" si="36"/>
        <v>960</v>
      </c>
      <c r="F320" s="28">
        <f t="shared" si="37"/>
        <v>3878.1073919999999</v>
      </c>
      <c r="G320" s="28">
        <f t="shared" si="38"/>
        <v>960</v>
      </c>
      <c r="H320" s="16">
        <f t="shared" si="39"/>
        <v>0</v>
      </c>
      <c r="I320" s="26">
        <f t="shared" si="40"/>
        <v>3878.1073919999999</v>
      </c>
      <c r="J320" s="28">
        <f t="shared" si="41"/>
        <v>0</v>
      </c>
      <c r="K320" s="28">
        <f t="shared" si="42"/>
        <v>960</v>
      </c>
      <c r="N320" s="16">
        <v>0.8</v>
      </c>
    </row>
    <row r="321" spans="1:14" x14ac:dyDescent="0.15">
      <c r="A321" s="3" t="s">
        <v>7</v>
      </c>
      <c r="B321" s="12">
        <f t="shared" si="44"/>
        <v>1952</v>
      </c>
      <c r="C321" s="5">
        <v>5252.2525439999999</v>
      </c>
      <c r="D321" s="26">
        <f t="shared" si="43"/>
        <v>3878.1073919999999</v>
      </c>
      <c r="E321" s="16">
        <f t="shared" si="36"/>
        <v>960</v>
      </c>
      <c r="F321" s="28">
        <f t="shared" si="37"/>
        <v>8170.3599360000007</v>
      </c>
      <c r="G321" s="28">
        <f t="shared" si="38"/>
        <v>960</v>
      </c>
      <c r="H321" s="16">
        <f t="shared" si="39"/>
        <v>0</v>
      </c>
      <c r="I321" s="26">
        <f t="shared" si="40"/>
        <v>5970</v>
      </c>
      <c r="J321" s="28">
        <f t="shared" si="41"/>
        <v>2200.3599360000007</v>
      </c>
      <c r="K321" s="28">
        <f t="shared" si="42"/>
        <v>3160.3599360000007</v>
      </c>
      <c r="N321" s="16">
        <v>0.8</v>
      </c>
    </row>
    <row r="322" spans="1:14" x14ac:dyDescent="0.15">
      <c r="A322" s="6" t="s">
        <v>8</v>
      </c>
      <c r="B322" s="13">
        <f t="shared" si="44"/>
        <v>1952</v>
      </c>
      <c r="C322" s="8">
        <v>4683.5331839999999</v>
      </c>
      <c r="D322" s="26">
        <f t="shared" si="43"/>
        <v>5970</v>
      </c>
      <c r="E322" s="16">
        <f t="shared" si="36"/>
        <v>960</v>
      </c>
      <c r="F322" s="28">
        <f t="shared" si="37"/>
        <v>9693.5331839999999</v>
      </c>
      <c r="G322" s="28">
        <f t="shared" si="38"/>
        <v>960</v>
      </c>
      <c r="H322" s="16">
        <f t="shared" si="39"/>
        <v>0</v>
      </c>
      <c r="I322" s="26">
        <f t="shared" si="40"/>
        <v>5970</v>
      </c>
      <c r="J322" s="28">
        <f t="shared" si="41"/>
        <v>3723.5331839999999</v>
      </c>
      <c r="K322" s="28">
        <f t="shared" si="42"/>
        <v>4683.5331839999999</v>
      </c>
      <c r="N322" s="16">
        <v>0.8</v>
      </c>
    </row>
    <row r="323" spans="1:14" x14ac:dyDescent="0.15">
      <c r="A323" s="6" t="s">
        <v>9</v>
      </c>
      <c r="B323" s="13">
        <f t="shared" si="44"/>
        <v>1952</v>
      </c>
      <c r="C323" s="8">
        <v>11255.473151999995</v>
      </c>
      <c r="D323" s="26">
        <f t="shared" si="43"/>
        <v>5970</v>
      </c>
      <c r="E323" s="16">
        <f t="shared" si="36"/>
        <v>1080</v>
      </c>
      <c r="F323" s="28">
        <f t="shared" si="37"/>
        <v>16145.473151999995</v>
      </c>
      <c r="G323" s="28">
        <f t="shared" si="38"/>
        <v>1080</v>
      </c>
      <c r="H323" s="16">
        <f t="shared" si="39"/>
        <v>0</v>
      </c>
      <c r="I323" s="26">
        <f t="shared" si="40"/>
        <v>5970</v>
      </c>
      <c r="J323" s="28">
        <f t="shared" si="41"/>
        <v>10175.473151999995</v>
      </c>
      <c r="K323" s="28">
        <f t="shared" si="42"/>
        <v>11255.473151999995</v>
      </c>
      <c r="N323" s="16">
        <v>0.9</v>
      </c>
    </row>
    <row r="324" spans="1:14" x14ac:dyDescent="0.15">
      <c r="A324" s="6" t="s">
        <v>10</v>
      </c>
      <c r="B324" s="13">
        <f t="shared" si="44"/>
        <v>1952</v>
      </c>
      <c r="C324" s="8">
        <v>3959.7085439999996</v>
      </c>
      <c r="D324" s="26">
        <f t="shared" si="43"/>
        <v>5970</v>
      </c>
      <c r="E324" s="16">
        <f t="shared" si="36"/>
        <v>1080</v>
      </c>
      <c r="F324" s="28">
        <f t="shared" si="37"/>
        <v>8849.7085439999992</v>
      </c>
      <c r="G324" s="28">
        <f t="shared" si="38"/>
        <v>1080</v>
      </c>
      <c r="H324" s="16">
        <f t="shared" si="39"/>
        <v>0</v>
      </c>
      <c r="I324" s="26">
        <f t="shared" si="40"/>
        <v>5970</v>
      </c>
      <c r="J324" s="28">
        <f t="shared" si="41"/>
        <v>2879.7085439999992</v>
      </c>
      <c r="K324" s="28">
        <f t="shared" si="42"/>
        <v>3959.7085439999992</v>
      </c>
      <c r="N324" s="16">
        <v>0.9</v>
      </c>
    </row>
    <row r="325" spans="1:14" x14ac:dyDescent="0.15">
      <c r="A325" s="6" t="s">
        <v>11</v>
      </c>
      <c r="B325" s="13">
        <f t="shared" si="44"/>
        <v>1952</v>
      </c>
      <c r="C325" s="8">
        <v>2048.6822400000005</v>
      </c>
      <c r="D325" s="26">
        <f t="shared" si="43"/>
        <v>5970</v>
      </c>
      <c r="E325" s="16">
        <f t="shared" si="36"/>
        <v>1320</v>
      </c>
      <c r="F325" s="28">
        <f t="shared" si="37"/>
        <v>6698.6822400000001</v>
      </c>
      <c r="G325" s="28">
        <f t="shared" si="38"/>
        <v>1320</v>
      </c>
      <c r="H325" s="16">
        <f t="shared" si="39"/>
        <v>0</v>
      </c>
      <c r="I325" s="26">
        <f t="shared" si="40"/>
        <v>5970</v>
      </c>
      <c r="J325" s="28">
        <f t="shared" si="41"/>
        <v>728.68224000000009</v>
      </c>
      <c r="K325" s="28">
        <f t="shared" si="42"/>
        <v>2048.6822400000001</v>
      </c>
      <c r="N325" s="16">
        <v>1.1000000000000001</v>
      </c>
    </row>
    <row r="326" spans="1:14" x14ac:dyDescent="0.15">
      <c r="A326" s="6" t="s">
        <v>12</v>
      </c>
      <c r="B326" s="13">
        <f t="shared" si="44"/>
        <v>1952</v>
      </c>
      <c r="C326" s="8">
        <v>812.36390399999993</v>
      </c>
      <c r="D326" s="26">
        <f t="shared" si="43"/>
        <v>5970</v>
      </c>
      <c r="E326" s="16">
        <f t="shared" si="36"/>
        <v>1440</v>
      </c>
      <c r="F326" s="28">
        <f t="shared" si="37"/>
        <v>5342.3639039999998</v>
      </c>
      <c r="G326" s="28">
        <f t="shared" si="38"/>
        <v>1440</v>
      </c>
      <c r="H326" s="16">
        <f t="shared" si="39"/>
        <v>0</v>
      </c>
      <c r="I326" s="26">
        <f t="shared" si="40"/>
        <v>5342.3639039999998</v>
      </c>
      <c r="J326" s="28">
        <f t="shared" si="41"/>
        <v>0</v>
      </c>
      <c r="K326" s="28">
        <f t="shared" si="42"/>
        <v>1440</v>
      </c>
      <c r="N326" s="16">
        <v>1.2</v>
      </c>
    </row>
    <row r="327" spans="1:14" x14ac:dyDescent="0.15">
      <c r="A327" s="6" t="s">
        <v>13</v>
      </c>
      <c r="B327" s="13">
        <f t="shared" si="44"/>
        <v>1952</v>
      </c>
      <c r="C327" s="8">
        <v>2455.8335999999995</v>
      </c>
      <c r="D327" s="26">
        <f t="shared" si="43"/>
        <v>5342.3639039999998</v>
      </c>
      <c r="E327" s="16">
        <f t="shared" si="36"/>
        <v>1560</v>
      </c>
      <c r="F327" s="28">
        <f t="shared" si="37"/>
        <v>6238.1975039999998</v>
      </c>
      <c r="G327" s="28">
        <f t="shared" si="38"/>
        <v>1560</v>
      </c>
      <c r="H327" s="16">
        <f t="shared" si="39"/>
        <v>0</v>
      </c>
      <c r="I327" s="26">
        <f t="shared" si="40"/>
        <v>5970</v>
      </c>
      <c r="J327" s="28">
        <f t="shared" si="41"/>
        <v>268.19750399999975</v>
      </c>
      <c r="K327" s="28">
        <f t="shared" si="42"/>
        <v>1828.1975039999998</v>
      </c>
      <c r="N327" s="16">
        <v>1.3</v>
      </c>
    </row>
    <row r="328" spans="1:14" x14ac:dyDescent="0.15">
      <c r="A328" s="6" t="s">
        <v>14</v>
      </c>
      <c r="B328" s="13">
        <f t="shared" si="44"/>
        <v>1952</v>
      </c>
      <c r="C328" s="8">
        <v>4026.2745599999989</v>
      </c>
      <c r="D328" s="26">
        <f t="shared" si="43"/>
        <v>5970</v>
      </c>
      <c r="E328" s="16">
        <f t="shared" si="36"/>
        <v>1440</v>
      </c>
      <c r="F328" s="28">
        <f t="shared" si="37"/>
        <v>8556.274559999998</v>
      </c>
      <c r="G328" s="28">
        <f t="shared" si="38"/>
        <v>1440</v>
      </c>
      <c r="H328" s="16">
        <f t="shared" si="39"/>
        <v>0</v>
      </c>
      <c r="I328" s="26">
        <f t="shared" si="40"/>
        <v>5970</v>
      </c>
      <c r="J328" s="28">
        <f t="shared" si="41"/>
        <v>2586.274559999998</v>
      </c>
      <c r="K328" s="28">
        <f t="shared" si="42"/>
        <v>4026.274559999998</v>
      </c>
      <c r="N328" s="16">
        <v>1.2</v>
      </c>
    </row>
    <row r="329" spans="1:14" x14ac:dyDescent="0.15">
      <c r="A329" s="6" t="s">
        <v>15</v>
      </c>
      <c r="B329" s="13">
        <f t="shared" si="44"/>
        <v>1952</v>
      </c>
      <c r="C329" s="8">
        <v>3862.7677439999989</v>
      </c>
      <c r="D329" s="26">
        <f t="shared" si="43"/>
        <v>5970</v>
      </c>
      <c r="E329" s="16">
        <f t="shared" si="36"/>
        <v>1320</v>
      </c>
      <c r="F329" s="28">
        <f t="shared" si="37"/>
        <v>8512.7677439999989</v>
      </c>
      <c r="G329" s="28">
        <f t="shared" si="38"/>
        <v>1320</v>
      </c>
      <c r="H329" s="16">
        <f t="shared" si="39"/>
        <v>0</v>
      </c>
      <c r="I329" s="26">
        <f t="shared" si="40"/>
        <v>5970</v>
      </c>
      <c r="J329" s="28">
        <f t="shared" si="41"/>
        <v>2542.7677439999989</v>
      </c>
      <c r="K329" s="28">
        <f t="shared" si="42"/>
        <v>3862.7677439999989</v>
      </c>
      <c r="N329" s="16">
        <v>1.1000000000000001</v>
      </c>
    </row>
    <row r="330" spans="1:14" x14ac:dyDescent="0.15">
      <c r="A330" s="6" t="s">
        <v>16</v>
      </c>
      <c r="B330" s="13">
        <f t="shared" si="44"/>
        <v>1952</v>
      </c>
      <c r="C330" s="8">
        <v>498.92198399999995</v>
      </c>
      <c r="D330" s="26">
        <f t="shared" si="43"/>
        <v>5970</v>
      </c>
      <c r="E330" s="16">
        <f t="shared" ref="E330:E393" si="45">1200*N330</f>
        <v>1200</v>
      </c>
      <c r="F330" s="28">
        <f t="shared" ref="F330:F393" si="46">IF((D330+C330-E330)&gt;0,(D330+C330-E330),0)</f>
        <v>5268.9219839999996</v>
      </c>
      <c r="G330" s="28">
        <f t="shared" ref="G330:G393" si="47">IF(E330&gt;(D330+C330),D330+C330,E330)</f>
        <v>1200</v>
      </c>
      <c r="H330" s="16">
        <f t="shared" ref="H330:H393" si="48">IF(F330=0,1,0)</f>
        <v>0</v>
      </c>
      <c r="I330" s="26">
        <f t="shared" ref="I330:I393" si="49">IF(F330&gt;$E$2,$E$2,IF(F330&lt;0,0,F330))</f>
        <v>5268.9219839999996</v>
      </c>
      <c r="J330" s="28">
        <f t="shared" ref="J330:J393" si="50">IF(F330&gt;$E$2,F330-$E$2,0)</f>
        <v>0</v>
      </c>
      <c r="K330" s="28">
        <f t="shared" ref="K330:K393" si="51">J330+G330</f>
        <v>1200</v>
      </c>
      <c r="N330" s="16">
        <v>1</v>
      </c>
    </row>
    <row r="331" spans="1:14" x14ac:dyDescent="0.15">
      <c r="A331" s="6" t="s">
        <v>17</v>
      </c>
      <c r="B331" s="13">
        <f t="shared" si="44"/>
        <v>1952</v>
      </c>
      <c r="C331" s="8">
        <v>6914.4641279999987</v>
      </c>
      <c r="D331" s="26">
        <f t="shared" ref="D331:D394" si="52">I330</f>
        <v>5268.9219839999996</v>
      </c>
      <c r="E331" s="16">
        <f t="shared" si="45"/>
        <v>1080</v>
      </c>
      <c r="F331" s="28">
        <f t="shared" si="46"/>
        <v>11103.386111999998</v>
      </c>
      <c r="G331" s="28">
        <f t="shared" si="47"/>
        <v>1080</v>
      </c>
      <c r="H331" s="16">
        <f t="shared" si="48"/>
        <v>0</v>
      </c>
      <c r="I331" s="26">
        <f t="shared" si="49"/>
        <v>5970</v>
      </c>
      <c r="J331" s="28">
        <f t="shared" si="50"/>
        <v>5133.3861119999983</v>
      </c>
      <c r="K331" s="28">
        <f t="shared" si="51"/>
        <v>6213.3861119999983</v>
      </c>
      <c r="N331" s="16">
        <v>0.9</v>
      </c>
    </row>
    <row r="332" spans="1:14" ht="14" thickBot="1" x14ac:dyDescent="0.2">
      <c r="A332" s="9" t="s">
        <v>18</v>
      </c>
      <c r="B332" s="14">
        <f t="shared" si="44"/>
        <v>1952</v>
      </c>
      <c r="C332" s="11">
        <v>2966.3884799999996</v>
      </c>
      <c r="D332" s="26">
        <f t="shared" si="52"/>
        <v>5970</v>
      </c>
      <c r="E332" s="16">
        <f t="shared" si="45"/>
        <v>960</v>
      </c>
      <c r="F332" s="28">
        <f t="shared" si="46"/>
        <v>7976.3884799999996</v>
      </c>
      <c r="G332" s="28">
        <f t="shared" si="47"/>
        <v>960</v>
      </c>
      <c r="H332" s="16">
        <f t="shared" si="48"/>
        <v>0</v>
      </c>
      <c r="I332" s="26">
        <f t="shared" si="49"/>
        <v>5970</v>
      </c>
      <c r="J332" s="28">
        <f t="shared" si="50"/>
        <v>2006.3884799999996</v>
      </c>
      <c r="K332" s="28">
        <f t="shared" si="51"/>
        <v>2966.3884799999996</v>
      </c>
      <c r="N332" s="16">
        <v>0.8</v>
      </c>
    </row>
    <row r="333" spans="1:14" x14ac:dyDescent="0.15">
      <c r="A333" s="3" t="s">
        <v>7</v>
      </c>
      <c r="B333" s="12">
        <f t="shared" si="44"/>
        <v>1953</v>
      </c>
      <c r="C333" s="5">
        <v>7408.2159359999996</v>
      </c>
      <c r="D333" s="26">
        <f t="shared" si="52"/>
        <v>5970</v>
      </c>
      <c r="E333" s="16">
        <f t="shared" si="45"/>
        <v>960</v>
      </c>
      <c r="F333" s="28">
        <f t="shared" si="46"/>
        <v>12418.215936000001</v>
      </c>
      <c r="G333" s="28">
        <f t="shared" si="47"/>
        <v>960</v>
      </c>
      <c r="H333" s="16">
        <f t="shared" si="48"/>
        <v>0</v>
      </c>
      <c r="I333" s="26">
        <f t="shared" si="49"/>
        <v>5970</v>
      </c>
      <c r="J333" s="28">
        <f t="shared" si="50"/>
        <v>6448.2159360000005</v>
      </c>
      <c r="K333" s="28">
        <f t="shared" si="51"/>
        <v>7408.2159360000005</v>
      </c>
      <c r="N333" s="16">
        <v>0.8</v>
      </c>
    </row>
    <row r="334" spans="1:14" x14ac:dyDescent="0.15">
      <c r="A334" s="6" t="s">
        <v>8</v>
      </c>
      <c r="B334" s="13">
        <f t="shared" si="44"/>
        <v>1953</v>
      </c>
      <c r="C334" s="8">
        <v>6384.5210879999995</v>
      </c>
      <c r="D334" s="26">
        <f t="shared" si="52"/>
        <v>5970</v>
      </c>
      <c r="E334" s="16">
        <f t="shared" si="45"/>
        <v>960</v>
      </c>
      <c r="F334" s="28">
        <f t="shared" si="46"/>
        <v>11394.521088</v>
      </c>
      <c r="G334" s="28">
        <f t="shared" si="47"/>
        <v>960</v>
      </c>
      <c r="H334" s="16">
        <f t="shared" si="48"/>
        <v>0</v>
      </c>
      <c r="I334" s="26">
        <f t="shared" si="49"/>
        <v>5970</v>
      </c>
      <c r="J334" s="28">
        <f t="shared" si="50"/>
        <v>5424.5210879999995</v>
      </c>
      <c r="K334" s="28">
        <f t="shared" si="51"/>
        <v>6384.5210879999995</v>
      </c>
      <c r="N334" s="16">
        <v>0.8</v>
      </c>
    </row>
    <row r="335" spans="1:14" x14ac:dyDescent="0.15">
      <c r="A335" s="6" t="s">
        <v>9</v>
      </c>
      <c r="B335" s="13">
        <f t="shared" si="44"/>
        <v>1953</v>
      </c>
      <c r="C335" s="8">
        <v>8711.1002879999996</v>
      </c>
      <c r="D335" s="26">
        <f t="shared" si="52"/>
        <v>5970</v>
      </c>
      <c r="E335" s="16">
        <f t="shared" si="45"/>
        <v>1080</v>
      </c>
      <c r="F335" s="28">
        <f t="shared" si="46"/>
        <v>13601.100288</v>
      </c>
      <c r="G335" s="28">
        <f t="shared" si="47"/>
        <v>1080</v>
      </c>
      <c r="H335" s="16">
        <f t="shared" si="48"/>
        <v>0</v>
      </c>
      <c r="I335" s="26">
        <f t="shared" si="49"/>
        <v>5970</v>
      </c>
      <c r="J335" s="28">
        <f t="shared" si="50"/>
        <v>7631.1002879999996</v>
      </c>
      <c r="K335" s="28">
        <f t="shared" si="51"/>
        <v>8711.1002879999996</v>
      </c>
      <c r="N335" s="16">
        <v>0.9</v>
      </c>
    </row>
    <row r="336" spans="1:14" x14ac:dyDescent="0.15">
      <c r="A336" s="6" t="s">
        <v>10</v>
      </c>
      <c r="B336" s="13">
        <f t="shared" si="44"/>
        <v>1953</v>
      </c>
      <c r="C336" s="8">
        <v>3296.6334719999991</v>
      </c>
      <c r="D336" s="26">
        <f t="shared" si="52"/>
        <v>5970</v>
      </c>
      <c r="E336" s="16">
        <f t="shared" si="45"/>
        <v>1080</v>
      </c>
      <c r="F336" s="28">
        <f t="shared" si="46"/>
        <v>8186.6334719999995</v>
      </c>
      <c r="G336" s="28">
        <f t="shared" si="47"/>
        <v>1080</v>
      </c>
      <c r="H336" s="16">
        <f t="shared" si="48"/>
        <v>0</v>
      </c>
      <c r="I336" s="26">
        <f t="shared" si="49"/>
        <v>5970</v>
      </c>
      <c r="J336" s="28">
        <f t="shared" si="50"/>
        <v>2216.6334719999995</v>
      </c>
      <c r="K336" s="28">
        <f t="shared" si="51"/>
        <v>3296.6334719999995</v>
      </c>
      <c r="N336" s="16">
        <v>0.9</v>
      </c>
    </row>
    <row r="337" spans="1:14" x14ac:dyDescent="0.15">
      <c r="A337" s="6" t="s">
        <v>11</v>
      </c>
      <c r="B337" s="13">
        <f t="shared" si="44"/>
        <v>1953</v>
      </c>
      <c r="C337" s="8">
        <v>1116.1117439999998</v>
      </c>
      <c r="D337" s="26">
        <f t="shared" si="52"/>
        <v>5970</v>
      </c>
      <c r="E337" s="16">
        <f t="shared" si="45"/>
        <v>1320</v>
      </c>
      <c r="F337" s="28">
        <f t="shared" si="46"/>
        <v>5766.1117439999998</v>
      </c>
      <c r="G337" s="28">
        <f t="shared" si="47"/>
        <v>1320</v>
      </c>
      <c r="H337" s="16">
        <f t="shared" si="48"/>
        <v>0</v>
      </c>
      <c r="I337" s="26">
        <f t="shared" si="49"/>
        <v>5766.1117439999998</v>
      </c>
      <c r="J337" s="28">
        <f t="shared" si="50"/>
        <v>0</v>
      </c>
      <c r="K337" s="28">
        <f t="shared" si="51"/>
        <v>1320</v>
      </c>
      <c r="N337" s="16">
        <v>1.1000000000000001</v>
      </c>
    </row>
    <row r="338" spans="1:14" x14ac:dyDescent="0.15">
      <c r="A338" s="6" t="s">
        <v>12</v>
      </c>
      <c r="B338" s="13">
        <f t="shared" si="44"/>
        <v>1953</v>
      </c>
      <c r="C338" s="8">
        <v>4151.651327999999</v>
      </c>
      <c r="D338" s="26">
        <f t="shared" si="52"/>
        <v>5766.1117439999998</v>
      </c>
      <c r="E338" s="16">
        <f t="shared" si="45"/>
        <v>1440</v>
      </c>
      <c r="F338" s="28">
        <f t="shared" si="46"/>
        <v>8477.7630719999979</v>
      </c>
      <c r="G338" s="28">
        <f t="shared" si="47"/>
        <v>1440</v>
      </c>
      <c r="H338" s="16">
        <f t="shared" si="48"/>
        <v>0</v>
      </c>
      <c r="I338" s="26">
        <f t="shared" si="49"/>
        <v>5970</v>
      </c>
      <c r="J338" s="28">
        <f t="shared" si="50"/>
        <v>2507.7630719999979</v>
      </c>
      <c r="K338" s="28">
        <f t="shared" si="51"/>
        <v>3947.7630719999979</v>
      </c>
      <c r="N338" s="16">
        <v>1.2</v>
      </c>
    </row>
    <row r="339" spans="1:14" x14ac:dyDescent="0.15">
      <c r="A339" s="6" t="s">
        <v>13</v>
      </c>
      <c r="B339" s="13">
        <f t="shared" si="44"/>
        <v>1953</v>
      </c>
      <c r="C339" s="8">
        <v>539.05547519999982</v>
      </c>
      <c r="D339" s="26">
        <f t="shared" si="52"/>
        <v>5970</v>
      </c>
      <c r="E339" s="16">
        <f t="shared" si="45"/>
        <v>1560</v>
      </c>
      <c r="F339" s="28">
        <f t="shared" si="46"/>
        <v>4949.0554751999998</v>
      </c>
      <c r="G339" s="28">
        <f t="shared" si="47"/>
        <v>1560</v>
      </c>
      <c r="H339" s="16">
        <f t="shared" si="48"/>
        <v>0</v>
      </c>
      <c r="I339" s="26">
        <f t="shared" si="49"/>
        <v>4949.0554751999998</v>
      </c>
      <c r="J339" s="28">
        <f t="shared" si="50"/>
        <v>0</v>
      </c>
      <c r="K339" s="28">
        <f t="shared" si="51"/>
        <v>1560</v>
      </c>
      <c r="N339" s="16">
        <v>1.3</v>
      </c>
    </row>
    <row r="340" spans="1:14" x14ac:dyDescent="0.15">
      <c r="A340" s="6" t="s">
        <v>14</v>
      </c>
      <c r="B340" s="13">
        <f t="shared" si="44"/>
        <v>1953</v>
      </c>
      <c r="C340" s="8">
        <v>96.229900799999996</v>
      </c>
      <c r="D340" s="26">
        <f t="shared" si="52"/>
        <v>4949.0554751999998</v>
      </c>
      <c r="E340" s="16">
        <f t="shared" si="45"/>
        <v>1440</v>
      </c>
      <c r="F340" s="28">
        <f t="shared" si="46"/>
        <v>3605.2853759999998</v>
      </c>
      <c r="G340" s="28">
        <f t="shared" si="47"/>
        <v>1440</v>
      </c>
      <c r="H340" s="16">
        <f t="shared" si="48"/>
        <v>0</v>
      </c>
      <c r="I340" s="26">
        <f t="shared" si="49"/>
        <v>3605.2853759999998</v>
      </c>
      <c r="J340" s="28">
        <f t="shared" si="50"/>
        <v>0</v>
      </c>
      <c r="K340" s="28">
        <f t="shared" si="51"/>
        <v>1440</v>
      </c>
      <c r="N340" s="16">
        <v>1.2</v>
      </c>
    </row>
    <row r="341" spans="1:14" x14ac:dyDescent="0.15">
      <c r="A341" s="6" t="s">
        <v>15</v>
      </c>
      <c r="B341" s="13">
        <f t="shared" si="44"/>
        <v>1953</v>
      </c>
      <c r="C341" s="8">
        <v>60.038668799999989</v>
      </c>
      <c r="D341" s="26">
        <f t="shared" si="52"/>
        <v>3605.2853759999998</v>
      </c>
      <c r="E341" s="16">
        <f t="shared" si="45"/>
        <v>1320</v>
      </c>
      <c r="F341" s="28">
        <f t="shared" si="46"/>
        <v>2345.3240447999997</v>
      </c>
      <c r="G341" s="28">
        <f t="shared" si="47"/>
        <v>1320</v>
      </c>
      <c r="H341" s="16">
        <f t="shared" si="48"/>
        <v>0</v>
      </c>
      <c r="I341" s="26">
        <f t="shared" si="49"/>
        <v>2345.3240447999997</v>
      </c>
      <c r="J341" s="28">
        <f t="shared" si="50"/>
        <v>0</v>
      </c>
      <c r="K341" s="28">
        <f t="shared" si="51"/>
        <v>1320</v>
      </c>
      <c r="N341" s="16">
        <v>1.1000000000000001</v>
      </c>
    </row>
    <row r="342" spans="1:14" x14ac:dyDescent="0.15">
      <c r="A342" s="6" t="s">
        <v>16</v>
      </c>
      <c r="B342" s="13">
        <f t="shared" si="44"/>
        <v>1953</v>
      </c>
      <c r="C342" s="8">
        <v>53.188185599999983</v>
      </c>
      <c r="D342" s="26">
        <f t="shared" si="52"/>
        <v>2345.3240447999997</v>
      </c>
      <c r="E342" s="16">
        <f t="shared" si="45"/>
        <v>1200</v>
      </c>
      <c r="F342" s="28">
        <f t="shared" si="46"/>
        <v>1198.5122303999997</v>
      </c>
      <c r="G342" s="28">
        <f t="shared" si="47"/>
        <v>1200</v>
      </c>
      <c r="H342" s="16">
        <f t="shared" si="48"/>
        <v>0</v>
      </c>
      <c r="I342" s="26">
        <f t="shared" si="49"/>
        <v>1198.5122303999997</v>
      </c>
      <c r="J342" s="28">
        <f t="shared" si="50"/>
        <v>0</v>
      </c>
      <c r="K342" s="28">
        <f t="shared" si="51"/>
        <v>1200</v>
      </c>
      <c r="N342" s="16">
        <v>1</v>
      </c>
    </row>
    <row r="343" spans="1:14" x14ac:dyDescent="0.15">
      <c r="A343" s="6" t="s">
        <v>17</v>
      </c>
      <c r="B343" s="13">
        <f t="shared" si="44"/>
        <v>1953</v>
      </c>
      <c r="C343" s="8">
        <v>40.004236799999994</v>
      </c>
      <c r="D343" s="26">
        <f t="shared" si="52"/>
        <v>1198.5122303999997</v>
      </c>
      <c r="E343" s="16">
        <f t="shared" si="45"/>
        <v>1080</v>
      </c>
      <c r="F343" s="28">
        <f t="shared" si="46"/>
        <v>158.51646719999962</v>
      </c>
      <c r="G343" s="28">
        <f t="shared" si="47"/>
        <v>1080</v>
      </c>
      <c r="H343" s="16">
        <f t="shared" si="48"/>
        <v>0</v>
      </c>
      <c r="I343" s="26">
        <f t="shared" si="49"/>
        <v>158.51646719999962</v>
      </c>
      <c r="J343" s="28">
        <f t="shared" si="50"/>
        <v>0</v>
      </c>
      <c r="K343" s="28">
        <f t="shared" si="51"/>
        <v>1080</v>
      </c>
      <c r="N343" s="16">
        <v>0.9</v>
      </c>
    </row>
    <row r="344" spans="1:14" ht="14" thickBot="1" x14ac:dyDescent="0.2">
      <c r="A344" s="9" t="s">
        <v>18</v>
      </c>
      <c r="B344" s="14">
        <f t="shared" si="44"/>
        <v>1953</v>
      </c>
      <c r="C344" s="11">
        <v>504.02753280000002</v>
      </c>
      <c r="D344" s="26">
        <f t="shared" si="52"/>
        <v>158.51646719999962</v>
      </c>
      <c r="E344" s="16">
        <f t="shared" si="45"/>
        <v>960</v>
      </c>
      <c r="F344" s="28">
        <f t="shared" si="46"/>
        <v>0</v>
      </c>
      <c r="G344" s="28">
        <f t="shared" si="47"/>
        <v>662.54399999999964</v>
      </c>
      <c r="H344" s="16">
        <f t="shared" si="48"/>
        <v>1</v>
      </c>
      <c r="I344" s="26">
        <f t="shared" si="49"/>
        <v>0</v>
      </c>
      <c r="J344" s="28">
        <f t="shared" si="50"/>
        <v>0</v>
      </c>
      <c r="K344" s="28">
        <f t="shared" si="51"/>
        <v>662.54399999999964</v>
      </c>
      <c r="N344" s="16">
        <v>0.8</v>
      </c>
    </row>
    <row r="345" spans="1:14" x14ac:dyDescent="0.15">
      <c r="A345" s="3" t="s">
        <v>7</v>
      </c>
      <c r="B345" s="12">
        <f t="shared" si="44"/>
        <v>1954</v>
      </c>
      <c r="C345" s="5">
        <v>5097.5350271999996</v>
      </c>
      <c r="D345" s="26">
        <f t="shared" si="52"/>
        <v>0</v>
      </c>
      <c r="E345" s="16">
        <f t="shared" si="45"/>
        <v>960</v>
      </c>
      <c r="F345" s="28">
        <f t="shared" si="46"/>
        <v>4137.5350271999996</v>
      </c>
      <c r="G345" s="28">
        <f t="shared" si="47"/>
        <v>960</v>
      </c>
      <c r="H345" s="16">
        <f t="shared" si="48"/>
        <v>0</v>
      </c>
      <c r="I345" s="26">
        <f t="shared" si="49"/>
        <v>4137.5350271999996</v>
      </c>
      <c r="J345" s="28">
        <f t="shared" si="50"/>
        <v>0</v>
      </c>
      <c r="K345" s="28">
        <f t="shared" si="51"/>
        <v>960</v>
      </c>
      <c r="N345" s="16">
        <v>0.8</v>
      </c>
    </row>
    <row r="346" spans="1:14" x14ac:dyDescent="0.15">
      <c r="A346" s="6" t="s">
        <v>8</v>
      </c>
      <c r="B346" s="13">
        <f t="shared" si="44"/>
        <v>1954</v>
      </c>
      <c r="C346" s="8">
        <v>1175.5687680000001</v>
      </c>
      <c r="D346" s="26">
        <f t="shared" si="52"/>
        <v>4137.5350271999996</v>
      </c>
      <c r="E346" s="16">
        <f t="shared" si="45"/>
        <v>960</v>
      </c>
      <c r="F346" s="28">
        <f t="shared" si="46"/>
        <v>4353.1037951999997</v>
      </c>
      <c r="G346" s="28">
        <f t="shared" si="47"/>
        <v>960</v>
      </c>
      <c r="H346" s="16">
        <f t="shared" si="48"/>
        <v>0</v>
      </c>
      <c r="I346" s="26">
        <f t="shared" si="49"/>
        <v>4353.1037951999997</v>
      </c>
      <c r="J346" s="28">
        <f t="shared" si="50"/>
        <v>0</v>
      </c>
      <c r="K346" s="28">
        <f t="shared" si="51"/>
        <v>960</v>
      </c>
      <c r="N346" s="16">
        <v>0.8</v>
      </c>
    </row>
    <row r="347" spans="1:14" x14ac:dyDescent="0.15">
      <c r="A347" s="6" t="s">
        <v>9</v>
      </c>
      <c r="B347" s="13">
        <f t="shared" si="44"/>
        <v>1954</v>
      </c>
      <c r="C347" s="8">
        <v>5919.2052480000011</v>
      </c>
      <c r="D347" s="26">
        <f t="shared" si="52"/>
        <v>4353.1037951999997</v>
      </c>
      <c r="E347" s="16">
        <f t="shared" si="45"/>
        <v>1080</v>
      </c>
      <c r="F347" s="28">
        <f t="shared" si="46"/>
        <v>9192.3090432000008</v>
      </c>
      <c r="G347" s="28">
        <f t="shared" si="47"/>
        <v>1080</v>
      </c>
      <c r="H347" s="16">
        <f t="shared" si="48"/>
        <v>0</v>
      </c>
      <c r="I347" s="26">
        <f t="shared" si="49"/>
        <v>5970</v>
      </c>
      <c r="J347" s="28">
        <f t="shared" si="50"/>
        <v>3222.3090432000008</v>
      </c>
      <c r="K347" s="28">
        <f t="shared" si="51"/>
        <v>4302.3090432000008</v>
      </c>
      <c r="N347" s="16">
        <v>0.9</v>
      </c>
    </row>
    <row r="348" spans="1:14" x14ac:dyDescent="0.15">
      <c r="A348" s="6" t="s">
        <v>10</v>
      </c>
      <c r="B348" s="13">
        <f t="shared" si="44"/>
        <v>1954</v>
      </c>
      <c r="C348" s="8">
        <v>2866.8625919999995</v>
      </c>
      <c r="D348" s="26">
        <f t="shared" si="52"/>
        <v>5970</v>
      </c>
      <c r="E348" s="16">
        <f t="shared" si="45"/>
        <v>1080</v>
      </c>
      <c r="F348" s="28">
        <f t="shared" si="46"/>
        <v>7756.8625919999995</v>
      </c>
      <c r="G348" s="28">
        <f t="shared" si="47"/>
        <v>1080</v>
      </c>
      <c r="H348" s="16">
        <f t="shared" si="48"/>
        <v>0</v>
      </c>
      <c r="I348" s="26">
        <f t="shared" si="49"/>
        <v>5970</v>
      </c>
      <c r="J348" s="28">
        <f t="shared" si="50"/>
        <v>1786.8625919999995</v>
      </c>
      <c r="K348" s="28">
        <f t="shared" si="51"/>
        <v>2866.8625919999995</v>
      </c>
      <c r="N348" s="16">
        <v>0.9</v>
      </c>
    </row>
    <row r="349" spans="1:14" x14ac:dyDescent="0.15">
      <c r="A349" s="6" t="s">
        <v>11</v>
      </c>
      <c r="B349" s="13">
        <f t="shared" si="44"/>
        <v>1954</v>
      </c>
      <c r="C349" s="8">
        <v>1449.588096</v>
      </c>
      <c r="D349" s="26">
        <f t="shared" si="52"/>
        <v>5970</v>
      </c>
      <c r="E349" s="16">
        <f t="shared" si="45"/>
        <v>1320</v>
      </c>
      <c r="F349" s="28">
        <f t="shared" si="46"/>
        <v>6099.5880959999995</v>
      </c>
      <c r="G349" s="28">
        <f t="shared" si="47"/>
        <v>1320</v>
      </c>
      <c r="H349" s="16">
        <f t="shared" si="48"/>
        <v>0</v>
      </c>
      <c r="I349" s="26">
        <f t="shared" si="49"/>
        <v>5970</v>
      </c>
      <c r="J349" s="28">
        <f t="shared" si="50"/>
        <v>129.5880959999995</v>
      </c>
      <c r="K349" s="28">
        <f t="shared" si="51"/>
        <v>1449.5880959999995</v>
      </c>
      <c r="N349" s="16">
        <v>1.1000000000000001</v>
      </c>
    </row>
    <row r="350" spans="1:14" x14ac:dyDescent="0.15">
      <c r="A350" s="6" t="s">
        <v>12</v>
      </c>
      <c r="B350" s="13">
        <f t="shared" si="44"/>
        <v>1954</v>
      </c>
      <c r="C350" s="8">
        <v>1204.6510080000003</v>
      </c>
      <c r="D350" s="26">
        <f t="shared" si="52"/>
        <v>5970</v>
      </c>
      <c r="E350" s="16">
        <f t="shared" si="45"/>
        <v>1440</v>
      </c>
      <c r="F350" s="28">
        <f t="shared" si="46"/>
        <v>5734.6510080000007</v>
      </c>
      <c r="G350" s="28">
        <f t="shared" si="47"/>
        <v>1440</v>
      </c>
      <c r="H350" s="16">
        <f t="shared" si="48"/>
        <v>0</v>
      </c>
      <c r="I350" s="26">
        <f t="shared" si="49"/>
        <v>5734.6510080000007</v>
      </c>
      <c r="J350" s="28">
        <f t="shared" si="50"/>
        <v>0</v>
      </c>
      <c r="K350" s="28">
        <f t="shared" si="51"/>
        <v>1440</v>
      </c>
      <c r="N350" s="16">
        <v>1.2</v>
      </c>
    </row>
    <row r="351" spans="1:14" x14ac:dyDescent="0.15">
      <c r="A351" s="6" t="s">
        <v>13</v>
      </c>
      <c r="B351" s="13">
        <f t="shared" si="44"/>
        <v>1954</v>
      </c>
      <c r="C351" s="8">
        <v>717.81431039999995</v>
      </c>
      <c r="D351" s="26">
        <f t="shared" si="52"/>
        <v>5734.6510080000007</v>
      </c>
      <c r="E351" s="16">
        <f t="shared" si="45"/>
        <v>1560</v>
      </c>
      <c r="F351" s="28">
        <f t="shared" si="46"/>
        <v>4892.4653184000008</v>
      </c>
      <c r="G351" s="28">
        <f t="shared" si="47"/>
        <v>1560</v>
      </c>
      <c r="H351" s="16">
        <f t="shared" si="48"/>
        <v>0</v>
      </c>
      <c r="I351" s="26">
        <f t="shared" si="49"/>
        <v>4892.4653184000008</v>
      </c>
      <c r="J351" s="28">
        <f t="shared" si="50"/>
        <v>0</v>
      </c>
      <c r="K351" s="28">
        <f t="shared" si="51"/>
        <v>1560</v>
      </c>
      <c r="N351" s="16">
        <v>1.3</v>
      </c>
    </row>
    <row r="352" spans="1:14" x14ac:dyDescent="0.15">
      <c r="A352" s="6" t="s">
        <v>14</v>
      </c>
      <c r="B352" s="13">
        <f t="shared" si="44"/>
        <v>1954</v>
      </c>
      <c r="C352" s="8">
        <v>187.93589759999998</v>
      </c>
      <c r="D352" s="26">
        <f t="shared" si="52"/>
        <v>4892.4653184000008</v>
      </c>
      <c r="E352" s="16">
        <f t="shared" si="45"/>
        <v>1440</v>
      </c>
      <c r="F352" s="28">
        <f t="shared" si="46"/>
        <v>3640.4012160000011</v>
      </c>
      <c r="G352" s="28">
        <f t="shared" si="47"/>
        <v>1440</v>
      </c>
      <c r="H352" s="16">
        <f t="shared" si="48"/>
        <v>0</v>
      </c>
      <c r="I352" s="26">
        <f t="shared" si="49"/>
        <v>3640.4012160000011</v>
      </c>
      <c r="J352" s="28">
        <f t="shared" si="50"/>
        <v>0</v>
      </c>
      <c r="K352" s="28">
        <f t="shared" si="51"/>
        <v>1440</v>
      </c>
      <c r="N352" s="16">
        <v>1.2</v>
      </c>
    </row>
    <row r="353" spans="1:14" x14ac:dyDescent="0.15">
      <c r="A353" s="6" t="s">
        <v>15</v>
      </c>
      <c r="B353" s="13">
        <f t="shared" si="44"/>
        <v>1954</v>
      </c>
      <c r="C353" s="8">
        <v>20.486822399999987</v>
      </c>
      <c r="D353" s="26">
        <f t="shared" si="52"/>
        <v>3640.4012160000011</v>
      </c>
      <c r="E353" s="16">
        <f t="shared" si="45"/>
        <v>1320</v>
      </c>
      <c r="F353" s="28">
        <f t="shared" si="46"/>
        <v>2340.8880384000013</v>
      </c>
      <c r="G353" s="28">
        <f t="shared" si="47"/>
        <v>1320</v>
      </c>
      <c r="H353" s="16">
        <f t="shared" si="48"/>
        <v>0</v>
      </c>
      <c r="I353" s="26">
        <f t="shared" si="49"/>
        <v>2340.8880384000013</v>
      </c>
      <c r="J353" s="28">
        <f t="shared" si="50"/>
        <v>0</v>
      </c>
      <c r="K353" s="28">
        <f t="shared" si="51"/>
        <v>1320</v>
      </c>
      <c r="N353" s="16">
        <v>1.1000000000000001</v>
      </c>
    </row>
    <row r="354" spans="1:14" x14ac:dyDescent="0.15">
      <c r="A354" s="6" t="s">
        <v>16</v>
      </c>
      <c r="B354" s="13">
        <f t="shared" si="44"/>
        <v>1954</v>
      </c>
      <c r="C354" s="8">
        <v>676.90529279999976</v>
      </c>
      <c r="D354" s="26">
        <f t="shared" si="52"/>
        <v>2340.8880384000013</v>
      </c>
      <c r="E354" s="16">
        <f t="shared" si="45"/>
        <v>1200</v>
      </c>
      <c r="F354" s="28">
        <f t="shared" si="46"/>
        <v>1817.7933312000009</v>
      </c>
      <c r="G354" s="28">
        <f t="shared" si="47"/>
        <v>1200</v>
      </c>
      <c r="H354" s="16">
        <f t="shared" si="48"/>
        <v>0</v>
      </c>
      <c r="I354" s="26">
        <f t="shared" si="49"/>
        <v>1817.7933312000009</v>
      </c>
      <c r="J354" s="28">
        <f t="shared" si="50"/>
        <v>0</v>
      </c>
      <c r="K354" s="28">
        <f t="shared" si="51"/>
        <v>1200</v>
      </c>
      <c r="N354" s="16">
        <v>1</v>
      </c>
    </row>
    <row r="355" spans="1:14" x14ac:dyDescent="0.15">
      <c r="A355" s="6" t="s">
        <v>17</v>
      </c>
      <c r="B355" s="13">
        <f t="shared" si="44"/>
        <v>1954</v>
      </c>
      <c r="C355" s="8">
        <v>586.42721279999989</v>
      </c>
      <c r="D355" s="26">
        <f t="shared" si="52"/>
        <v>1817.7933312000009</v>
      </c>
      <c r="E355" s="16">
        <f t="shared" si="45"/>
        <v>1080</v>
      </c>
      <c r="F355" s="28">
        <f t="shared" si="46"/>
        <v>1324.2205440000007</v>
      </c>
      <c r="G355" s="28">
        <f t="shared" si="47"/>
        <v>1080</v>
      </c>
      <c r="H355" s="16">
        <f t="shared" si="48"/>
        <v>0</v>
      </c>
      <c r="I355" s="26">
        <f t="shared" si="49"/>
        <v>1324.2205440000007</v>
      </c>
      <c r="J355" s="28">
        <f t="shared" si="50"/>
        <v>0</v>
      </c>
      <c r="K355" s="28">
        <f t="shared" si="51"/>
        <v>1080</v>
      </c>
      <c r="N355" s="16">
        <v>0.9</v>
      </c>
    </row>
    <row r="356" spans="1:14" ht="14" thickBot="1" x14ac:dyDescent="0.2">
      <c r="A356" s="9" t="s">
        <v>18</v>
      </c>
      <c r="B356" s="14">
        <f t="shared" si="44"/>
        <v>1954</v>
      </c>
      <c r="C356" s="11">
        <v>1750.7508479999999</v>
      </c>
      <c r="D356" s="26">
        <f t="shared" si="52"/>
        <v>1324.2205440000007</v>
      </c>
      <c r="E356" s="16">
        <f t="shared" si="45"/>
        <v>960</v>
      </c>
      <c r="F356" s="28">
        <f t="shared" si="46"/>
        <v>2114.9713920000004</v>
      </c>
      <c r="G356" s="28">
        <f t="shared" si="47"/>
        <v>960</v>
      </c>
      <c r="H356" s="16">
        <f t="shared" si="48"/>
        <v>0</v>
      </c>
      <c r="I356" s="26">
        <f t="shared" si="49"/>
        <v>2114.9713920000004</v>
      </c>
      <c r="J356" s="28">
        <f t="shared" si="50"/>
        <v>0</v>
      </c>
      <c r="K356" s="28">
        <f t="shared" si="51"/>
        <v>960</v>
      </c>
      <c r="N356" s="16">
        <v>0.8</v>
      </c>
    </row>
    <row r="357" spans="1:14" x14ac:dyDescent="0.15">
      <c r="A357" s="3" t="s">
        <v>7</v>
      </c>
      <c r="B357" s="12">
        <f t="shared" si="44"/>
        <v>1955</v>
      </c>
      <c r="C357" s="5">
        <v>904.78080000000023</v>
      </c>
      <c r="D357" s="26">
        <f t="shared" si="52"/>
        <v>2114.9713920000004</v>
      </c>
      <c r="E357" s="16">
        <f t="shared" si="45"/>
        <v>960</v>
      </c>
      <c r="F357" s="28">
        <f t="shared" si="46"/>
        <v>2059.7521920000008</v>
      </c>
      <c r="G357" s="28">
        <f t="shared" si="47"/>
        <v>960</v>
      </c>
      <c r="H357" s="16">
        <f t="shared" si="48"/>
        <v>0</v>
      </c>
      <c r="I357" s="26">
        <f t="shared" si="49"/>
        <v>2059.7521920000008</v>
      </c>
      <c r="J357" s="28">
        <f t="shared" si="50"/>
        <v>0</v>
      </c>
      <c r="K357" s="28">
        <f t="shared" si="51"/>
        <v>960</v>
      </c>
      <c r="N357" s="16">
        <v>0.8</v>
      </c>
    </row>
    <row r="358" spans="1:14" x14ac:dyDescent="0.15">
      <c r="A358" s="6" t="s">
        <v>8</v>
      </c>
      <c r="B358" s="13">
        <f t="shared" si="44"/>
        <v>1955</v>
      </c>
      <c r="C358" s="8">
        <v>3544.8019199999999</v>
      </c>
      <c r="D358" s="26">
        <f t="shared" si="52"/>
        <v>2059.7521920000008</v>
      </c>
      <c r="E358" s="16">
        <f t="shared" si="45"/>
        <v>960</v>
      </c>
      <c r="F358" s="28">
        <f t="shared" si="46"/>
        <v>4644.5541120000007</v>
      </c>
      <c r="G358" s="28">
        <f t="shared" si="47"/>
        <v>960</v>
      </c>
      <c r="H358" s="16">
        <f t="shared" si="48"/>
        <v>0</v>
      </c>
      <c r="I358" s="26">
        <f t="shared" si="49"/>
        <v>4644.5541120000007</v>
      </c>
      <c r="J358" s="28">
        <f t="shared" si="50"/>
        <v>0</v>
      </c>
      <c r="K358" s="28">
        <f t="shared" si="51"/>
        <v>960</v>
      </c>
      <c r="N358" s="16">
        <v>0.8</v>
      </c>
    </row>
    <row r="359" spans="1:14" x14ac:dyDescent="0.15">
      <c r="A359" s="6" t="s">
        <v>9</v>
      </c>
      <c r="B359" s="13">
        <f t="shared" si="44"/>
        <v>1955</v>
      </c>
      <c r="C359" s="8">
        <v>5645.8321919999998</v>
      </c>
      <c r="D359" s="26">
        <f t="shared" si="52"/>
        <v>4644.5541120000007</v>
      </c>
      <c r="E359" s="16">
        <f t="shared" si="45"/>
        <v>1080</v>
      </c>
      <c r="F359" s="28">
        <f t="shared" si="46"/>
        <v>9210.3863039999997</v>
      </c>
      <c r="G359" s="28">
        <f t="shared" si="47"/>
        <v>1080</v>
      </c>
      <c r="H359" s="16">
        <f t="shared" si="48"/>
        <v>0</v>
      </c>
      <c r="I359" s="26">
        <f t="shared" si="49"/>
        <v>5970</v>
      </c>
      <c r="J359" s="28">
        <f t="shared" si="50"/>
        <v>3240.3863039999997</v>
      </c>
      <c r="K359" s="28">
        <f t="shared" si="51"/>
        <v>4320.3863039999997</v>
      </c>
      <c r="N359" s="16">
        <v>0.9</v>
      </c>
    </row>
    <row r="360" spans="1:14" x14ac:dyDescent="0.15">
      <c r="A360" s="6" t="s">
        <v>10</v>
      </c>
      <c r="B360" s="13">
        <f t="shared" si="44"/>
        <v>1955</v>
      </c>
      <c r="C360" s="8">
        <v>3845.3183999999997</v>
      </c>
      <c r="D360" s="26">
        <f t="shared" si="52"/>
        <v>5970</v>
      </c>
      <c r="E360" s="16">
        <f t="shared" si="45"/>
        <v>1080</v>
      </c>
      <c r="F360" s="28">
        <f t="shared" si="46"/>
        <v>8735.3184000000001</v>
      </c>
      <c r="G360" s="28">
        <f t="shared" si="47"/>
        <v>1080</v>
      </c>
      <c r="H360" s="16">
        <f t="shared" si="48"/>
        <v>0</v>
      </c>
      <c r="I360" s="26">
        <f t="shared" si="49"/>
        <v>5970</v>
      </c>
      <c r="J360" s="28">
        <f t="shared" si="50"/>
        <v>2765.3184000000001</v>
      </c>
      <c r="K360" s="28">
        <f t="shared" si="51"/>
        <v>3845.3184000000001</v>
      </c>
      <c r="N360" s="16">
        <v>0.9</v>
      </c>
    </row>
    <row r="361" spans="1:14" x14ac:dyDescent="0.15">
      <c r="A361" s="6" t="s">
        <v>11</v>
      </c>
      <c r="B361" s="13">
        <f t="shared" si="44"/>
        <v>1955</v>
      </c>
      <c r="C361" s="8">
        <v>1498.0584959999999</v>
      </c>
      <c r="D361" s="26">
        <f t="shared" si="52"/>
        <v>5970</v>
      </c>
      <c r="E361" s="16">
        <f t="shared" si="45"/>
        <v>1320</v>
      </c>
      <c r="F361" s="28">
        <f t="shared" si="46"/>
        <v>6148.0584959999996</v>
      </c>
      <c r="G361" s="28">
        <f t="shared" si="47"/>
        <v>1320</v>
      </c>
      <c r="H361" s="16">
        <f t="shared" si="48"/>
        <v>0</v>
      </c>
      <c r="I361" s="26">
        <f t="shared" si="49"/>
        <v>5970</v>
      </c>
      <c r="J361" s="28">
        <f t="shared" si="50"/>
        <v>178.05849599999965</v>
      </c>
      <c r="K361" s="28">
        <f t="shared" si="51"/>
        <v>1498.0584959999996</v>
      </c>
      <c r="N361" s="16">
        <v>1.1000000000000001</v>
      </c>
    </row>
    <row r="362" spans="1:14" x14ac:dyDescent="0.15">
      <c r="A362" s="6" t="s">
        <v>12</v>
      </c>
      <c r="B362" s="13">
        <f t="shared" si="44"/>
        <v>1955</v>
      </c>
      <c r="C362" s="8">
        <v>425.89324799999991</v>
      </c>
      <c r="D362" s="26">
        <f t="shared" si="52"/>
        <v>5970</v>
      </c>
      <c r="E362" s="16">
        <f t="shared" si="45"/>
        <v>1440</v>
      </c>
      <c r="F362" s="28">
        <f t="shared" si="46"/>
        <v>4955.8932480000003</v>
      </c>
      <c r="G362" s="28">
        <f t="shared" si="47"/>
        <v>1440</v>
      </c>
      <c r="H362" s="16">
        <f t="shared" si="48"/>
        <v>0</v>
      </c>
      <c r="I362" s="26">
        <f t="shared" si="49"/>
        <v>4955.8932480000003</v>
      </c>
      <c r="J362" s="28">
        <f t="shared" si="50"/>
        <v>0</v>
      </c>
      <c r="K362" s="28">
        <f t="shared" si="51"/>
        <v>1440</v>
      </c>
      <c r="N362" s="16">
        <v>1.2</v>
      </c>
    </row>
    <row r="363" spans="1:14" x14ac:dyDescent="0.15">
      <c r="A363" s="6" t="s">
        <v>13</v>
      </c>
      <c r="B363" s="13">
        <f t="shared" si="44"/>
        <v>1955</v>
      </c>
      <c r="C363" s="8">
        <v>4427.6094719999992</v>
      </c>
      <c r="D363" s="26">
        <f t="shared" si="52"/>
        <v>4955.8932480000003</v>
      </c>
      <c r="E363" s="16">
        <f t="shared" si="45"/>
        <v>1560</v>
      </c>
      <c r="F363" s="28">
        <f t="shared" si="46"/>
        <v>7823.5027200000004</v>
      </c>
      <c r="G363" s="28">
        <f t="shared" si="47"/>
        <v>1560</v>
      </c>
      <c r="H363" s="16">
        <f t="shared" si="48"/>
        <v>0</v>
      </c>
      <c r="I363" s="26">
        <f t="shared" si="49"/>
        <v>5970</v>
      </c>
      <c r="J363" s="28">
        <f t="shared" si="50"/>
        <v>1853.5027200000004</v>
      </c>
      <c r="K363" s="28">
        <f t="shared" si="51"/>
        <v>3413.5027200000004</v>
      </c>
      <c r="N363" s="16">
        <v>1.3</v>
      </c>
    </row>
    <row r="364" spans="1:14" x14ac:dyDescent="0.15">
      <c r="A364" s="6" t="s">
        <v>14</v>
      </c>
      <c r="B364" s="13">
        <f t="shared" si="44"/>
        <v>1955</v>
      </c>
      <c r="C364" s="8">
        <v>8418.9853439999988</v>
      </c>
      <c r="D364" s="26">
        <f t="shared" si="52"/>
        <v>5970</v>
      </c>
      <c r="E364" s="16">
        <f t="shared" si="45"/>
        <v>1440</v>
      </c>
      <c r="F364" s="28">
        <f t="shared" si="46"/>
        <v>12948.985343999999</v>
      </c>
      <c r="G364" s="28">
        <f t="shared" si="47"/>
        <v>1440</v>
      </c>
      <c r="H364" s="16">
        <f t="shared" si="48"/>
        <v>0</v>
      </c>
      <c r="I364" s="26">
        <f t="shared" si="49"/>
        <v>5970</v>
      </c>
      <c r="J364" s="28">
        <f t="shared" si="50"/>
        <v>6978.9853439999988</v>
      </c>
      <c r="K364" s="28">
        <f t="shared" si="51"/>
        <v>8418.9853439999988</v>
      </c>
      <c r="N364" s="16">
        <v>1.2</v>
      </c>
    </row>
    <row r="365" spans="1:14" x14ac:dyDescent="0.15">
      <c r="A365" s="6" t="s">
        <v>15</v>
      </c>
      <c r="B365" s="13">
        <f t="shared" ref="B365:B428" si="53">B353+1</f>
        <v>1955</v>
      </c>
      <c r="C365" s="8">
        <v>957.77510399999971</v>
      </c>
      <c r="D365" s="26">
        <f t="shared" si="52"/>
        <v>5970</v>
      </c>
      <c r="E365" s="16">
        <f t="shared" si="45"/>
        <v>1320</v>
      </c>
      <c r="F365" s="28">
        <f t="shared" si="46"/>
        <v>5607.7751039999994</v>
      </c>
      <c r="G365" s="28">
        <f t="shared" si="47"/>
        <v>1320</v>
      </c>
      <c r="H365" s="16">
        <f t="shared" si="48"/>
        <v>0</v>
      </c>
      <c r="I365" s="26">
        <f t="shared" si="49"/>
        <v>5607.7751039999994</v>
      </c>
      <c r="J365" s="28">
        <f t="shared" si="50"/>
        <v>0</v>
      </c>
      <c r="K365" s="28">
        <f t="shared" si="51"/>
        <v>1320</v>
      </c>
      <c r="N365" s="16">
        <v>1.1000000000000001</v>
      </c>
    </row>
    <row r="366" spans="1:14" x14ac:dyDescent="0.15">
      <c r="A366" s="6" t="s">
        <v>16</v>
      </c>
      <c r="B366" s="13">
        <f t="shared" si="53"/>
        <v>1955</v>
      </c>
      <c r="C366" s="8">
        <v>4842.5160960000012</v>
      </c>
      <c r="D366" s="26">
        <f t="shared" si="52"/>
        <v>5607.7751039999994</v>
      </c>
      <c r="E366" s="16">
        <f t="shared" si="45"/>
        <v>1200</v>
      </c>
      <c r="F366" s="28">
        <f t="shared" si="46"/>
        <v>9250.2911999999997</v>
      </c>
      <c r="G366" s="28">
        <f t="shared" si="47"/>
        <v>1200</v>
      </c>
      <c r="H366" s="16">
        <f t="shared" si="48"/>
        <v>0</v>
      </c>
      <c r="I366" s="26">
        <f t="shared" si="49"/>
        <v>5970</v>
      </c>
      <c r="J366" s="28">
        <f t="shared" si="50"/>
        <v>3280.2911999999997</v>
      </c>
      <c r="K366" s="28">
        <f t="shared" si="51"/>
        <v>4480.2911999999997</v>
      </c>
      <c r="N366" s="16">
        <v>1</v>
      </c>
    </row>
    <row r="367" spans="1:14" x14ac:dyDescent="0.15">
      <c r="A367" s="6" t="s">
        <v>17</v>
      </c>
      <c r="B367" s="13">
        <f t="shared" si="53"/>
        <v>1955</v>
      </c>
      <c r="C367" s="8">
        <v>940.9720319999999</v>
      </c>
      <c r="D367" s="26">
        <f t="shared" si="52"/>
        <v>5970</v>
      </c>
      <c r="E367" s="16">
        <f t="shared" si="45"/>
        <v>1080</v>
      </c>
      <c r="F367" s="28">
        <f t="shared" si="46"/>
        <v>5830.9720319999997</v>
      </c>
      <c r="G367" s="28">
        <f t="shared" si="47"/>
        <v>1080</v>
      </c>
      <c r="H367" s="16">
        <f t="shared" si="48"/>
        <v>0</v>
      </c>
      <c r="I367" s="26">
        <f t="shared" si="49"/>
        <v>5830.9720319999997</v>
      </c>
      <c r="J367" s="28">
        <f t="shared" si="50"/>
        <v>0</v>
      </c>
      <c r="K367" s="28">
        <f t="shared" si="51"/>
        <v>1080</v>
      </c>
      <c r="N367" s="16">
        <v>0.9</v>
      </c>
    </row>
    <row r="368" spans="1:14" ht="14" thickBot="1" x14ac:dyDescent="0.2">
      <c r="A368" s="9" t="s">
        <v>18</v>
      </c>
      <c r="B368" s="14">
        <f t="shared" si="53"/>
        <v>1955</v>
      </c>
      <c r="C368" s="11">
        <v>670.83033599999987</v>
      </c>
      <c r="D368" s="26">
        <f t="shared" si="52"/>
        <v>5830.9720319999997</v>
      </c>
      <c r="E368" s="16">
        <f t="shared" si="45"/>
        <v>960</v>
      </c>
      <c r="F368" s="28">
        <f t="shared" si="46"/>
        <v>5541.8023679999997</v>
      </c>
      <c r="G368" s="28">
        <f t="shared" si="47"/>
        <v>960</v>
      </c>
      <c r="H368" s="16">
        <f t="shared" si="48"/>
        <v>0</v>
      </c>
      <c r="I368" s="26">
        <f t="shared" si="49"/>
        <v>5541.8023679999997</v>
      </c>
      <c r="J368" s="28">
        <f t="shared" si="50"/>
        <v>0</v>
      </c>
      <c r="K368" s="28">
        <f t="shared" si="51"/>
        <v>960</v>
      </c>
      <c r="N368" s="16">
        <v>0.8</v>
      </c>
    </row>
    <row r="369" spans="1:14" x14ac:dyDescent="0.15">
      <c r="A369" s="3" t="s">
        <v>7</v>
      </c>
      <c r="B369" s="12">
        <f t="shared" si="53"/>
        <v>1956</v>
      </c>
      <c r="C369" s="5">
        <v>575.82835199999988</v>
      </c>
      <c r="D369" s="26">
        <f t="shared" si="52"/>
        <v>5541.8023679999997</v>
      </c>
      <c r="E369" s="16">
        <f t="shared" si="45"/>
        <v>960</v>
      </c>
      <c r="F369" s="28">
        <f t="shared" si="46"/>
        <v>5157.6307199999992</v>
      </c>
      <c r="G369" s="28">
        <f t="shared" si="47"/>
        <v>960</v>
      </c>
      <c r="H369" s="16">
        <f t="shared" si="48"/>
        <v>0</v>
      </c>
      <c r="I369" s="26">
        <f t="shared" si="49"/>
        <v>5157.6307199999992</v>
      </c>
      <c r="J369" s="28">
        <f t="shared" si="50"/>
        <v>0</v>
      </c>
      <c r="K369" s="28">
        <f t="shared" si="51"/>
        <v>960</v>
      </c>
      <c r="N369" s="16">
        <v>0.8</v>
      </c>
    </row>
    <row r="370" spans="1:14" x14ac:dyDescent="0.15">
      <c r="A370" s="6" t="s">
        <v>8</v>
      </c>
      <c r="B370" s="13">
        <f t="shared" si="53"/>
        <v>1956</v>
      </c>
      <c r="C370" s="8">
        <v>5177.2849919999981</v>
      </c>
      <c r="D370" s="26">
        <f t="shared" si="52"/>
        <v>5157.6307199999992</v>
      </c>
      <c r="E370" s="16">
        <f t="shared" si="45"/>
        <v>960</v>
      </c>
      <c r="F370" s="28">
        <f t="shared" si="46"/>
        <v>9374.9157119999982</v>
      </c>
      <c r="G370" s="28">
        <f t="shared" si="47"/>
        <v>960</v>
      </c>
      <c r="H370" s="16">
        <f t="shared" si="48"/>
        <v>0</v>
      </c>
      <c r="I370" s="26">
        <f t="shared" si="49"/>
        <v>5970</v>
      </c>
      <c r="J370" s="28">
        <f t="shared" si="50"/>
        <v>3404.9157119999982</v>
      </c>
      <c r="K370" s="28">
        <f t="shared" si="51"/>
        <v>4364.9157119999982</v>
      </c>
      <c r="N370" s="16">
        <v>0.8</v>
      </c>
    </row>
    <row r="371" spans="1:14" x14ac:dyDescent="0.15">
      <c r="A371" s="6" t="s">
        <v>9</v>
      </c>
      <c r="B371" s="13">
        <f t="shared" si="53"/>
        <v>1956</v>
      </c>
      <c r="C371" s="8">
        <v>2848.1207039999995</v>
      </c>
      <c r="D371" s="26">
        <f t="shared" si="52"/>
        <v>5970</v>
      </c>
      <c r="E371" s="16">
        <f t="shared" si="45"/>
        <v>1080</v>
      </c>
      <c r="F371" s="28">
        <f t="shared" si="46"/>
        <v>7738.120703999999</v>
      </c>
      <c r="G371" s="28">
        <f t="shared" si="47"/>
        <v>1080</v>
      </c>
      <c r="H371" s="16">
        <f t="shared" si="48"/>
        <v>0</v>
      </c>
      <c r="I371" s="26">
        <f t="shared" si="49"/>
        <v>5970</v>
      </c>
      <c r="J371" s="28">
        <f t="shared" si="50"/>
        <v>1768.120703999999</v>
      </c>
      <c r="K371" s="28">
        <f t="shared" si="51"/>
        <v>2848.120703999999</v>
      </c>
      <c r="N371" s="16">
        <v>0.9</v>
      </c>
    </row>
    <row r="372" spans="1:14" x14ac:dyDescent="0.15">
      <c r="A372" s="6" t="s">
        <v>10</v>
      </c>
      <c r="B372" s="13">
        <f t="shared" si="53"/>
        <v>1956</v>
      </c>
      <c r="C372" s="8">
        <v>4618.2597119999991</v>
      </c>
      <c r="D372" s="26">
        <f t="shared" si="52"/>
        <v>5970</v>
      </c>
      <c r="E372" s="16">
        <f t="shared" si="45"/>
        <v>1080</v>
      </c>
      <c r="F372" s="28">
        <f t="shared" si="46"/>
        <v>9508.2597119999991</v>
      </c>
      <c r="G372" s="28">
        <f t="shared" si="47"/>
        <v>1080</v>
      </c>
      <c r="H372" s="16">
        <f t="shared" si="48"/>
        <v>0</v>
      </c>
      <c r="I372" s="26">
        <f t="shared" si="49"/>
        <v>5970</v>
      </c>
      <c r="J372" s="28">
        <f t="shared" si="50"/>
        <v>3538.2597119999991</v>
      </c>
      <c r="K372" s="28">
        <f t="shared" si="51"/>
        <v>4618.2597119999991</v>
      </c>
      <c r="N372" s="16">
        <v>0.9</v>
      </c>
    </row>
    <row r="373" spans="1:14" x14ac:dyDescent="0.15">
      <c r="A373" s="6" t="s">
        <v>11</v>
      </c>
      <c r="B373" s="13">
        <f t="shared" si="53"/>
        <v>1956</v>
      </c>
      <c r="C373" s="8">
        <v>3876.3394559999992</v>
      </c>
      <c r="D373" s="26">
        <f t="shared" si="52"/>
        <v>5970</v>
      </c>
      <c r="E373" s="16">
        <f t="shared" si="45"/>
        <v>1320</v>
      </c>
      <c r="F373" s="28">
        <f t="shared" si="46"/>
        <v>8526.3394559999997</v>
      </c>
      <c r="G373" s="28">
        <f t="shared" si="47"/>
        <v>1320</v>
      </c>
      <c r="H373" s="16">
        <f t="shared" si="48"/>
        <v>0</v>
      </c>
      <c r="I373" s="26">
        <f t="shared" si="49"/>
        <v>5970</v>
      </c>
      <c r="J373" s="28">
        <f t="shared" si="50"/>
        <v>2556.3394559999997</v>
      </c>
      <c r="K373" s="28">
        <f t="shared" si="51"/>
        <v>3876.3394559999997</v>
      </c>
      <c r="N373" s="16">
        <v>1.1000000000000001</v>
      </c>
    </row>
    <row r="374" spans="1:14" x14ac:dyDescent="0.15">
      <c r="A374" s="6" t="s">
        <v>12</v>
      </c>
      <c r="B374" s="13">
        <f t="shared" si="53"/>
        <v>1956</v>
      </c>
      <c r="C374" s="8">
        <v>984.27225599999986</v>
      </c>
      <c r="D374" s="26">
        <f t="shared" si="52"/>
        <v>5970</v>
      </c>
      <c r="E374" s="16">
        <f t="shared" si="45"/>
        <v>1440</v>
      </c>
      <c r="F374" s="28">
        <f t="shared" si="46"/>
        <v>5514.2722560000002</v>
      </c>
      <c r="G374" s="28">
        <f t="shared" si="47"/>
        <v>1440</v>
      </c>
      <c r="H374" s="16">
        <f t="shared" si="48"/>
        <v>0</v>
      </c>
      <c r="I374" s="26">
        <f t="shared" si="49"/>
        <v>5514.2722560000002</v>
      </c>
      <c r="J374" s="28">
        <f t="shared" si="50"/>
        <v>0</v>
      </c>
      <c r="K374" s="28">
        <f t="shared" si="51"/>
        <v>1440</v>
      </c>
      <c r="N374" s="16">
        <v>1.2</v>
      </c>
    </row>
    <row r="375" spans="1:14" x14ac:dyDescent="0.15">
      <c r="A375" s="6" t="s">
        <v>13</v>
      </c>
      <c r="B375" s="13">
        <f t="shared" si="53"/>
        <v>1956</v>
      </c>
      <c r="C375" s="8">
        <v>569.68876799999998</v>
      </c>
      <c r="D375" s="26">
        <f t="shared" si="52"/>
        <v>5514.2722560000002</v>
      </c>
      <c r="E375" s="16">
        <f t="shared" si="45"/>
        <v>1560</v>
      </c>
      <c r="F375" s="28">
        <f t="shared" si="46"/>
        <v>4523.9610240000002</v>
      </c>
      <c r="G375" s="28">
        <f t="shared" si="47"/>
        <v>1560</v>
      </c>
      <c r="H375" s="16">
        <f t="shared" si="48"/>
        <v>0</v>
      </c>
      <c r="I375" s="26">
        <f t="shared" si="49"/>
        <v>4523.9610240000002</v>
      </c>
      <c r="J375" s="28">
        <f t="shared" si="50"/>
        <v>0</v>
      </c>
      <c r="K375" s="28">
        <f t="shared" si="51"/>
        <v>1560</v>
      </c>
      <c r="N375" s="16">
        <v>1.3</v>
      </c>
    </row>
    <row r="376" spans="1:14" x14ac:dyDescent="0.15">
      <c r="A376" s="6" t="s">
        <v>14</v>
      </c>
      <c r="B376" s="13">
        <f t="shared" si="53"/>
        <v>1956</v>
      </c>
      <c r="C376" s="8">
        <v>639.68002560000002</v>
      </c>
      <c r="D376" s="26">
        <f t="shared" si="52"/>
        <v>4523.9610240000002</v>
      </c>
      <c r="E376" s="16">
        <f t="shared" si="45"/>
        <v>1440</v>
      </c>
      <c r="F376" s="28">
        <f t="shared" si="46"/>
        <v>3723.6410495999999</v>
      </c>
      <c r="G376" s="28">
        <f t="shared" si="47"/>
        <v>1440</v>
      </c>
      <c r="H376" s="16">
        <f t="shared" si="48"/>
        <v>0</v>
      </c>
      <c r="I376" s="26">
        <f t="shared" si="49"/>
        <v>3723.6410495999999</v>
      </c>
      <c r="J376" s="28">
        <f t="shared" si="50"/>
        <v>0</v>
      </c>
      <c r="K376" s="28">
        <f t="shared" si="51"/>
        <v>1440</v>
      </c>
      <c r="N376" s="16">
        <v>1.2</v>
      </c>
    </row>
    <row r="377" spans="1:14" x14ac:dyDescent="0.15">
      <c r="A377" s="6" t="s">
        <v>15</v>
      </c>
      <c r="B377" s="13">
        <f t="shared" si="53"/>
        <v>1956</v>
      </c>
      <c r="C377" s="8">
        <v>548.03865600000006</v>
      </c>
      <c r="D377" s="26">
        <f t="shared" si="52"/>
        <v>3723.6410495999999</v>
      </c>
      <c r="E377" s="16">
        <f t="shared" si="45"/>
        <v>1320</v>
      </c>
      <c r="F377" s="28">
        <f t="shared" si="46"/>
        <v>2951.6797055999996</v>
      </c>
      <c r="G377" s="28">
        <f t="shared" si="47"/>
        <v>1320</v>
      </c>
      <c r="H377" s="16">
        <f t="shared" si="48"/>
        <v>0</v>
      </c>
      <c r="I377" s="26">
        <f t="shared" si="49"/>
        <v>2951.6797055999996</v>
      </c>
      <c r="J377" s="28">
        <f t="shared" si="50"/>
        <v>0</v>
      </c>
      <c r="K377" s="28">
        <f t="shared" si="51"/>
        <v>1320</v>
      </c>
      <c r="N377" s="16">
        <v>1.1000000000000001</v>
      </c>
    </row>
    <row r="378" spans="1:14" x14ac:dyDescent="0.15">
      <c r="A378" s="6" t="s">
        <v>16</v>
      </c>
      <c r="B378" s="13">
        <f t="shared" si="53"/>
        <v>1956</v>
      </c>
      <c r="C378" s="8">
        <v>1326.3440255999999</v>
      </c>
      <c r="D378" s="26">
        <f t="shared" si="52"/>
        <v>2951.6797055999996</v>
      </c>
      <c r="E378" s="16">
        <f t="shared" si="45"/>
        <v>1200</v>
      </c>
      <c r="F378" s="28">
        <f t="shared" si="46"/>
        <v>3078.023731199999</v>
      </c>
      <c r="G378" s="28">
        <f t="shared" si="47"/>
        <v>1200</v>
      </c>
      <c r="H378" s="16">
        <f t="shared" si="48"/>
        <v>0</v>
      </c>
      <c r="I378" s="26">
        <f t="shared" si="49"/>
        <v>3078.023731199999</v>
      </c>
      <c r="J378" s="28">
        <f t="shared" si="50"/>
        <v>0</v>
      </c>
      <c r="K378" s="28">
        <f t="shared" si="51"/>
        <v>1200</v>
      </c>
      <c r="N378" s="16">
        <v>1</v>
      </c>
    </row>
    <row r="379" spans="1:14" x14ac:dyDescent="0.15">
      <c r="A379" s="6" t="s">
        <v>17</v>
      </c>
      <c r="B379" s="13">
        <f t="shared" si="53"/>
        <v>1956</v>
      </c>
      <c r="C379" s="8">
        <v>1123.220736</v>
      </c>
      <c r="D379" s="26">
        <f t="shared" si="52"/>
        <v>3078.023731199999</v>
      </c>
      <c r="E379" s="16">
        <f t="shared" si="45"/>
        <v>1080</v>
      </c>
      <c r="F379" s="28">
        <f t="shared" si="46"/>
        <v>3121.2444671999992</v>
      </c>
      <c r="G379" s="28">
        <f t="shared" si="47"/>
        <v>1080</v>
      </c>
      <c r="H379" s="16">
        <f t="shared" si="48"/>
        <v>0</v>
      </c>
      <c r="I379" s="26">
        <f t="shared" si="49"/>
        <v>3121.2444671999992</v>
      </c>
      <c r="J379" s="28">
        <f t="shared" si="50"/>
        <v>0</v>
      </c>
      <c r="K379" s="28">
        <f t="shared" si="51"/>
        <v>1080</v>
      </c>
      <c r="N379" s="16">
        <v>0.9</v>
      </c>
    </row>
    <row r="380" spans="1:14" ht="14" thickBot="1" x14ac:dyDescent="0.2">
      <c r="A380" s="9" t="s">
        <v>18</v>
      </c>
      <c r="B380" s="14">
        <f t="shared" si="53"/>
        <v>1956</v>
      </c>
      <c r="C380" s="11">
        <v>1985.9938560000005</v>
      </c>
      <c r="D380" s="26">
        <f t="shared" si="52"/>
        <v>3121.2444671999992</v>
      </c>
      <c r="E380" s="16">
        <f t="shared" si="45"/>
        <v>960</v>
      </c>
      <c r="F380" s="28">
        <f t="shared" si="46"/>
        <v>4147.2383231999993</v>
      </c>
      <c r="G380" s="28">
        <f t="shared" si="47"/>
        <v>960</v>
      </c>
      <c r="H380" s="16">
        <f t="shared" si="48"/>
        <v>0</v>
      </c>
      <c r="I380" s="26">
        <f t="shared" si="49"/>
        <v>4147.2383231999993</v>
      </c>
      <c r="J380" s="28">
        <f t="shared" si="50"/>
        <v>0</v>
      </c>
      <c r="K380" s="28">
        <f t="shared" si="51"/>
        <v>960</v>
      </c>
      <c r="N380" s="16">
        <v>0.8</v>
      </c>
    </row>
    <row r="381" spans="1:14" x14ac:dyDescent="0.15">
      <c r="A381" s="3" t="s">
        <v>7</v>
      </c>
      <c r="B381" s="12">
        <f t="shared" si="53"/>
        <v>1957</v>
      </c>
      <c r="C381" s="5">
        <v>2713.6961279999996</v>
      </c>
      <c r="D381" s="26">
        <f t="shared" si="52"/>
        <v>4147.2383231999993</v>
      </c>
      <c r="E381" s="16">
        <f t="shared" si="45"/>
        <v>960</v>
      </c>
      <c r="F381" s="28">
        <f t="shared" si="46"/>
        <v>5900.9344511999989</v>
      </c>
      <c r="G381" s="28">
        <f t="shared" si="47"/>
        <v>960</v>
      </c>
      <c r="H381" s="16">
        <f t="shared" si="48"/>
        <v>0</v>
      </c>
      <c r="I381" s="26">
        <f t="shared" si="49"/>
        <v>5900.9344511999989</v>
      </c>
      <c r="J381" s="28">
        <f t="shared" si="50"/>
        <v>0</v>
      </c>
      <c r="K381" s="28">
        <f t="shared" si="51"/>
        <v>960</v>
      </c>
      <c r="N381" s="16">
        <v>0.8</v>
      </c>
    </row>
    <row r="382" spans="1:14" x14ac:dyDescent="0.15">
      <c r="A382" s="6" t="s">
        <v>8</v>
      </c>
      <c r="B382" s="13">
        <f t="shared" si="53"/>
        <v>1957</v>
      </c>
      <c r="C382" s="8">
        <v>8278.7443200000016</v>
      </c>
      <c r="D382" s="26">
        <f t="shared" si="52"/>
        <v>5900.9344511999989</v>
      </c>
      <c r="E382" s="16">
        <f t="shared" si="45"/>
        <v>960</v>
      </c>
      <c r="F382" s="28">
        <f t="shared" si="46"/>
        <v>13219.6787712</v>
      </c>
      <c r="G382" s="28">
        <f t="shared" si="47"/>
        <v>960</v>
      </c>
      <c r="H382" s="16">
        <f t="shared" si="48"/>
        <v>0</v>
      </c>
      <c r="I382" s="26">
        <f t="shared" si="49"/>
        <v>5970</v>
      </c>
      <c r="J382" s="28">
        <f t="shared" si="50"/>
        <v>7249.6787712000005</v>
      </c>
      <c r="K382" s="28">
        <f t="shared" si="51"/>
        <v>8209.6787712000005</v>
      </c>
      <c r="N382" s="16">
        <v>0.8</v>
      </c>
    </row>
    <row r="383" spans="1:14" x14ac:dyDescent="0.15">
      <c r="A383" s="6" t="s">
        <v>9</v>
      </c>
      <c r="B383" s="13">
        <f t="shared" si="53"/>
        <v>1957</v>
      </c>
      <c r="C383" s="8">
        <v>4275.0892799999992</v>
      </c>
      <c r="D383" s="26">
        <f t="shared" si="52"/>
        <v>5970</v>
      </c>
      <c r="E383" s="16">
        <f t="shared" si="45"/>
        <v>1080</v>
      </c>
      <c r="F383" s="28">
        <f t="shared" si="46"/>
        <v>9165.0892800000001</v>
      </c>
      <c r="G383" s="28">
        <f t="shared" si="47"/>
        <v>1080</v>
      </c>
      <c r="H383" s="16">
        <f t="shared" si="48"/>
        <v>0</v>
      </c>
      <c r="I383" s="26">
        <f t="shared" si="49"/>
        <v>5970</v>
      </c>
      <c r="J383" s="28">
        <f t="shared" si="50"/>
        <v>3195.0892800000001</v>
      </c>
      <c r="K383" s="28">
        <f t="shared" si="51"/>
        <v>4275.0892800000001</v>
      </c>
      <c r="N383" s="16">
        <v>0.9</v>
      </c>
    </row>
    <row r="384" spans="1:14" x14ac:dyDescent="0.15">
      <c r="A384" s="6" t="s">
        <v>10</v>
      </c>
      <c r="B384" s="13">
        <f t="shared" si="53"/>
        <v>1957</v>
      </c>
      <c r="C384" s="8">
        <v>4457.3379839999998</v>
      </c>
      <c r="D384" s="26">
        <f t="shared" si="52"/>
        <v>5970</v>
      </c>
      <c r="E384" s="16">
        <f t="shared" si="45"/>
        <v>1080</v>
      </c>
      <c r="F384" s="28">
        <f t="shared" si="46"/>
        <v>9347.3379839999998</v>
      </c>
      <c r="G384" s="28">
        <f t="shared" si="47"/>
        <v>1080</v>
      </c>
      <c r="H384" s="16">
        <f t="shared" si="48"/>
        <v>0</v>
      </c>
      <c r="I384" s="26">
        <f t="shared" si="49"/>
        <v>5970</v>
      </c>
      <c r="J384" s="28">
        <f t="shared" si="50"/>
        <v>3377.3379839999998</v>
      </c>
      <c r="K384" s="28">
        <f t="shared" si="51"/>
        <v>4457.3379839999998</v>
      </c>
      <c r="N384" s="16">
        <v>0.9</v>
      </c>
    </row>
    <row r="385" spans="1:14" x14ac:dyDescent="0.15">
      <c r="A385" s="6" t="s">
        <v>11</v>
      </c>
      <c r="B385" s="13">
        <f t="shared" si="53"/>
        <v>1957</v>
      </c>
      <c r="C385" s="8">
        <v>969.4079999999999</v>
      </c>
      <c r="D385" s="26">
        <f t="shared" si="52"/>
        <v>5970</v>
      </c>
      <c r="E385" s="16">
        <f t="shared" si="45"/>
        <v>1320</v>
      </c>
      <c r="F385" s="28">
        <f t="shared" si="46"/>
        <v>5619.4079999999994</v>
      </c>
      <c r="G385" s="28">
        <f t="shared" si="47"/>
        <v>1320</v>
      </c>
      <c r="H385" s="16">
        <f t="shared" si="48"/>
        <v>0</v>
      </c>
      <c r="I385" s="26">
        <f t="shared" si="49"/>
        <v>5619.4079999999994</v>
      </c>
      <c r="J385" s="28">
        <f t="shared" si="50"/>
        <v>0</v>
      </c>
      <c r="K385" s="28">
        <f t="shared" si="51"/>
        <v>1320</v>
      </c>
      <c r="N385" s="16">
        <v>1.1000000000000001</v>
      </c>
    </row>
    <row r="386" spans="1:14" x14ac:dyDescent="0.15">
      <c r="A386" s="6" t="s">
        <v>12</v>
      </c>
      <c r="B386" s="13">
        <f t="shared" si="53"/>
        <v>1957</v>
      </c>
      <c r="C386" s="8">
        <v>798.792192</v>
      </c>
      <c r="D386" s="26">
        <f t="shared" si="52"/>
        <v>5619.4079999999994</v>
      </c>
      <c r="E386" s="16">
        <f t="shared" si="45"/>
        <v>1440</v>
      </c>
      <c r="F386" s="28">
        <f t="shared" si="46"/>
        <v>4978.2001919999993</v>
      </c>
      <c r="G386" s="28">
        <f t="shared" si="47"/>
        <v>1440</v>
      </c>
      <c r="H386" s="16">
        <f t="shared" si="48"/>
        <v>0</v>
      </c>
      <c r="I386" s="26">
        <f t="shared" si="49"/>
        <v>4978.2001919999993</v>
      </c>
      <c r="J386" s="28">
        <f t="shared" si="50"/>
        <v>0</v>
      </c>
      <c r="K386" s="28">
        <f t="shared" si="51"/>
        <v>1440</v>
      </c>
      <c r="N386" s="16">
        <v>1.2</v>
      </c>
    </row>
    <row r="387" spans="1:14" x14ac:dyDescent="0.15">
      <c r="A387" s="6" t="s">
        <v>13</v>
      </c>
      <c r="B387" s="13">
        <f t="shared" si="53"/>
        <v>1957</v>
      </c>
      <c r="C387" s="8">
        <v>220.63726080000001</v>
      </c>
      <c r="D387" s="26">
        <f t="shared" si="52"/>
        <v>4978.2001919999993</v>
      </c>
      <c r="E387" s="16">
        <f t="shared" si="45"/>
        <v>1560</v>
      </c>
      <c r="F387" s="28">
        <f t="shared" si="46"/>
        <v>3638.8374527999995</v>
      </c>
      <c r="G387" s="28">
        <f t="shared" si="47"/>
        <v>1560</v>
      </c>
      <c r="H387" s="16">
        <f t="shared" si="48"/>
        <v>0</v>
      </c>
      <c r="I387" s="26">
        <f t="shared" si="49"/>
        <v>3638.8374527999995</v>
      </c>
      <c r="J387" s="28">
        <f t="shared" si="50"/>
        <v>0</v>
      </c>
      <c r="K387" s="28">
        <f t="shared" si="51"/>
        <v>1560</v>
      </c>
      <c r="N387" s="16">
        <v>1.3</v>
      </c>
    </row>
    <row r="388" spans="1:14" x14ac:dyDescent="0.15">
      <c r="A388" s="6" t="s">
        <v>14</v>
      </c>
      <c r="B388" s="13">
        <f t="shared" si="53"/>
        <v>1957</v>
      </c>
      <c r="C388" s="8">
        <v>990.21795839999993</v>
      </c>
      <c r="D388" s="26">
        <f t="shared" si="52"/>
        <v>3638.8374527999995</v>
      </c>
      <c r="E388" s="16">
        <f t="shared" si="45"/>
        <v>1440</v>
      </c>
      <c r="F388" s="28">
        <f t="shared" si="46"/>
        <v>3189.0554111999991</v>
      </c>
      <c r="G388" s="28">
        <f t="shared" si="47"/>
        <v>1440</v>
      </c>
      <c r="H388" s="16">
        <f t="shared" si="48"/>
        <v>0</v>
      </c>
      <c r="I388" s="26">
        <f t="shared" si="49"/>
        <v>3189.0554111999991</v>
      </c>
      <c r="J388" s="28">
        <f t="shared" si="50"/>
        <v>0</v>
      </c>
      <c r="K388" s="28">
        <f t="shared" si="51"/>
        <v>1440</v>
      </c>
      <c r="N388" s="16">
        <v>1.2</v>
      </c>
    </row>
    <row r="389" spans="1:14" x14ac:dyDescent="0.15">
      <c r="A389" s="6" t="s">
        <v>15</v>
      </c>
      <c r="B389" s="13">
        <f t="shared" si="53"/>
        <v>1957</v>
      </c>
      <c r="C389" s="8">
        <v>386.01826559999995</v>
      </c>
      <c r="D389" s="26">
        <f t="shared" si="52"/>
        <v>3189.0554111999991</v>
      </c>
      <c r="E389" s="16">
        <f t="shared" si="45"/>
        <v>1320</v>
      </c>
      <c r="F389" s="28">
        <f t="shared" si="46"/>
        <v>2255.0736767999988</v>
      </c>
      <c r="G389" s="28">
        <f t="shared" si="47"/>
        <v>1320</v>
      </c>
      <c r="H389" s="16">
        <f t="shared" si="48"/>
        <v>0</v>
      </c>
      <c r="I389" s="26">
        <f t="shared" si="49"/>
        <v>2255.0736767999988</v>
      </c>
      <c r="J389" s="28">
        <f t="shared" si="50"/>
        <v>0</v>
      </c>
      <c r="K389" s="28">
        <f t="shared" si="51"/>
        <v>1320</v>
      </c>
      <c r="N389" s="16">
        <v>1.1000000000000001</v>
      </c>
    </row>
    <row r="390" spans="1:14" x14ac:dyDescent="0.15">
      <c r="A390" s="6" t="s">
        <v>16</v>
      </c>
      <c r="B390" s="13">
        <f t="shared" si="53"/>
        <v>1957</v>
      </c>
      <c r="C390" s="8">
        <v>537.31054079999956</v>
      </c>
      <c r="D390" s="26">
        <f t="shared" si="52"/>
        <v>2255.0736767999988</v>
      </c>
      <c r="E390" s="16">
        <f t="shared" si="45"/>
        <v>1200</v>
      </c>
      <c r="F390" s="28">
        <f t="shared" si="46"/>
        <v>1592.3842175999985</v>
      </c>
      <c r="G390" s="28">
        <f t="shared" si="47"/>
        <v>1200</v>
      </c>
      <c r="H390" s="16">
        <f t="shared" si="48"/>
        <v>0</v>
      </c>
      <c r="I390" s="26">
        <f t="shared" si="49"/>
        <v>1592.3842175999985</v>
      </c>
      <c r="J390" s="28">
        <f t="shared" si="50"/>
        <v>0</v>
      </c>
      <c r="K390" s="28">
        <f t="shared" si="51"/>
        <v>1200</v>
      </c>
      <c r="N390" s="16">
        <v>1</v>
      </c>
    </row>
    <row r="391" spans="1:14" x14ac:dyDescent="0.15">
      <c r="A391" s="6" t="s">
        <v>17</v>
      </c>
      <c r="B391" s="13">
        <f t="shared" si="53"/>
        <v>1957</v>
      </c>
      <c r="C391" s="8">
        <v>3459.4940159999996</v>
      </c>
      <c r="D391" s="26">
        <f t="shared" si="52"/>
        <v>1592.3842175999985</v>
      </c>
      <c r="E391" s="16">
        <f t="shared" si="45"/>
        <v>1080</v>
      </c>
      <c r="F391" s="28">
        <f t="shared" si="46"/>
        <v>3971.8782335999986</v>
      </c>
      <c r="G391" s="28">
        <f t="shared" si="47"/>
        <v>1080</v>
      </c>
      <c r="H391" s="16">
        <f t="shared" si="48"/>
        <v>0</v>
      </c>
      <c r="I391" s="26">
        <f t="shared" si="49"/>
        <v>3971.8782335999986</v>
      </c>
      <c r="J391" s="28">
        <f t="shared" si="50"/>
        <v>0</v>
      </c>
      <c r="K391" s="28">
        <f t="shared" si="51"/>
        <v>1080</v>
      </c>
      <c r="N391" s="16">
        <v>0.9</v>
      </c>
    </row>
    <row r="392" spans="1:14" ht="14" thickBot="1" x14ac:dyDescent="0.2">
      <c r="A392" s="9" t="s">
        <v>18</v>
      </c>
      <c r="B392" s="14">
        <f t="shared" si="53"/>
        <v>1957</v>
      </c>
      <c r="C392" s="11">
        <v>3612.6604799999986</v>
      </c>
      <c r="D392" s="26">
        <f t="shared" si="52"/>
        <v>3971.8782335999986</v>
      </c>
      <c r="E392" s="16">
        <f t="shared" si="45"/>
        <v>960</v>
      </c>
      <c r="F392" s="28">
        <f t="shared" si="46"/>
        <v>6624.5387135999972</v>
      </c>
      <c r="G392" s="28">
        <f t="shared" si="47"/>
        <v>960</v>
      </c>
      <c r="H392" s="16">
        <f t="shared" si="48"/>
        <v>0</v>
      </c>
      <c r="I392" s="26">
        <f t="shared" si="49"/>
        <v>5970</v>
      </c>
      <c r="J392" s="28">
        <f t="shared" si="50"/>
        <v>654.53871359999721</v>
      </c>
      <c r="K392" s="28">
        <f t="shared" si="51"/>
        <v>1614.5387135999972</v>
      </c>
      <c r="N392" s="16">
        <v>0.8</v>
      </c>
    </row>
    <row r="393" spans="1:14" x14ac:dyDescent="0.15">
      <c r="A393" s="3" t="s">
        <v>7</v>
      </c>
      <c r="B393" s="12">
        <f t="shared" si="53"/>
        <v>1958</v>
      </c>
      <c r="C393" s="5">
        <v>6549.9667200000004</v>
      </c>
      <c r="D393" s="26">
        <f t="shared" si="52"/>
        <v>5970</v>
      </c>
      <c r="E393" s="16">
        <f t="shared" si="45"/>
        <v>960</v>
      </c>
      <c r="F393" s="28">
        <f t="shared" si="46"/>
        <v>11559.96672</v>
      </c>
      <c r="G393" s="28">
        <f t="shared" si="47"/>
        <v>960</v>
      </c>
      <c r="H393" s="16">
        <f t="shared" si="48"/>
        <v>0</v>
      </c>
      <c r="I393" s="26">
        <f t="shared" si="49"/>
        <v>5970</v>
      </c>
      <c r="J393" s="28">
        <f t="shared" si="50"/>
        <v>5589.9667200000004</v>
      </c>
      <c r="K393" s="28">
        <f t="shared" si="51"/>
        <v>6549.9667200000004</v>
      </c>
      <c r="N393" s="16">
        <v>0.8</v>
      </c>
    </row>
    <row r="394" spans="1:14" x14ac:dyDescent="0.15">
      <c r="A394" s="6" t="s">
        <v>8</v>
      </c>
      <c r="B394" s="13">
        <f t="shared" si="53"/>
        <v>1958</v>
      </c>
      <c r="C394" s="8">
        <v>4775.9500799999996</v>
      </c>
      <c r="D394" s="26">
        <f t="shared" si="52"/>
        <v>5970</v>
      </c>
      <c r="E394" s="16">
        <f t="shared" ref="E394:E457" si="54">1200*N394</f>
        <v>960</v>
      </c>
      <c r="F394" s="28">
        <f t="shared" ref="F394:F457" si="55">IF((D394+C394-E394)&gt;0,(D394+C394-E394),0)</f>
        <v>9785.9500799999987</v>
      </c>
      <c r="G394" s="28">
        <f t="shared" ref="G394:G457" si="56">IF(E394&gt;(D394+C394),D394+C394,E394)</f>
        <v>960</v>
      </c>
      <c r="H394" s="16">
        <f t="shared" ref="H394:H457" si="57">IF(F394=0,1,0)</f>
        <v>0</v>
      </c>
      <c r="I394" s="26">
        <f t="shared" ref="I394:I457" si="58">IF(F394&gt;$E$2,$E$2,IF(F394&lt;0,0,F394))</f>
        <v>5970</v>
      </c>
      <c r="J394" s="28">
        <f t="shared" ref="J394:J457" si="59">IF(F394&gt;$E$2,F394-$E$2,0)</f>
        <v>3815.9500799999987</v>
      </c>
      <c r="K394" s="28">
        <f t="shared" ref="K394:K457" si="60">J394+G394</f>
        <v>4775.9500799999987</v>
      </c>
      <c r="N394" s="16">
        <v>0.8</v>
      </c>
    </row>
    <row r="395" spans="1:14" x14ac:dyDescent="0.15">
      <c r="A395" s="6" t="s">
        <v>9</v>
      </c>
      <c r="B395" s="13">
        <f t="shared" si="53"/>
        <v>1958</v>
      </c>
      <c r="C395" s="8">
        <v>4037.9074559999995</v>
      </c>
      <c r="D395" s="26">
        <f t="shared" ref="D395:D458" si="61">I394</f>
        <v>5970</v>
      </c>
      <c r="E395" s="16">
        <f t="shared" si="54"/>
        <v>1080</v>
      </c>
      <c r="F395" s="28">
        <f t="shared" si="55"/>
        <v>8927.907455999999</v>
      </c>
      <c r="G395" s="28">
        <f t="shared" si="56"/>
        <v>1080</v>
      </c>
      <c r="H395" s="16">
        <f t="shared" si="57"/>
        <v>0</v>
      </c>
      <c r="I395" s="26">
        <f t="shared" si="58"/>
        <v>5970</v>
      </c>
      <c r="J395" s="28">
        <f t="shared" si="59"/>
        <v>2957.907455999999</v>
      </c>
      <c r="K395" s="28">
        <f t="shared" si="60"/>
        <v>4037.907455999999</v>
      </c>
      <c r="N395" s="16">
        <v>0.9</v>
      </c>
    </row>
    <row r="396" spans="1:14" x14ac:dyDescent="0.15">
      <c r="A396" s="6" t="s">
        <v>10</v>
      </c>
      <c r="B396" s="13">
        <f t="shared" si="53"/>
        <v>1958</v>
      </c>
      <c r="C396" s="8">
        <v>7346.1738240000004</v>
      </c>
      <c r="D396" s="26">
        <f t="shared" si="61"/>
        <v>5970</v>
      </c>
      <c r="E396" s="16">
        <f t="shared" si="54"/>
        <v>1080</v>
      </c>
      <c r="F396" s="28">
        <f t="shared" si="55"/>
        <v>12236.173824000001</v>
      </c>
      <c r="G396" s="28">
        <f t="shared" si="56"/>
        <v>1080</v>
      </c>
      <c r="H396" s="16">
        <f t="shared" si="57"/>
        <v>0</v>
      </c>
      <c r="I396" s="26">
        <f t="shared" si="58"/>
        <v>5970</v>
      </c>
      <c r="J396" s="28">
        <f t="shared" si="59"/>
        <v>6266.1738240000013</v>
      </c>
      <c r="K396" s="28">
        <f t="shared" si="60"/>
        <v>7346.1738240000013</v>
      </c>
      <c r="N396" s="16">
        <v>0.9</v>
      </c>
    </row>
    <row r="397" spans="1:14" x14ac:dyDescent="0.15">
      <c r="A397" s="6" t="s">
        <v>11</v>
      </c>
      <c r="B397" s="13">
        <f t="shared" si="53"/>
        <v>1958</v>
      </c>
      <c r="C397" s="8">
        <v>4328.7298559999981</v>
      </c>
      <c r="D397" s="26">
        <f t="shared" si="61"/>
        <v>5970</v>
      </c>
      <c r="E397" s="16">
        <f t="shared" si="54"/>
        <v>1320</v>
      </c>
      <c r="F397" s="28">
        <f t="shared" si="55"/>
        <v>8978.7298559999981</v>
      </c>
      <c r="G397" s="28">
        <f t="shared" si="56"/>
        <v>1320</v>
      </c>
      <c r="H397" s="16">
        <f t="shared" si="57"/>
        <v>0</v>
      </c>
      <c r="I397" s="26">
        <f t="shared" si="58"/>
        <v>5970</v>
      </c>
      <c r="J397" s="28">
        <f t="shared" si="59"/>
        <v>3008.7298559999981</v>
      </c>
      <c r="K397" s="28">
        <f t="shared" si="60"/>
        <v>4328.7298559999981</v>
      </c>
      <c r="N397" s="16">
        <v>1.1000000000000001</v>
      </c>
    </row>
    <row r="398" spans="1:14" x14ac:dyDescent="0.15">
      <c r="A398" s="6" t="s">
        <v>12</v>
      </c>
      <c r="B398" s="13">
        <f t="shared" si="53"/>
        <v>1958</v>
      </c>
      <c r="C398" s="8">
        <v>997.84396800000025</v>
      </c>
      <c r="D398" s="26">
        <f t="shared" si="61"/>
        <v>5970</v>
      </c>
      <c r="E398" s="16">
        <f t="shared" si="54"/>
        <v>1440</v>
      </c>
      <c r="F398" s="28">
        <f t="shared" si="55"/>
        <v>5527.8439680000001</v>
      </c>
      <c r="G398" s="28">
        <f t="shared" si="56"/>
        <v>1440</v>
      </c>
      <c r="H398" s="16">
        <f t="shared" si="57"/>
        <v>0</v>
      </c>
      <c r="I398" s="26">
        <f t="shared" si="58"/>
        <v>5527.8439680000001</v>
      </c>
      <c r="J398" s="28">
        <f t="shared" si="59"/>
        <v>0</v>
      </c>
      <c r="K398" s="28">
        <f t="shared" si="60"/>
        <v>1440</v>
      </c>
      <c r="N398" s="16">
        <v>1.2</v>
      </c>
    </row>
    <row r="399" spans="1:14" x14ac:dyDescent="0.15">
      <c r="A399" s="6" t="s">
        <v>13</v>
      </c>
      <c r="B399" s="13">
        <f t="shared" si="53"/>
        <v>1958</v>
      </c>
      <c r="C399" s="8">
        <v>1641.5308799999996</v>
      </c>
      <c r="D399" s="26">
        <f t="shared" si="61"/>
        <v>5527.8439680000001</v>
      </c>
      <c r="E399" s="16">
        <f t="shared" si="54"/>
        <v>1560</v>
      </c>
      <c r="F399" s="28">
        <f t="shared" si="55"/>
        <v>5609.3748479999995</v>
      </c>
      <c r="G399" s="28">
        <f t="shared" si="56"/>
        <v>1560</v>
      </c>
      <c r="H399" s="16">
        <f t="shared" si="57"/>
        <v>0</v>
      </c>
      <c r="I399" s="26">
        <f t="shared" si="58"/>
        <v>5609.3748479999995</v>
      </c>
      <c r="J399" s="28">
        <f t="shared" si="59"/>
        <v>0</v>
      </c>
      <c r="K399" s="28">
        <f t="shared" si="60"/>
        <v>1560</v>
      </c>
      <c r="N399" s="16">
        <v>1.3</v>
      </c>
    </row>
    <row r="400" spans="1:14" x14ac:dyDescent="0.15">
      <c r="A400" s="6" t="s">
        <v>14</v>
      </c>
      <c r="B400" s="13">
        <f t="shared" si="53"/>
        <v>1958</v>
      </c>
      <c r="C400" s="8">
        <v>1363.6339199999998</v>
      </c>
      <c r="D400" s="26">
        <f t="shared" si="61"/>
        <v>5609.3748479999995</v>
      </c>
      <c r="E400" s="16">
        <f t="shared" si="54"/>
        <v>1440</v>
      </c>
      <c r="F400" s="28">
        <f t="shared" si="55"/>
        <v>5533.0087679999997</v>
      </c>
      <c r="G400" s="28">
        <f t="shared" si="56"/>
        <v>1440</v>
      </c>
      <c r="H400" s="16">
        <f t="shared" si="57"/>
        <v>0</v>
      </c>
      <c r="I400" s="26">
        <f t="shared" si="58"/>
        <v>5533.0087679999997</v>
      </c>
      <c r="J400" s="28">
        <f t="shared" si="59"/>
        <v>0</v>
      </c>
      <c r="K400" s="28">
        <f t="shared" si="60"/>
        <v>1440</v>
      </c>
      <c r="N400" s="16">
        <v>1.2</v>
      </c>
    </row>
    <row r="401" spans="1:14" x14ac:dyDescent="0.15">
      <c r="A401" s="6" t="s">
        <v>15</v>
      </c>
      <c r="B401" s="13">
        <f t="shared" si="53"/>
        <v>1958</v>
      </c>
      <c r="C401" s="8">
        <v>190.0685952</v>
      </c>
      <c r="D401" s="26">
        <f t="shared" si="61"/>
        <v>5533.0087679999997</v>
      </c>
      <c r="E401" s="16">
        <f t="shared" si="54"/>
        <v>1320</v>
      </c>
      <c r="F401" s="28">
        <f t="shared" si="55"/>
        <v>4403.0773632</v>
      </c>
      <c r="G401" s="28">
        <f t="shared" si="56"/>
        <v>1320</v>
      </c>
      <c r="H401" s="16">
        <f t="shared" si="57"/>
        <v>0</v>
      </c>
      <c r="I401" s="26">
        <f t="shared" si="58"/>
        <v>4403.0773632</v>
      </c>
      <c r="J401" s="28">
        <f t="shared" si="59"/>
        <v>0</v>
      </c>
      <c r="K401" s="28">
        <f t="shared" si="60"/>
        <v>1320</v>
      </c>
      <c r="N401" s="16">
        <v>1.1000000000000001</v>
      </c>
    </row>
    <row r="402" spans="1:14" x14ac:dyDescent="0.15">
      <c r="A402" s="6" t="s">
        <v>16</v>
      </c>
      <c r="B402" s="13">
        <f t="shared" si="53"/>
        <v>1958</v>
      </c>
      <c r="C402" s="8">
        <v>204.54508799999994</v>
      </c>
      <c r="D402" s="26">
        <f t="shared" si="61"/>
        <v>4403.0773632</v>
      </c>
      <c r="E402" s="16">
        <f t="shared" si="54"/>
        <v>1200</v>
      </c>
      <c r="F402" s="28">
        <f t="shared" si="55"/>
        <v>3407.6224511999999</v>
      </c>
      <c r="G402" s="28">
        <f t="shared" si="56"/>
        <v>1200</v>
      </c>
      <c r="H402" s="16">
        <f t="shared" si="57"/>
        <v>0</v>
      </c>
      <c r="I402" s="26">
        <f t="shared" si="58"/>
        <v>3407.6224511999999</v>
      </c>
      <c r="J402" s="28">
        <f t="shared" si="59"/>
        <v>0</v>
      </c>
      <c r="K402" s="28">
        <f t="shared" si="60"/>
        <v>1200</v>
      </c>
      <c r="N402" s="16">
        <v>1</v>
      </c>
    </row>
    <row r="403" spans="1:14" x14ac:dyDescent="0.15">
      <c r="A403" s="6" t="s">
        <v>17</v>
      </c>
      <c r="B403" s="13">
        <f t="shared" si="53"/>
        <v>1958</v>
      </c>
      <c r="C403" s="8">
        <v>252.17533440000005</v>
      </c>
      <c r="D403" s="26">
        <f t="shared" si="61"/>
        <v>3407.6224511999999</v>
      </c>
      <c r="E403" s="16">
        <f t="shared" si="54"/>
        <v>1080</v>
      </c>
      <c r="F403" s="28">
        <f t="shared" si="55"/>
        <v>2579.7977855999998</v>
      </c>
      <c r="G403" s="28">
        <f t="shared" si="56"/>
        <v>1080</v>
      </c>
      <c r="H403" s="16">
        <f t="shared" si="57"/>
        <v>0</v>
      </c>
      <c r="I403" s="26">
        <f t="shared" si="58"/>
        <v>2579.7977855999998</v>
      </c>
      <c r="J403" s="28">
        <f t="shared" si="59"/>
        <v>0</v>
      </c>
      <c r="K403" s="28">
        <f t="shared" si="60"/>
        <v>1080</v>
      </c>
      <c r="N403" s="16">
        <v>0.9</v>
      </c>
    </row>
    <row r="404" spans="1:14" ht="14" thickBot="1" x14ac:dyDescent="0.2">
      <c r="A404" s="9" t="s">
        <v>18</v>
      </c>
      <c r="B404" s="14">
        <f t="shared" si="53"/>
        <v>1958</v>
      </c>
      <c r="C404" s="11">
        <v>4783.0590719999991</v>
      </c>
      <c r="D404" s="26">
        <f t="shared" si="61"/>
        <v>2579.7977855999998</v>
      </c>
      <c r="E404" s="16">
        <f t="shared" si="54"/>
        <v>960</v>
      </c>
      <c r="F404" s="28">
        <f t="shared" si="55"/>
        <v>6402.8568575999989</v>
      </c>
      <c r="G404" s="28">
        <f t="shared" si="56"/>
        <v>960</v>
      </c>
      <c r="H404" s="16">
        <f t="shared" si="57"/>
        <v>0</v>
      </c>
      <c r="I404" s="26">
        <f t="shared" si="58"/>
        <v>5970</v>
      </c>
      <c r="J404" s="28">
        <f t="shared" si="59"/>
        <v>432.85685759999888</v>
      </c>
      <c r="K404" s="28">
        <f t="shared" si="60"/>
        <v>1392.8568575999989</v>
      </c>
      <c r="N404" s="16">
        <v>0.8</v>
      </c>
    </row>
    <row r="405" spans="1:14" x14ac:dyDescent="0.15">
      <c r="A405" s="3" t="s">
        <v>7</v>
      </c>
      <c r="B405" s="12">
        <f t="shared" si="53"/>
        <v>1959</v>
      </c>
      <c r="C405" s="5">
        <v>2661.9943680000001</v>
      </c>
      <c r="D405" s="26">
        <f t="shared" si="61"/>
        <v>5970</v>
      </c>
      <c r="E405" s="16">
        <f t="shared" si="54"/>
        <v>960</v>
      </c>
      <c r="F405" s="28">
        <f t="shared" si="55"/>
        <v>7671.9943679999997</v>
      </c>
      <c r="G405" s="28">
        <f t="shared" si="56"/>
        <v>960</v>
      </c>
      <c r="H405" s="16">
        <f t="shared" si="57"/>
        <v>0</v>
      </c>
      <c r="I405" s="26">
        <f t="shared" si="58"/>
        <v>5970</v>
      </c>
      <c r="J405" s="28">
        <f t="shared" si="59"/>
        <v>1701.9943679999997</v>
      </c>
      <c r="K405" s="28">
        <f t="shared" si="60"/>
        <v>2661.9943679999997</v>
      </c>
      <c r="N405" s="16">
        <v>0.8</v>
      </c>
    </row>
    <row r="406" spans="1:14" x14ac:dyDescent="0.15">
      <c r="A406" s="6" t="s">
        <v>8</v>
      </c>
      <c r="B406" s="13">
        <f t="shared" si="53"/>
        <v>1959</v>
      </c>
      <c r="C406" s="8">
        <v>3897.6664319999995</v>
      </c>
      <c r="D406" s="26">
        <f t="shared" si="61"/>
        <v>5970</v>
      </c>
      <c r="E406" s="16">
        <f t="shared" si="54"/>
        <v>960</v>
      </c>
      <c r="F406" s="28">
        <f t="shared" si="55"/>
        <v>8907.666432</v>
      </c>
      <c r="G406" s="28">
        <f t="shared" si="56"/>
        <v>960</v>
      </c>
      <c r="H406" s="16">
        <f t="shared" si="57"/>
        <v>0</v>
      </c>
      <c r="I406" s="26">
        <f t="shared" si="58"/>
        <v>5970</v>
      </c>
      <c r="J406" s="28">
        <f t="shared" si="59"/>
        <v>2937.666432</v>
      </c>
      <c r="K406" s="28">
        <f t="shared" si="60"/>
        <v>3897.666432</v>
      </c>
      <c r="N406" s="16">
        <v>0.8</v>
      </c>
    </row>
    <row r="407" spans="1:14" x14ac:dyDescent="0.15">
      <c r="A407" s="6" t="s">
        <v>9</v>
      </c>
      <c r="B407" s="13">
        <f t="shared" si="53"/>
        <v>1959</v>
      </c>
      <c r="C407" s="8">
        <v>2916.625536</v>
      </c>
      <c r="D407" s="26">
        <f t="shared" si="61"/>
        <v>5970</v>
      </c>
      <c r="E407" s="16">
        <f t="shared" si="54"/>
        <v>1080</v>
      </c>
      <c r="F407" s="28">
        <f t="shared" si="55"/>
        <v>7806.6255359999996</v>
      </c>
      <c r="G407" s="28">
        <f t="shared" si="56"/>
        <v>1080</v>
      </c>
      <c r="H407" s="16">
        <f t="shared" si="57"/>
        <v>0</v>
      </c>
      <c r="I407" s="26">
        <f t="shared" si="58"/>
        <v>5970</v>
      </c>
      <c r="J407" s="28">
        <f t="shared" si="59"/>
        <v>1836.6255359999996</v>
      </c>
      <c r="K407" s="28">
        <f t="shared" si="60"/>
        <v>2916.6255359999996</v>
      </c>
      <c r="N407" s="16">
        <v>0.9</v>
      </c>
    </row>
    <row r="408" spans="1:14" x14ac:dyDescent="0.15">
      <c r="A408" s="6" t="s">
        <v>10</v>
      </c>
      <c r="B408" s="13">
        <f t="shared" si="53"/>
        <v>1959</v>
      </c>
      <c r="C408" s="8">
        <v>5512.0538879999995</v>
      </c>
      <c r="D408" s="26">
        <f t="shared" si="61"/>
        <v>5970</v>
      </c>
      <c r="E408" s="16">
        <f t="shared" si="54"/>
        <v>1080</v>
      </c>
      <c r="F408" s="28">
        <f t="shared" si="55"/>
        <v>10402.053887999999</v>
      </c>
      <c r="G408" s="28">
        <f t="shared" si="56"/>
        <v>1080</v>
      </c>
      <c r="H408" s="16">
        <f t="shared" si="57"/>
        <v>0</v>
      </c>
      <c r="I408" s="26">
        <f t="shared" si="58"/>
        <v>5970</v>
      </c>
      <c r="J408" s="28">
        <f t="shared" si="59"/>
        <v>4432.0538879999986</v>
      </c>
      <c r="K408" s="28">
        <f t="shared" si="60"/>
        <v>5512.0538879999986</v>
      </c>
      <c r="N408" s="16">
        <v>0.9</v>
      </c>
    </row>
    <row r="409" spans="1:14" x14ac:dyDescent="0.15">
      <c r="A409" s="6" t="s">
        <v>11</v>
      </c>
      <c r="B409" s="13">
        <f t="shared" si="53"/>
        <v>1959</v>
      </c>
      <c r="C409" s="8">
        <v>1087.6757759999998</v>
      </c>
      <c r="D409" s="26">
        <f t="shared" si="61"/>
        <v>5970</v>
      </c>
      <c r="E409" s="16">
        <f t="shared" si="54"/>
        <v>1320</v>
      </c>
      <c r="F409" s="28">
        <f t="shared" si="55"/>
        <v>5737.675776</v>
      </c>
      <c r="G409" s="28">
        <f t="shared" si="56"/>
        <v>1320</v>
      </c>
      <c r="H409" s="16">
        <f t="shared" si="57"/>
        <v>0</v>
      </c>
      <c r="I409" s="26">
        <f t="shared" si="58"/>
        <v>5737.675776</v>
      </c>
      <c r="J409" s="28">
        <f t="shared" si="59"/>
        <v>0</v>
      </c>
      <c r="K409" s="28">
        <f t="shared" si="60"/>
        <v>1320</v>
      </c>
      <c r="N409" s="16">
        <v>1.1000000000000001</v>
      </c>
    </row>
    <row r="410" spans="1:14" x14ac:dyDescent="0.15">
      <c r="A410" s="6" t="s">
        <v>12</v>
      </c>
      <c r="B410" s="13">
        <f t="shared" si="53"/>
        <v>1959</v>
      </c>
      <c r="C410" s="8">
        <v>3458.2014720000002</v>
      </c>
      <c r="D410" s="26">
        <f t="shared" si="61"/>
        <v>5737.675776</v>
      </c>
      <c r="E410" s="16">
        <f t="shared" si="54"/>
        <v>1440</v>
      </c>
      <c r="F410" s="28">
        <f t="shared" si="55"/>
        <v>7755.8772480000007</v>
      </c>
      <c r="G410" s="28">
        <f t="shared" si="56"/>
        <v>1440</v>
      </c>
      <c r="H410" s="16">
        <f t="shared" si="57"/>
        <v>0</v>
      </c>
      <c r="I410" s="26">
        <f t="shared" si="58"/>
        <v>5970</v>
      </c>
      <c r="J410" s="28">
        <f t="shared" si="59"/>
        <v>1785.8772480000007</v>
      </c>
      <c r="K410" s="28">
        <f t="shared" si="60"/>
        <v>3225.8772480000007</v>
      </c>
      <c r="N410" s="16">
        <v>1.2</v>
      </c>
    </row>
    <row r="411" spans="1:14" x14ac:dyDescent="0.15">
      <c r="A411" s="6" t="s">
        <v>13</v>
      </c>
      <c r="B411" s="13">
        <f t="shared" si="53"/>
        <v>1959</v>
      </c>
      <c r="C411" s="8">
        <v>1237.61088</v>
      </c>
      <c r="D411" s="26">
        <f t="shared" si="61"/>
        <v>5970</v>
      </c>
      <c r="E411" s="16">
        <f t="shared" si="54"/>
        <v>1560</v>
      </c>
      <c r="F411" s="28">
        <f t="shared" si="55"/>
        <v>5647.6108800000002</v>
      </c>
      <c r="G411" s="28">
        <f t="shared" si="56"/>
        <v>1560</v>
      </c>
      <c r="H411" s="16">
        <f t="shared" si="57"/>
        <v>0</v>
      </c>
      <c r="I411" s="26">
        <f t="shared" si="58"/>
        <v>5647.6108800000002</v>
      </c>
      <c r="J411" s="28">
        <f t="shared" si="59"/>
        <v>0</v>
      </c>
      <c r="K411" s="28">
        <f t="shared" si="60"/>
        <v>1560</v>
      </c>
      <c r="N411" s="16">
        <v>1.3</v>
      </c>
    </row>
    <row r="412" spans="1:14" x14ac:dyDescent="0.15">
      <c r="A412" s="6" t="s">
        <v>14</v>
      </c>
      <c r="B412" s="13">
        <f t="shared" si="53"/>
        <v>1959</v>
      </c>
      <c r="C412" s="8">
        <v>779.92104959999983</v>
      </c>
      <c r="D412" s="26">
        <f t="shared" si="61"/>
        <v>5647.6108800000002</v>
      </c>
      <c r="E412" s="16">
        <f t="shared" si="54"/>
        <v>1440</v>
      </c>
      <c r="F412" s="28">
        <f t="shared" si="55"/>
        <v>4987.5319295999998</v>
      </c>
      <c r="G412" s="28">
        <f t="shared" si="56"/>
        <v>1440</v>
      </c>
      <c r="H412" s="16">
        <f t="shared" si="57"/>
        <v>0</v>
      </c>
      <c r="I412" s="26">
        <f t="shared" si="58"/>
        <v>4987.5319295999998</v>
      </c>
      <c r="J412" s="28">
        <f t="shared" si="59"/>
        <v>0</v>
      </c>
      <c r="K412" s="28">
        <f t="shared" si="60"/>
        <v>1440</v>
      </c>
      <c r="N412" s="16">
        <v>1.2</v>
      </c>
    </row>
    <row r="413" spans="1:14" x14ac:dyDescent="0.15">
      <c r="A413" s="6" t="s">
        <v>15</v>
      </c>
      <c r="B413" s="13">
        <f t="shared" si="53"/>
        <v>1959</v>
      </c>
      <c r="C413" s="8">
        <v>650.79590400000006</v>
      </c>
      <c r="D413" s="26">
        <f t="shared" si="61"/>
        <v>4987.5319295999998</v>
      </c>
      <c r="E413" s="16">
        <f t="shared" si="54"/>
        <v>1320</v>
      </c>
      <c r="F413" s="28">
        <f t="shared" si="55"/>
        <v>4318.3278336000003</v>
      </c>
      <c r="G413" s="28">
        <f t="shared" si="56"/>
        <v>1320</v>
      </c>
      <c r="H413" s="16">
        <f t="shared" si="57"/>
        <v>0</v>
      </c>
      <c r="I413" s="26">
        <f t="shared" si="58"/>
        <v>4318.3278336000003</v>
      </c>
      <c r="J413" s="28">
        <f t="shared" si="59"/>
        <v>0</v>
      </c>
      <c r="K413" s="28">
        <f t="shared" si="60"/>
        <v>1320</v>
      </c>
      <c r="N413" s="16">
        <v>1.1000000000000001</v>
      </c>
    </row>
    <row r="414" spans="1:14" x14ac:dyDescent="0.15">
      <c r="A414" s="6" t="s">
        <v>16</v>
      </c>
      <c r="B414" s="13">
        <f t="shared" si="53"/>
        <v>1959</v>
      </c>
      <c r="C414" s="8">
        <v>4486.4202239999995</v>
      </c>
      <c r="D414" s="26">
        <f t="shared" si="61"/>
        <v>4318.3278336000003</v>
      </c>
      <c r="E414" s="16">
        <f t="shared" si="54"/>
        <v>1200</v>
      </c>
      <c r="F414" s="28">
        <f t="shared" si="55"/>
        <v>7604.7480575999998</v>
      </c>
      <c r="G414" s="28">
        <f t="shared" si="56"/>
        <v>1200</v>
      </c>
      <c r="H414" s="16">
        <f t="shared" si="57"/>
        <v>0</v>
      </c>
      <c r="I414" s="26">
        <f t="shared" si="58"/>
        <v>5970</v>
      </c>
      <c r="J414" s="28">
        <f t="shared" si="59"/>
        <v>1634.7480575999998</v>
      </c>
      <c r="K414" s="28">
        <f t="shared" si="60"/>
        <v>2834.7480575999998</v>
      </c>
      <c r="N414" s="16">
        <v>1</v>
      </c>
    </row>
    <row r="415" spans="1:14" x14ac:dyDescent="0.15">
      <c r="A415" s="6" t="s">
        <v>17</v>
      </c>
      <c r="B415" s="13">
        <f t="shared" si="53"/>
        <v>1959</v>
      </c>
      <c r="C415" s="8">
        <v>3832.3929599999997</v>
      </c>
      <c r="D415" s="26">
        <f t="shared" si="61"/>
        <v>5970</v>
      </c>
      <c r="E415" s="16">
        <f t="shared" si="54"/>
        <v>1080</v>
      </c>
      <c r="F415" s="28">
        <f t="shared" si="55"/>
        <v>8722.3929599999992</v>
      </c>
      <c r="G415" s="28">
        <f t="shared" si="56"/>
        <v>1080</v>
      </c>
      <c r="H415" s="16">
        <f t="shared" si="57"/>
        <v>0</v>
      </c>
      <c r="I415" s="26">
        <f t="shared" si="58"/>
        <v>5970</v>
      </c>
      <c r="J415" s="28">
        <f t="shared" si="59"/>
        <v>2752.3929599999992</v>
      </c>
      <c r="K415" s="28">
        <f t="shared" si="60"/>
        <v>3832.3929599999992</v>
      </c>
      <c r="N415" s="16">
        <v>0.9</v>
      </c>
    </row>
    <row r="416" spans="1:14" ht="14" thickBot="1" x14ac:dyDescent="0.2">
      <c r="A416" s="9" t="s">
        <v>18</v>
      </c>
      <c r="B416" s="14">
        <f t="shared" si="53"/>
        <v>1959</v>
      </c>
      <c r="C416" s="11">
        <v>4854.1489920000004</v>
      </c>
      <c r="D416" s="26">
        <f t="shared" si="61"/>
        <v>5970</v>
      </c>
      <c r="E416" s="16">
        <f t="shared" si="54"/>
        <v>960</v>
      </c>
      <c r="F416" s="28">
        <f t="shared" si="55"/>
        <v>9864.1489920000004</v>
      </c>
      <c r="G416" s="28">
        <f t="shared" si="56"/>
        <v>960</v>
      </c>
      <c r="H416" s="16">
        <f t="shared" si="57"/>
        <v>0</v>
      </c>
      <c r="I416" s="26">
        <f t="shared" si="58"/>
        <v>5970</v>
      </c>
      <c r="J416" s="28">
        <f t="shared" si="59"/>
        <v>3894.1489920000004</v>
      </c>
      <c r="K416" s="28">
        <f t="shared" si="60"/>
        <v>4854.1489920000004</v>
      </c>
      <c r="N416" s="16">
        <v>0.8</v>
      </c>
    </row>
    <row r="417" spans="1:14" x14ac:dyDescent="0.15">
      <c r="A417" s="3" t="s">
        <v>7</v>
      </c>
      <c r="B417" s="12">
        <f t="shared" si="53"/>
        <v>1960</v>
      </c>
      <c r="C417" s="5">
        <v>4533.5980799999988</v>
      </c>
      <c r="D417" s="26">
        <f t="shared" si="61"/>
        <v>5970</v>
      </c>
      <c r="E417" s="16">
        <f t="shared" si="54"/>
        <v>960</v>
      </c>
      <c r="F417" s="28">
        <f t="shared" si="55"/>
        <v>9543.5980799999998</v>
      </c>
      <c r="G417" s="28">
        <f t="shared" si="56"/>
        <v>960</v>
      </c>
      <c r="H417" s="16">
        <f t="shared" si="57"/>
        <v>0</v>
      </c>
      <c r="I417" s="26">
        <f t="shared" si="58"/>
        <v>5970</v>
      </c>
      <c r="J417" s="28">
        <f t="shared" si="59"/>
        <v>3573.5980799999998</v>
      </c>
      <c r="K417" s="28">
        <f t="shared" si="60"/>
        <v>4533.5980799999998</v>
      </c>
      <c r="N417" s="16">
        <v>0.8</v>
      </c>
    </row>
    <row r="418" spans="1:14" x14ac:dyDescent="0.15">
      <c r="A418" s="6" t="s">
        <v>8</v>
      </c>
      <c r="B418" s="13">
        <f t="shared" si="53"/>
        <v>1960</v>
      </c>
      <c r="C418" s="8">
        <v>12334.747392000001</v>
      </c>
      <c r="D418" s="26">
        <f t="shared" si="61"/>
        <v>5970</v>
      </c>
      <c r="E418" s="16">
        <f t="shared" si="54"/>
        <v>960</v>
      </c>
      <c r="F418" s="28">
        <f t="shared" si="55"/>
        <v>17344.747392000001</v>
      </c>
      <c r="G418" s="28">
        <f t="shared" si="56"/>
        <v>960</v>
      </c>
      <c r="H418" s="16">
        <f t="shared" si="57"/>
        <v>0</v>
      </c>
      <c r="I418" s="26">
        <f t="shared" si="58"/>
        <v>5970</v>
      </c>
      <c r="J418" s="28">
        <f t="shared" si="59"/>
        <v>11374.747392000001</v>
      </c>
      <c r="K418" s="28">
        <f t="shared" si="60"/>
        <v>12334.747392000001</v>
      </c>
      <c r="N418" s="16">
        <v>0.8</v>
      </c>
    </row>
    <row r="419" spans="1:14" x14ac:dyDescent="0.15">
      <c r="A419" s="6" t="s">
        <v>9</v>
      </c>
      <c r="B419" s="13">
        <f t="shared" si="53"/>
        <v>1960</v>
      </c>
      <c r="C419" s="8">
        <v>8056.4267519999994</v>
      </c>
      <c r="D419" s="26">
        <f t="shared" si="61"/>
        <v>5970</v>
      </c>
      <c r="E419" s="16">
        <f t="shared" si="54"/>
        <v>1080</v>
      </c>
      <c r="F419" s="28">
        <f t="shared" si="55"/>
        <v>12946.426751999999</v>
      </c>
      <c r="G419" s="28">
        <f t="shared" si="56"/>
        <v>1080</v>
      </c>
      <c r="H419" s="16">
        <f t="shared" si="57"/>
        <v>0</v>
      </c>
      <c r="I419" s="26">
        <f t="shared" si="58"/>
        <v>5970</v>
      </c>
      <c r="J419" s="28">
        <f t="shared" si="59"/>
        <v>6976.4267519999994</v>
      </c>
      <c r="K419" s="28">
        <f t="shared" si="60"/>
        <v>8056.4267519999994</v>
      </c>
      <c r="N419" s="16">
        <v>0.9</v>
      </c>
    </row>
    <row r="420" spans="1:14" x14ac:dyDescent="0.15">
      <c r="A420" s="6" t="s">
        <v>10</v>
      </c>
      <c r="B420" s="13">
        <f t="shared" si="53"/>
        <v>1960</v>
      </c>
      <c r="C420" s="8">
        <v>6865.9937279999986</v>
      </c>
      <c r="D420" s="26">
        <f t="shared" si="61"/>
        <v>5970</v>
      </c>
      <c r="E420" s="16">
        <f t="shared" si="54"/>
        <v>1080</v>
      </c>
      <c r="F420" s="28">
        <f t="shared" si="55"/>
        <v>11755.993727999998</v>
      </c>
      <c r="G420" s="28">
        <f t="shared" si="56"/>
        <v>1080</v>
      </c>
      <c r="H420" s="16">
        <f t="shared" si="57"/>
        <v>0</v>
      </c>
      <c r="I420" s="26">
        <f t="shared" si="58"/>
        <v>5970</v>
      </c>
      <c r="J420" s="28">
        <f t="shared" si="59"/>
        <v>5785.9937279999976</v>
      </c>
      <c r="K420" s="28">
        <f t="shared" si="60"/>
        <v>6865.9937279999976</v>
      </c>
      <c r="N420" s="16">
        <v>0.9</v>
      </c>
    </row>
    <row r="421" spans="1:14" x14ac:dyDescent="0.15">
      <c r="A421" s="6" t="s">
        <v>11</v>
      </c>
      <c r="B421" s="13">
        <f t="shared" si="53"/>
        <v>1960</v>
      </c>
      <c r="C421" s="8">
        <v>3658.5457919999999</v>
      </c>
      <c r="D421" s="26">
        <f t="shared" si="61"/>
        <v>5970</v>
      </c>
      <c r="E421" s="16">
        <f t="shared" si="54"/>
        <v>1320</v>
      </c>
      <c r="F421" s="28">
        <f t="shared" si="55"/>
        <v>8308.5457920000008</v>
      </c>
      <c r="G421" s="28">
        <f t="shared" si="56"/>
        <v>1320</v>
      </c>
      <c r="H421" s="16">
        <f t="shared" si="57"/>
        <v>0</v>
      </c>
      <c r="I421" s="26">
        <f t="shared" si="58"/>
        <v>5970</v>
      </c>
      <c r="J421" s="28">
        <f t="shared" si="59"/>
        <v>2338.5457920000008</v>
      </c>
      <c r="K421" s="28">
        <f t="shared" si="60"/>
        <v>3658.5457920000008</v>
      </c>
      <c r="N421" s="16">
        <v>1.1000000000000001</v>
      </c>
    </row>
    <row r="422" spans="1:14" x14ac:dyDescent="0.15">
      <c r="A422" s="6" t="s">
        <v>12</v>
      </c>
      <c r="B422" s="13">
        <f t="shared" si="53"/>
        <v>1960</v>
      </c>
      <c r="C422" s="8">
        <v>755.49196799999993</v>
      </c>
      <c r="D422" s="26">
        <f t="shared" si="61"/>
        <v>5970</v>
      </c>
      <c r="E422" s="16">
        <f t="shared" si="54"/>
        <v>1440</v>
      </c>
      <c r="F422" s="28">
        <f t="shared" si="55"/>
        <v>5285.4919680000003</v>
      </c>
      <c r="G422" s="28">
        <f t="shared" si="56"/>
        <v>1440</v>
      </c>
      <c r="H422" s="16">
        <f t="shared" si="57"/>
        <v>0</v>
      </c>
      <c r="I422" s="26">
        <f t="shared" si="58"/>
        <v>5285.4919680000003</v>
      </c>
      <c r="J422" s="28">
        <f t="shared" si="59"/>
        <v>0</v>
      </c>
      <c r="K422" s="28">
        <f t="shared" si="60"/>
        <v>1440</v>
      </c>
      <c r="N422" s="16">
        <v>1.2</v>
      </c>
    </row>
    <row r="423" spans="1:14" x14ac:dyDescent="0.15">
      <c r="A423" s="6" t="s">
        <v>13</v>
      </c>
      <c r="B423" s="13">
        <f t="shared" si="53"/>
        <v>1960</v>
      </c>
      <c r="C423" s="8">
        <v>748.25372159999995</v>
      </c>
      <c r="D423" s="26">
        <f t="shared" si="61"/>
        <v>5285.4919680000003</v>
      </c>
      <c r="E423" s="16">
        <f t="shared" si="54"/>
        <v>1560</v>
      </c>
      <c r="F423" s="28">
        <f t="shared" si="55"/>
        <v>4473.7456896000003</v>
      </c>
      <c r="G423" s="28">
        <f t="shared" si="56"/>
        <v>1560</v>
      </c>
      <c r="H423" s="16">
        <f t="shared" si="57"/>
        <v>0</v>
      </c>
      <c r="I423" s="26">
        <f t="shared" si="58"/>
        <v>4473.7456896000003</v>
      </c>
      <c r="J423" s="28">
        <f t="shared" si="59"/>
        <v>0</v>
      </c>
      <c r="K423" s="28">
        <f t="shared" si="60"/>
        <v>1560</v>
      </c>
      <c r="N423" s="16">
        <v>1.3</v>
      </c>
    </row>
    <row r="424" spans="1:14" x14ac:dyDescent="0.15">
      <c r="A424" s="6" t="s">
        <v>14</v>
      </c>
      <c r="B424" s="13">
        <f t="shared" si="53"/>
        <v>1960</v>
      </c>
      <c r="C424" s="8">
        <v>2079.7032959999997</v>
      </c>
      <c r="D424" s="26">
        <f t="shared" si="61"/>
        <v>4473.7456896000003</v>
      </c>
      <c r="E424" s="16">
        <f t="shared" si="54"/>
        <v>1440</v>
      </c>
      <c r="F424" s="28">
        <f t="shared" si="55"/>
        <v>5113.4489856</v>
      </c>
      <c r="G424" s="28">
        <f t="shared" si="56"/>
        <v>1440</v>
      </c>
      <c r="H424" s="16">
        <f t="shared" si="57"/>
        <v>0</v>
      </c>
      <c r="I424" s="26">
        <f t="shared" si="58"/>
        <v>5113.4489856</v>
      </c>
      <c r="J424" s="28">
        <f t="shared" si="59"/>
        <v>0</v>
      </c>
      <c r="K424" s="28">
        <f t="shared" si="60"/>
        <v>1440</v>
      </c>
      <c r="N424" s="16">
        <v>1.2</v>
      </c>
    </row>
    <row r="425" spans="1:14" x14ac:dyDescent="0.15">
      <c r="A425" s="6" t="s">
        <v>15</v>
      </c>
      <c r="B425" s="13">
        <f t="shared" si="53"/>
        <v>1960</v>
      </c>
      <c r="C425" s="8">
        <v>2213.4816000000005</v>
      </c>
      <c r="D425" s="26">
        <f t="shared" si="61"/>
        <v>5113.4489856</v>
      </c>
      <c r="E425" s="16">
        <f t="shared" si="54"/>
        <v>1320</v>
      </c>
      <c r="F425" s="28">
        <f t="shared" si="55"/>
        <v>6006.930585600001</v>
      </c>
      <c r="G425" s="28">
        <f t="shared" si="56"/>
        <v>1320</v>
      </c>
      <c r="H425" s="16">
        <f t="shared" si="57"/>
        <v>0</v>
      </c>
      <c r="I425" s="26">
        <f t="shared" si="58"/>
        <v>5970</v>
      </c>
      <c r="J425" s="28">
        <f t="shared" si="59"/>
        <v>36.930585600000995</v>
      </c>
      <c r="K425" s="28">
        <f t="shared" si="60"/>
        <v>1356.930585600001</v>
      </c>
      <c r="N425" s="16">
        <v>1.1000000000000001</v>
      </c>
    </row>
    <row r="426" spans="1:14" x14ac:dyDescent="0.15">
      <c r="A426" s="6" t="s">
        <v>16</v>
      </c>
      <c r="B426" s="13">
        <f t="shared" si="53"/>
        <v>1960</v>
      </c>
      <c r="C426" s="8">
        <v>992.02751999999998</v>
      </c>
      <c r="D426" s="26">
        <f t="shared" si="61"/>
        <v>5970</v>
      </c>
      <c r="E426" s="16">
        <f t="shared" si="54"/>
        <v>1200</v>
      </c>
      <c r="F426" s="28">
        <f t="shared" si="55"/>
        <v>5762.0275199999996</v>
      </c>
      <c r="G426" s="28">
        <f t="shared" si="56"/>
        <v>1200</v>
      </c>
      <c r="H426" s="16">
        <f t="shared" si="57"/>
        <v>0</v>
      </c>
      <c r="I426" s="26">
        <f t="shared" si="58"/>
        <v>5762.0275199999996</v>
      </c>
      <c r="J426" s="28">
        <f t="shared" si="59"/>
        <v>0</v>
      </c>
      <c r="K426" s="28">
        <f t="shared" si="60"/>
        <v>1200</v>
      </c>
      <c r="N426" s="16">
        <v>1</v>
      </c>
    </row>
    <row r="427" spans="1:14" x14ac:dyDescent="0.15">
      <c r="A427" s="6" t="s">
        <v>17</v>
      </c>
      <c r="B427" s="13">
        <f t="shared" si="53"/>
        <v>1960</v>
      </c>
      <c r="C427" s="8">
        <v>636.57791999999984</v>
      </c>
      <c r="D427" s="26">
        <f t="shared" si="61"/>
        <v>5762.0275199999996</v>
      </c>
      <c r="E427" s="16">
        <f t="shared" si="54"/>
        <v>1080</v>
      </c>
      <c r="F427" s="28">
        <f t="shared" si="55"/>
        <v>5318.6054399999994</v>
      </c>
      <c r="G427" s="28">
        <f t="shared" si="56"/>
        <v>1080</v>
      </c>
      <c r="H427" s="16">
        <f t="shared" si="57"/>
        <v>0</v>
      </c>
      <c r="I427" s="26">
        <f t="shared" si="58"/>
        <v>5318.6054399999994</v>
      </c>
      <c r="J427" s="28">
        <f t="shared" si="59"/>
        <v>0</v>
      </c>
      <c r="K427" s="28">
        <f t="shared" si="60"/>
        <v>1080</v>
      </c>
      <c r="N427" s="16">
        <v>0.9</v>
      </c>
    </row>
    <row r="428" spans="1:14" ht="14" thickBot="1" x14ac:dyDescent="0.2">
      <c r="A428" s="9" t="s">
        <v>18</v>
      </c>
      <c r="B428" s="14">
        <f t="shared" si="53"/>
        <v>1960</v>
      </c>
      <c r="C428" s="11">
        <v>1034.0352</v>
      </c>
      <c r="D428" s="26">
        <f t="shared" si="61"/>
        <v>5318.6054399999994</v>
      </c>
      <c r="E428" s="16">
        <f t="shared" si="54"/>
        <v>960</v>
      </c>
      <c r="F428" s="28">
        <f t="shared" si="55"/>
        <v>5392.6406399999996</v>
      </c>
      <c r="G428" s="28">
        <f t="shared" si="56"/>
        <v>960</v>
      </c>
      <c r="H428" s="16">
        <f t="shared" si="57"/>
        <v>0</v>
      </c>
      <c r="I428" s="26">
        <f t="shared" si="58"/>
        <v>5392.6406399999996</v>
      </c>
      <c r="J428" s="28">
        <f t="shared" si="59"/>
        <v>0</v>
      </c>
      <c r="K428" s="28">
        <f t="shared" si="60"/>
        <v>960</v>
      </c>
      <c r="N428" s="16">
        <v>0.8</v>
      </c>
    </row>
    <row r="429" spans="1:14" x14ac:dyDescent="0.15">
      <c r="A429" s="3" t="s">
        <v>7</v>
      </c>
      <c r="B429" s="12">
        <f t="shared" ref="B429:B492" si="62">B417+1</f>
        <v>1961</v>
      </c>
      <c r="C429" s="5">
        <v>2212.8353279999997</v>
      </c>
      <c r="D429" s="26">
        <f t="shared" si="61"/>
        <v>5392.6406399999996</v>
      </c>
      <c r="E429" s="16">
        <f t="shared" si="54"/>
        <v>960</v>
      </c>
      <c r="F429" s="28">
        <f t="shared" si="55"/>
        <v>6645.4759679999988</v>
      </c>
      <c r="G429" s="28">
        <f t="shared" si="56"/>
        <v>960</v>
      </c>
      <c r="H429" s="16">
        <f t="shared" si="57"/>
        <v>0</v>
      </c>
      <c r="I429" s="26">
        <f t="shared" si="58"/>
        <v>5970</v>
      </c>
      <c r="J429" s="28">
        <f t="shared" si="59"/>
        <v>675.47596799999883</v>
      </c>
      <c r="K429" s="28">
        <f t="shared" si="60"/>
        <v>1635.4759679999988</v>
      </c>
      <c r="N429" s="16">
        <v>0.8</v>
      </c>
    </row>
    <row r="430" spans="1:14" x14ac:dyDescent="0.15">
      <c r="A430" s="6" t="s">
        <v>8</v>
      </c>
      <c r="B430" s="13">
        <f t="shared" si="62"/>
        <v>1961</v>
      </c>
      <c r="C430" s="8">
        <v>7592.4034559999991</v>
      </c>
      <c r="D430" s="26">
        <f t="shared" si="61"/>
        <v>5970</v>
      </c>
      <c r="E430" s="16">
        <f t="shared" si="54"/>
        <v>960</v>
      </c>
      <c r="F430" s="28">
        <f t="shared" si="55"/>
        <v>12602.403456</v>
      </c>
      <c r="G430" s="28">
        <f t="shared" si="56"/>
        <v>960</v>
      </c>
      <c r="H430" s="16">
        <f t="shared" si="57"/>
        <v>0</v>
      </c>
      <c r="I430" s="26">
        <f t="shared" si="58"/>
        <v>5970</v>
      </c>
      <c r="J430" s="28">
        <f t="shared" si="59"/>
        <v>6632.403456</v>
      </c>
      <c r="K430" s="28">
        <f t="shared" si="60"/>
        <v>7592.403456</v>
      </c>
      <c r="N430" s="16">
        <v>0.8</v>
      </c>
    </row>
    <row r="431" spans="1:14" x14ac:dyDescent="0.15">
      <c r="A431" s="6" t="s">
        <v>9</v>
      </c>
      <c r="B431" s="13">
        <f t="shared" si="62"/>
        <v>1961</v>
      </c>
      <c r="C431" s="8">
        <v>5456.4744959999989</v>
      </c>
      <c r="D431" s="26">
        <f t="shared" si="61"/>
        <v>5970</v>
      </c>
      <c r="E431" s="16">
        <f t="shared" si="54"/>
        <v>1080</v>
      </c>
      <c r="F431" s="28">
        <f t="shared" si="55"/>
        <v>10346.474495999999</v>
      </c>
      <c r="G431" s="28">
        <f t="shared" si="56"/>
        <v>1080</v>
      </c>
      <c r="H431" s="16">
        <f t="shared" si="57"/>
        <v>0</v>
      </c>
      <c r="I431" s="26">
        <f t="shared" si="58"/>
        <v>5970</v>
      </c>
      <c r="J431" s="28">
        <f t="shared" si="59"/>
        <v>4376.4744959999989</v>
      </c>
      <c r="K431" s="28">
        <f t="shared" si="60"/>
        <v>5456.4744959999989</v>
      </c>
      <c r="N431" s="16">
        <v>0.9</v>
      </c>
    </row>
    <row r="432" spans="1:14" x14ac:dyDescent="0.15">
      <c r="A432" s="6" t="s">
        <v>10</v>
      </c>
      <c r="B432" s="13">
        <f t="shared" si="62"/>
        <v>1961</v>
      </c>
      <c r="C432" s="8">
        <v>5367.9352320000016</v>
      </c>
      <c r="D432" s="26">
        <f t="shared" si="61"/>
        <v>5970</v>
      </c>
      <c r="E432" s="16">
        <f t="shared" si="54"/>
        <v>1080</v>
      </c>
      <c r="F432" s="28">
        <f t="shared" si="55"/>
        <v>10257.935232000002</v>
      </c>
      <c r="G432" s="28">
        <f t="shared" si="56"/>
        <v>1080</v>
      </c>
      <c r="H432" s="16">
        <f t="shared" si="57"/>
        <v>0</v>
      </c>
      <c r="I432" s="26">
        <f t="shared" si="58"/>
        <v>5970</v>
      </c>
      <c r="J432" s="28">
        <f t="shared" si="59"/>
        <v>4287.9352320000016</v>
      </c>
      <c r="K432" s="28">
        <f t="shared" si="60"/>
        <v>5367.9352320000016</v>
      </c>
      <c r="N432" s="16">
        <v>0.9</v>
      </c>
    </row>
    <row r="433" spans="1:14" x14ac:dyDescent="0.15">
      <c r="A433" s="6" t="s">
        <v>11</v>
      </c>
      <c r="B433" s="13">
        <f t="shared" si="62"/>
        <v>1961</v>
      </c>
      <c r="C433" s="8">
        <v>3573.8841599999992</v>
      </c>
      <c r="D433" s="26">
        <f t="shared" si="61"/>
        <v>5970</v>
      </c>
      <c r="E433" s="16">
        <f t="shared" si="54"/>
        <v>1320</v>
      </c>
      <c r="F433" s="28">
        <f t="shared" si="55"/>
        <v>8223.8841599999996</v>
      </c>
      <c r="G433" s="28">
        <f t="shared" si="56"/>
        <v>1320</v>
      </c>
      <c r="H433" s="16">
        <f t="shared" si="57"/>
        <v>0</v>
      </c>
      <c r="I433" s="26">
        <f t="shared" si="58"/>
        <v>5970</v>
      </c>
      <c r="J433" s="28">
        <f t="shared" si="59"/>
        <v>2253.8841599999996</v>
      </c>
      <c r="K433" s="28">
        <f t="shared" si="60"/>
        <v>3573.8841599999996</v>
      </c>
      <c r="N433" s="16">
        <v>1.1000000000000001</v>
      </c>
    </row>
    <row r="434" spans="1:14" x14ac:dyDescent="0.15">
      <c r="A434" s="6" t="s">
        <v>12</v>
      </c>
      <c r="B434" s="13">
        <f t="shared" si="62"/>
        <v>1961</v>
      </c>
      <c r="C434" s="8">
        <v>2358.2465279999997</v>
      </c>
      <c r="D434" s="26">
        <f t="shared" si="61"/>
        <v>5970</v>
      </c>
      <c r="E434" s="16">
        <f t="shared" si="54"/>
        <v>1440</v>
      </c>
      <c r="F434" s="28">
        <f t="shared" si="55"/>
        <v>6888.2465279999997</v>
      </c>
      <c r="G434" s="28">
        <f t="shared" si="56"/>
        <v>1440</v>
      </c>
      <c r="H434" s="16">
        <f t="shared" si="57"/>
        <v>0</v>
      </c>
      <c r="I434" s="26">
        <f t="shared" si="58"/>
        <v>5970</v>
      </c>
      <c r="J434" s="28">
        <f t="shared" si="59"/>
        <v>918.24652799999967</v>
      </c>
      <c r="K434" s="28">
        <f t="shared" si="60"/>
        <v>2358.2465279999997</v>
      </c>
      <c r="N434" s="16">
        <v>1.2</v>
      </c>
    </row>
    <row r="435" spans="1:14" x14ac:dyDescent="0.15">
      <c r="A435" s="6" t="s">
        <v>13</v>
      </c>
      <c r="B435" s="13">
        <f t="shared" si="62"/>
        <v>1961</v>
      </c>
      <c r="C435" s="8">
        <v>1845.7528319999997</v>
      </c>
      <c r="D435" s="26">
        <f t="shared" si="61"/>
        <v>5970</v>
      </c>
      <c r="E435" s="16">
        <f t="shared" si="54"/>
        <v>1560</v>
      </c>
      <c r="F435" s="28">
        <f t="shared" si="55"/>
        <v>6255.7528320000001</v>
      </c>
      <c r="G435" s="28">
        <f t="shared" si="56"/>
        <v>1560</v>
      </c>
      <c r="H435" s="16">
        <f t="shared" si="57"/>
        <v>0</v>
      </c>
      <c r="I435" s="26">
        <f t="shared" si="58"/>
        <v>5970</v>
      </c>
      <c r="J435" s="28">
        <f t="shared" si="59"/>
        <v>285.75283200000013</v>
      </c>
      <c r="K435" s="28">
        <f t="shared" si="60"/>
        <v>1845.7528320000001</v>
      </c>
      <c r="N435" s="16">
        <v>1.3</v>
      </c>
    </row>
    <row r="436" spans="1:14" x14ac:dyDescent="0.15">
      <c r="A436" s="6" t="s">
        <v>14</v>
      </c>
      <c r="B436" s="13">
        <f t="shared" si="62"/>
        <v>1961</v>
      </c>
      <c r="C436" s="8">
        <v>3836.9168639999998</v>
      </c>
      <c r="D436" s="26">
        <f t="shared" si="61"/>
        <v>5970</v>
      </c>
      <c r="E436" s="16">
        <f t="shared" si="54"/>
        <v>1440</v>
      </c>
      <c r="F436" s="28">
        <f t="shared" si="55"/>
        <v>8366.9168639999989</v>
      </c>
      <c r="G436" s="28">
        <f t="shared" si="56"/>
        <v>1440</v>
      </c>
      <c r="H436" s="16">
        <f t="shared" si="57"/>
        <v>0</v>
      </c>
      <c r="I436" s="26">
        <f t="shared" si="58"/>
        <v>5970</v>
      </c>
      <c r="J436" s="28">
        <f t="shared" si="59"/>
        <v>2396.9168639999989</v>
      </c>
      <c r="K436" s="28">
        <f t="shared" si="60"/>
        <v>3836.9168639999989</v>
      </c>
      <c r="N436" s="16">
        <v>1.2</v>
      </c>
    </row>
    <row r="437" spans="1:14" x14ac:dyDescent="0.15">
      <c r="A437" s="6" t="s">
        <v>15</v>
      </c>
      <c r="B437" s="13">
        <f t="shared" si="62"/>
        <v>1961</v>
      </c>
      <c r="C437" s="8">
        <v>621.06739200000015</v>
      </c>
      <c r="D437" s="26">
        <f t="shared" si="61"/>
        <v>5970</v>
      </c>
      <c r="E437" s="16">
        <f t="shared" si="54"/>
        <v>1320</v>
      </c>
      <c r="F437" s="28">
        <f t="shared" si="55"/>
        <v>5271.0673919999999</v>
      </c>
      <c r="G437" s="28">
        <f t="shared" si="56"/>
        <v>1320</v>
      </c>
      <c r="H437" s="16">
        <f t="shared" si="57"/>
        <v>0</v>
      </c>
      <c r="I437" s="26">
        <f t="shared" si="58"/>
        <v>5271.0673919999999</v>
      </c>
      <c r="J437" s="28">
        <f t="shared" si="59"/>
        <v>0</v>
      </c>
      <c r="K437" s="28">
        <f t="shared" si="60"/>
        <v>1320</v>
      </c>
      <c r="N437" s="16">
        <v>1.1000000000000001</v>
      </c>
    </row>
    <row r="438" spans="1:14" x14ac:dyDescent="0.15">
      <c r="A438" s="6" t="s">
        <v>16</v>
      </c>
      <c r="B438" s="13">
        <f t="shared" si="62"/>
        <v>1961</v>
      </c>
      <c r="C438" s="8">
        <v>291.27479039999997</v>
      </c>
      <c r="D438" s="26">
        <f t="shared" si="61"/>
        <v>5271.0673919999999</v>
      </c>
      <c r="E438" s="16">
        <f t="shared" si="54"/>
        <v>1200</v>
      </c>
      <c r="F438" s="28">
        <f t="shared" si="55"/>
        <v>4362.3421823999997</v>
      </c>
      <c r="G438" s="28">
        <f t="shared" si="56"/>
        <v>1200</v>
      </c>
      <c r="H438" s="16">
        <f t="shared" si="57"/>
        <v>0</v>
      </c>
      <c r="I438" s="26">
        <f t="shared" si="58"/>
        <v>4362.3421823999997</v>
      </c>
      <c r="J438" s="28">
        <f t="shared" si="59"/>
        <v>0</v>
      </c>
      <c r="K438" s="28">
        <f t="shared" si="60"/>
        <v>1200</v>
      </c>
      <c r="N438" s="16">
        <v>1</v>
      </c>
    </row>
    <row r="439" spans="1:14" x14ac:dyDescent="0.15">
      <c r="A439" s="6" t="s">
        <v>17</v>
      </c>
      <c r="B439" s="13">
        <f t="shared" si="62"/>
        <v>1961</v>
      </c>
      <c r="C439" s="8">
        <v>336.06144</v>
      </c>
      <c r="D439" s="26">
        <f t="shared" si="61"/>
        <v>4362.3421823999997</v>
      </c>
      <c r="E439" s="16">
        <f t="shared" si="54"/>
        <v>1080</v>
      </c>
      <c r="F439" s="28">
        <f t="shared" si="55"/>
        <v>3618.4036224000001</v>
      </c>
      <c r="G439" s="28">
        <f t="shared" si="56"/>
        <v>1080</v>
      </c>
      <c r="H439" s="16">
        <f t="shared" si="57"/>
        <v>0</v>
      </c>
      <c r="I439" s="26">
        <f t="shared" si="58"/>
        <v>3618.4036224000001</v>
      </c>
      <c r="J439" s="28">
        <f t="shared" si="59"/>
        <v>0</v>
      </c>
      <c r="K439" s="28">
        <f t="shared" si="60"/>
        <v>1080</v>
      </c>
      <c r="N439" s="16">
        <v>0.9</v>
      </c>
    </row>
    <row r="440" spans="1:14" ht="14" thickBot="1" x14ac:dyDescent="0.2">
      <c r="A440" s="9" t="s">
        <v>18</v>
      </c>
      <c r="B440" s="14">
        <f t="shared" si="62"/>
        <v>1961</v>
      </c>
      <c r="C440" s="11">
        <v>3217.7882880000002</v>
      </c>
      <c r="D440" s="26">
        <f t="shared" si="61"/>
        <v>3618.4036224000001</v>
      </c>
      <c r="E440" s="16">
        <f t="shared" si="54"/>
        <v>960</v>
      </c>
      <c r="F440" s="28">
        <f t="shared" si="55"/>
        <v>5876.1919104000008</v>
      </c>
      <c r="G440" s="28">
        <f t="shared" si="56"/>
        <v>960</v>
      </c>
      <c r="H440" s="16">
        <f t="shared" si="57"/>
        <v>0</v>
      </c>
      <c r="I440" s="26">
        <f t="shared" si="58"/>
        <v>5876.1919104000008</v>
      </c>
      <c r="J440" s="28">
        <f t="shared" si="59"/>
        <v>0</v>
      </c>
      <c r="K440" s="28">
        <f t="shared" si="60"/>
        <v>960</v>
      </c>
      <c r="N440" s="16">
        <v>0.8</v>
      </c>
    </row>
    <row r="441" spans="1:14" x14ac:dyDescent="0.15">
      <c r="A441" s="3" t="s">
        <v>7</v>
      </c>
      <c r="B441" s="12">
        <f t="shared" si="62"/>
        <v>1962</v>
      </c>
      <c r="C441" s="5">
        <v>12685.026816</v>
      </c>
      <c r="D441" s="26">
        <f t="shared" si="61"/>
        <v>5876.1919104000008</v>
      </c>
      <c r="E441" s="16">
        <f t="shared" si="54"/>
        <v>960</v>
      </c>
      <c r="F441" s="28">
        <f t="shared" si="55"/>
        <v>17601.218726400002</v>
      </c>
      <c r="G441" s="28">
        <f t="shared" si="56"/>
        <v>960</v>
      </c>
      <c r="H441" s="16">
        <f t="shared" si="57"/>
        <v>0</v>
      </c>
      <c r="I441" s="26">
        <f t="shared" si="58"/>
        <v>5970</v>
      </c>
      <c r="J441" s="28">
        <f t="shared" si="59"/>
        <v>11631.218726400002</v>
      </c>
      <c r="K441" s="28">
        <f t="shared" si="60"/>
        <v>12591.218726400002</v>
      </c>
      <c r="N441" s="16">
        <v>0.8</v>
      </c>
    </row>
    <row r="442" spans="1:14" x14ac:dyDescent="0.15">
      <c r="A442" s="6" t="s">
        <v>8</v>
      </c>
      <c r="B442" s="13">
        <f t="shared" si="62"/>
        <v>1962</v>
      </c>
      <c r="C442" s="8">
        <v>8312.9967359999991</v>
      </c>
      <c r="D442" s="26">
        <f t="shared" si="61"/>
        <v>5970</v>
      </c>
      <c r="E442" s="16">
        <f t="shared" si="54"/>
        <v>960</v>
      </c>
      <c r="F442" s="28">
        <f t="shared" si="55"/>
        <v>13322.996735999999</v>
      </c>
      <c r="G442" s="28">
        <f t="shared" si="56"/>
        <v>960</v>
      </c>
      <c r="H442" s="16">
        <f t="shared" si="57"/>
        <v>0</v>
      </c>
      <c r="I442" s="26">
        <f t="shared" si="58"/>
        <v>5970</v>
      </c>
      <c r="J442" s="28">
        <f t="shared" si="59"/>
        <v>7352.9967359999991</v>
      </c>
      <c r="K442" s="28">
        <f t="shared" si="60"/>
        <v>8312.9967359999991</v>
      </c>
      <c r="N442" s="16">
        <v>0.8</v>
      </c>
    </row>
    <row r="443" spans="1:14" x14ac:dyDescent="0.15">
      <c r="A443" s="6" t="s">
        <v>9</v>
      </c>
      <c r="B443" s="13">
        <f t="shared" si="62"/>
        <v>1962</v>
      </c>
      <c r="C443" s="8">
        <v>7065.6917759999988</v>
      </c>
      <c r="D443" s="26">
        <f t="shared" si="61"/>
        <v>5970</v>
      </c>
      <c r="E443" s="16">
        <f t="shared" si="54"/>
        <v>1080</v>
      </c>
      <c r="F443" s="28">
        <f t="shared" si="55"/>
        <v>11955.691776</v>
      </c>
      <c r="G443" s="28">
        <f t="shared" si="56"/>
        <v>1080</v>
      </c>
      <c r="H443" s="16">
        <f t="shared" si="57"/>
        <v>0</v>
      </c>
      <c r="I443" s="26">
        <f t="shared" si="58"/>
        <v>5970</v>
      </c>
      <c r="J443" s="28">
        <f t="shared" si="59"/>
        <v>5985.6917759999997</v>
      </c>
      <c r="K443" s="28">
        <f t="shared" si="60"/>
        <v>7065.6917759999997</v>
      </c>
      <c r="N443" s="16">
        <v>0.9</v>
      </c>
    </row>
    <row r="444" spans="1:14" x14ac:dyDescent="0.15">
      <c r="A444" s="6" t="s">
        <v>10</v>
      </c>
      <c r="B444" s="13">
        <f t="shared" si="62"/>
        <v>1962</v>
      </c>
      <c r="C444" s="8">
        <v>7721.0115839999999</v>
      </c>
      <c r="D444" s="26">
        <f t="shared" si="61"/>
        <v>5970</v>
      </c>
      <c r="E444" s="16">
        <f t="shared" si="54"/>
        <v>1080</v>
      </c>
      <c r="F444" s="28">
        <f t="shared" si="55"/>
        <v>12611.011584</v>
      </c>
      <c r="G444" s="28">
        <f t="shared" si="56"/>
        <v>1080</v>
      </c>
      <c r="H444" s="16">
        <f t="shared" si="57"/>
        <v>0</v>
      </c>
      <c r="I444" s="26">
        <f t="shared" si="58"/>
        <v>5970</v>
      </c>
      <c r="J444" s="28">
        <f t="shared" si="59"/>
        <v>6641.0115839999999</v>
      </c>
      <c r="K444" s="28">
        <f t="shared" si="60"/>
        <v>7721.0115839999999</v>
      </c>
      <c r="N444" s="16">
        <v>0.9</v>
      </c>
    </row>
    <row r="445" spans="1:14" x14ac:dyDescent="0.15">
      <c r="A445" s="6" t="s">
        <v>11</v>
      </c>
      <c r="B445" s="13">
        <f t="shared" si="62"/>
        <v>1962</v>
      </c>
      <c r="C445" s="8">
        <v>1037.9128319999998</v>
      </c>
      <c r="D445" s="26">
        <f t="shared" si="61"/>
        <v>5970</v>
      </c>
      <c r="E445" s="16">
        <f t="shared" si="54"/>
        <v>1320</v>
      </c>
      <c r="F445" s="28">
        <f t="shared" si="55"/>
        <v>5687.912832</v>
      </c>
      <c r="G445" s="28">
        <f t="shared" si="56"/>
        <v>1320</v>
      </c>
      <c r="H445" s="16">
        <f t="shared" si="57"/>
        <v>0</v>
      </c>
      <c r="I445" s="26">
        <f t="shared" si="58"/>
        <v>5687.912832</v>
      </c>
      <c r="J445" s="28">
        <f t="shared" si="59"/>
        <v>0</v>
      </c>
      <c r="K445" s="28">
        <f t="shared" si="60"/>
        <v>1320</v>
      </c>
      <c r="N445" s="16">
        <v>1.1000000000000001</v>
      </c>
    </row>
    <row r="446" spans="1:14" x14ac:dyDescent="0.15">
      <c r="A446" s="6" t="s">
        <v>12</v>
      </c>
      <c r="B446" s="13">
        <f t="shared" si="62"/>
        <v>1962</v>
      </c>
      <c r="C446" s="8">
        <v>2347.906176</v>
      </c>
      <c r="D446" s="26">
        <f t="shared" si="61"/>
        <v>5687.912832</v>
      </c>
      <c r="E446" s="16">
        <f t="shared" si="54"/>
        <v>1440</v>
      </c>
      <c r="F446" s="28">
        <f t="shared" si="55"/>
        <v>6595.8190080000004</v>
      </c>
      <c r="G446" s="28">
        <f t="shared" si="56"/>
        <v>1440</v>
      </c>
      <c r="H446" s="16">
        <f t="shared" si="57"/>
        <v>0</v>
      </c>
      <c r="I446" s="26">
        <f t="shared" si="58"/>
        <v>5970</v>
      </c>
      <c r="J446" s="28">
        <f t="shared" si="59"/>
        <v>625.81900800000039</v>
      </c>
      <c r="K446" s="28">
        <f t="shared" si="60"/>
        <v>2065.8190080000004</v>
      </c>
      <c r="N446" s="16">
        <v>1.2</v>
      </c>
    </row>
    <row r="447" spans="1:14" x14ac:dyDescent="0.15">
      <c r="A447" s="6" t="s">
        <v>13</v>
      </c>
      <c r="B447" s="13">
        <f t="shared" si="62"/>
        <v>1962</v>
      </c>
      <c r="C447" s="8">
        <v>780.05030399999987</v>
      </c>
      <c r="D447" s="26">
        <f t="shared" si="61"/>
        <v>5970</v>
      </c>
      <c r="E447" s="16">
        <f t="shared" si="54"/>
        <v>1560</v>
      </c>
      <c r="F447" s="28">
        <f t="shared" si="55"/>
        <v>5190.0503040000003</v>
      </c>
      <c r="G447" s="28">
        <f t="shared" si="56"/>
        <v>1560</v>
      </c>
      <c r="H447" s="16">
        <f t="shared" si="57"/>
        <v>0</v>
      </c>
      <c r="I447" s="26">
        <f t="shared" si="58"/>
        <v>5190.0503040000003</v>
      </c>
      <c r="J447" s="28">
        <f t="shared" si="59"/>
        <v>0</v>
      </c>
      <c r="K447" s="28">
        <f t="shared" si="60"/>
        <v>1560</v>
      </c>
      <c r="N447" s="16">
        <v>1.3</v>
      </c>
    </row>
    <row r="448" spans="1:14" x14ac:dyDescent="0.15">
      <c r="A448" s="6" t="s">
        <v>14</v>
      </c>
      <c r="B448" s="13">
        <f t="shared" si="62"/>
        <v>1962</v>
      </c>
      <c r="C448" s="8">
        <v>2036.4030719999996</v>
      </c>
      <c r="D448" s="26">
        <f t="shared" si="61"/>
        <v>5190.0503040000003</v>
      </c>
      <c r="E448" s="16">
        <f t="shared" si="54"/>
        <v>1440</v>
      </c>
      <c r="F448" s="28">
        <f t="shared" si="55"/>
        <v>5786.4533759999995</v>
      </c>
      <c r="G448" s="28">
        <f t="shared" si="56"/>
        <v>1440</v>
      </c>
      <c r="H448" s="16">
        <f t="shared" si="57"/>
        <v>0</v>
      </c>
      <c r="I448" s="26">
        <f t="shared" si="58"/>
        <v>5786.4533759999995</v>
      </c>
      <c r="J448" s="28">
        <f t="shared" si="59"/>
        <v>0</v>
      </c>
      <c r="K448" s="28">
        <f t="shared" si="60"/>
        <v>1440</v>
      </c>
      <c r="N448" s="16">
        <v>1.2</v>
      </c>
    </row>
    <row r="449" spans="1:14" x14ac:dyDescent="0.15">
      <c r="A449" s="6" t="s">
        <v>15</v>
      </c>
      <c r="B449" s="13">
        <f t="shared" si="62"/>
        <v>1962</v>
      </c>
      <c r="C449" s="8">
        <v>570.01190400000007</v>
      </c>
      <c r="D449" s="26">
        <f t="shared" si="61"/>
        <v>5786.4533759999995</v>
      </c>
      <c r="E449" s="16">
        <f t="shared" si="54"/>
        <v>1320</v>
      </c>
      <c r="F449" s="28">
        <f t="shared" si="55"/>
        <v>5036.4652799999994</v>
      </c>
      <c r="G449" s="28">
        <f t="shared" si="56"/>
        <v>1320</v>
      </c>
      <c r="H449" s="16">
        <f t="shared" si="57"/>
        <v>0</v>
      </c>
      <c r="I449" s="26">
        <f t="shared" si="58"/>
        <v>5036.4652799999994</v>
      </c>
      <c r="J449" s="28">
        <f t="shared" si="59"/>
        <v>0</v>
      </c>
      <c r="K449" s="28">
        <f t="shared" si="60"/>
        <v>1320</v>
      </c>
      <c r="N449" s="16">
        <v>1.1000000000000001</v>
      </c>
    </row>
    <row r="450" spans="1:14" x14ac:dyDescent="0.15">
      <c r="A450" s="6" t="s">
        <v>16</v>
      </c>
      <c r="B450" s="13">
        <f t="shared" si="62"/>
        <v>1962</v>
      </c>
      <c r="C450" s="8">
        <v>258.8965632</v>
      </c>
      <c r="D450" s="26">
        <f t="shared" si="61"/>
        <v>5036.4652799999994</v>
      </c>
      <c r="E450" s="16">
        <f t="shared" si="54"/>
        <v>1200</v>
      </c>
      <c r="F450" s="28">
        <f t="shared" si="55"/>
        <v>4095.3618431999994</v>
      </c>
      <c r="G450" s="28">
        <f t="shared" si="56"/>
        <v>1200</v>
      </c>
      <c r="H450" s="16">
        <f t="shared" si="57"/>
        <v>0</v>
      </c>
      <c r="I450" s="26">
        <f t="shared" si="58"/>
        <v>4095.3618431999994</v>
      </c>
      <c r="J450" s="28">
        <f t="shared" si="59"/>
        <v>0</v>
      </c>
      <c r="K450" s="28">
        <f t="shared" si="60"/>
        <v>1200</v>
      </c>
      <c r="N450" s="16">
        <v>1</v>
      </c>
    </row>
    <row r="451" spans="1:14" x14ac:dyDescent="0.15">
      <c r="A451" s="6" t="s">
        <v>17</v>
      </c>
      <c r="B451" s="13">
        <f t="shared" si="62"/>
        <v>1962</v>
      </c>
      <c r="C451" s="8">
        <v>5562.4631039999986</v>
      </c>
      <c r="D451" s="26">
        <f t="shared" si="61"/>
        <v>4095.3618431999994</v>
      </c>
      <c r="E451" s="16">
        <f t="shared" si="54"/>
        <v>1080</v>
      </c>
      <c r="F451" s="28">
        <f t="shared" si="55"/>
        <v>8577.8249471999989</v>
      </c>
      <c r="G451" s="28">
        <f t="shared" si="56"/>
        <v>1080</v>
      </c>
      <c r="H451" s="16">
        <f t="shared" si="57"/>
        <v>0</v>
      </c>
      <c r="I451" s="26">
        <f t="shared" si="58"/>
        <v>5970</v>
      </c>
      <c r="J451" s="28">
        <f t="shared" si="59"/>
        <v>2607.8249471999989</v>
      </c>
      <c r="K451" s="28">
        <f t="shared" si="60"/>
        <v>3687.8249471999989</v>
      </c>
      <c r="N451" s="16">
        <v>0.9</v>
      </c>
    </row>
    <row r="452" spans="1:14" ht="14" thickBot="1" x14ac:dyDescent="0.2">
      <c r="A452" s="9" t="s">
        <v>18</v>
      </c>
      <c r="B452" s="14">
        <f t="shared" si="62"/>
        <v>1962</v>
      </c>
      <c r="C452" s="11">
        <v>2828.732544</v>
      </c>
      <c r="D452" s="26">
        <f t="shared" si="61"/>
        <v>5970</v>
      </c>
      <c r="E452" s="16">
        <f t="shared" si="54"/>
        <v>960</v>
      </c>
      <c r="F452" s="28">
        <f t="shared" si="55"/>
        <v>7838.7325440000004</v>
      </c>
      <c r="G452" s="28">
        <f t="shared" si="56"/>
        <v>960</v>
      </c>
      <c r="H452" s="16">
        <f t="shared" si="57"/>
        <v>0</v>
      </c>
      <c r="I452" s="26">
        <f t="shared" si="58"/>
        <v>5970</v>
      </c>
      <c r="J452" s="28">
        <f t="shared" si="59"/>
        <v>1868.7325440000004</v>
      </c>
      <c r="K452" s="28">
        <f t="shared" si="60"/>
        <v>2828.7325440000004</v>
      </c>
      <c r="N452" s="16">
        <v>0.8</v>
      </c>
    </row>
    <row r="453" spans="1:14" x14ac:dyDescent="0.15">
      <c r="A453" s="3" t="s">
        <v>7</v>
      </c>
      <c r="B453" s="12">
        <f t="shared" si="62"/>
        <v>1963</v>
      </c>
      <c r="C453" s="5">
        <v>3711.5400960000002</v>
      </c>
      <c r="D453" s="26">
        <f t="shared" si="61"/>
        <v>5970</v>
      </c>
      <c r="E453" s="16">
        <f t="shared" si="54"/>
        <v>960</v>
      </c>
      <c r="F453" s="28">
        <f t="shared" si="55"/>
        <v>8721.5400960000006</v>
      </c>
      <c r="G453" s="28">
        <f t="shared" si="56"/>
        <v>960</v>
      </c>
      <c r="H453" s="16">
        <f t="shared" si="57"/>
        <v>0</v>
      </c>
      <c r="I453" s="26">
        <f t="shared" si="58"/>
        <v>5970</v>
      </c>
      <c r="J453" s="28">
        <f t="shared" si="59"/>
        <v>2751.5400960000006</v>
      </c>
      <c r="K453" s="28">
        <f t="shared" si="60"/>
        <v>3711.5400960000006</v>
      </c>
      <c r="N453" s="16">
        <v>0.8</v>
      </c>
    </row>
    <row r="454" spans="1:14" x14ac:dyDescent="0.15">
      <c r="A454" s="6" t="s">
        <v>8</v>
      </c>
      <c r="B454" s="13">
        <f t="shared" si="62"/>
        <v>1963</v>
      </c>
      <c r="C454" s="8">
        <v>3574.530432</v>
      </c>
      <c r="D454" s="26">
        <f t="shared" si="61"/>
        <v>5970</v>
      </c>
      <c r="E454" s="16">
        <f t="shared" si="54"/>
        <v>960</v>
      </c>
      <c r="F454" s="28">
        <f t="shared" si="55"/>
        <v>8584.5304319999996</v>
      </c>
      <c r="G454" s="28">
        <f t="shared" si="56"/>
        <v>960</v>
      </c>
      <c r="H454" s="16">
        <f t="shared" si="57"/>
        <v>0</v>
      </c>
      <c r="I454" s="26">
        <f t="shared" si="58"/>
        <v>5970</v>
      </c>
      <c r="J454" s="28">
        <f t="shared" si="59"/>
        <v>2614.5304319999996</v>
      </c>
      <c r="K454" s="28">
        <f t="shared" si="60"/>
        <v>3574.5304319999996</v>
      </c>
      <c r="N454" s="16">
        <v>0.8</v>
      </c>
    </row>
    <row r="455" spans="1:14" x14ac:dyDescent="0.15">
      <c r="A455" s="6" t="s">
        <v>9</v>
      </c>
      <c r="B455" s="13">
        <f t="shared" si="62"/>
        <v>1963</v>
      </c>
      <c r="C455" s="8">
        <v>9674.0455679999977</v>
      </c>
      <c r="D455" s="26">
        <f t="shared" si="61"/>
        <v>5970</v>
      </c>
      <c r="E455" s="16">
        <f t="shared" si="54"/>
        <v>1080</v>
      </c>
      <c r="F455" s="28">
        <f t="shared" si="55"/>
        <v>14564.045567999998</v>
      </c>
      <c r="G455" s="28">
        <f t="shared" si="56"/>
        <v>1080</v>
      </c>
      <c r="H455" s="16">
        <f t="shared" si="57"/>
        <v>0</v>
      </c>
      <c r="I455" s="26">
        <f t="shared" si="58"/>
        <v>5970</v>
      </c>
      <c r="J455" s="28">
        <f t="shared" si="59"/>
        <v>8594.0455679999977</v>
      </c>
      <c r="K455" s="28">
        <f t="shared" si="60"/>
        <v>9674.0455679999977</v>
      </c>
      <c r="N455" s="16">
        <v>0.9</v>
      </c>
    </row>
    <row r="456" spans="1:14" x14ac:dyDescent="0.15">
      <c r="A456" s="6" t="s">
        <v>10</v>
      </c>
      <c r="B456" s="13">
        <f t="shared" si="62"/>
        <v>1963</v>
      </c>
      <c r="C456" s="8">
        <v>1375.2668159999996</v>
      </c>
      <c r="D456" s="26">
        <f t="shared" si="61"/>
        <v>5970</v>
      </c>
      <c r="E456" s="16">
        <f t="shared" si="54"/>
        <v>1080</v>
      </c>
      <c r="F456" s="28">
        <f t="shared" si="55"/>
        <v>6265.2668159999994</v>
      </c>
      <c r="G456" s="28">
        <f t="shared" si="56"/>
        <v>1080</v>
      </c>
      <c r="H456" s="16">
        <f t="shared" si="57"/>
        <v>0</v>
      </c>
      <c r="I456" s="26">
        <f t="shared" si="58"/>
        <v>5970</v>
      </c>
      <c r="J456" s="28">
        <f t="shared" si="59"/>
        <v>295.26681599999938</v>
      </c>
      <c r="K456" s="28">
        <f t="shared" si="60"/>
        <v>1375.2668159999994</v>
      </c>
      <c r="N456" s="16">
        <v>0.9</v>
      </c>
    </row>
    <row r="457" spans="1:14" x14ac:dyDescent="0.15">
      <c r="A457" s="6" t="s">
        <v>11</v>
      </c>
      <c r="B457" s="13">
        <f t="shared" si="62"/>
        <v>1963</v>
      </c>
      <c r="C457" s="8">
        <v>849.84767999999997</v>
      </c>
      <c r="D457" s="26">
        <f t="shared" si="61"/>
        <v>5970</v>
      </c>
      <c r="E457" s="16">
        <f t="shared" si="54"/>
        <v>1320</v>
      </c>
      <c r="F457" s="28">
        <f t="shared" si="55"/>
        <v>5499.8476799999999</v>
      </c>
      <c r="G457" s="28">
        <f t="shared" si="56"/>
        <v>1320</v>
      </c>
      <c r="H457" s="16">
        <f t="shared" si="57"/>
        <v>0</v>
      </c>
      <c r="I457" s="26">
        <f t="shared" si="58"/>
        <v>5499.8476799999999</v>
      </c>
      <c r="J457" s="28">
        <f t="shared" si="59"/>
        <v>0</v>
      </c>
      <c r="K457" s="28">
        <f t="shared" si="60"/>
        <v>1320</v>
      </c>
      <c r="N457" s="16">
        <v>1.1000000000000001</v>
      </c>
    </row>
    <row r="458" spans="1:14" x14ac:dyDescent="0.15">
      <c r="A458" s="6" t="s">
        <v>12</v>
      </c>
      <c r="B458" s="13">
        <f t="shared" si="62"/>
        <v>1963</v>
      </c>
      <c r="C458" s="8">
        <v>398.74982399999993</v>
      </c>
      <c r="D458" s="26">
        <f t="shared" si="61"/>
        <v>5499.8476799999999</v>
      </c>
      <c r="E458" s="16">
        <f t="shared" ref="E458:E521" si="63">1200*N458</f>
        <v>1440</v>
      </c>
      <c r="F458" s="28">
        <f t="shared" ref="F458:F521" si="64">IF((D458+C458-E458)&gt;0,(D458+C458-E458),0)</f>
        <v>4458.5975039999994</v>
      </c>
      <c r="G458" s="28">
        <f t="shared" ref="G458:G521" si="65">IF(E458&gt;(D458+C458),D458+C458,E458)</f>
        <v>1440</v>
      </c>
      <c r="H458" s="16">
        <f t="shared" ref="H458:H521" si="66">IF(F458=0,1,0)</f>
        <v>0</v>
      </c>
      <c r="I458" s="26">
        <f t="shared" ref="I458:I521" si="67">IF(F458&gt;$E$2,$E$2,IF(F458&lt;0,0,F458))</f>
        <v>4458.5975039999994</v>
      </c>
      <c r="J458" s="28">
        <f t="shared" ref="J458:J521" si="68">IF(F458&gt;$E$2,F458-$E$2,0)</f>
        <v>0</v>
      </c>
      <c r="K458" s="28">
        <f t="shared" ref="K458:K521" si="69">J458+G458</f>
        <v>1440</v>
      </c>
      <c r="N458" s="16">
        <v>1.2</v>
      </c>
    </row>
    <row r="459" spans="1:14" x14ac:dyDescent="0.15">
      <c r="A459" s="6" t="s">
        <v>13</v>
      </c>
      <c r="B459" s="13">
        <f t="shared" si="62"/>
        <v>1963</v>
      </c>
      <c r="C459" s="8">
        <v>499.56825600000008</v>
      </c>
      <c r="D459" s="26">
        <f t="shared" ref="D459:D522" si="70">I458</f>
        <v>4458.5975039999994</v>
      </c>
      <c r="E459" s="16">
        <f t="shared" si="63"/>
        <v>1560</v>
      </c>
      <c r="F459" s="28">
        <f t="shared" si="64"/>
        <v>3398.1657599999999</v>
      </c>
      <c r="G459" s="28">
        <f t="shared" si="65"/>
        <v>1560</v>
      </c>
      <c r="H459" s="16">
        <f t="shared" si="66"/>
        <v>0</v>
      </c>
      <c r="I459" s="26">
        <f t="shared" si="67"/>
        <v>3398.1657599999999</v>
      </c>
      <c r="J459" s="28">
        <f t="shared" si="68"/>
        <v>0</v>
      </c>
      <c r="K459" s="28">
        <f t="shared" si="69"/>
        <v>1560</v>
      </c>
      <c r="N459" s="16">
        <v>1.3</v>
      </c>
    </row>
    <row r="460" spans="1:14" x14ac:dyDescent="0.15">
      <c r="A460" s="6" t="s">
        <v>14</v>
      </c>
      <c r="B460" s="13">
        <f t="shared" si="62"/>
        <v>1963</v>
      </c>
      <c r="C460" s="8">
        <v>784.76808959999983</v>
      </c>
      <c r="D460" s="26">
        <f t="shared" si="70"/>
        <v>3398.1657599999999</v>
      </c>
      <c r="E460" s="16">
        <f t="shared" si="63"/>
        <v>1440</v>
      </c>
      <c r="F460" s="28">
        <f t="shared" si="64"/>
        <v>2742.9338496</v>
      </c>
      <c r="G460" s="28">
        <f t="shared" si="65"/>
        <v>1440</v>
      </c>
      <c r="H460" s="16">
        <f t="shared" si="66"/>
        <v>0</v>
      </c>
      <c r="I460" s="26">
        <f t="shared" si="67"/>
        <v>2742.9338496</v>
      </c>
      <c r="J460" s="28">
        <f t="shared" si="68"/>
        <v>0</v>
      </c>
      <c r="K460" s="28">
        <f t="shared" si="69"/>
        <v>1440</v>
      </c>
      <c r="N460" s="16">
        <v>1.2</v>
      </c>
    </row>
    <row r="461" spans="1:14" x14ac:dyDescent="0.15">
      <c r="A461" s="6" t="s">
        <v>15</v>
      </c>
      <c r="B461" s="13">
        <f t="shared" si="62"/>
        <v>1963</v>
      </c>
      <c r="C461" s="8">
        <v>240.47781120000002</v>
      </c>
      <c r="D461" s="26">
        <f t="shared" si="70"/>
        <v>2742.9338496</v>
      </c>
      <c r="E461" s="16">
        <f t="shared" si="63"/>
        <v>1320</v>
      </c>
      <c r="F461" s="28">
        <f t="shared" si="64"/>
        <v>1663.4116607999999</v>
      </c>
      <c r="G461" s="28">
        <f t="shared" si="65"/>
        <v>1320</v>
      </c>
      <c r="H461" s="16">
        <f t="shared" si="66"/>
        <v>0</v>
      </c>
      <c r="I461" s="26">
        <f t="shared" si="67"/>
        <v>1663.4116607999999</v>
      </c>
      <c r="J461" s="28">
        <f t="shared" si="68"/>
        <v>0</v>
      </c>
      <c r="K461" s="28">
        <f t="shared" si="69"/>
        <v>1320</v>
      </c>
      <c r="N461" s="16">
        <v>1.1000000000000001</v>
      </c>
    </row>
    <row r="462" spans="1:14" x14ac:dyDescent="0.15">
      <c r="A462" s="6" t="s">
        <v>16</v>
      </c>
      <c r="B462" s="13">
        <f t="shared" si="62"/>
        <v>1963</v>
      </c>
      <c r="C462" s="8">
        <v>120.65898239999999</v>
      </c>
      <c r="D462" s="26">
        <f t="shared" si="70"/>
        <v>1663.4116607999999</v>
      </c>
      <c r="E462" s="16">
        <f t="shared" si="63"/>
        <v>1200</v>
      </c>
      <c r="F462" s="28">
        <f t="shared" si="64"/>
        <v>584.07064319999995</v>
      </c>
      <c r="G462" s="28">
        <f t="shared" si="65"/>
        <v>1200</v>
      </c>
      <c r="H462" s="16">
        <f t="shared" si="66"/>
        <v>0</v>
      </c>
      <c r="I462" s="26">
        <f t="shared" si="67"/>
        <v>584.07064319999995</v>
      </c>
      <c r="J462" s="28">
        <f t="shared" si="68"/>
        <v>0</v>
      </c>
      <c r="K462" s="28">
        <f t="shared" si="69"/>
        <v>1200</v>
      </c>
      <c r="N462" s="16">
        <v>1</v>
      </c>
    </row>
    <row r="463" spans="1:14" x14ac:dyDescent="0.15">
      <c r="A463" s="6" t="s">
        <v>17</v>
      </c>
      <c r="B463" s="13">
        <f t="shared" si="62"/>
        <v>1963</v>
      </c>
      <c r="C463" s="8">
        <v>2542.0462847999997</v>
      </c>
      <c r="D463" s="26">
        <f t="shared" si="70"/>
        <v>584.07064319999995</v>
      </c>
      <c r="E463" s="16">
        <f t="shared" si="63"/>
        <v>1080</v>
      </c>
      <c r="F463" s="28">
        <f t="shared" si="64"/>
        <v>2046.1169279999995</v>
      </c>
      <c r="G463" s="28">
        <f t="shared" si="65"/>
        <v>1080</v>
      </c>
      <c r="H463" s="16">
        <f t="shared" si="66"/>
        <v>0</v>
      </c>
      <c r="I463" s="26">
        <f t="shared" si="67"/>
        <v>2046.1169279999995</v>
      </c>
      <c r="J463" s="28">
        <f t="shared" si="68"/>
        <v>0</v>
      </c>
      <c r="K463" s="28">
        <f t="shared" si="69"/>
        <v>1080</v>
      </c>
      <c r="N463" s="16">
        <v>0.9</v>
      </c>
    </row>
    <row r="464" spans="1:14" ht="14" thickBot="1" x14ac:dyDescent="0.2">
      <c r="A464" s="9" t="s">
        <v>18</v>
      </c>
      <c r="B464" s="14">
        <f t="shared" si="62"/>
        <v>1963</v>
      </c>
      <c r="C464" s="11">
        <v>1812.7929599999998</v>
      </c>
      <c r="D464" s="26">
        <f t="shared" si="70"/>
        <v>2046.1169279999995</v>
      </c>
      <c r="E464" s="16">
        <f t="shared" si="63"/>
        <v>960</v>
      </c>
      <c r="F464" s="28">
        <f t="shared" si="64"/>
        <v>2898.9098879999992</v>
      </c>
      <c r="G464" s="28">
        <f t="shared" si="65"/>
        <v>960</v>
      </c>
      <c r="H464" s="16">
        <f t="shared" si="66"/>
        <v>0</v>
      </c>
      <c r="I464" s="26">
        <f t="shared" si="67"/>
        <v>2898.9098879999992</v>
      </c>
      <c r="J464" s="28">
        <f t="shared" si="68"/>
        <v>0</v>
      </c>
      <c r="K464" s="28">
        <f t="shared" si="69"/>
        <v>960</v>
      </c>
      <c r="N464" s="16">
        <v>0.8</v>
      </c>
    </row>
    <row r="465" spans="1:14" x14ac:dyDescent="0.15">
      <c r="A465" s="3" t="s">
        <v>7</v>
      </c>
      <c r="B465" s="12">
        <f t="shared" si="62"/>
        <v>1964</v>
      </c>
      <c r="C465" s="5">
        <v>5252.2525439999999</v>
      </c>
      <c r="D465" s="26">
        <f t="shared" si="70"/>
        <v>2898.9098879999992</v>
      </c>
      <c r="E465" s="16">
        <f t="shared" si="63"/>
        <v>960</v>
      </c>
      <c r="F465" s="28">
        <f t="shared" si="64"/>
        <v>7191.1624319999992</v>
      </c>
      <c r="G465" s="28">
        <f t="shared" si="65"/>
        <v>960</v>
      </c>
      <c r="H465" s="16">
        <f t="shared" si="66"/>
        <v>0</v>
      </c>
      <c r="I465" s="26">
        <f t="shared" si="67"/>
        <v>5970</v>
      </c>
      <c r="J465" s="28">
        <f t="shared" si="68"/>
        <v>1221.1624319999992</v>
      </c>
      <c r="K465" s="28">
        <f t="shared" si="69"/>
        <v>2181.1624319999992</v>
      </c>
      <c r="N465" s="16">
        <v>0.8</v>
      </c>
    </row>
    <row r="466" spans="1:14" x14ac:dyDescent="0.15">
      <c r="A466" s="6" t="s">
        <v>8</v>
      </c>
      <c r="B466" s="13">
        <f t="shared" si="62"/>
        <v>1964</v>
      </c>
      <c r="C466" s="8">
        <v>5973.492095999999</v>
      </c>
      <c r="D466" s="26">
        <f t="shared" si="70"/>
        <v>5970</v>
      </c>
      <c r="E466" s="16">
        <f t="shared" si="63"/>
        <v>960</v>
      </c>
      <c r="F466" s="28">
        <f t="shared" si="64"/>
        <v>10983.492095999998</v>
      </c>
      <c r="G466" s="28">
        <f t="shared" si="65"/>
        <v>960</v>
      </c>
      <c r="H466" s="16">
        <f t="shared" si="66"/>
        <v>0</v>
      </c>
      <c r="I466" s="26">
        <f t="shared" si="67"/>
        <v>5970</v>
      </c>
      <c r="J466" s="28">
        <f t="shared" si="68"/>
        <v>5013.4920959999981</v>
      </c>
      <c r="K466" s="28">
        <f t="shared" si="69"/>
        <v>5973.4920959999981</v>
      </c>
      <c r="N466" s="16">
        <v>0.8</v>
      </c>
    </row>
    <row r="467" spans="1:14" x14ac:dyDescent="0.15">
      <c r="A467" s="6" t="s">
        <v>9</v>
      </c>
      <c r="B467" s="13">
        <f t="shared" si="62"/>
        <v>1964</v>
      </c>
      <c r="C467" s="8">
        <v>3469.1880960000012</v>
      </c>
      <c r="D467" s="26">
        <f t="shared" si="70"/>
        <v>5970</v>
      </c>
      <c r="E467" s="16">
        <f t="shared" si="63"/>
        <v>1080</v>
      </c>
      <c r="F467" s="28">
        <f t="shared" si="64"/>
        <v>8359.1880960000017</v>
      </c>
      <c r="G467" s="28">
        <f t="shared" si="65"/>
        <v>1080</v>
      </c>
      <c r="H467" s="16">
        <f t="shared" si="66"/>
        <v>0</v>
      </c>
      <c r="I467" s="26">
        <f t="shared" si="67"/>
        <v>5970</v>
      </c>
      <c r="J467" s="28">
        <f t="shared" si="68"/>
        <v>2389.1880960000017</v>
      </c>
      <c r="K467" s="28">
        <f t="shared" si="69"/>
        <v>3469.1880960000017</v>
      </c>
      <c r="N467" s="16">
        <v>0.9</v>
      </c>
    </row>
    <row r="468" spans="1:14" x14ac:dyDescent="0.15">
      <c r="A468" s="6" t="s">
        <v>10</v>
      </c>
      <c r="B468" s="13">
        <f t="shared" si="62"/>
        <v>1964</v>
      </c>
      <c r="C468" s="8">
        <v>3206.1553919999997</v>
      </c>
      <c r="D468" s="26">
        <f t="shared" si="70"/>
        <v>5970</v>
      </c>
      <c r="E468" s="16">
        <f t="shared" si="63"/>
        <v>1080</v>
      </c>
      <c r="F468" s="28">
        <f t="shared" si="64"/>
        <v>8096.1553920000006</v>
      </c>
      <c r="G468" s="28">
        <f t="shared" si="65"/>
        <v>1080</v>
      </c>
      <c r="H468" s="16">
        <f t="shared" si="66"/>
        <v>0</v>
      </c>
      <c r="I468" s="26">
        <f t="shared" si="67"/>
        <v>5970</v>
      </c>
      <c r="J468" s="28">
        <f t="shared" si="68"/>
        <v>2126.1553920000006</v>
      </c>
      <c r="K468" s="28">
        <f t="shared" si="69"/>
        <v>3206.1553920000006</v>
      </c>
      <c r="N468" s="16">
        <v>0.9</v>
      </c>
    </row>
    <row r="469" spans="1:14" x14ac:dyDescent="0.15">
      <c r="A469" s="6" t="s">
        <v>11</v>
      </c>
      <c r="B469" s="13">
        <f t="shared" si="62"/>
        <v>1964</v>
      </c>
      <c r="C469" s="8">
        <v>618.482304</v>
      </c>
      <c r="D469" s="26">
        <f t="shared" si="70"/>
        <v>5970</v>
      </c>
      <c r="E469" s="16">
        <f t="shared" si="63"/>
        <v>1320</v>
      </c>
      <c r="F469" s="28">
        <f t="shared" si="64"/>
        <v>5268.4823040000001</v>
      </c>
      <c r="G469" s="28">
        <f t="shared" si="65"/>
        <v>1320</v>
      </c>
      <c r="H469" s="16">
        <f t="shared" si="66"/>
        <v>0</v>
      </c>
      <c r="I469" s="26">
        <f t="shared" si="67"/>
        <v>5268.4823040000001</v>
      </c>
      <c r="J469" s="28">
        <f t="shared" si="68"/>
        <v>0</v>
      </c>
      <c r="K469" s="28">
        <f t="shared" si="69"/>
        <v>1320</v>
      </c>
      <c r="N469" s="16">
        <v>1.1000000000000001</v>
      </c>
    </row>
    <row r="470" spans="1:14" x14ac:dyDescent="0.15">
      <c r="A470" s="6" t="s">
        <v>12</v>
      </c>
      <c r="B470" s="13">
        <f t="shared" si="62"/>
        <v>1964</v>
      </c>
      <c r="C470" s="8">
        <v>568.71936000000005</v>
      </c>
      <c r="D470" s="26">
        <f t="shared" si="70"/>
        <v>5268.4823040000001</v>
      </c>
      <c r="E470" s="16">
        <f t="shared" si="63"/>
        <v>1440</v>
      </c>
      <c r="F470" s="28">
        <f t="shared" si="64"/>
        <v>4397.2016640000002</v>
      </c>
      <c r="G470" s="28">
        <f t="shared" si="65"/>
        <v>1440</v>
      </c>
      <c r="H470" s="16">
        <f t="shared" si="66"/>
        <v>0</v>
      </c>
      <c r="I470" s="26">
        <f t="shared" si="67"/>
        <v>4397.2016640000002</v>
      </c>
      <c r="J470" s="28">
        <f t="shared" si="68"/>
        <v>0</v>
      </c>
      <c r="K470" s="28">
        <f t="shared" si="69"/>
        <v>1440</v>
      </c>
      <c r="N470" s="16">
        <v>1.2</v>
      </c>
    </row>
    <row r="471" spans="1:14" x14ac:dyDescent="0.15">
      <c r="A471" s="6" t="s">
        <v>13</v>
      </c>
      <c r="B471" s="13">
        <f t="shared" si="62"/>
        <v>1964</v>
      </c>
      <c r="C471" s="8">
        <v>656.5477248000002</v>
      </c>
      <c r="D471" s="26">
        <f t="shared" si="70"/>
        <v>4397.2016640000002</v>
      </c>
      <c r="E471" s="16">
        <f t="shared" si="63"/>
        <v>1560</v>
      </c>
      <c r="F471" s="28">
        <f t="shared" si="64"/>
        <v>3493.7493888000008</v>
      </c>
      <c r="G471" s="28">
        <f t="shared" si="65"/>
        <v>1560</v>
      </c>
      <c r="H471" s="16">
        <f t="shared" si="66"/>
        <v>0</v>
      </c>
      <c r="I471" s="26">
        <f t="shared" si="67"/>
        <v>3493.7493888000008</v>
      </c>
      <c r="J471" s="28">
        <f t="shared" si="68"/>
        <v>0</v>
      </c>
      <c r="K471" s="28">
        <f t="shared" si="69"/>
        <v>1560</v>
      </c>
      <c r="N471" s="16">
        <v>1.3</v>
      </c>
    </row>
    <row r="472" spans="1:14" x14ac:dyDescent="0.15">
      <c r="A472" s="6" t="s">
        <v>14</v>
      </c>
      <c r="B472" s="13">
        <f t="shared" si="62"/>
        <v>1964</v>
      </c>
      <c r="C472" s="8">
        <v>680.13665279999987</v>
      </c>
      <c r="D472" s="26">
        <f t="shared" si="70"/>
        <v>3493.7493888000008</v>
      </c>
      <c r="E472" s="16">
        <f t="shared" si="63"/>
        <v>1440</v>
      </c>
      <c r="F472" s="28">
        <f t="shared" si="64"/>
        <v>2733.8860416000007</v>
      </c>
      <c r="G472" s="28">
        <f t="shared" si="65"/>
        <v>1440</v>
      </c>
      <c r="H472" s="16">
        <f t="shared" si="66"/>
        <v>0</v>
      </c>
      <c r="I472" s="26">
        <f t="shared" si="67"/>
        <v>2733.8860416000007</v>
      </c>
      <c r="J472" s="28">
        <f t="shared" si="68"/>
        <v>0</v>
      </c>
      <c r="K472" s="28">
        <f t="shared" si="69"/>
        <v>1440</v>
      </c>
      <c r="N472" s="16">
        <v>1.2</v>
      </c>
    </row>
    <row r="473" spans="1:14" x14ac:dyDescent="0.15">
      <c r="A473" s="6" t="s">
        <v>15</v>
      </c>
      <c r="B473" s="13">
        <f t="shared" si="62"/>
        <v>1964</v>
      </c>
      <c r="C473" s="8">
        <v>962.16975360000004</v>
      </c>
      <c r="D473" s="26">
        <f t="shared" si="70"/>
        <v>2733.8860416000007</v>
      </c>
      <c r="E473" s="16">
        <f t="shared" si="63"/>
        <v>1320</v>
      </c>
      <c r="F473" s="28">
        <f t="shared" si="64"/>
        <v>2376.0557952000008</v>
      </c>
      <c r="G473" s="28">
        <f t="shared" si="65"/>
        <v>1320</v>
      </c>
      <c r="H473" s="16">
        <f t="shared" si="66"/>
        <v>0</v>
      </c>
      <c r="I473" s="26">
        <f t="shared" si="67"/>
        <v>2376.0557952000008</v>
      </c>
      <c r="J473" s="28">
        <f t="shared" si="68"/>
        <v>0</v>
      </c>
      <c r="K473" s="28">
        <f t="shared" si="69"/>
        <v>1320</v>
      </c>
      <c r="N473" s="16">
        <v>1.1000000000000001</v>
      </c>
    </row>
    <row r="474" spans="1:14" x14ac:dyDescent="0.15">
      <c r="A474" s="6" t="s">
        <v>16</v>
      </c>
      <c r="B474" s="13">
        <f t="shared" si="62"/>
        <v>1964</v>
      </c>
      <c r="C474" s="8">
        <v>2337.3073152000002</v>
      </c>
      <c r="D474" s="26">
        <f t="shared" si="70"/>
        <v>2376.0557952000008</v>
      </c>
      <c r="E474" s="16">
        <f t="shared" si="63"/>
        <v>1200</v>
      </c>
      <c r="F474" s="28">
        <f t="shared" si="64"/>
        <v>3513.3631104000015</v>
      </c>
      <c r="G474" s="28">
        <f t="shared" si="65"/>
        <v>1200</v>
      </c>
      <c r="H474" s="16">
        <f t="shared" si="66"/>
        <v>0</v>
      </c>
      <c r="I474" s="26">
        <f t="shared" si="67"/>
        <v>3513.3631104000015</v>
      </c>
      <c r="J474" s="28">
        <f t="shared" si="68"/>
        <v>0</v>
      </c>
      <c r="K474" s="28">
        <f t="shared" si="69"/>
        <v>1200</v>
      </c>
      <c r="N474" s="16">
        <v>1</v>
      </c>
    </row>
    <row r="475" spans="1:14" x14ac:dyDescent="0.15">
      <c r="A475" s="6" t="s">
        <v>17</v>
      </c>
      <c r="B475" s="13">
        <f t="shared" si="62"/>
        <v>1964</v>
      </c>
      <c r="C475" s="8">
        <v>847.90886399999977</v>
      </c>
      <c r="D475" s="26">
        <f t="shared" si="70"/>
        <v>3513.3631104000015</v>
      </c>
      <c r="E475" s="16">
        <f t="shared" si="63"/>
        <v>1080</v>
      </c>
      <c r="F475" s="28">
        <f t="shared" si="64"/>
        <v>3281.2719744000015</v>
      </c>
      <c r="G475" s="28">
        <f t="shared" si="65"/>
        <v>1080</v>
      </c>
      <c r="H475" s="16">
        <f t="shared" si="66"/>
        <v>0</v>
      </c>
      <c r="I475" s="26">
        <f t="shared" si="67"/>
        <v>3281.2719744000015</v>
      </c>
      <c r="J475" s="28">
        <f t="shared" si="68"/>
        <v>0</v>
      </c>
      <c r="K475" s="28">
        <f t="shared" si="69"/>
        <v>1080</v>
      </c>
      <c r="N475" s="16">
        <v>0.9</v>
      </c>
    </row>
    <row r="476" spans="1:14" ht="14" thickBot="1" x14ac:dyDescent="0.2">
      <c r="A476" s="9" t="s">
        <v>18</v>
      </c>
      <c r="B476" s="14">
        <f t="shared" si="62"/>
        <v>1964</v>
      </c>
      <c r="C476" s="11">
        <v>2390.5601279999992</v>
      </c>
      <c r="D476" s="26">
        <f t="shared" si="70"/>
        <v>3281.2719744000015</v>
      </c>
      <c r="E476" s="16">
        <f t="shared" si="63"/>
        <v>960</v>
      </c>
      <c r="F476" s="28">
        <f t="shared" si="64"/>
        <v>4711.8321024000006</v>
      </c>
      <c r="G476" s="28">
        <f t="shared" si="65"/>
        <v>960</v>
      </c>
      <c r="H476" s="16">
        <f t="shared" si="66"/>
        <v>0</v>
      </c>
      <c r="I476" s="26">
        <f t="shared" si="67"/>
        <v>4711.8321024000006</v>
      </c>
      <c r="J476" s="28">
        <f t="shared" si="68"/>
        <v>0</v>
      </c>
      <c r="K476" s="28">
        <f t="shared" si="69"/>
        <v>960</v>
      </c>
      <c r="N476" s="16">
        <v>0.8</v>
      </c>
    </row>
    <row r="477" spans="1:14" x14ac:dyDescent="0.15">
      <c r="A477" s="3" t="s">
        <v>7</v>
      </c>
      <c r="B477" s="12">
        <f t="shared" si="62"/>
        <v>1965</v>
      </c>
      <c r="C477" s="5">
        <v>2198.6173440000002</v>
      </c>
      <c r="D477" s="26">
        <f t="shared" si="70"/>
        <v>4711.8321024000006</v>
      </c>
      <c r="E477" s="16">
        <f t="shared" si="63"/>
        <v>960</v>
      </c>
      <c r="F477" s="28">
        <f t="shared" si="64"/>
        <v>5950.4494464000009</v>
      </c>
      <c r="G477" s="28">
        <f t="shared" si="65"/>
        <v>960</v>
      </c>
      <c r="H477" s="16">
        <f t="shared" si="66"/>
        <v>0</v>
      </c>
      <c r="I477" s="26">
        <f t="shared" si="67"/>
        <v>5950.4494464000009</v>
      </c>
      <c r="J477" s="28">
        <f t="shared" si="68"/>
        <v>0</v>
      </c>
      <c r="K477" s="28">
        <f t="shared" si="69"/>
        <v>960</v>
      </c>
      <c r="N477" s="16">
        <v>0.8</v>
      </c>
    </row>
    <row r="478" spans="1:14" x14ac:dyDescent="0.15">
      <c r="A478" s="6" t="s">
        <v>8</v>
      </c>
      <c r="B478" s="13">
        <f t="shared" si="62"/>
        <v>1965</v>
      </c>
      <c r="C478" s="8">
        <v>5953.4576640000005</v>
      </c>
      <c r="D478" s="26">
        <f t="shared" si="70"/>
        <v>5950.4494464000009</v>
      </c>
      <c r="E478" s="16">
        <f t="shared" si="63"/>
        <v>960</v>
      </c>
      <c r="F478" s="28">
        <f t="shared" si="64"/>
        <v>10943.907110400001</v>
      </c>
      <c r="G478" s="28">
        <f t="shared" si="65"/>
        <v>960</v>
      </c>
      <c r="H478" s="16">
        <f t="shared" si="66"/>
        <v>0</v>
      </c>
      <c r="I478" s="26">
        <f t="shared" si="67"/>
        <v>5970</v>
      </c>
      <c r="J478" s="28">
        <f t="shared" si="68"/>
        <v>4973.9071104000013</v>
      </c>
      <c r="K478" s="28">
        <f t="shared" si="69"/>
        <v>5933.9071104000013</v>
      </c>
      <c r="N478" s="16">
        <v>0.8</v>
      </c>
    </row>
    <row r="479" spans="1:14" x14ac:dyDescent="0.15">
      <c r="A479" s="6" t="s">
        <v>9</v>
      </c>
      <c r="B479" s="13">
        <f t="shared" si="62"/>
        <v>1965</v>
      </c>
      <c r="C479" s="8">
        <v>6295.3355520000005</v>
      </c>
      <c r="D479" s="26">
        <f t="shared" si="70"/>
        <v>5970</v>
      </c>
      <c r="E479" s="16">
        <f t="shared" si="63"/>
        <v>1080</v>
      </c>
      <c r="F479" s="28">
        <f t="shared" si="64"/>
        <v>11185.335552</v>
      </c>
      <c r="G479" s="28">
        <f t="shared" si="65"/>
        <v>1080</v>
      </c>
      <c r="H479" s="16">
        <f t="shared" si="66"/>
        <v>0</v>
      </c>
      <c r="I479" s="26">
        <f t="shared" si="67"/>
        <v>5970</v>
      </c>
      <c r="J479" s="28">
        <f t="shared" si="68"/>
        <v>5215.3355520000005</v>
      </c>
      <c r="K479" s="28">
        <f t="shared" si="69"/>
        <v>6295.3355520000005</v>
      </c>
      <c r="N479" s="16">
        <v>0.9</v>
      </c>
    </row>
    <row r="480" spans="1:14" x14ac:dyDescent="0.15">
      <c r="A480" s="6" t="s">
        <v>10</v>
      </c>
      <c r="B480" s="13">
        <f t="shared" si="62"/>
        <v>1965</v>
      </c>
      <c r="C480" s="8">
        <v>3551.2646399999999</v>
      </c>
      <c r="D480" s="26">
        <f t="shared" si="70"/>
        <v>5970</v>
      </c>
      <c r="E480" s="16">
        <f t="shared" si="63"/>
        <v>1080</v>
      </c>
      <c r="F480" s="28">
        <f t="shared" si="64"/>
        <v>8441.2646399999994</v>
      </c>
      <c r="G480" s="28">
        <f t="shared" si="65"/>
        <v>1080</v>
      </c>
      <c r="H480" s="16">
        <f t="shared" si="66"/>
        <v>0</v>
      </c>
      <c r="I480" s="26">
        <f t="shared" si="67"/>
        <v>5970</v>
      </c>
      <c r="J480" s="28">
        <f t="shared" si="68"/>
        <v>2471.2646399999994</v>
      </c>
      <c r="K480" s="28">
        <f t="shared" si="69"/>
        <v>3551.2646399999994</v>
      </c>
      <c r="N480" s="16">
        <v>0.9</v>
      </c>
    </row>
    <row r="481" spans="1:14" x14ac:dyDescent="0.15">
      <c r="A481" s="6" t="s">
        <v>11</v>
      </c>
      <c r="B481" s="13">
        <f t="shared" si="62"/>
        <v>1965</v>
      </c>
      <c r="C481" s="8">
        <v>1009.4768639999996</v>
      </c>
      <c r="D481" s="26">
        <f t="shared" si="70"/>
        <v>5970</v>
      </c>
      <c r="E481" s="16">
        <f t="shared" si="63"/>
        <v>1320</v>
      </c>
      <c r="F481" s="28">
        <f t="shared" si="64"/>
        <v>5659.4768639999993</v>
      </c>
      <c r="G481" s="28">
        <f t="shared" si="65"/>
        <v>1320</v>
      </c>
      <c r="H481" s="16">
        <f t="shared" si="66"/>
        <v>0</v>
      </c>
      <c r="I481" s="26">
        <f t="shared" si="67"/>
        <v>5659.4768639999993</v>
      </c>
      <c r="J481" s="28">
        <f t="shared" si="68"/>
        <v>0</v>
      </c>
      <c r="K481" s="28">
        <f t="shared" si="69"/>
        <v>1320</v>
      </c>
      <c r="N481" s="16">
        <v>1.1000000000000001</v>
      </c>
    </row>
    <row r="482" spans="1:14" x14ac:dyDescent="0.15">
      <c r="A482" s="6" t="s">
        <v>12</v>
      </c>
      <c r="B482" s="13">
        <f t="shared" si="62"/>
        <v>1965</v>
      </c>
      <c r="C482" s="8">
        <v>1706.8043519999997</v>
      </c>
      <c r="D482" s="26">
        <f t="shared" si="70"/>
        <v>5659.4768639999993</v>
      </c>
      <c r="E482" s="16">
        <f t="shared" si="63"/>
        <v>1440</v>
      </c>
      <c r="F482" s="28">
        <f t="shared" si="64"/>
        <v>5926.2812159999994</v>
      </c>
      <c r="G482" s="28">
        <f t="shared" si="65"/>
        <v>1440</v>
      </c>
      <c r="H482" s="16">
        <f t="shared" si="66"/>
        <v>0</v>
      </c>
      <c r="I482" s="26">
        <f t="shared" si="67"/>
        <v>5926.2812159999994</v>
      </c>
      <c r="J482" s="28">
        <f t="shared" si="68"/>
        <v>0</v>
      </c>
      <c r="K482" s="28">
        <f t="shared" si="69"/>
        <v>1440</v>
      </c>
      <c r="N482" s="16">
        <v>1.2</v>
      </c>
    </row>
    <row r="483" spans="1:14" x14ac:dyDescent="0.15">
      <c r="A483" s="6" t="s">
        <v>13</v>
      </c>
      <c r="B483" s="13">
        <f t="shared" si="62"/>
        <v>1965</v>
      </c>
      <c r="C483" s="8">
        <v>2638.728576</v>
      </c>
      <c r="D483" s="26">
        <f t="shared" si="70"/>
        <v>5926.2812159999994</v>
      </c>
      <c r="E483" s="16">
        <f t="shared" si="63"/>
        <v>1560</v>
      </c>
      <c r="F483" s="28">
        <f t="shared" si="64"/>
        <v>7005.0097919999989</v>
      </c>
      <c r="G483" s="28">
        <f t="shared" si="65"/>
        <v>1560</v>
      </c>
      <c r="H483" s="16">
        <f t="shared" si="66"/>
        <v>0</v>
      </c>
      <c r="I483" s="26">
        <f t="shared" si="67"/>
        <v>5970</v>
      </c>
      <c r="J483" s="28">
        <f t="shared" si="68"/>
        <v>1035.0097919999989</v>
      </c>
      <c r="K483" s="28">
        <f t="shared" si="69"/>
        <v>2595.0097919999989</v>
      </c>
      <c r="N483" s="16">
        <v>1.3</v>
      </c>
    </row>
    <row r="484" spans="1:14" x14ac:dyDescent="0.15">
      <c r="A484" s="6" t="s">
        <v>14</v>
      </c>
      <c r="B484" s="13">
        <f t="shared" si="62"/>
        <v>1965</v>
      </c>
      <c r="C484" s="8">
        <v>969.40799999999967</v>
      </c>
      <c r="D484" s="26">
        <f t="shared" si="70"/>
        <v>5970</v>
      </c>
      <c r="E484" s="16">
        <f t="shared" si="63"/>
        <v>1440</v>
      </c>
      <c r="F484" s="28">
        <f t="shared" si="64"/>
        <v>5499.4079999999994</v>
      </c>
      <c r="G484" s="28">
        <f t="shared" si="65"/>
        <v>1440</v>
      </c>
      <c r="H484" s="16">
        <f t="shared" si="66"/>
        <v>0</v>
      </c>
      <c r="I484" s="26">
        <f t="shared" si="67"/>
        <v>5499.4079999999994</v>
      </c>
      <c r="J484" s="28">
        <f t="shared" si="68"/>
        <v>0</v>
      </c>
      <c r="K484" s="28">
        <f t="shared" si="69"/>
        <v>1440</v>
      </c>
      <c r="N484" s="16">
        <v>1.2</v>
      </c>
    </row>
    <row r="485" spans="1:14" x14ac:dyDescent="0.15">
      <c r="A485" s="6" t="s">
        <v>15</v>
      </c>
      <c r="B485" s="13">
        <f t="shared" si="62"/>
        <v>1965</v>
      </c>
      <c r="C485" s="8">
        <v>253.85564160000004</v>
      </c>
      <c r="D485" s="26">
        <f t="shared" si="70"/>
        <v>5499.4079999999994</v>
      </c>
      <c r="E485" s="16">
        <f t="shared" si="63"/>
        <v>1320</v>
      </c>
      <c r="F485" s="28">
        <f t="shared" si="64"/>
        <v>4433.2636415999996</v>
      </c>
      <c r="G485" s="28">
        <f t="shared" si="65"/>
        <v>1320</v>
      </c>
      <c r="H485" s="16">
        <f t="shared" si="66"/>
        <v>0</v>
      </c>
      <c r="I485" s="26">
        <f t="shared" si="67"/>
        <v>4433.2636415999996</v>
      </c>
      <c r="J485" s="28">
        <f t="shared" si="68"/>
        <v>0</v>
      </c>
      <c r="K485" s="28">
        <f t="shared" si="69"/>
        <v>1320</v>
      </c>
      <c r="N485" s="16">
        <v>1.1000000000000001</v>
      </c>
    </row>
    <row r="486" spans="1:14" x14ac:dyDescent="0.15">
      <c r="A486" s="6" t="s">
        <v>16</v>
      </c>
      <c r="B486" s="13">
        <f t="shared" si="62"/>
        <v>1965</v>
      </c>
      <c r="C486" s="8">
        <v>266.4579455999999</v>
      </c>
      <c r="D486" s="26">
        <f t="shared" si="70"/>
        <v>4433.2636415999996</v>
      </c>
      <c r="E486" s="16">
        <f t="shared" si="63"/>
        <v>1200</v>
      </c>
      <c r="F486" s="28">
        <f t="shared" si="64"/>
        <v>3499.7215871999997</v>
      </c>
      <c r="G486" s="28">
        <f t="shared" si="65"/>
        <v>1200</v>
      </c>
      <c r="H486" s="16">
        <f t="shared" si="66"/>
        <v>0</v>
      </c>
      <c r="I486" s="26">
        <f t="shared" si="67"/>
        <v>3499.7215871999997</v>
      </c>
      <c r="J486" s="28">
        <f t="shared" si="68"/>
        <v>0</v>
      </c>
      <c r="K486" s="28">
        <f t="shared" si="69"/>
        <v>1200</v>
      </c>
      <c r="N486" s="16">
        <v>1</v>
      </c>
    </row>
    <row r="487" spans="1:14" x14ac:dyDescent="0.15">
      <c r="A487" s="6" t="s">
        <v>17</v>
      </c>
      <c r="B487" s="13">
        <f t="shared" si="62"/>
        <v>1965</v>
      </c>
      <c r="C487" s="8">
        <v>213.07587840000002</v>
      </c>
      <c r="D487" s="26">
        <f t="shared" si="70"/>
        <v>3499.7215871999997</v>
      </c>
      <c r="E487" s="16">
        <f t="shared" si="63"/>
        <v>1080</v>
      </c>
      <c r="F487" s="28">
        <f t="shared" si="64"/>
        <v>2632.7974655999997</v>
      </c>
      <c r="G487" s="28">
        <f t="shared" si="65"/>
        <v>1080</v>
      </c>
      <c r="H487" s="16">
        <f t="shared" si="66"/>
        <v>0</v>
      </c>
      <c r="I487" s="26">
        <f t="shared" si="67"/>
        <v>2632.7974655999997</v>
      </c>
      <c r="J487" s="28">
        <f t="shared" si="68"/>
        <v>0</v>
      </c>
      <c r="K487" s="28">
        <f t="shared" si="69"/>
        <v>1080</v>
      </c>
      <c r="N487" s="16">
        <v>0.9</v>
      </c>
    </row>
    <row r="488" spans="1:14" ht="14" thickBot="1" x14ac:dyDescent="0.2">
      <c r="A488" s="9" t="s">
        <v>18</v>
      </c>
      <c r="B488" s="14">
        <f t="shared" si="62"/>
        <v>1965</v>
      </c>
      <c r="C488" s="11">
        <v>157.81962240000001</v>
      </c>
      <c r="D488" s="26">
        <f t="shared" si="70"/>
        <v>2632.7974655999997</v>
      </c>
      <c r="E488" s="16">
        <f t="shared" si="63"/>
        <v>960</v>
      </c>
      <c r="F488" s="28">
        <f t="shared" si="64"/>
        <v>1830.6170879999995</v>
      </c>
      <c r="G488" s="28">
        <f t="shared" si="65"/>
        <v>960</v>
      </c>
      <c r="H488" s="16">
        <f t="shared" si="66"/>
        <v>0</v>
      </c>
      <c r="I488" s="26">
        <f t="shared" si="67"/>
        <v>1830.6170879999995</v>
      </c>
      <c r="J488" s="28">
        <f t="shared" si="68"/>
        <v>0</v>
      </c>
      <c r="K488" s="28">
        <f t="shared" si="69"/>
        <v>960</v>
      </c>
      <c r="N488" s="16">
        <v>0.8</v>
      </c>
    </row>
    <row r="489" spans="1:14" x14ac:dyDescent="0.15">
      <c r="A489" s="3" t="s">
        <v>7</v>
      </c>
      <c r="B489" s="12">
        <f t="shared" si="62"/>
        <v>1966</v>
      </c>
      <c r="C489" s="5">
        <v>646.46588159999976</v>
      </c>
      <c r="D489" s="26">
        <f t="shared" si="70"/>
        <v>1830.6170879999995</v>
      </c>
      <c r="E489" s="16">
        <f t="shared" si="63"/>
        <v>960</v>
      </c>
      <c r="F489" s="28">
        <f t="shared" si="64"/>
        <v>1517.0829695999992</v>
      </c>
      <c r="G489" s="28">
        <f t="shared" si="65"/>
        <v>960</v>
      </c>
      <c r="H489" s="16">
        <f t="shared" si="66"/>
        <v>0</v>
      </c>
      <c r="I489" s="26">
        <f t="shared" si="67"/>
        <v>1517.0829695999992</v>
      </c>
      <c r="J489" s="28">
        <f t="shared" si="68"/>
        <v>0</v>
      </c>
      <c r="K489" s="28">
        <f t="shared" si="69"/>
        <v>960</v>
      </c>
      <c r="N489" s="16">
        <v>0.8</v>
      </c>
    </row>
    <row r="490" spans="1:14" x14ac:dyDescent="0.15">
      <c r="A490" s="6" t="s">
        <v>8</v>
      </c>
      <c r="B490" s="13">
        <f t="shared" si="62"/>
        <v>1966</v>
      </c>
      <c r="C490" s="8">
        <v>6731.5691519999982</v>
      </c>
      <c r="D490" s="26">
        <f t="shared" si="70"/>
        <v>1517.0829695999992</v>
      </c>
      <c r="E490" s="16">
        <f t="shared" si="63"/>
        <v>960</v>
      </c>
      <c r="F490" s="28">
        <f t="shared" si="64"/>
        <v>7288.6521215999965</v>
      </c>
      <c r="G490" s="28">
        <f t="shared" si="65"/>
        <v>960</v>
      </c>
      <c r="H490" s="16">
        <f t="shared" si="66"/>
        <v>0</v>
      </c>
      <c r="I490" s="26">
        <f t="shared" si="67"/>
        <v>5970</v>
      </c>
      <c r="J490" s="28">
        <f t="shared" si="68"/>
        <v>1318.6521215999965</v>
      </c>
      <c r="K490" s="28">
        <f t="shared" si="69"/>
        <v>2278.6521215999965</v>
      </c>
      <c r="N490" s="16">
        <v>0.8</v>
      </c>
    </row>
    <row r="491" spans="1:14" x14ac:dyDescent="0.15">
      <c r="A491" s="6" t="s">
        <v>9</v>
      </c>
      <c r="B491" s="13">
        <f t="shared" si="62"/>
        <v>1966</v>
      </c>
      <c r="C491" s="8">
        <v>4700.9825279999977</v>
      </c>
      <c r="D491" s="26">
        <f t="shared" si="70"/>
        <v>5970</v>
      </c>
      <c r="E491" s="16">
        <f t="shared" si="63"/>
        <v>1080</v>
      </c>
      <c r="F491" s="28">
        <f t="shared" si="64"/>
        <v>9590.9825279999968</v>
      </c>
      <c r="G491" s="28">
        <f t="shared" si="65"/>
        <v>1080</v>
      </c>
      <c r="H491" s="16">
        <f t="shared" si="66"/>
        <v>0</v>
      </c>
      <c r="I491" s="26">
        <f t="shared" si="67"/>
        <v>5970</v>
      </c>
      <c r="J491" s="28">
        <f t="shared" si="68"/>
        <v>3620.9825279999968</v>
      </c>
      <c r="K491" s="28">
        <f t="shared" si="69"/>
        <v>4700.9825279999968</v>
      </c>
      <c r="N491" s="16">
        <v>0.9</v>
      </c>
    </row>
    <row r="492" spans="1:14" x14ac:dyDescent="0.15">
      <c r="A492" s="6" t="s">
        <v>10</v>
      </c>
      <c r="B492" s="13">
        <f t="shared" si="62"/>
        <v>1966</v>
      </c>
      <c r="C492" s="8">
        <v>784.57420799999977</v>
      </c>
      <c r="D492" s="26">
        <f t="shared" si="70"/>
        <v>5970</v>
      </c>
      <c r="E492" s="16">
        <f t="shared" si="63"/>
        <v>1080</v>
      </c>
      <c r="F492" s="28">
        <f t="shared" si="64"/>
        <v>5674.574208</v>
      </c>
      <c r="G492" s="28">
        <f t="shared" si="65"/>
        <v>1080</v>
      </c>
      <c r="H492" s="16">
        <f t="shared" si="66"/>
        <v>0</v>
      </c>
      <c r="I492" s="26">
        <f t="shared" si="67"/>
        <v>5674.574208</v>
      </c>
      <c r="J492" s="28">
        <f t="shared" si="68"/>
        <v>0</v>
      </c>
      <c r="K492" s="28">
        <f t="shared" si="69"/>
        <v>1080</v>
      </c>
      <c r="N492" s="16">
        <v>0.9</v>
      </c>
    </row>
    <row r="493" spans="1:14" x14ac:dyDescent="0.15">
      <c r="A493" s="6" t="s">
        <v>11</v>
      </c>
      <c r="B493" s="13">
        <f t="shared" ref="B493:B556" si="71">B481+1</f>
        <v>1966</v>
      </c>
      <c r="C493" s="8">
        <v>1977.59232</v>
      </c>
      <c r="D493" s="26">
        <f t="shared" si="70"/>
        <v>5674.574208</v>
      </c>
      <c r="E493" s="16">
        <f t="shared" si="63"/>
        <v>1320</v>
      </c>
      <c r="F493" s="28">
        <f t="shared" si="64"/>
        <v>6332.1665279999997</v>
      </c>
      <c r="G493" s="28">
        <f t="shared" si="65"/>
        <v>1320</v>
      </c>
      <c r="H493" s="16">
        <f t="shared" si="66"/>
        <v>0</v>
      </c>
      <c r="I493" s="26">
        <f t="shared" si="67"/>
        <v>5970</v>
      </c>
      <c r="J493" s="28">
        <f t="shared" si="68"/>
        <v>362.16652799999974</v>
      </c>
      <c r="K493" s="28">
        <f t="shared" si="69"/>
        <v>1682.1665279999997</v>
      </c>
      <c r="N493" s="16">
        <v>1.1000000000000001</v>
      </c>
    </row>
    <row r="494" spans="1:14" x14ac:dyDescent="0.15">
      <c r="A494" s="6" t="s">
        <v>12</v>
      </c>
      <c r="B494" s="13">
        <f t="shared" si="71"/>
        <v>1966</v>
      </c>
      <c r="C494" s="8">
        <v>434.23015680000003</v>
      </c>
      <c r="D494" s="26">
        <f t="shared" si="70"/>
        <v>5970</v>
      </c>
      <c r="E494" s="16">
        <f t="shared" si="63"/>
        <v>1440</v>
      </c>
      <c r="F494" s="28">
        <f t="shared" si="64"/>
        <v>4964.2301568000003</v>
      </c>
      <c r="G494" s="28">
        <f t="shared" si="65"/>
        <v>1440</v>
      </c>
      <c r="H494" s="16">
        <f t="shared" si="66"/>
        <v>0</v>
      </c>
      <c r="I494" s="26">
        <f t="shared" si="67"/>
        <v>4964.2301568000003</v>
      </c>
      <c r="J494" s="28">
        <f t="shared" si="68"/>
        <v>0</v>
      </c>
      <c r="K494" s="28">
        <f t="shared" si="69"/>
        <v>1440</v>
      </c>
      <c r="N494" s="16">
        <v>1.2</v>
      </c>
    </row>
    <row r="495" spans="1:14" x14ac:dyDescent="0.15">
      <c r="A495" s="6" t="s">
        <v>13</v>
      </c>
      <c r="B495" s="13">
        <f t="shared" si="71"/>
        <v>1966</v>
      </c>
      <c r="C495" s="8">
        <v>103.33889279999995</v>
      </c>
      <c r="D495" s="26">
        <f t="shared" si="70"/>
        <v>4964.2301568000003</v>
      </c>
      <c r="E495" s="16">
        <f t="shared" si="63"/>
        <v>1560</v>
      </c>
      <c r="F495" s="28">
        <f t="shared" si="64"/>
        <v>3507.5690496000007</v>
      </c>
      <c r="G495" s="28">
        <f t="shared" si="65"/>
        <v>1560</v>
      </c>
      <c r="H495" s="16">
        <f t="shared" si="66"/>
        <v>0</v>
      </c>
      <c r="I495" s="26">
        <f t="shared" si="67"/>
        <v>3507.5690496000007</v>
      </c>
      <c r="J495" s="28">
        <f t="shared" si="68"/>
        <v>0</v>
      </c>
      <c r="K495" s="28">
        <f t="shared" si="69"/>
        <v>1560</v>
      </c>
      <c r="N495" s="16">
        <v>1.3</v>
      </c>
    </row>
    <row r="496" spans="1:14" x14ac:dyDescent="0.15">
      <c r="A496" s="6" t="s">
        <v>14</v>
      </c>
      <c r="B496" s="13">
        <f t="shared" si="71"/>
        <v>1966</v>
      </c>
      <c r="C496" s="8">
        <v>1000.3644287999999</v>
      </c>
      <c r="D496" s="26">
        <f t="shared" si="70"/>
        <v>3507.5690496000007</v>
      </c>
      <c r="E496" s="16">
        <f t="shared" si="63"/>
        <v>1440</v>
      </c>
      <c r="F496" s="28">
        <f t="shared" si="64"/>
        <v>3067.9334784000002</v>
      </c>
      <c r="G496" s="28">
        <f t="shared" si="65"/>
        <v>1440</v>
      </c>
      <c r="H496" s="16">
        <f t="shared" si="66"/>
        <v>0</v>
      </c>
      <c r="I496" s="26">
        <f t="shared" si="67"/>
        <v>3067.9334784000002</v>
      </c>
      <c r="J496" s="28">
        <f t="shared" si="68"/>
        <v>0</v>
      </c>
      <c r="K496" s="28">
        <f t="shared" si="69"/>
        <v>1440</v>
      </c>
      <c r="N496" s="16">
        <v>1.2</v>
      </c>
    </row>
    <row r="497" spans="1:14" x14ac:dyDescent="0.15">
      <c r="A497" s="6" t="s">
        <v>15</v>
      </c>
      <c r="B497" s="13">
        <f t="shared" si="71"/>
        <v>1966</v>
      </c>
      <c r="C497" s="8">
        <v>684.07891199999983</v>
      </c>
      <c r="D497" s="26">
        <f t="shared" si="70"/>
        <v>3067.9334784000002</v>
      </c>
      <c r="E497" s="16">
        <f t="shared" si="63"/>
        <v>1320</v>
      </c>
      <c r="F497" s="28">
        <f t="shared" si="64"/>
        <v>2432.0123904000002</v>
      </c>
      <c r="G497" s="28">
        <f t="shared" si="65"/>
        <v>1320</v>
      </c>
      <c r="H497" s="16">
        <f t="shared" si="66"/>
        <v>0</v>
      </c>
      <c r="I497" s="26">
        <f t="shared" si="67"/>
        <v>2432.0123904000002</v>
      </c>
      <c r="J497" s="28">
        <f t="shared" si="68"/>
        <v>0</v>
      </c>
      <c r="K497" s="28">
        <f t="shared" si="69"/>
        <v>1320</v>
      </c>
      <c r="N497" s="16">
        <v>1.1000000000000001</v>
      </c>
    </row>
    <row r="498" spans="1:14" x14ac:dyDescent="0.15">
      <c r="A498" s="6" t="s">
        <v>16</v>
      </c>
      <c r="B498" s="13">
        <f t="shared" si="71"/>
        <v>1966</v>
      </c>
      <c r="C498" s="8">
        <v>527.42257920000009</v>
      </c>
      <c r="D498" s="26">
        <f t="shared" si="70"/>
        <v>2432.0123904000002</v>
      </c>
      <c r="E498" s="16">
        <f t="shared" si="63"/>
        <v>1200</v>
      </c>
      <c r="F498" s="28">
        <f t="shared" si="64"/>
        <v>1759.4349696000004</v>
      </c>
      <c r="G498" s="28">
        <f t="shared" si="65"/>
        <v>1200</v>
      </c>
      <c r="H498" s="16">
        <f t="shared" si="66"/>
        <v>0</v>
      </c>
      <c r="I498" s="26">
        <f t="shared" si="67"/>
        <v>1759.4349696000004</v>
      </c>
      <c r="J498" s="28">
        <f t="shared" si="68"/>
        <v>0</v>
      </c>
      <c r="K498" s="28">
        <f t="shared" si="69"/>
        <v>1200</v>
      </c>
      <c r="N498" s="16">
        <v>1</v>
      </c>
    </row>
    <row r="499" spans="1:14" x14ac:dyDescent="0.15">
      <c r="A499" s="6" t="s">
        <v>17</v>
      </c>
      <c r="B499" s="13">
        <f t="shared" si="71"/>
        <v>1966</v>
      </c>
      <c r="C499" s="8">
        <v>387.76319999999993</v>
      </c>
      <c r="D499" s="26">
        <f t="shared" si="70"/>
        <v>1759.4349696000004</v>
      </c>
      <c r="E499" s="16">
        <f t="shared" si="63"/>
        <v>1080</v>
      </c>
      <c r="F499" s="28">
        <f t="shared" si="64"/>
        <v>1067.1981696000003</v>
      </c>
      <c r="G499" s="28">
        <f t="shared" si="65"/>
        <v>1080</v>
      </c>
      <c r="H499" s="16">
        <f t="shared" si="66"/>
        <v>0</v>
      </c>
      <c r="I499" s="26">
        <f t="shared" si="67"/>
        <v>1067.1981696000003</v>
      </c>
      <c r="J499" s="28">
        <f t="shared" si="68"/>
        <v>0</v>
      </c>
      <c r="K499" s="28">
        <f t="shared" si="69"/>
        <v>1080</v>
      </c>
      <c r="N499" s="16">
        <v>0.9</v>
      </c>
    </row>
    <row r="500" spans="1:14" ht="14" thickBot="1" x14ac:dyDescent="0.2">
      <c r="A500" s="9" t="s">
        <v>18</v>
      </c>
      <c r="B500" s="14">
        <f t="shared" si="71"/>
        <v>1966</v>
      </c>
      <c r="C500" s="11">
        <v>1225.3317119999999</v>
      </c>
      <c r="D500" s="26">
        <f t="shared" si="70"/>
        <v>1067.1981696000003</v>
      </c>
      <c r="E500" s="16">
        <f t="shared" si="63"/>
        <v>960</v>
      </c>
      <c r="F500" s="28">
        <f t="shared" si="64"/>
        <v>1332.5298816000004</v>
      </c>
      <c r="G500" s="28">
        <f t="shared" si="65"/>
        <v>960</v>
      </c>
      <c r="H500" s="16">
        <f t="shared" si="66"/>
        <v>0</v>
      </c>
      <c r="I500" s="26">
        <f t="shared" si="67"/>
        <v>1332.5298816000004</v>
      </c>
      <c r="J500" s="28">
        <f t="shared" si="68"/>
        <v>0</v>
      </c>
      <c r="K500" s="28">
        <f t="shared" si="69"/>
        <v>960</v>
      </c>
      <c r="N500" s="16">
        <v>0.8</v>
      </c>
    </row>
    <row r="501" spans="1:14" x14ac:dyDescent="0.15">
      <c r="A501" s="3" t="s">
        <v>7</v>
      </c>
      <c r="B501" s="12">
        <f t="shared" si="71"/>
        <v>1967</v>
      </c>
      <c r="C501" s="5">
        <v>1960.1429759999992</v>
      </c>
      <c r="D501" s="26">
        <f t="shared" si="70"/>
        <v>1332.5298816000004</v>
      </c>
      <c r="E501" s="16">
        <f t="shared" si="63"/>
        <v>960</v>
      </c>
      <c r="F501" s="28">
        <f t="shared" si="64"/>
        <v>2332.6728575999996</v>
      </c>
      <c r="G501" s="28">
        <f t="shared" si="65"/>
        <v>960</v>
      </c>
      <c r="H501" s="16">
        <f t="shared" si="66"/>
        <v>0</v>
      </c>
      <c r="I501" s="26">
        <f t="shared" si="67"/>
        <v>2332.6728575999996</v>
      </c>
      <c r="J501" s="28">
        <f t="shared" si="68"/>
        <v>0</v>
      </c>
      <c r="K501" s="28">
        <f t="shared" si="69"/>
        <v>960</v>
      </c>
      <c r="N501" s="16">
        <v>0.8</v>
      </c>
    </row>
    <row r="502" spans="1:14" x14ac:dyDescent="0.15">
      <c r="A502" s="6" t="s">
        <v>8</v>
      </c>
      <c r="B502" s="13">
        <f t="shared" si="71"/>
        <v>1967</v>
      </c>
      <c r="C502" s="8">
        <v>3598.4424959999997</v>
      </c>
      <c r="D502" s="26">
        <f t="shared" si="70"/>
        <v>2332.6728575999996</v>
      </c>
      <c r="E502" s="16">
        <f t="shared" si="63"/>
        <v>960</v>
      </c>
      <c r="F502" s="28">
        <f t="shared" si="64"/>
        <v>4971.1153535999993</v>
      </c>
      <c r="G502" s="28">
        <f t="shared" si="65"/>
        <v>960</v>
      </c>
      <c r="H502" s="16">
        <f t="shared" si="66"/>
        <v>0</v>
      </c>
      <c r="I502" s="26">
        <f t="shared" si="67"/>
        <v>4971.1153535999993</v>
      </c>
      <c r="J502" s="28">
        <f t="shared" si="68"/>
        <v>0</v>
      </c>
      <c r="K502" s="28">
        <f t="shared" si="69"/>
        <v>960</v>
      </c>
      <c r="N502" s="16">
        <v>0.8</v>
      </c>
    </row>
    <row r="503" spans="1:14" x14ac:dyDescent="0.15">
      <c r="A503" s="6" t="s">
        <v>9</v>
      </c>
      <c r="B503" s="13">
        <f t="shared" si="71"/>
        <v>1967</v>
      </c>
      <c r="C503" s="8">
        <v>1450.2343679999997</v>
      </c>
      <c r="D503" s="26">
        <f t="shared" si="70"/>
        <v>4971.1153535999993</v>
      </c>
      <c r="E503" s="16">
        <f t="shared" si="63"/>
        <v>1080</v>
      </c>
      <c r="F503" s="28">
        <f t="shared" si="64"/>
        <v>5341.3497215999987</v>
      </c>
      <c r="G503" s="28">
        <f t="shared" si="65"/>
        <v>1080</v>
      </c>
      <c r="H503" s="16">
        <f t="shared" si="66"/>
        <v>0</v>
      </c>
      <c r="I503" s="26">
        <f t="shared" si="67"/>
        <v>5341.3497215999987</v>
      </c>
      <c r="J503" s="28">
        <f t="shared" si="68"/>
        <v>0</v>
      </c>
      <c r="K503" s="28">
        <f t="shared" si="69"/>
        <v>1080</v>
      </c>
      <c r="N503" s="16">
        <v>0.9</v>
      </c>
    </row>
    <row r="504" spans="1:14" x14ac:dyDescent="0.15">
      <c r="A504" s="6" t="s">
        <v>10</v>
      </c>
      <c r="B504" s="13">
        <f t="shared" si="71"/>
        <v>1967</v>
      </c>
      <c r="C504" s="8">
        <v>975.87071999999978</v>
      </c>
      <c r="D504" s="26">
        <f t="shared" si="70"/>
        <v>5341.3497215999987</v>
      </c>
      <c r="E504" s="16">
        <f t="shared" si="63"/>
        <v>1080</v>
      </c>
      <c r="F504" s="28">
        <f t="shared" si="64"/>
        <v>5237.2204415999986</v>
      </c>
      <c r="G504" s="28">
        <f t="shared" si="65"/>
        <v>1080</v>
      </c>
      <c r="H504" s="16">
        <f t="shared" si="66"/>
        <v>0</v>
      </c>
      <c r="I504" s="26">
        <f t="shared" si="67"/>
        <v>5237.2204415999986</v>
      </c>
      <c r="J504" s="28">
        <f t="shared" si="68"/>
        <v>0</v>
      </c>
      <c r="K504" s="28">
        <f t="shared" si="69"/>
        <v>1080</v>
      </c>
      <c r="N504" s="16">
        <v>0.9</v>
      </c>
    </row>
    <row r="505" spans="1:14" x14ac:dyDescent="0.15">
      <c r="A505" s="6" t="s">
        <v>11</v>
      </c>
      <c r="B505" s="13">
        <f t="shared" si="71"/>
        <v>1967</v>
      </c>
      <c r="C505" s="8">
        <v>659.84371199999998</v>
      </c>
      <c r="D505" s="26">
        <f t="shared" si="70"/>
        <v>5237.2204415999986</v>
      </c>
      <c r="E505" s="16">
        <f t="shared" si="63"/>
        <v>1320</v>
      </c>
      <c r="F505" s="28">
        <f t="shared" si="64"/>
        <v>4577.0641535999985</v>
      </c>
      <c r="G505" s="28">
        <f t="shared" si="65"/>
        <v>1320</v>
      </c>
      <c r="H505" s="16">
        <f t="shared" si="66"/>
        <v>0</v>
      </c>
      <c r="I505" s="26">
        <f t="shared" si="67"/>
        <v>4577.0641535999985</v>
      </c>
      <c r="J505" s="28">
        <f t="shared" si="68"/>
        <v>0</v>
      </c>
      <c r="K505" s="28">
        <f t="shared" si="69"/>
        <v>1320</v>
      </c>
      <c r="N505" s="16">
        <v>1.1000000000000001</v>
      </c>
    </row>
    <row r="506" spans="1:14" x14ac:dyDescent="0.15">
      <c r="A506" s="6" t="s">
        <v>12</v>
      </c>
      <c r="B506" s="13">
        <f t="shared" si="71"/>
        <v>1967</v>
      </c>
      <c r="C506" s="8">
        <v>2222.9817984000001</v>
      </c>
      <c r="D506" s="26">
        <f t="shared" si="70"/>
        <v>4577.0641535999985</v>
      </c>
      <c r="E506" s="16">
        <f t="shared" si="63"/>
        <v>1440</v>
      </c>
      <c r="F506" s="28">
        <f t="shared" si="64"/>
        <v>5360.0459519999986</v>
      </c>
      <c r="G506" s="28">
        <f t="shared" si="65"/>
        <v>1440</v>
      </c>
      <c r="H506" s="16">
        <f t="shared" si="66"/>
        <v>0</v>
      </c>
      <c r="I506" s="26">
        <f t="shared" si="67"/>
        <v>5360.0459519999986</v>
      </c>
      <c r="J506" s="28">
        <f t="shared" si="68"/>
        <v>0</v>
      </c>
      <c r="K506" s="28">
        <f t="shared" si="69"/>
        <v>1440</v>
      </c>
      <c r="N506" s="16">
        <v>1.2</v>
      </c>
    </row>
    <row r="507" spans="1:14" x14ac:dyDescent="0.15">
      <c r="A507" s="6" t="s">
        <v>13</v>
      </c>
      <c r="B507" s="13">
        <f t="shared" si="71"/>
        <v>1967</v>
      </c>
      <c r="C507" s="8">
        <v>1140.6700799999994</v>
      </c>
      <c r="D507" s="26">
        <f t="shared" si="70"/>
        <v>5360.0459519999986</v>
      </c>
      <c r="E507" s="16">
        <f t="shared" si="63"/>
        <v>1560</v>
      </c>
      <c r="F507" s="28">
        <f t="shared" si="64"/>
        <v>4940.7160319999984</v>
      </c>
      <c r="G507" s="28">
        <f t="shared" si="65"/>
        <v>1560</v>
      </c>
      <c r="H507" s="16">
        <f t="shared" si="66"/>
        <v>0</v>
      </c>
      <c r="I507" s="26">
        <f t="shared" si="67"/>
        <v>4940.7160319999984</v>
      </c>
      <c r="J507" s="28">
        <f t="shared" si="68"/>
        <v>0</v>
      </c>
      <c r="K507" s="28">
        <f t="shared" si="69"/>
        <v>1560</v>
      </c>
      <c r="N507" s="16">
        <v>1.3</v>
      </c>
    </row>
    <row r="508" spans="1:14" x14ac:dyDescent="0.15">
      <c r="A508" s="6" t="s">
        <v>14</v>
      </c>
      <c r="B508" s="13">
        <f t="shared" si="71"/>
        <v>1967</v>
      </c>
      <c r="C508" s="8">
        <v>375.09626880000002</v>
      </c>
      <c r="D508" s="26">
        <f t="shared" si="70"/>
        <v>4940.7160319999984</v>
      </c>
      <c r="E508" s="16">
        <f t="shared" si="63"/>
        <v>1440</v>
      </c>
      <c r="F508" s="28">
        <f t="shared" si="64"/>
        <v>3875.8123007999984</v>
      </c>
      <c r="G508" s="28">
        <f t="shared" si="65"/>
        <v>1440</v>
      </c>
      <c r="H508" s="16">
        <f t="shared" si="66"/>
        <v>0</v>
      </c>
      <c r="I508" s="26">
        <f t="shared" si="67"/>
        <v>3875.8123007999984</v>
      </c>
      <c r="J508" s="28">
        <f t="shared" si="68"/>
        <v>0</v>
      </c>
      <c r="K508" s="28">
        <f t="shared" si="69"/>
        <v>1440</v>
      </c>
      <c r="N508" s="16">
        <v>1.2</v>
      </c>
    </row>
    <row r="509" spans="1:14" x14ac:dyDescent="0.15">
      <c r="A509" s="6" t="s">
        <v>15</v>
      </c>
      <c r="B509" s="13">
        <f t="shared" si="71"/>
        <v>1967</v>
      </c>
      <c r="C509" s="8">
        <v>182.95960319999995</v>
      </c>
      <c r="D509" s="26">
        <f t="shared" si="70"/>
        <v>3875.8123007999984</v>
      </c>
      <c r="E509" s="16">
        <f t="shared" si="63"/>
        <v>1320</v>
      </c>
      <c r="F509" s="28">
        <f t="shared" si="64"/>
        <v>2738.7719039999984</v>
      </c>
      <c r="G509" s="28">
        <f t="shared" si="65"/>
        <v>1320</v>
      </c>
      <c r="H509" s="16">
        <f t="shared" si="66"/>
        <v>0</v>
      </c>
      <c r="I509" s="26">
        <f t="shared" si="67"/>
        <v>2738.7719039999984</v>
      </c>
      <c r="J509" s="28">
        <f t="shared" si="68"/>
        <v>0</v>
      </c>
      <c r="K509" s="28">
        <f t="shared" si="69"/>
        <v>1320</v>
      </c>
      <c r="N509" s="16">
        <v>1.1000000000000001</v>
      </c>
    </row>
    <row r="510" spans="1:14" x14ac:dyDescent="0.15">
      <c r="A510" s="6" t="s">
        <v>16</v>
      </c>
      <c r="B510" s="13">
        <f t="shared" si="71"/>
        <v>1967</v>
      </c>
      <c r="C510" s="8">
        <v>133.64904960000001</v>
      </c>
      <c r="D510" s="26">
        <f t="shared" si="70"/>
        <v>2738.7719039999984</v>
      </c>
      <c r="E510" s="16">
        <f t="shared" si="63"/>
        <v>1200</v>
      </c>
      <c r="F510" s="28">
        <f t="shared" si="64"/>
        <v>1672.4209535999985</v>
      </c>
      <c r="G510" s="28">
        <f t="shared" si="65"/>
        <v>1200</v>
      </c>
      <c r="H510" s="16">
        <f t="shared" si="66"/>
        <v>0</v>
      </c>
      <c r="I510" s="26">
        <f t="shared" si="67"/>
        <v>1672.4209535999985</v>
      </c>
      <c r="J510" s="28">
        <f t="shared" si="68"/>
        <v>0</v>
      </c>
      <c r="K510" s="28">
        <f t="shared" si="69"/>
        <v>1200</v>
      </c>
      <c r="N510" s="16">
        <v>1</v>
      </c>
    </row>
    <row r="511" spans="1:14" x14ac:dyDescent="0.15">
      <c r="A511" s="6" t="s">
        <v>17</v>
      </c>
      <c r="B511" s="13">
        <f t="shared" si="71"/>
        <v>1967</v>
      </c>
      <c r="C511" s="8">
        <v>144.37716479999997</v>
      </c>
      <c r="D511" s="26">
        <f t="shared" si="70"/>
        <v>1672.4209535999985</v>
      </c>
      <c r="E511" s="16">
        <f t="shared" si="63"/>
        <v>1080</v>
      </c>
      <c r="F511" s="28">
        <f t="shared" si="64"/>
        <v>736.79811839999843</v>
      </c>
      <c r="G511" s="28">
        <f t="shared" si="65"/>
        <v>1080</v>
      </c>
      <c r="H511" s="16">
        <f t="shared" si="66"/>
        <v>0</v>
      </c>
      <c r="I511" s="26">
        <f t="shared" si="67"/>
        <v>736.79811839999843</v>
      </c>
      <c r="J511" s="28">
        <f t="shared" si="68"/>
        <v>0</v>
      </c>
      <c r="K511" s="28">
        <f t="shared" si="69"/>
        <v>1080</v>
      </c>
      <c r="N511" s="16">
        <v>0.9</v>
      </c>
    </row>
    <row r="512" spans="1:14" ht="14" thickBot="1" x14ac:dyDescent="0.2">
      <c r="A512" s="9" t="s">
        <v>18</v>
      </c>
      <c r="B512" s="14">
        <f t="shared" si="71"/>
        <v>1967</v>
      </c>
      <c r="C512" s="11">
        <v>3792.9703679999993</v>
      </c>
      <c r="D512" s="26">
        <f t="shared" si="70"/>
        <v>736.79811839999843</v>
      </c>
      <c r="E512" s="16">
        <f t="shared" si="63"/>
        <v>960</v>
      </c>
      <c r="F512" s="28">
        <f t="shared" si="64"/>
        <v>3569.7684863999975</v>
      </c>
      <c r="G512" s="28">
        <f t="shared" si="65"/>
        <v>960</v>
      </c>
      <c r="H512" s="16">
        <f t="shared" si="66"/>
        <v>0</v>
      </c>
      <c r="I512" s="26">
        <f t="shared" si="67"/>
        <v>3569.7684863999975</v>
      </c>
      <c r="J512" s="28">
        <f t="shared" si="68"/>
        <v>0</v>
      </c>
      <c r="K512" s="28">
        <f t="shared" si="69"/>
        <v>960</v>
      </c>
      <c r="N512" s="16">
        <v>0.8</v>
      </c>
    </row>
    <row r="513" spans="1:14" x14ac:dyDescent="0.15">
      <c r="A513" s="3" t="s">
        <v>7</v>
      </c>
      <c r="B513" s="12">
        <f t="shared" si="71"/>
        <v>1968</v>
      </c>
      <c r="C513" s="5">
        <v>4898.7417599999999</v>
      </c>
      <c r="D513" s="26">
        <f t="shared" si="70"/>
        <v>3569.7684863999975</v>
      </c>
      <c r="E513" s="16">
        <f t="shared" si="63"/>
        <v>960</v>
      </c>
      <c r="F513" s="28">
        <f t="shared" si="64"/>
        <v>7508.5102463999974</v>
      </c>
      <c r="G513" s="28">
        <f t="shared" si="65"/>
        <v>960</v>
      </c>
      <c r="H513" s="16">
        <f t="shared" si="66"/>
        <v>0</v>
      </c>
      <c r="I513" s="26">
        <f t="shared" si="67"/>
        <v>5970</v>
      </c>
      <c r="J513" s="28">
        <f t="shared" si="68"/>
        <v>1538.5102463999974</v>
      </c>
      <c r="K513" s="28">
        <f t="shared" si="69"/>
        <v>2498.5102463999974</v>
      </c>
      <c r="N513" s="16">
        <v>0.8</v>
      </c>
    </row>
    <row r="514" spans="1:14" x14ac:dyDescent="0.15">
      <c r="A514" s="6" t="s">
        <v>8</v>
      </c>
      <c r="B514" s="13">
        <f t="shared" si="71"/>
        <v>1968</v>
      </c>
      <c r="C514" s="8">
        <v>1184.6165759999999</v>
      </c>
      <c r="D514" s="26">
        <f t="shared" si="70"/>
        <v>5970</v>
      </c>
      <c r="E514" s="16">
        <f t="shared" si="63"/>
        <v>960</v>
      </c>
      <c r="F514" s="28">
        <f t="shared" si="64"/>
        <v>6194.6165760000004</v>
      </c>
      <c r="G514" s="28">
        <f t="shared" si="65"/>
        <v>960</v>
      </c>
      <c r="H514" s="16">
        <f t="shared" si="66"/>
        <v>0</v>
      </c>
      <c r="I514" s="26">
        <f t="shared" si="67"/>
        <v>5970</v>
      </c>
      <c r="J514" s="28">
        <f t="shared" si="68"/>
        <v>224.61657600000035</v>
      </c>
      <c r="K514" s="28">
        <f t="shared" si="69"/>
        <v>1184.6165760000004</v>
      </c>
      <c r="N514" s="16">
        <v>0.8</v>
      </c>
    </row>
    <row r="515" spans="1:14" x14ac:dyDescent="0.15">
      <c r="A515" s="6" t="s">
        <v>9</v>
      </c>
      <c r="B515" s="13">
        <f t="shared" si="71"/>
        <v>1968</v>
      </c>
      <c r="C515" s="8">
        <v>4410.1601279999995</v>
      </c>
      <c r="D515" s="26">
        <f t="shared" si="70"/>
        <v>5970</v>
      </c>
      <c r="E515" s="16">
        <f t="shared" si="63"/>
        <v>1080</v>
      </c>
      <c r="F515" s="28">
        <f t="shared" si="64"/>
        <v>9300.1601279999995</v>
      </c>
      <c r="G515" s="28">
        <f t="shared" si="65"/>
        <v>1080</v>
      </c>
      <c r="H515" s="16">
        <f t="shared" si="66"/>
        <v>0</v>
      </c>
      <c r="I515" s="26">
        <f t="shared" si="67"/>
        <v>5970</v>
      </c>
      <c r="J515" s="28">
        <f t="shared" si="68"/>
        <v>3330.1601279999995</v>
      </c>
      <c r="K515" s="28">
        <f t="shared" si="69"/>
        <v>4410.1601279999995</v>
      </c>
      <c r="N515" s="16">
        <v>0.9</v>
      </c>
    </row>
    <row r="516" spans="1:14" x14ac:dyDescent="0.15">
      <c r="A516" s="6" t="s">
        <v>10</v>
      </c>
      <c r="B516" s="13">
        <f t="shared" si="71"/>
        <v>1968</v>
      </c>
      <c r="C516" s="8">
        <v>1447.6492800000005</v>
      </c>
      <c r="D516" s="26">
        <f t="shared" si="70"/>
        <v>5970</v>
      </c>
      <c r="E516" s="16">
        <f t="shared" si="63"/>
        <v>1080</v>
      </c>
      <c r="F516" s="28">
        <f t="shared" si="64"/>
        <v>6337.6492800000005</v>
      </c>
      <c r="G516" s="28">
        <f t="shared" si="65"/>
        <v>1080</v>
      </c>
      <c r="H516" s="16">
        <f t="shared" si="66"/>
        <v>0</v>
      </c>
      <c r="I516" s="26">
        <f t="shared" si="67"/>
        <v>5970</v>
      </c>
      <c r="J516" s="28">
        <f t="shared" si="68"/>
        <v>367.64928000000054</v>
      </c>
      <c r="K516" s="28">
        <f t="shared" si="69"/>
        <v>1447.6492800000005</v>
      </c>
      <c r="N516" s="16">
        <v>0.9</v>
      </c>
    </row>
    <row r="517" spans="1:14" x14ac:dyDescent="0.15">
      <c r="A517" s="6" t="s">
        <v>11</v>
      </c>
      <c r="B517" s="13">
        <f t="shared" si="71"/>
        <v>1968</v>
      </c>
      <c r="C517" s="8">
        <v>3546.7407359999997</v>
      </c>
      <c r="D517" s="26">
        <f t="shared" si="70"/>
        <v>5970</v>
      </c>
      <c r="E517" s="16">
        <f t="shared" si="63"/>
        <v>1320</v>
      </c>
      <c r="F517" s="28">
        <f t="shared" si="64"/>
        <v>8196.7407359999997</v>
      </c>
      <c r="G517" s="28">
        <f t="shared" si="65"/>
        <v>1320</v>
      </c>
      <c r="H517" s="16">
        <f t="shared" si="66"/>
        <v>0</v>
      </c>
      <c r="I517" s="26">
        <f t="shared" si="67"/>
        <v>5970</v>
      </c>
      <c r="J517" s="28">
        <f t="shared" si="68"/>
        <v>2226.7407359999997</v>
      </c>
      <c r="K517" s="28">
        <f t="shared" si="69"/>
        <v>3546.7407359999997</v>
      </c>
      <c r="N517" s="16">
        <v>1.1000000000000001</v>
      </c>
    </row>
    <row r="518" spans="1:14" x14ac:dyDescent="0.15">
      <c r="A518" s="6" t="s">
        <v>12</v>
      </c>
      <c r="B518" s="13">
        <f t="shared" si="71"/>
        <v>1968</v>
      </c>
      <c r="C518" s="8">
        <v>745.15161599999999</v>
      </c>
      <c r="D518" s="26">
        <f t="shared" si="70"/>
        <v>5970</v>
      </c>
      <c r="E518" s="16">
        <f t="shared" si="63"/>
        <v>1440</v>
      </c>
      <c r="F518" s="28">
        <f t="shared" si="64"/>
        <v>5275.1516160000001</v>
      </c>
      <c r="G518" s="28">
        <f t="shared" si="65"/>
        <v>1440</v>
      </c>
      <c r="H518" s="16">
        <f t="shared" si="66"/>
        <v>0</v>
      </c>
      <c r="I518" s="26">
        <f t="shared" si="67"/>
        <v>5275.1516160000001</v>
      </c>
      <c r="J518" s="28">
        <f t="shared" si="68"/>
        <v>0</v>
      </c>
      <c r="K518" s="28">
        <f t="shared" si="69"/>
        <v>1440</v>
      </c>
      <c r="N518" s="16">
        <v>1.2</v>
      </c>
    </row>
    <row r="519" spans="1:14" x14ac:dyDescent="0.15">
      <c r="A519" s="6" t="s">
        <v>13</v>
      </c>
      <c r="B519" s="13">
        <f t="shared" si="71"/>
        <v>1968</v>
      </c>
      <c r="C519" s="8">
        <v>562.90291199999979</v>
      </c>
      <c r="D519" s="26">
        <f t="shared" si="70"/>
        <v>5275.1516160000001</v>
      </c>
      <c r="E519" s="16">
        <f t="shared" si="63"/>
        <v>1560</v>
      </c>
      <c r="F519" s="28">
        <f t="shared" si="64"/>
        <v>4278.0545279999997</v>
      </c>
      <c r="G519" s="28">
        <f t="shared" si="65"/>
        <v>1560</v>
      </c>
      <c r="H519" s="16">
        <f t="shared" si="66"/>
        <v>0</v>
      </c>
      <c r="I519" s="26">
        <f t="shared" si="67"/>
        <v>4278.0545279999997</v>
      </c>
      <c r="J519" s="28">
        <f t="shared" si="68"/>
        <v>0</v>
      </c>
      <c r="K519" s="28">
        <f t="shared" si="69"/>
        <v>1560</v>
      </c>
      <c r="N519" s="16">
        <v>1.3</v>
      </c>
    </row>
    <row r="520" spans="1:14" x14ac:dyDescent="0.15">
      <c r="A520" s="6" t="s">
        <v>14</v>
      </c>
      <c r="B520" s="13">
        <f t="shared" si="71"/>
        <v>1968</v>
      </c>
      <c r="C520" s="8">
        <v>136.68652800000001</v>
      </c>
      <c r="D520" s="26">
        <f t="shared" si="70"/>
        <v>4278.0545279999997</v>
      </c>
      <c r="E520" s="16">
        <f t="shared" si="63"/>
        <v>1440</v>
      </c>
      <c r="F520" s="28">
        <f t="shared" si="64"/>
        <v>2974.7410559999998</v>
      </c>
      <c r="G520" s="28">
        <f t="shared" si="65"/>
        <v>1440</v>
      </c>
      <c r="H520" s="16">
        <f t="shared" si="66"/>
        <v>0</v>
      </c>
      <c r="I520" s="26">
        <f t="shared" si="67"/>
        <v>2974.7410559999998</v>
      </c>
      <c r="J520" s="28">
        <f t="shared" si="68"/>
        <v>0</v>
      </c>
      <c r="K520" s="28">
        <f t="shared" si="69"/>
        <v>1440</v>
      </c>
      <c r="N520" s="16">
        <v>1.2</v>
      </c>
    </row>
    <row r="521" spans="1:14" x14ac:dyDescent="0.15">
      <c r="A521" s="6" t="s">
        <v>15</v>
      </c>
      <c r="B521" s="13">
        <f t="shared" si="71"/>
        <v>1968</v>
      </c>
      <c r="C521" s="8">
        <v>13.733279999999993</v>
      </c>
      <c r="D521" s="26">
        <f t="shared" si="70"/>
        <v>2974.7410559999998</v>
      </c>
      <c r="E521" s="16">
        <f t="shared" si="63"/>
        <v>1320</v>
      </c>
      <c r="F521" s="28">
        <f t="shared" si="64"/>
        <v>1668.4743359999998</v>
      </c>
      <c r="G521" s="28">
        <f t="shared" si="65"/>
        <v>1320</v>
      </c>
      <c r="H521" s="16">
        <f t="shared" si="66"/>
        <v>0</v>
      </c>
      <c r="I521" s="26">
        <f t="shared" si="67"/>
        <v>1668.4743359999998</v>
      </c>
      <c r="J521" s="28">
        <f t="shared" si="68"/>
        <v>0</v>
      </c>
      <c r="K521" s="28">
        <f t="shared" si="69"/>
        <v>1320</v>
      </c>
      <c r="N521" s="16">
        <v>1.1000000000000001</v>
      </c>
    </row>
    <row r="522" spans="1:14" x14ac:dyDescent="0.15">
      <c r="A522" s="6" t="s">
        <v>16</v>
      </c>
      <c r="B522" s="13">
        <f t="shared" si="71"/>
        <v>1968</v>
      </c>
      <c r="C522" s="8">
        <v>42.821982720000008</v>
      </c>
      <c r="D522" s="26">
        <f t="shared" si="70"/>
        <v>1668.4743359999998</v>
      </c>
      <c r="E522" s="16">
        <f t="shared" ref="E522:E585" si="72">1200*N522</f>
        <v>1200</v>
      </c>
      <c r="F522" s="28">
        <f t="shared" ref="F522:F585" si="73">IF((D522+C522-E522)&gt;0,(D522+C522-E522),0)</f>
        <v>511.29631871999982</v>
      </c>
      <c r="G522" s="28">
        <f t="shared" ref="G522:G585" si="74">IF(E522&gt;(D522+C522),D522+C522,E522)</f>
        <v>1200</v>
      </c>
      <c r="H522" s="16">
        <f t="shared" ref="H522:H585" si="75">IF(F522=0,1,0)</f>
        <v>0</v>
      </c>
      <c r="I522" s="26">
        <f t="shared" ref="I522:I585" si="76">IF(F522&gt;$E$2,$E$2,IF(F522&lt;0,0,F522))</f>
        <v>511.29631871999982</v>
      </c>
      <c r="J522" s="28">
        <f t="shared" ref="J522:J585" si="77">IF(F522&gt;$E$2,F522-$E$2,0)</f>
        <v>0</v>
      </c>
      <c r="K522" s="28">
        <f t="shared" ref="K522:K585" si="78">J522+G522</f>
        <v>1200</v>
      </c>
      <c r="N522" s="16">
        <v>1</v>
      </c>
    </row>
    <row r="523" spans="1:14" x14ac:dyDescent="0.15">
      <c r="A523" s="6" t="s">
        <v>17</v>
      </c>
      <c r="B523" s="13">
        <f t="shared" si="71"/>
        <v>1968</v>
      </c>
      <c r="C523" s="8">
        <v>568.78398719999984</v>
      </c>
      <c r="D523" s="26">
        <f t="shared" ref="D523:D586" si="79">I522</f>
        <v>511.29631871999982</v>
      </c>
      <c r="E523" s="16">
        <f t="shared" si="72"/>
        <v>1080</v>
      </c>
      <c r="F523" s="28">
        <f t="shared" si="73"/>
        <v>8.0305919999773323E-2</v>
      </c>
      <c r="G523" s="28">
        <f t="shared" si="74"/>
        <v>1080</v>
      </c>
      <c r="H523" s="16">
        <f t="shared" si="75"/>
        <v>0</v>
      </c>
      <c r="I523" s="26">
        <f t="shared" si="76"/>
        <v>8.0305919999773323E-2</v>
      </c>
      <c r="J523" s="28">
        <f t="shared" si="77"/>
        <v>0</v>
      </c>
      <c r="K523" s="28">
        <f t="shared" si="78"/>
        <v>1080</v>
      </c>
      <c r="N523" s="16">
        <v>0.9</v>
      </c>
    </row>
    <row r="524" spans="1:14" ht="14" thickBot="1" x14ac:dyDescent="0.2">
      <c r="A524" s="9" t="s">
        <v>18</v>
      </c>
      <c r="B524" s="14">
        <f t="shared" si="71"/>
        <v>1968</v>
      </c>
      <c r="C524" s="11">
        <v>1095.8834304</v>
      </c>
      <c r="D524" s="26">
        <f t="shared" si="79"/>
        <v>8.0305919999773323E-2</v>
      </c>
      <c r="E524" s="16">
        <f t="shared" si="72"/>
        <v>960</v>
      </c>
      <c r="F524" s="28">
        <f t="shared" si="73"/>
        <v>135.96373631999973</v>
      </c>
      <c r="G524" s="28">
        <f t="shared" si="74"/>
        <v>960</v>
      </c>
      <c r="H524" s="16">
        <f t="shared" si="75"/>
        <v>0</v>
      </c>
      <c r="I524" s="26">
        <f t="shared" si="76"/>
        <v>135.96373631999973</v>
      </c>
      <c r="J524" s="28">
        <f t="shared" si="77"/>
        <v>0</v>
      </c>
      <c r="K524" s="28">
        <f t="shared" si="78"/>
        <v>960</v>
      </c>
      <c r="N524" s="16">
        <v>0.8</v>
      </c>
    </row>
    <row r="525" spans="1:14" x14ac:dyDescent="0.15">
      <c r="A525" s="3" t="s">
        <v>7</v>
      </c>
      <c r="B525" s="12">
        <f t="shared" si="71"/>
        <v>1969</v>
      </c>
      <c r="C525" s="5">
        <v>2444.8469759999998</v>
      </c>
      <c r="D525" s="26">
        <f t="shared" si="79"/>
        <v>135.96373631999973</v>
      </c>
      <c r="E525" s="16">
        <f t="shared" si="72"/>
        <v>960</v>
      </c>
      <c r="F525" s="28">
        <f t="shared" si="73"/>
        <v>1620.8107123199998</v>
      </c>
      <c r="G525" s="28">
        <f t="shared" si="74"/>
        <v>960</v>
      </c>
      <c r="H525" s="16">
        <f t="shared" si="75"/>
        <v>0</v>
      </c>
      <c r="I525" s="26">
        <f t="shared" si="76"/>
        <v>1620.8107123199998</v>
      </c>
      <c r="J525" s="28">
        <f t="shared" si="77"/>
        <v>0</v>
      </c>
      <c r="K525" s="28">
        <f t="shared" si="78"/>
        <v>960</v>
      </c>
      <c r="N525" s="16">
        <v>0.8</v>
      </c>
    </row>
    <row r="526" spans="1:14" x14ac:dyDescent="0.15">
      <c r="A526" s="6" t="s">
        <v>8</v>
      </c>
      <c r="B526" s="13">
        <f t="shared" si="71"/>
        <v>1969</v>
      </c>
      <c r="C526" s="8">
        <v>3491.1613439999996</v>
      </c>
      <c r="D526" s="26">
        <f t="shared" si="79"/>
        <v>1620.8107123199998</v>
      </c>
      <c r="E526" s="16">
        <f t="shared" si="72"/>
        <v>960</v>
      </c>
      <c r="F526" s="28">
        <f t="shared" si="73"/>
        <v>4151.972056319999</v>
      </c>
      <c r="G526" s="28">
        <f t="shared" si="74"/>
        <v>960</v>
      </c>
      <c r="H526" s="16">
        <f t="shared" si="75"/>
        <v>0</v>
      </c>
      <c r="I526" s="26">
        <f t="shared" si="76"/>
        <v>4151.972056319999</v>
      </c>
      <c r="J526" s="28">
        <f t="shared" si="77"/>
        <v>0</v>
      </c>
      <c r="K526" s="28">
        <f t="shared" si="78"/>
        <v>960</v>
      </c>
      <c r="N526" s="16">
        <v>0.8</v>
      </c>
    </row>
    <row r="527" spans="1:14" x14ac:dyDescent="0.15">
      <c r="A527" s="6" t="s">
        <v>9</v>
      </c>
      <c r="B527" s="13">
        <f t="shared" si="71"/>
        <v>1969</v>
      </c>
      <c r="C527" s="8">
        <v>6694.0853759999991</v>
      </c>
      <c r="D527" s="26">
        <f t="shared" si="79"/>
        <v>4151.972056319999</v>
      </c>
      <c r="E527" s="16">
        <f t="shared" si="72"/>
        <v>1080</v>
      </c>
      <c r="F527" s="28">
        <f t="shared" si="73"/>
        <v>9766.057432319998</v>
      </c>
      <c r="G527" s="28">
        <f t="shared" si="74"/>
        <v>1080</v>
      </c>
      <c r="H527" s="16">
        <f t="shared" si="75"/>
        <v>0</v>
      </c>
      <c r="I527" s="26">
        <f t="shared" si="76"/>
        <v>5970</v>
      </c>
      <c r="J527" s="28">
        <f t="shared" si="77"/>
        <v>3796.057432319998</v>
      </c>
      <c r="K527" s="28">
        <f t="shared" si="78"/>
        <v>4876.057432319998</v>
      </c>
      <c r="N527" s="16">
        <v>0.9</v>
      </c>
    </row>
    <row r="528" spans="1:14" x14ac:dyDescent="0.15">
      <c r="A528" s="6" t="s">
        <v>10</v>
      </c>
      <c r="B528" s="13">
        <f t="shared" si="71"/>
        <v>1969</v>
      </c>
      <c r="C528" s="8">
        <v>4256.9936639999996</v>
      </c>
      <c r="D528" s="26">
        <f t="shared" si="79"/>
        <v>5970</v>
      </c>
      <c r="E528" s="16">
        <f t="shared" si="72"/>
        <v>1080</v>
      </c>
      <c r="F528" s="28">
        <f t="shared" si="73"/>
        <v>9146.9936639999996</v>
      </c>
      <c r="G528" s="28">
        <f t="shared" si="74"/>
        <v>1080</v>
      </c>
      <c r="H528" s="16">
        <f t="shared" si="75"/>
        <v>0</v>
      </c>
      <c r="I528" s="26">
        <f t="shared" si="76"/>
        <v>5970</v>
      </c>
      <c r="J528" s="28">
        <f t="shared" si="77"/>
        <v>3176.9936639999996</v>
      </c>
      <c r="K528" s="28">
        <f t="shared" si="78"/>
        <v>4256.9936639999996</v>
      </c>
      <c r="N528" s="16">
        <v>0.9</v>
      </c>
    </row>
    <row r="529" spans="1:14" x14ac:dyDescent="0.15">
      <c r="A529" s="6" t="s">
        <v>11</v>
      </c>
      <c r="B529" s="13">
        <f t="shared" si="71"/>
        <v>1969</v>
      </c>
      <c r="C529" s="8">
        <v>991.38124800000003</v>
      </c>
      <c r="D529" s="26">
        <f t="shared" si="79"/>
        <v>5970</v>
      </c>
      <c r="E529" s="16">
        <f t="shared" si="72"/>
        <v>1320</v>
      </c>
      <c r="F529" s="28">
        <f t="shared" si="73"/>
        <v>5641.3812479999997</v>
      </c>
      <c r="G529" s="28">
        <f t="shared" si="74"/>
        <v>1320</v>
      </c>
      <c r="H529" s="16">
        <f t="shared" si="75"/>
        <v>0</v>
      </c>
      <c r="I529" s="26">
        <f t="shared" si="76"/>
        <v>5641.3812479999997</v>
      </c>
      <c r="J529" s="28">
        <f t="shared" si="77"/>
        <v>0</v>
      </c>
      <c r="K529" s="28">
        <f t="shared" si="78"/>
        <v>1320</v>
      </c>
      <c r="N529" s="16">
        <v>1.1000000000000001</v>
      </c>
    </row>
    <row r="530" spans="1:14" x14ac:dyDescent="0.15">
      <c r="A530" s="6" t="s">
        <v>12</v>
      </c>
      <c r="B530" s="13">
        <f t="shared" si="71"/>
        <v>1969</v>
      </c>
      <c r="C530" s="8">
        <v>1803.09888</v>
      </c>
      <c r="D530" s="26">
        <f t="shared" si="79"/>
        <v>5641.3812479999997</v>
      </c>
      <c r="E530" s="16">
        <f t="shared" si="72"/>
        <v>1440</v>
      </c>
      <c r="F530" s="28">
        <f t="shared" si="73"/>
        <v>6004.4801279999992</v>
      </c>
      <c r="G530" s="28">
        <f t="shared" si="74"/>
        <v>1440</v>
      </c>
      <c r="H530" s="16">
        <f t="shared" si="75"/>
        <v>0</v>
      </c>
      <c r="I530" s="26">
        <f t="shared" si="76"/>
        <v>5970</v>
      </c>
      <c r="J530" s="28">
        <f t="shared" si="77"/>
        <v>34.48012799999924</v>
      </c>
      <c r="K530" s="28">
        <f t="shared" si="78"/>
        <v>1474.4801279999992</v>
      </c>
      <c r="N530" s="16">
        <v>1.2</v>
      </c>
    </row>
    <row r="531" spans="1:14" x14ac:dyDescent="0.15">
      <c r="A531" s="6" t="s">
        <v>13</v>
      </c>
      <c r="B531" s="13">
        <f t="shared" si="71"/>
        <v>1969</v>
      </c>
      <c r="C531" s="8">
        <v>579.05971199999999</v>
      </c>
      <c r="D531" s="26">
        <f t="shared" si="79"/>
        <v>5970</v>
      </c>
      <c r="E531" s="16">
        <f t="shared" si="72"/>
        <v>1560</v>
      </c>
      <c r="F531" s="28">
        <f t="shared" si="73"/>
        <v>4989.0597120000002</v>
      </c>
      <c r="G531" s="28">
        <f t="shared" si="74"/>
        <v>1560</v>
      </c>
      <c r="H531" s="16">
        <f t="shared" si="75"/>
        <v>0</v>
      </c>
      <c r="I531" s="26">
        <f t="shared" si="76"/>
        <v>4989.0597120000002</v>
      </c>
      <c r="J531" s="28">
        <f t="shared" si="77"/>
        <v>0</v>
      </c>
      <c r="K531" s="28">
        <f t="shared" si="78"/>
        <v>1560</v>
      </c>
      <c r="N531" s="16">
        <v>1.3</v>
      </c>
    </row>
    <row r="532" spans="1:14" x14ac:dyDescent="0.15">
      <c r="A532" s="6" t="s">
        <v>14</v>
      </c>
      <c r="B532" s="13">
        <f t="shared" si="71"/>
        <v>1969</v>
      </c>
      <c r="C532" s="8">
        <v>595.28113919999987</v>
      </c>
      <c r="D532" s="26">
        <f t="shared" si="79"/>
        <v>4989.0597120000002</v>
      </c>
      <c r="E532" s="16">
        <f t="shared" si="72"/>
        <v>1440</v>
      </c>
      <c r="F532" s="28">
        <f t="shared" si="73"/>
        <v>4144.3408512000005</v>
      </c>
      <c r="G532" s="28">
        <f t="shared" si="74"/>
        <v>1440</v>
      </c>
      <c r="H532" s="16">
        <f t="shared" si="75"/>
        <v>0</v>
      </c>
      <c r="I532" s="26">
        <f t="shared" si="76"/>
        <v>4144.3408512000005</v>
      </c>
      <c r="J532" s="28">
        <f t="shared" si="77"/>
        <v>0</v>
      </c>
      <c r="K532" s="28">
        <f t="shared" si="78"/>
        <v>1440</v>
      </c>
      <c r="N532" s="16">
        <v>1.2</v>
      </c>
    </row>
    <row r="533" spans="1:14" x14ac:dyDescent="0.15">
      <c r="A533" s="6" t="s">
        <v>15</v>
      </c>
      <c r="B533" s="13">
        <f t="shared" si="71"/>
        <v>1969</v>
      </c>
      <c r="C533" s="8">
        <v>406.95747839999996</v>
      </c>
      <c r="D533" s="26">
        <f t="shared" si="79"/>
        <v>4144.3408512000005</v>
      </c>
      <c r="E533" s="16">
        <f t="shared" si="72"/>
        <v>1320</v>
      </c>
      <c r="F533" s="28">
        <f t="shared" si="73"/>
        <v>3231.2983296000002</v>
      </c>
      <c r="G533" s="28">
        <f t="shared" si="74"/>
        <v>1320</v>
      </c>
      <c r="H533" s="16">
        <f t="shared" si="75"/>
        <v>0</v>
      </c>
      <c r="I533" s="26">
        <f t="shared" si="76"/>
        <v>3231.2983296000002</v>
      </c>
      <c r="J533" s="28">
        <f t="shared" si="77"/>
        <v>0</v>
      </c>
      <c r="K533" s="28">
        <f t="shared" si="78"/>
        <v>1320</v>
      </c>
      <c r="N533" s="16">
        <v>1.1000000000000001</v>
      </c>
    </row>
    <row r="534" spans="1:14" x14ac:dyDescent="0.15">
      <c r="A534" s="6" t="s">
        <v>16</v>
      </c>
      <c r="B534" s="13">
        <f t="shared" si="71"/>
        <v>1969</v>
      </c>
      <c r="C534" s="8">
        <v>516.56520959999989</v>
      </c>
      <c r="D534" s="26">
        <f t="shared" si="79"/>
        <v>3231.2983296000002</v>
      </c>
      <c r="E534" s="16">
        <f t="shared" si="72"/>
        <v>1200</v>
      </c>
      <c r="F534" s="28">
        <f t="shared" si="73"/>
        <v>2547.8635392000001</v>
      </c>
      <c r="G534" s="28">
        <f t="shared" si="74"/>
        <v>1200</v>
      </c>
      <c r="H534" s="16">
        <f t="shared" si="75"/>
        <v>0</v>
      </c>
      <c r="I534" s="26">
        <f t="shared" si="76"/>
        <v>2547.8635392000001</v>
      </c>
      <c r="J534" s="28">
        <f t="shared" si="77"/>
        <v>0</v>
      </c>
      <c r="K534" s="28">
        <f t="shared" si="78"/>
        <v>1200</v>
      </c>
      <c r="N534" s="16">
        <v>1</v>
      </c>
    </row>
    <row r="535" spans="1:14" x14ac:dyDescent="0.15">
      <c r="A535" s="6" t="s">
        <v>17</v>
      </c>
      <c r="B535" s="13">
        <f t="shared" si="71"/>
        <v>1969</v>
      </c>
      <c r="C535" s="8">
        <v>218.11679999999996</v>
      </c>
      <c r="D535" s="26">
        <f t="shared" si="79"/>
        <v>2547.8635392000001</v>
      </c>
      <c r="E535" s="16">
        <f t="shared" si="72"/>
        <v>1080</v>
      </c>
      <c r="F535" s="28">
        <f t="shared" si="73"/>
        <v>1685.9803391999999</v>
      </c>
      <c r="G535" s="28">
        <f t="shared" si="74"/>
        <v>1080</v>
      </c>
      <c r="H535" s="16">
        <f t="shared" si="75"/>
        <v>0</v>
      </c>
      <c r="I535" s="26">
        <f t="shared" si="76"/>
        <v>1685.9803391999999</v>
      </c>
      <c r="J535" s="28">
        <f t="shared" si="77"/>
        <v>0</v>
      </c>
      <c r="K535" s="28">
        <f t="shared" si="78"/>
        <v>1080</v>
      </c>
      <c r="N535" s="16">
        <v>0.9</v>
      </c>
    </row>
    <row r="536" spans="1:14" ht="14" thickBot="1" x14ac:dyDescent="0.2">
      <c r="A536" s="9" t="s">
        <v>18</v>
      </c>
      <c r="B536" s="14">
        <f t="shared" si="71"/>
        <v>1969</v>
      </c>
      <c r="C536" s="11">
        <v>1574.9648639999998</v>
      </c>
      <c r="D536" s="26">
        <f t="shared" si="79"/>
        <v>1685.9803391999999</v>
      </c>
      <c r="E536" s="16">
        <f t="shared" si="72"/>
        <v>960</v>
      </c>
      <c r="F536" s="28">
        <f t="shared" si="73"/>
        <v>2300.9452031999999</v>
      </c>
      <c r="G536" s="28">
        <f t="shared" si="74"/>
        <v>960</v>
      </c>
      <c r="H536" s="16">
        <f t="shared" si="75"/>
        <v>0</v>
      </c>
      <c r="I536" s="26">
        <f t="shared" si="76"/>
        <v>2300.9452031999999</v>
      </c>
      <c r="J536" s="28">
        <f t="shared" si="77"/>
        <v>0</v>
      </c>
      <c r="K536" s="28">
        <f t="shared" si="78"/>
        <v>960</v>
      </c>
      <c r="N536" s="16">
        <v>0.8</v>
      </c>
    </row>
    <row r="537" spans="1:14" x14ac:dyDescent="0.15">
      <c r="A537" s="3" t="s">
        <v>7</v>
      </c>
      <c r="B537" s="12">
        <f t="shared" si="71"/>
        <v>1970</v>
      </c>
      <c r="C537" s="5">
        <v>991.38124799999991</v>
      </c>
      <c r="D537" s="26">
        <f t="shared" si="79"/>
        <v>2300.9452031999999</v>
      </c>
      <c r="E537" s="16">
        <f t="shared" si="72"/>
        <v>960</v>
      </c>
      <c r="F537" s="28">
        <f t="shared" si="73"/>
        <v>2332.3264511999996</v>
      </c>
      <c r="G537" s="28">
        <f t="shared" si="74"/>
        <v>960</v>
      </c>
      <c r="H537" s="16">
        <f t="shared" si="75"/>
        <v>0</v>
      </c>
      <c r="I537" s="26">
        <f t="shared" si="76"/>
        <v>2332.3264511999996</v>
      </c>
      <c r="J537" s="28">
        <f t="shared" si="77"/>
        <v>0</v>
      </c>
      <c r="K537" s="28">
        <f t="shared" si="78"/>
        <v>960</v>
      </c>
      <c r="N537" s="16">
        <v>0.8</v>
      </c>
    </row>
    <row r="538" spans="1:14" x14ac:dyDescent="0.15">
      <c r="A538" s="6" t="s">
        <v>8</v>
      </c>
      <c r="B538" s="13">
        <f t="shared" si="71"/>
        <v>1970</v>
      </c>
      <c r="C538" s="8">
        <v>3957.1234559999998</v>
      </c>
      <c r="D538" s="26">
        <f t="shared" si="79"/>
        <v>2332.3264511999996</v>
      </c>
      <c r="E538" s="16">
        <f t="shared" si="72"/>
        <v>960</v>
      </c>
      <c r="F538" s="28">
        <f t="shared" si="73"/>
        <v>5329.4499071999999</v>
      </c>
      <c r="G538" s="28">
        <f t="shared" si="74"/>
        <v>960</v>
      </c>
      <c r="H538" s="16">
        <f t="shared" si="75"/>
        <v>0</v>
      </c>
      <c r="I538" s="26">
        <f t="shared" si="76"/>
        <v>5329.4499071999999</v>
      </c>
      <c r="J538" s="28">
        <f t="shared" si="77"/>
        <v>0</v>
      </c>
      <c r="K538" s="28">
        <f t="shared" si="78"/>
        <v>960</v>
      </c>
      <c r="N538" s="16">
        <v>0.8</v>
      </c>
    </row>
    <row r="539" spans="1:14" x14ac:dyDescent="0.15">
      <c r="A539" s="6" t="s">
        <v>9</v>
      </c>
      <c r="B539" s="13">
        <f t="shared" si="71"/>
        <v>1970</v>
      </c>
      <c r="C539" s="8">
        <v>2707.8796800000005</v>
      </c>
      <c r="D539" s="26">
        <f t="shared" si="79"/>
        <v>5329.4499071999999</v>
      </c>
      <c r="E539" s="16">
        <f t="shared" si="72"/>
        <v>1080</v>
      </c>
      <c r="F539" s="28">
        <f t="shared" si="73"/>
        <v>6957.3295871999999</v>
      </c>
      <c r="G539" s="28">
        <f t="shared" si="74"/>
        <v>1080</v>
      </c>
      <c r="H539" s="16">
        <f t="shared" si="75"/>
        <v>0</v>
      </c>
      <c r="I539" s="26">
        <f t="shared" si="76"/>
        <v>5970</v>
      </c>
      <c r="J539" s="28">
        <f t="shared" si="77"/>
        <v>987.32958719999988</v>
      </c>
      <c r="K539" s="28">
        <f t="shared" si="78"/>
        <v>2067.3295871999999</v>
      </c>
      <c r="N539" s="16">
        <v>0.9</v>
      </c>
    </row>
    <row r="540" spans="1:14" x14ac:dyDescent="0.15">
      <c r="A540" s="6" t="s">
        <v>10</v>
      </c>
      <c r="B540" s="13">
        <f t="shared" si="71"/>
        <v>1970</v>
      </c>
      <c r="C540" s="8">
        <v>4008.8252159999988</v>
      </c>
      <c r="D540" s="26">
        <f t="shared" si="79"/>
        <v>5970</v>
      </c>
      <c r="E540" s="16">
        <f t="shared" si="72"/>
        <v>1080</v>
      </c>
      <c r="F540" s="28">
        <f t="shared" si="73"/>
        <v>8898.8252159999993</v>
      </c>
      <c r="G540" s="28">
        <f t="shared" si="74"/>
        <v>1080</v>
      </c>
      <c r="H540" s="16">
        <f t="shared" si="75"/>
        <v>0</v>
      </c>
      <c r="I540" s="26">
        <f t="shared" si="76"/>
        <v>5970</v>
      </c>
      <c r="J540" s="28">
        <f t="shared" si="77"/>
        <v>2928.8252159999993</v>
      </c>
      <c r="K540" s="28">
        <f t="shared" si="78"/>
        <v>4008.8252159999993</v>
      </c>
      <c r="N540" s="16">
        <v>0.9</v>
      </c>
    </row>
    <row r="541" spans="1:14" x14ac:dyDescent="0.15">
      <c r="A541" s="6" t="s">
        <v>11</v>
      </c>
      <c r="B541" s="13">
        <f t="shared" si="71"/>
        <v>1970</v>
      </c>
      <c r="C541" s="8">
        <v>1631.1905279999999</v>
      </c>
      <c r="D541" s="26">
        <f t="shared" si="79"/>
        <v>5970</v>
      </c>
      <c r="E541" s="16">
        <f t="shared" si="72"/>
        <v>1320</v>
      </c>
      <c r="F541" s="28">
        <f t="shared" si="73"/>
        <v>6281.1905280000001</v>
      </c>
      <c r="G541" s="28">
        <f t="shared" si="74"/>
        <v>1320</v>
      </c>
      <c r="H541" s="16">
        <f t="shared" si="75"/>
        <v>0</v>
      </c>
      <c r="I541" s="26">
        <f t="shared" si="76"/>
        <v>5970</v>
      </c>
      <c r="J541" s="28">
        <f t="shared" si="77"/>
        <v>311.19052800000009</v>
      </c>
      <c r="K541" s="28">
        <f t="shared" si="78"/>
        <v>1631.1905280000001</v>
      </c>
      <c r="N541" s="16">
        <v>1.1000000000000001</v>
      </c>
    </row>
    <row r="542" spans="1:14" x14ac:dyDescent="0.15">
      <c r="A542" s="6" t="s">
        <v>12</v>
      </c>
      <c r="B542" s="13">
        <f t="shared" si="71"/>
        <v>1970</v>
      </c>
      <c r="C542" s="8">
        <v>694.74239999999998</v>
      </c>
      <c r="D542" s="26">
        <f t="shared" si="79"/>
        <v>5970</v>
      </c>
      <c r="E542" s="16">
        <f t="shared" si="72"/>
        <v>1440</v>
      </c>
      <c r="F542" s="28">
        <f t="shared" si="73"/>
        <v>5224.7424000000001</v>
      </c>
      <c r="G542" s="28">
        <f t="shared" si="74"/>
        <v>1440</v>
      </c>
      <c r="H542" s="16">
        <f t="shared" si="75"/>
        <v>0</v>
      </c>
      <c r="I542" s="26">
        <f t="shared" si="76"/>
        <v>5224.7424000000001</v>
      </c>
      <c r="J542" s="28">
        <f t="shared" si="77"/>
        <v>0</v>
      </c>
      <c r="K542" s="28">
        <f t="shared" si="78"/>
        <v>1440</v>
      </c>
      <c r="N542" s="16">
        <v>1.2</v>
      </c>
    </row>
    <row r="543" spans="1:14" x14ac:dyDescent="0.15">
      <c r="A543" s="6" t="s">
        <v>13</v>
      </c>
      <c r="B543" s="13">
        <f t="shared" si="71"/>
        <v>1970</v>
      </c>
      <c r="C543" s="8">
        <v>3538.2745728000009</v>
      </c>
      <c r="D543" s="26">
        <f t="shared" si="79"/>
        <v>5224.7424000000001</v>
      </c>
      <c r="E543" s="16">
        <f t="shared" si="72"/>
        <v>1560</v>
      </c>
      <c r="F543" s="28">
        <f t="shared" si="73"/>
        <v>7203.0169728000001</v>
      </c>
      <c r="G543" s="28">
        <f t="shared" si="74"/>
        <v>1560</v>
      </c>
      <c r="H543" s="16">
        <f t="shared" si="75"/>
        <v>0</v>
      </c>
      <c r="I543" s="26">
        <f t="shared" si="76"/>
        <v>5970</v>
      </c>
      <c r="J543" s="28">
        <f t="shared" si="77"/>
        <v>1233.0169728000001</v>
      </c>
      <c r="K543" s="28">
        <f t="shared" si="78"/>
        <v>2793.0169728000001</v>
      </c>
      <c r="N543" s="16">
        <v>1.3</v>
      </c>
    </row>
    <row r="544" spans="1:14" x14ac:dyDescent="0.15">
      <c r="A544" s="6" t="s">
        <v>14</v>
      </c>
      <c r="B544" s="13">
        <f t="shared" si="71"/>
        <v>1970</v>
      </c>
      <c r="C544" s="8">
        <v>629.66280960000006</v>
      </c>
      <c r="D544" s="26">
        <f t="shared" si="79"/>
        <v>5970</v>
      </c>
      <c r="E544" s="16">
        <f t="shared" si="72"/>
        <v>1440</v>
      </c>
      <c r="F544" s="28">
        <f t="shared" si="73"/>
        <v>5159.6628096000004</v>
      </c>
      <c r="G544" s="28">
        <f t="shared" si="74"/>
        <v>1440</v>
      </c>
      <c r="H544" s="16">
        <f t="shared" si="75"/>
        <v>0</v>
      </c>
      <c r="I544" s="26">
        <f t="shared" si="76"/>
        <v>5159.6628096000004</v>
      </c>
      <c r="J544" s="28">
        <f t="shared" si="77"/>
        <v>0</v>
      </c>
      <c r="K544" s="28">
        <f t="shared" si="78"/>
        <v>1440</v>
      </c>
      <c r="N544" s="16">
        <v>1.2</v>
      </c>
    </row>
    <row r="545" spans="1:14" x14ac:dyDescent="0.15">
      <c r="A545" s="6" t="s">
        <v>15</v>
      </c>
      <c r="B545" s="13">
        <f t="shared" si="71"/>
        <v>1970</v>
      </c>
      <c r="C545" s="8">
        <v>93.06316799999999</v>
      </c>
      <c r="D545" s="26">
        <f t="shared" si="79"/>
        <v>5159.6628096000004</v>
      </c>
      <c r="E545" s="16">
        <f t="shared" si="72"/>
        <v>1320</v>
      </c>
      <c r="F545" s="28">
        <f t="shared" si="73"/>
        <v>3932.7259776000001</v>
      </c>
      <c r="G545" s="28">
        <f t="shared" si="74"/>
        <v>1320</v>
      </c>
      <c r="H545" s="16">
        <f t="shared" si="75"/>
        <v>0</v>
      </c>
      <c r="I545" s="26">
        <f t="shared" si="76"/>
        <v>3932.7259776000001</v>
      </c>
      <c r="J545" s="28">
        <f t="shared" si="77"/>
        <v>0</v>
      </c>
      <c r="K545" s="28">
        <f t="shared" si="78"/>
        <v>1320</v>
      </c>
      <c r="N545" s="16">
        <v>1.1000000000000001</v>
      </c>
    </row>
    <row r="546" spans="1:14" x14ac:dyDescent="0.15">
      <c r="A546" s="6" t="s">
        <v>16</v>
      </c>
      <c r="B546" s="13">
        <f t="shared" si="71"/>
        <v>1970</v>
      </c>
      <c r="C546" s="8">
        <v>124.40736000000001</v>
      </c>
      <c r="D546" s="26">
        <f t="shared" si="79"/>
        <v>3932.7259776000001</v>
      </c>
      <c r="E546" s="16">
        <f t="shared" si="72"/>
        <v>1200</v>
      </c>
      <c r="F546" s="28">
        <f t="shared" si="73"/>
        <v>2857.1333376000002</v>
      </c>
      <c r="G546" s="28">
        <f t="shared" si="74"/>
        <v>1200</v>
      </c>
      <c r="H546" s="16">
        <f t="shared" si="75"/>
        <v>0</v>
      </c>
      <c r="I546" s="26">
        <f t="shared" si="76"/>
        <v>2857.1333376000002</v>
      </c>
      <c r="J546" s="28">
        <f t="shared" si="77"/>
        <v>0</v>
      </c>
      <c r="K546" s="28">
        <f t="shared" si="78"/>
        <v>1200</v>
      </c>
      <c r="N546" s="16">
        <v>1</v>
      </c>
    </row>
    <row r="547" spans="1:14" x14ac:dyDescent="0.15">
      <c r="A547" s="6" t="s">
        <v>17</v>
      </c>
      <c r="B547" s="13">
        <f t="shared" si="71"/>
        <v>1970</v>
      </c>
      <c r="C547" s="8">
        <v>2210.8965119999998</v>
      </c>
      <c r="D547" s="26">
        <f t="shared" si="79"/>
        <v>2857.1333376000002</v>
      </c>
      <c r="E547" s="16">
        <f t="shared" si="72"/>
        <v>1080</v>
      </c>
      <c r="F547" s="28">
        <f t="shared" si="73"/>
        <v>3988.0298495999996</v>
      </c>
      <c r="G547" s="28">
        <f t="shared" si="74"/>
        <v>1080</v>
      </c>
      <c r="H547" s="16">
        <f t="shared" si="75"/>
        <v>0</v>
      </c>
      <c r="I547" s="26">
        <f t="shared" si="76"/>
        <v>3988.0298495999996</v>
      </c>
      <c r="J547" s="28">
        <f t="shared" si="77"/>
        <v>0</v>
      </c>
      <c r="K547" s="28">
        <f t="shared" si="78"/>
        <v>1080</v>
      </c>
      <c r="N547" s="16">
        <v>0.9</v>
      </c>
    </row>
    <row r="548" spans="1:14" ht="14" thickBot="1" x14ac:dyDescent="0.2">
      <c r="A548" s="9" t="s">
        <v>18</v>
      </c>
      <c r="B548" s="14">
        <f t="shared" si="71"/>
        <v>1970</v>
      </c>
      <c r="C548" s="11">
        <v>1068.2876160000001</v>
      </c>
      <c r="D548" s="26">
        <f t="shared" si="79"/>
        <v>3988.0298495999996</v>
      </c>
      <c r="E548" s="16">
        <f t="shared" si="72"/>
        <v>960</v>
      </c>
      <c r="F548" s="28">
        <f t="shared" si="73"/>
        <v>4096.3174655999992</v>
      </c>
      <c r="G548" s="28">
        <f t="shared" si="74"/>
        <v>960</v>
      </c>
      <c r="H548" s="16">
        <f t="shared" si="75"/>
        <v>0</v>
      </c>
      <c r="I548" s="26">
        <f t="shared" si="76"/>
        <v>4096.3174655999992</v>
      </c>
      <c r="J548" s="28">
        <f t="shared" si="77"/>
        <v>0</v>
      </c>
      <c r="K548" s="28">
        <f t="shared" si="78"/>
        <v>960</v>
      </c>
      <c r="N548" s="16">
        <v>0.8</v>
      </c>
    </row>
    <row r="549" spans="1:14" x14ac:dyDescent="0.15">
      <c r="A549" s="3" t="s">
        <v>7</v>
      </c>
      <c r="B549" s="12">
        <f t="shared" si="71"/>
        <v>1971</v>
      </c>
      <c r="C549" s="5">
        <v>2417.7035519999995</v>
      </c>
      <c r="D549" s="26">
        <f t="shared" si="79"/>
        <v>4096.3174655999992</v>
      </c>
      <c r="E549" s="16">
        <f t="shared" si="72"/>
        <v>960</v>
      </c>
      <c r="F549" s="28">
        <f t="shared" si="73"/>
        <v>5554.0210175999982</v>
      </c>
      <c r="G549" s="28">
        <f t="shared" si="74"/>
        <v>960</v>
      </c>
      <c r="H549" s="16">
        <f t="shared" si="75"/>
        <v>0</v>
      </c>
      <c r="I549" s="26">
        <f t="shared" si="76"/>
        <v>5554.0210175999982</v>
      </c>
      <c r="J549" s="28">
        <f t="shared" si="77"/>
        <v>0</v>
      </c>
      <c r="K549" s="28">
        <f t="shared" si="78"/>
        <v>960</v>
      </c>
      <c r="N549" s="16">
        <v>0.8</v>
      </c>
    </row>
    <row r="550" spans="1:14" x14ac:dyDescent="0.15">
      <c r="A550" s="6" t="s">
        <v>8</v>
      </c>
      <c r="B550" s="13">
        <f t="shared" si="71"/>
        <v>1971</v>
      </c>
      <c r="C550" s="8">
        <v>6107.9166719999985</v>
      </c>
      <c r="D550" s="26">
        <f t="shared" si="79"/>
        <v>5554.0210175999982</v>
      </c>
      <c r="E550" s="16">
        <f t="shared" si="72"/>
        <v>960</v>
      </c>
      <c r="F550" s="28">
        <f t="shared" si="73"/>
        <v>10701.937689599996</v>
      </c>
      <c r="G550" s="28">
        <f t="shared" si="74"/>
        <v>960</v>
      </c>
      <c r="H550" s="16">
        <f t="shared" si="75"/>
        <v>0</v>
      </c>
      <c r="I550" s="26">
        <f t="shared" si="76"/>
        <v>5970</v>
      </c>
      <c r="J550" s="28">
        <f t="shared" si="77"/>
        <v>4731.9376895999958</v>
      </c>
      <c r="K550" s="28">
        <f t="shared" si="78"/>
        <v>5691.9376895999958</v>
      </c>
      <c r="N550" s="16">
        <v>0.8</v>
      </c>
    </row>
    <row r="551" spans="1:14" x14ac:dyDescent="0.15">
      <c r="A551" s="6" t="s">
        <v>9</v>
      </c>
      <c r="B551" s="13">
        <f t="shared" si="71"/>
        <v>1971</v>
      </c>
      <c r="C551" s="8">
        <v>4282.1982720000005</v>
      </c>
      <c r="D551" s="26">
        <f t="shared" si="79"/>
        <v>5970</v>
      </c>
      <c r="E551" s="16">
        <f t="shared" si="72"/>
        <v>1080</v>
      </c>
      <c r="F551" s="28">
        <f t="shared" si="73"/>
        <v>9172.1982720000015</v>
      </c>
      <c r="G551" s="28">
        <f t="shared" si="74"/>
        <v>1080</v>
      </c>
      <c r="H551" s="16">
        <f t="shared" si="75"/>
        <v>0</v>
      </c>
      <c r="I551" s="26">
        <f t="shared" si="76"/>
        <v>5970</v>
      </c>
      <c r="J551" s="28">
        <f t="shared" si="77"/>
        <v>3202.1982720000015</v>
      </c>
      <c r="K551" s="28">
        <f t="shared" si="78"/>
        <v>4282.1982720000015</v>
      </c>
      <c r="N551" s="16">
        <v>0.9</v>
      </c>
    </row>
    <row r="552" spans="1:14" x14ac:dyDescent="0.15">
      <c r="A552" s="6" t="s">
        <v>10</v>
      </c>
      <c r="B552" s="13">
        <f t="shared" si="71"/>
        <v>1971</v>
      </c>
      <c r="C552" s="8">
        <v>3228.7749120000008</v>
      </c>
      <c r="D552" s="26">
        <f t="shared" si="79"/>
        <v>5970</v>
      </c>
      <c r="E552" s="16">
        <f t="shared" si="72"/>
        <v>1080</v>
      </c>
      <c r="F552" s="28">
        <f t="shared" si="73"/>
        <v>8118.7749120000008</v>
      </c>
      <c r="G552" s="28">
        <f t="shared" si="74"/>
        <v>1080</v>
      </c>
      <c r="H552" s="16">
        <f t="shared" si="75"/>
        <v>0</v>
      </c>
      <c r="I552" s="26">
        <f t="shared" si="76"/>
        <v>5970</v>
      </c>
      <c r="J552" s="28">
        <f t="shared" si="77"/>
        <v>2148.7749120000008</v>
      </c>
      <c r="K552" s="28">
        <f t="shared" si="78"/>
        <v>3228.7749120000008</v>
      </c>
      <c r="N552" s="16">
        <v>0.9</v>
      </c>
    </row>
    <row r="553" spans="1:14" x14ac:dyDescent="0.15">
      <c r="A553" s="6" t="s">
        <v>11</v>
      </c>
      <c r="B553" s="13">
        <f t="shared" si="71"/>
        <v>1971</v>
      </c>
      <c r="C553" s="8">
        <v>4723.6020479999988</v>
      </c>
      <c r="D553" s="26">
        <f t="shared" si="79"/>
        <v>5970</v>
      </c>
      <c r="E553" s="16">
        <f t="shared" si="72"/>
        <v>1320</v>
      </c>
      <c r="F553" s="28">
        <f t="shared" si="73"/>
        <v>9373.6020479999988</v>
      </c>
      <c r="G553" s="28">
        <f t="shared" si="74"/>
        <v>1320</v>
      </c>
      <c r="H553" s="16">
        <f t="shared" si="75"/>
        <v>0</v>
      </c>
      <c r="I553" s="26">
        <f t="shared" si="76"/>
        <v>5970</v>
      </c>
      <c r="J553" s="28">
        <f t="shared" si="77"/>
        <v>3403.6020479999988</v>
      </c>
      <c r="K553" s="28">
        <f t="shared" si="78"/>
        <v>4723.6020479999988</v>
      </c>
      <c r="N553" s="16">
        <v>1.1000000000000001</v>
      </c>
    </row>
    <row r="554" spans="1:14" x14ac:dyDescent="0.15">
      <c r="A554" s="6" t="s">
        <v>12</v>
      </c>
      <c r="B554" s="13">
        <f t="shared" si="71"/>
        <v>1971</v>
      </c>
      <c r="C554" s="8">
        <v>1006.8917759999998</v>
      </c>
      <c r="D554" s="26">
        <f t="shared" si="79"/>
        <v>5970</v>
      </c>
      <c r="E554" s="16">
        <f t="shared" si="72"/>
        <v>1440</v>
      </c>
      <c r="F554" s="28">
        <f t="shared" si="73"/>
        <v>5536.8917759999995</v>
      </c>
      <c r="G554" s="28">
        <f t="shared" si="74"/>
        <v>1440</v>
      </c>
      <c r="H554" s="16">
        <f t="shared" si="75"/>
        <v>0</v>
      </c>
      <c r="I554" s="26">
        <f t="shared" si="76"/>
        <v>5536.8917759999995</v>
      </c>
      <c r="J554" s="28">
        <f t="shared" si="77"/>
        <v>0</v>
      </c>
      <c r="K554" s="28">
        <f t="shared" si="78"/>
        <v>1440</v>
      </c>
      <c r="N554" s="16">
        <v>1.2</v>
      </c>
    </row>
    <row r="555" spans="1:14" x14ac:dyDescent="0.15">
      <c r="A555" s="6" t="s">
        <v>13</v>
      </c>
      <c r="B555" s="13">
        <f t="shared" si="71"/>
        <v>1971</v>
      </c>
      <c r="C555" s="8">
        <v>576.47462399999995</v>
      </c>
      <c r="D555" s="26">
        <f t="shared" si="79"/>
        <v>5536.8917759999995</v>
      </c>
      <c r="E555" s="16">
        <f t="shared" si="72"/>
        <v>1560</v>
      </c>
      <c r="F555" s="28">
        <f t="shared" si="73"/>
        <v>4553.366399999999</v>
      </c>
      <c r="G555" s="28">
        <f t="shared" si="74"/>
        <v>1560</v>
      </c>
      <c r="H555" s="16">
        <f t="shared" si="75"/>
        <v>0</v>
      </c>
      <c r="I555" s="26">
        <f t="shared" si="76"/>
        <v>4553.366399999999</v>
      </c>
      <c r="J555" s="28">
        <f t="shared" si="77"/>
        <v>0</v>
      </c>
      <c r="K555" s="28">
        <f t="shared" si="78"/>
        <v>1560</v>
      </c>
      <c r="N555" s="16">
        <v>1.3</v>
      </c>
    </row>
    <row r="556" spans="1:14" x14ac:dyDescent="0.15">
      <c r="A556" s="6" t="s">
        <v>14</v>
      </c>
      <c r="B556" s="13">
        <f t="shared" si="71"/>
        <v>1971</v>
      </c>
      <c r="C556" s="8">
        <v>2366.0017919999996</v>
      </c>
      <c r="D556" s="26">
        <f t="shared" si="79"/>
        <v>4553.366399999999</v>
      </c>
      <c r="E556" s="16">
        <f t="shared" si="72"/>
        <v>1440</v>
      </c>
      <c r="F556" s="28">
        <f t="shared" si="73"/>
        <v>5479.3681919999981</v>
      </c>
      <c r="G556" s="28">
        <f t="shared" si="74"/>
        <v>1440</v>
      </c>
      <c r="H556" s="16">
        <f t="shared" si="75"/>
        <v>0</v>
      </c>
      <c r="I556" s="26">
        <f t="shared" si="76"/>
        <v>5479.3681919999981</v>
      </c>
      <c r="J556" s="28">
        <f t="shared" si="77"/>
        <v>0</v>
      </c>
      <c r="K556" s="28">
        <f t="shared" si="78"/>
        <v>1440</v>
      </c>
      <c r="N556" s="16">
        <v>1.2</v>
      </c>
    </row>
    <row r="557" spans="1:14" x14ac:dyDescent="0.15">
      <c r="A557" s="6" t="s">
        <v>15</v>
      </c>
      <c r="B557" s="13">
        <f t="shared" ref="B557:B620" si="80">B545+1</f>
        <v>1971</v>
      </c>
      <c r="C557" s="8">
        <v>5416.4056320000009</v>
      </c>
      <c r="D557" s="26">
        <f t="shared" si="79"/>
        <v>5479.3681919999981</v>
      </c>
      <c r="E557" s="16">
        <f t="shared" si="72"/>
        <v>1320</v>
      </c>
      <c r="F557" s="28">
        <f t="shared" si="73"/>
        <v>9575.7738239999999</v>
      </c>
      <c r="G557" s="28">
        <f t="shared" si="74"/>
        <v>1320</v>
      </c>
      <c r="H557" s="16">
        <f t="shared" si="75"/>
        <v>0</v>
      </c>
      <c r="I557" s="26">
        <f t="shared" si="76"/>
        <v>5970</v>
      </c>
      <c r="J557" s="28">
        <f t="shared" si="77"/>
        <v>3605.7738239999999</v>
      </c>
      <c r="K557" s="28">
        <f t="shared" si="78"/>
        <v>4925.7738239999999</v>
      </c>
      <c r="N557" s="16">
        <v>1.1000000000000001</v>
      </c>
    </row>
    <row r="558" spans="1:14" x14ac:dyDescent="0.15">
      <c r="A558" s="6" t="s">
        <v>16</v>
      </c>
      <c r="B558" s="13">
        <f t="shared" si="80"/>
        <v>1971</v>
      </c>
      <c r="C558" s="8">
        <v>11241.255168</v>
      </c>
      <c r="D558" s="26">
        <f t="shared" si="79"/>
        <v>5970</v>
      </c>
      <c r="E558" s="16">
        <f t="shared" si="72"/>
        <v>1200</v>
      </c>
      <c r="F558" s="28">
        <f t="shared" si="73"/>
        <v>16011.255168</v>
      </c>
      <c r="G558" s="28">
        <f t="shared" si="74"/>
        <v>1200</v>
      </c>
      <c r="H558" s="16">
        <f t="shared" si="75"/>
        <v>0</v>
      </c>
      <c r="I558" s="26">
        <f t="shared" si="76"/>
        <v>5970</v>
      </c>
      <c r="J558" s="28">
        <f t="shared" si="77"/>
        <v>10041.255168</v>
      </c>
      <c r="K558" s="28">
        <f t="shared" si="78"/>
        <v>11241.255168</v>
      </c>
      <c r="N558" s="16">
        <v>1</v>
      </c>
    </row>
    <row r="559" spans="1:14" x14ac:dyDescent="0.15">
      <c r="A559" s="6" t="s">
        <v>17</v>
      </c>
      <c r="B559" s="13">
        <f t="shared" si="80"/>
        <v>1971</v>
      </c>
      <c r="C559" s="8">
        <v>4054.7105279999996</v>
      </c>
      <c r="D559" s="26">
        <f t="shared" si="79"/>
        <v>5970</v>
      </c>
      <c r="E559" s="16">
        <f t="shared" si="72"/>
        <v>1080</v>
      </c>
      <c r="F559" s="28">
        <f t="shared" si="73"/>
        <v>8944.7105279999996</v>
      </c>
      <c r="G559" s="28">
        <f t="shared" si="74"/>
        <v>1080</v>
      </c>
      <c r="H559" s="16">
        <f t="shared" si="75"/>
        <v>0</v>
      </c>
      <c r="I559" s="26">
        <f t="shared" si="76"/>
        <v>5970</v>
      </c>
      <c r="J559" s="28">
        <f t="shared" si="77"/>
        <v>2974.7105279999996</v>
      </c>
      <c r="K559" s="28">
        <f t="shared" si="78"/>
        <v>4054.7105279999996</v>
      </c>
      <c r="N559" s="16">
        <v>0.9</v>
      </c>
    </row>
    <row r="560" spans="1:14" ht="14" thickBot="1" x14ac:dyDescent="0.2">
      <c r="A560" s="9" t="s">
        <v>18</v>
      </c>
      <c r="B560" s="14">
        <f t="shared" si="80"/>
        <v>1971</v>
      </c>
      <c r="C560" s="11">
        <v>2665.8719999999994</v>
      </c>
      <c r="D560" s="26">
        <f t="shared" si="79"/>
        <v>5970</v>
      </c>
      <c r="E560" s="16">
        <f t="shared" si="72"/>
        <v>960</v>
      </c>
      <c r="F560" s="28">
        <f t="shared" si="73"/>
        <v>7675.8719999999994</v>
      </c>
      <c r="G560" s="28">
        <f t="shared" si="74"/>
        <v>960</v>
      </c>
      <c r="H560" s="16">
        <f t="shared" si="75"/>
        <v>0</v>
      </c>
      <c r="I560" s="26">
        <f t="shared" si="76"/>
        <v>5970</v>
      </c>
      <c r="J560" s="28">
        <f t="shared" si="77"/>
        <v>1705.8719999999994</v>
      </c>
      <c r="K560" s="28">
        <f t="shared" si="78"/>
        <v>2665.8719999999994</v>
      </c>
      <c r="N560" s="16">
        <v>0.8</v>
      </c>
    </row>
    <row r="561" spans="1:14" x14ac:dyDescent="0.15">
      <c r="A561" s="3" t="s">
        <v>7</v>
      </c>
      <c r="B561" s="12">
        <f t="shared" si="80"/>
        <v>1972</v>
      </c>
      <c r="C561" s="5">
        <v>2022.1850880000002</v>
      </c>
      <c r="D561" s="26">
        <f t="shared" si="79"/>
        <v>5970</v>
      </c>
      <c r="E561" s="16">
        <f t="shared" si="72"/>
        <v>960</v>
      </c>
      <c r="F561" s="28">
        <f t="shared" si="73"/>
        <v>7032.1850880000002</v>
      </c>
      <c r="G561" s="28">
        <f t="shared" si="74"/>
        <v>960</v>
      </c>
      <c r="H561" s="16">
        <f t="shared" si="75"/>
        <v>0</v>
      </c>
      <c r="I561" s="26">
        <f t="shared" si="76"/>
        <v>5970</v>
      </c>
      <c r="J561" s="28">
        <f t="shared" si="77"/>
        <v>1062.1850880000002</v>
      </c>
      <c r="K561" s="28">
        <f t="shared" si="78"/>
        <v>2022.1850880000002</v>
      </c>
      <c r="N561" s="16">
        <v>0.8</v>
      </c>
    </row>
    <row r="562" spans="1:14" x14ac:dyDescent="0.15">
      <c r="A562" s="6" t="s">
        <v>8</v>
      </c>
      <c r="B562" s="13">
        <f t="shared" si="80"/>
        <v>1972</v>
      </c>
      <c r="C562" s="8">
        <v>6556.4294399999981</v>
      </c>
      <c r="D562" s="26">
        <f t="shared" si="79"/>
        <v>5970</v>
      </c>
      <c r="E562" s="16">
        <f t="shared" si="72"/>
        <v>960</v>
      </c>
      <c r="F562" s="28">
        <f t="shared" si="73"/>
        <v>11566.429439999998</v>
      </c>
      <c r="G562" s="28">
        <f t="shared" si="74"/>
        <v>960</v>
      </c>
      <c r="H562" s="16">
        <f t="shared" si="75"/>
        <v>0</v>
      </c>
      <c r="I562" s="26">
        <f t="shared" si="76"/>
        <v>5970</v>
      </c>
      <c r="J562" s="28">
        <f t="shared" si="77"/>
        <v>5596.4294399999981</v>
      </c>
      <c r="K562" s="28">
        <f t="shared" si="78"/>
        <v>6556.4294399999981</v>
      </c>
      <c r="N562" s="16">
        <v>0.8</v>
      </c>
    </row>
    <row r="563" spans="1:14" x14ac:dyDescent="0.15">
      <c r="A563" s="6" t="s">
        <v>9</v>
      </c>
      <c r="B563" s="13">
        <f t="shared" si="80"/>
        <v>1972</v>
      </c>
      <c r="C563" s="8">
        <v>2083.5809280000003</v>
      </c>
      <c r="D563" s="26">
        <f t="shared" si="79"/>
        <v>5970</v>
      </c>
      <c r="E563" s="16">
        <f t="shared" si="72"/>
        <v>1080</v>
      </c>
      <c r="F563" s="28">
        <f t="shared" si="73"/>
        <v>6973.5809280000003</v>
      </c>
      <c r="G563" s="28">
        <f t="shared" si="74"/>
        <v>1080</v>
      </c>
      <c r="H563" s="16">
        <f t="shared" si="75"/>
        <v>0</v>
      </c>
      <c r="I563" s="26">
        <f t="shared" si="76"/>
        <v>5970</v>
      </c>
      <c r="J563" s="28">
        <f t="shared" si="77"/>
        <v>1003.5809280000003</v>
      </c>
      <c r="K563" s="28">
        <f t="shared" si="78"/>
        <v>2083.5809280000003</v>
      </c>
      <c r="N563" s="16">
        <v>0.9</v>
      </c>
    </row>
    <row r="564" spans="1:14" x14ac:dyDescent="0.15">
      <c r="A564" s="6" t="s">
        <v>10</v>
      </c>
      <c r="B564" s="13">
        <f t="shared" si="80"/>
        <v>1972</v>
      </c>
      <c r="C564" s="8">
        <v>3475.0045439999994</v>
      </c>
      <c r="D564" s="26">
        <f t="shared" si="79"/>
        <v>5970</v>
      </c>
      <c r="E564" s="16">
        <f t="shared" si="72"/>
        <v>1080</v>
      </c>
      <c r="F564" s="28">
        <f t="shared" si="73"/>
        <v>8365.0045439999994</v>
      </c>
      <c r="G564" s="28">
        <f t="shared" si="74"/>
        <v>1080</v>
      </c>
      <c r="H564" s="16">
        <f t="shared" si="75"/>
        <v>0</v>
      </c>
      <c r="I564" s="26">
        <f t="shared" si="76"/>
        <v>5970</v>
      </c>
      <c r="J564" s="28">
        <f t="shared" si="77"/>
        <v>2395.0045439999994</v>
      </c>
      <c r="K564" s="28">
        <f t="shared" si="78"/>
        <v>3475.0045439999994</v>
      </c>
      <c r="N564" s="16">
        <v>0.9</v>
      </c>
    </row>
    <row r="565" spans="1:14" x14ac:dyDescent="0.15">
      <c r="A565" s="6" t="s">
        <v>11</v>
      </c>
      <c r="B565" s="13">
        <f t="shared" si="80"/>
        <v>1972</v>
      </c>
      <c r="C565" s="8">
        <v>3754.8403199999989</v>
      </c>
      <c r="D565" s="26">
        <f t="shared" si="79"/>
        <v>5970</v>
      </c>
      <c r="E565" s="16">
        <f t="shared" si="72"/>
        <v>1320</v>
      </c>
      <c r="F565" s="28">
        <f t="shared" si="73"/>
        <v>8404.8403199999993</v>
      </c>
      <c r="G565" s="28">
        <f t="shared" si="74"/>
        <v>1320</v>
      </c>
      <c r="H565" s="16">
        <f t="shared" si="75"/>
        <v>0</v>
      </c>
      <c r="I565" s="26">
        <f t="shared" si="76"/>
        <v>5970</v>
      </c>
      <c r="J565" s="28">
        <f t="shared" si="77"/>
        <v>2434.8403199999993</v>
      </c>
      <c r="K565" s="28">
        <f t="shared" si="78"/>
        <v>3754.8403199999993</v>
      </c>
      <c r="N565" s="16">
        <v>1.1000000000000001</v>
      </c>
    </row>
    <row r="566" spans="1:14" x14ac:dyDescent="0.15">
      <c r="A566" s="6" t="s">
        <v>12</v>
      </c>
      <c r="B566" s="13">
        <f t="shared" si="80"/>
        <v>1972</v>
      </c>
      <c r="C566" s="8">
        <v>3690.8593920000003</v>
      </c>
      <c r="D566" s="26">
        <f t="shared" si="79"/>
        <v>5970</v>
      </c>
      <c r="E566" s="16">
        <f t="shared" si="72"/>
        <v>1440</v>
      </c>
      <c r="F566" s="28">
        <f t="shared" si="73"/>
        <v>8220.8593920000003</v>
      </c>
      <c r="G566" s="28">
        <f t="shared" si="74"/>
        <v>1440</v>
      </c>
      <c r="H566" s="16">
        <f t="shared" si="75"/>
        <v>0</v>
      </c>
      <c r="I566" s="26">
        <f t="shared" si="76"/>
        <v>5970</v>
      </c>
      <c r="J566" s="28">
        <f t="shared" si="77"/>
        <v>2250.8593920000003</v>
      </c>
      <c r="K566" s="28">
        <f t="shared" si="78"/>
        <v>3690.8593920000003</v>
      </c>
      <c r="N566" s="16">
        <v>1.2</v>
      </c>
    </row>
    <row r="567" spans="1:14" x14ac:dyDescent="0.15">
      <c r="A567" s="6" t="s">
        <v>13</v>
      </c>
      <c r="B567" s="13">
        <f t="shared" si="80"/>
        <v>1972</v>
      </c>
      <c r="C567" s="8">
        <v>1081.8593279999998</v>
      </c>
      <c r="D567" s="26">
        <f t="shared" si="79"/>
        <v>5970</v>
      </c>
      <c r="E567" s="16">
        <f t="shared" si="72"/>
        <v>1560</v>
      </c>
      <c r="F567" s="28">
        <f t="shared" si="73"/>
        <v>5491.8593279999996</v>
      </c>
      <c r="G567" s="28">
        <f t="shared" si="74"/>
        <v>1560</v>
      </c>
      <c r="H567" s="16">
        <f t="shared" si="75"/>
        <v>0</v>
      </c>
      <c r="I567" s="26">
        <f t="shared" si="76"/>
        <v>5491.8593279999996</v>
      </c>
      <c r="J567" s="28">
        <f t="shared" si="77"/>
        <v>0</v>
      </c>
      <c r="K567" s="28">
        <f t="shared" si="78"/>
        <v>1560</v>
      </c>
      <c r="N567" s="16">
        <v>1.3</v>
      </c>
    </row>
    <row r="568" spans="1:14" x14ac:dyDescent="0.15">
      <c r="A568" s="6" t="s">
        <v>14</v>
      </c>
      <c r="B568" s="13">
        <f t="shared" si="80"/>
        <v>1972</v>
      </c>
      <c r="C568" s="8">
        <v>568.97786880000001</v>
      </c>
      <c r="D568" s="26">
        <f t="shared" si="79"/>
        <v>5491.8593279999996</v>
      </c>
      <c r="E568" s="16">
        <f t="shared" si="72"/>
        <v>1440</v>
      </c>
      <c r="F568" s="28">
        <f t="shared" si="73"/>
        <v>4620.8371967999992</v>
      </c>
      <c r="G568" s="28">
        <f t="shared" si="74"/>
        <v>1440</v>
      </c>
      <c r="H568" s="16">
        <f t="shared" si="75"/>
        <v>0</v>
      </c>
      <c r="I568" s="26">
        <f t="shared" si="76"/>
        <v>4620.8371967999992</v>
      </c>
      <c r="J568" s="28">
        <f t="shared" si="77"/>
        <v>0</v>
      </c>
      <c r="K568" s="28">
        <f t="shared" si="78"/>
        <v>1440</v>
      </c>
      <c r="N568" s="16">
        <v>1.2</v>
      </c>
    </row>
    <row r="569" spans="1:14" x14ac:dyDescent="0.15">
      <c r="A569" s="6" t="s">
        <v>15</v>
      </c>
      <c r="B569" s="13">
        <f t="shared" si="80"/>
        <v>1972</v>
      </c>
      <c r="C569" s="8">
        <v>1038.6883584</v>
      </c>
      <c r="D569" s="26">
        <f t="shared" si="79"/>
        <v>4620.8371967999992</v>
      </c>
      <c r="E569" s="16">
        <f t="shared" si="72"/>
        <v>1320</v>
      </c>
      <c r="F569" s="28">
        <f t="shared" si="73"/>
        <v>4339.525555199999</v>
      </c>
      <c r="G569" s="28">
        <f t="shared" si="74"/>
        <v>1320</v>
      </c>
      <c r="H569" s="16">
        <f t="shared" si="75"/>
        <v>0</v>
      </c>
      <c r="I569" s="26">
        <f t="shared" si="76"/>
        <v>4339.525555199999</v>
      </c>
      <c r="J569" s="28">
        <f t="shared" si="77"/>
        <v>0</v>
      </c>
      <c r="K569" s="28">
        <f t="shared" si="78"/>
        <v>1320</v>
      </c>
      <c r="N569" s="16">
        <v>1.1000000000000001</v>
      </c>
    </row>
    <row r="570" spans="1:14" x14ac:dyDescent="0.15">
      <c r="A570" s="6" t="s">
        <v>16</v>
      </c>
      <c r="B570" s="13">
        <f t="shared" si="80"/>
        <v>1972</v>
      </c>
      <c r="C570" s="8">
        <v>6423.9436800000021</v>
      </c>
      <c r="D570" s="26">
        <f t="shared" si="79"/>
        <v>4339.525555199999</v>
      </c>
      <c r="E570" s="16">
        <f t="shared" si="72"/>
        <v>1200</v>
      </c>
      <c r="F570" s="28">
        <f t="shared" si="73"/>
        <v>9563.469235200002</v>
      </c>
      <c r="G570" s="28">
        <f t="shared" si="74"/>
        <v>1200</v>
      </c>
      <c r="H570" s="16">
        <f t="shared" si="75"/>
        <v>0</v>
      </c>
      <c r="I570" s="26">
        <f t="shared" si="76"/>
        <v>5970</v>
      </c>
      <c r="J570" s="28">
        <f t="shared" si="77"/>
        <v>3593.469235200002</v>
      </c>
      <c r="K570" s="28">
        <f t="shared" si="78"/>
        <v>4793.469235200002</v>
      </c>
      <c r="N570" s="16">
        <v>1</v>
      </c>
    </row>
    <row r="571" spans="1:14" x14ac:dyDescent="0.15">
      <c r="A571" s="6" t="s">
        <v>17</v>
      </c>
      <c r="B571" s="13">
        <f t="shared" si="80"/>
        <v>1972</v>
      </c>
      <c r="C571" s="8">
        <v>7858.6675199999981</v>
      </c>
      <c r="D571" s="26">
        <f t="shared" si="79"/>
        <v>5970</v>
      </c>
      <c r="E571" s="16">
        <f t="shared" si="72"/>
        <v>1080</v>
      </c>
      <c r="F571" s="28">
        <f t="shared" si="73"/>
        <v>12748.667519999999</v>
      </c>
      <c r="G571" s="28">
        <f t="shared" si="74"/>
        <v>1080</v>
      </c>
      <c r="H571" s="16">
        <f t="shared" si="75"/>
        <v>0</v>
      </c>
      <c r="I571" s="26">
        <f t="shared" si="76"/>
        <v>5970</v>
      </c>
      <c r="J571" s="28">
        <f t="shared" si="77"/>
        <v>6778.6675199999991</v>
      </c>
      <c r="K571" s="28">
        <f t="shared" si="78"/>
        <v>7858.6675199999991</v>
      </c>
      <c r="N571" s="16">
        <v>0.9</v>
      </c>
    </row>
    <row r="572" spans="1:14" ht="14" thickBot="1" x14ac:dyDescent="0.2">
      <c r="A572" s="9" t="s">
        <v>18</v>
      </c>
      <c r="B572" s="14">
        <f t="shared" si="80"/>
        <v>1972</v>
      </c>
      <c r="C572" s="11">
        <v>8436.4346880000012</v>
      </c>
      <c r="D572" s="26">
        <f t="shared" si="79"/>
        <v>5970</v>
      </c>
      <c r="E572" s="16">
        <f t="shared" si="72"/>
        <v>960</v>
      </c>
      <c r="F572" s="28">
        <f t="shared" si="73"/>
        <v>13446.434688000001</v>
      </c>
      <c r="G572" s="28">
        <f t="shared" si="74"/>
        <v>960</v>
      </c>
      <c r="H572" s="16">
        <f t="shared" si="75"/>
        <v>0</v>
      </c>
      <c r="I572" s="26">
        <f t="shared" si="76"/>
        <v>5970</v>
      </c>
      <c r="J572" s="28">
        <f t="shared" si="77"/>
        <v>7476.4346880000012</v>
      </c>
      <c r="K572" s="28">
        <f t="shared" si="78"/>
        <v>8436.4346880000012</v>
      </c>
      <c r="N572" s="16">
        <v>0.8</v>
      </c>
    </row>
    <row r="573" spans="1:14" x14ac:dyDescent="0.15">
      <c r="A573" s="3" t="s">
        <v>7</v>
      </c>
      <c r="B573" s="12">
        <f t="shared" si="80"/>
        <v>1973</v>
      </c>
      <c r="C573" s="5">
        <v>4863.1968000000006</v>
      </c>
      <c r="D573" s="26">
        <f t="shared" si="79"/>
        <v>5970</v>
      </c>
      <c r="E573" s="16">
        <f t="shared" si="72"/>
        <v>960</v>
      </c>
      <c r="F573" s="28">
        <f t="shared" si="73"/>
        <v>9873.1968000000015</v>
      </c>
      <c r="G573" s="28">
        <f t="shared" si="74"/>
        <v>960</v>
      </c>
      <c r="H573" s="16">
        <f t="shared" si="75"/>
        <v>0</v>
      </c>
      <c r="I573" s="26">
        <f t="shared" si="76"/>
        <v>5970</v>
      </c>
      <c r="J573" s="28">
        <f t="shared" si="77"/>
        <v>3903.1968000000015</v>
      </c>
      <c r="K573" s="28">
        <f t="shared" si="78"/>
        <v>4863.1968000000015</v>
      </c>
      <c r="N573" s="16">
        <v>0.8</v>
      </c>
    </row>
    <row r="574" spans="1:14" x14ac:dyDescent="0.15">
      <c r="A574" s="6" t="s">
        <v>8</v>
      </c>
      <c r="B574" s="13">
        <f t="shared" si="80"/>
        <v>1973</v>
      </c>
      <c r="C574" s="8">
        <v>8625.7923840000003</v>
      </c>
      <c r="D574" s="26">
        <f t="shared" si="79"/>
        <v>5970</v>
      </c>
      <c r="E574" s="16">
        <f t="shared" si="72"/>
        <v>960</v>
      </c>
      <c r="F574" s="28">
        <f t="shared" si="73"/>
        <v>13635.792384</v>
      </c>
      <c r="G574" s="28">
        <f t="shared" si="74"/>
        <v>960</v>
      </c>
      <c r="H574" s="16">
        <f t="shared" si="75"/>
        <v>0</v>
      </c>
      <c r="I574" s="26">
        <f t="shared" si="76"/>
        <v>5970</v>
      </c>
      <c r="J574" s="28">
        <f t="shared" si="77"/>
        <v>7665.7923840000003</v>
      </c>
      <c r="K574" s="28">
        <f t="shared" si="78"/>
        <v>8625.7923840000003</v>
      </c>
      <c r="N574" s="16">
        <v>0.8</v>
      </c>
    </row>
    <row r="575" spans="1:14" x14ac:dyDescent="0.15">
      <c r="A575" s="6" t="s">
        <v>9</v>
      </c>
      <c r="B575" s="13">
        <f t="shared" si="80"/>
        <v>1973</v>
      </c>
      <c r="C575" s="8">
        <v>9780.6804479999992</v>
      </c>
      <c r="D575" s="26">
        <f t="shared" si="79"/>
        <v>5970</v>
      </c>
      <c r="E575" s="16">
        <f t="shared" si="72"/>
        <v>1080</v>
      </c>
      <c r="F575" s="28">
        <f t="shared" si="73"/>
        <v>14670.680447999999</v>
      </c>
      <c r="G575" s="28">
        <f t="shared" si="74"/>
        <v>1080</v>
      </c>
      <c r="H575" s="16">
        <f t="shared" si="75"/>
        <v>0</v>
      </c>
      <c r="I575" s="26">
        <f t="shared" si="76"/>
        <v>5970</v>
      </c>
      <c r="J575" s="28">
        <f t="shared" si="77"/>
        <v>8700.6804479999992</v>
      </c>
      <c r="K575" s="28">
        <f t="shared" si="78"/>
        <v>9780.6804479999992</v>
      </c>
      <c r="N575" s="16">
        <v>0.9</v>
      </c>
    </row>
    <row r="576" spans="1:14" x14ac:dyDescent="0.15">
      <c r="A576" s="6" t="s">
        <v>10</v>
      </c>
      <c r="B576" s="13">
        <f t="shared" si="80"/>
        <v>1973</v>
      </c>
      <c r="C576" s="8">
        <v>9136.9935359999981</v>
      </c>
      <c r="D576" s="26">
        <f t="shared" si="79"/>
        <v>5970</v>
      </c>
      <c r="E576" s="16">
        <f t="shared" si="72"/>
        <v>1080</v>
      </c>
      <c r="F576" s="28">
        <f t="shared" si="73"/>
        <v>14026.993535999998</v>
      </c>
      <c r="G576" s="28">
        <f t="shared" si="74"/>
        <v>1080</v>
      </c>
      <c r="H576" s="16">
        <f t="shared" si="75"/>
        <v>0</v>
      </c>
      <c r="I576" s="26">
        <f t="shared" si="76"/>
        <v>5970</v>
      </c>
      <c r="J576" s="28">
        <f t="shared" si="77"/>
        <v>8056.9935359999981</v>
      </c>
      <c r="K576" s="28">
        <f t="shared" si="78"/>
        <v>9136.9935359999981</v>
      </c>
      <c r="N576" s="16">
        <v>0.9</v>
      </c>
    </row>
    <row r="577" spans="1:14" x14ac:dyDescent="0.15">
      <c r="A577" s="6" t="s">
        <v>11</v>
      </c>
      <c r="B577" s="13">
        <f t="shared" si="80"/>
        <v>1973</v>
      </c>
      <c r="C577" s="8">
        <v>2455.1873280000004</v>
      </c>
      <c r="D577" s="26">
        <f t="shared" si="79"/>
        <v>5970</v>
      </c>
      <c r="E577" s="16">
        <f t="shared" si="72"/>
        <v>1320</v>
      </c>
      <c r="F577" s="28">
        <f t="shared" si="73"/>
        <v>7105.187328</v>
      </c>
      <c r="G577" s="28">
        <f t="shared" si="74"/>
        <v>1320</v>
      </c>
      <c r="H577" s="16">
        <f t="shared" si="75"/>
        <v>0</v>
      </c>
      <c r="I577" s="26">
        <f t="shared" si="76"/>
        <v>5970</v>
      </c>
      <c r="J577" s="28">
        <f t="shared" si="77"/>
        <v>1135.187328</v>
      </c>
      <c r="K577" s="28">
        <f t="shared" si="78"/>
        <v>2455.187328</v>
      </c>
      <c r="N577" s="16">
        <v>1.1000000000000001</v>
      </c>
    </row>
    <row r="578" spans="1:14" x14ac:dyDescent="0.15">
      <c r="A578" s="6" t="s">
        <v>12</v>
      </c>
      <c r="B578" s="13">
        <f t="shared" si="80"/>
        <v>1973</v>
      </c>
      <c r="C578" s="8">
        <v>2565.6998399999998</v>
      </c>
      <c r="D578" s="26">
        <f t="shared" si="79"/>
        <v>5970</v>
      </c>
      <c r="E578" s="16">
        <f t="shared" si="72"/>
        <v>1440</v>
      </c>
      <c r="F578" s="28">
        <f t="shared" si="73"/>
        <v>7095.6998399999993</v>
      </c>
      <c r="G578" s="28">
        <f t="shared" si="74"/>
        <v>1440</v>
      </c>
      <c r="H578" s="16">
        <f t="shared" si="75"/>
        <v>0</v>
      </c>
      <c r="I578" s="26">
        <f t="shared" si="76"/>
        <v>5970</v>
      </c>
      <c r="J578" s="28">
        <f t="shared" si="77"/>
        <v>1125.6998399999993</v>
      </c>
      <c r="K578" s="28">
        <f t="shared" si="78"/>
        <v>2565.6998399999993</v>
      </c>
      <c r="N578" s="16">
        <v>1.2</v>
      </c>
    </row>
    <row r="579" spans="1:14" x14ac:dyDescent="0.15">
      <c r="A579" s="6" t="s">
        <v>13</v>
      </c>
      <c r="B579" s="13">
        <f t="shared" si="80"/>
        <v>1973</v>
      </c>
      <c r="C579" s="8">
        <v>1892.9306880000001</v>
      </c>
      <c r="D579" s="26">
        <f t="shared" si="79"/>
        <v>5970</v>
      </c>
      <c r="E579" s="16">
        <f t="shared" si="72"/>
        <v>1560</v>
      </c>
      <c r="F579" s="28">
        <f t="shared" si="73"/>
        <v>6302.9306880000004</v>
      </c>
      <c r="G579" s="28">
        <f t="shared" si="74"/>
        <v>1560</v>
      </c>
      <c r="H579" s="16">
        <f t="shared" si="75"/>
        <v>0</v>
      </c>
      <c r="I579" s="26">
        <f t="shared" si="76"/>
        <v>5970</v>
      </c>
      <c r="J579" s="28">
        <f t="shared" si="77"/>
        <v>332.93068800000037</v>
      </c>
      <c r="K579" s="28">
        <f t="shared" si="78"/>
        <v>1892.9306880000004</v>
      </c>
      <c r="N579" s="16">
        <v>1.3</v>
      </c>
    </row>
    <row r="580" spans="1:14" x14ac:dyDescent="0.15">
      <c r="A580" s="6" t="s">
        <v>14</v>
      </c>
      <c r="B580" s="13">
        <f t="shared" si="80"/>
        <v>1973</v>
      </c>
      <c r="C580" s="8">
        <v>4728.1259520000012</v>
      </c>
      <c r="D580" s="26">
        <f t="shared" si="79"/>
        <v>5970</v>
      </c>
      <c r="E580" s="16">
        <f t="shared" si="72"/>
        <v>1440</v>
      </c>
      <c r="F580" s="28">
        <f t="shared" si="73"/>
        <v>9258.1259520000021</v>
      </c>
      <c r="G580" s="28">
        <f t="shared" si="74"/>
        <v>1440</v>
      </c>
      <c r="H580" s="16">
        <f t="shared" si="75"/>
        <v>0</v>
      </c>
      <c r="I580" s="26">
        <f t="shared" si="76"/>
        <v>5970</v>
      </c>
      <c r="J580" s="28">
        <f t="shared" si="77"/>
        <v>3288.1259520000021</v>
      </c>
      <c r="K580" s="28">
        <f t="shared" si="78"/>
        <v>4728.1259520000021</v>
      </c>
      <c r="N580" s="16">
        <v>1.2</v>
      </c>
    </row>
    <row r="581" spans="1:14" x14ac:dyDescent="0.15">
      <c r="A581" s="6" t="s">
        <v>15</v>
      </c>
      <c r="B581" s="13">
        <f t="shared" si="80"/>
        <v>1973</v>
      </c>
      <c r="C581" s="8">
        <v>372.25267200000002</v>
      </c>
      <c r="D581" s="26">
        <f t="shared" si="79"/>
        <v>5970</v>
      </c>
      <c r="E581" s="16">
        <f t="shared" si="72"/>
        <v>1320</v>
      </c>
      <c r="F581" s="28">
        <f t="shared" si="73"/>
        <v>5022.2526719999996</v>
      </c>
      <c r="G581" s="28">
        <f t="shared" si="74"/>
        <v>1320</v>
      </c>
      <c r="H581" s="16">
        <f t="shared" si="75"/>
        <v>0</v>
      </c>
      <c r="I581" s="26">
        <f t="shared" si="76"/>
        <v>5022.2526719999996</v>
      </c>
      <c r="J581" s="28">
        <f t="shared" si="77"/>
        <v>0</v>
      </c>
      <c r="K581" s="28">
        <f t="shared" si="78"/>
        <v>1320</v>
      </c>
      <c r="N581" s="16">
        <v>1.1000000000000001</v>
      </c>
    </row>
    <row r="582" spans="1:14" x14ac:dyDescent="0.15">
      <c r="A582" s="6" t="s">
        <v>16</v>
      </c>
      <c r="B582" s="13">
        <f t="shared" si="80"/>
        <v>1973</v>
      </c>
      <c r="C582" s="8">
        <v>175.65672960000003</v>
      </c>
      <c r="D582" s="26">
        <f t="shared" si="79"/>
        <v>5022.2526719999996</v>
      </c>
      <c r="E582" s="16">
        <f t="shared" si="72"/>
        <v>1200</v>
      </c>
      <c r="F582" s="28">
        <f t="shared" si="73"/>
        <v>3997.9094015999999</v>
      </c>
      <c r="G582" s="28">
        <f t="shared" si="74"/>
        <v>1200</v>
      </c>
      <c r="H582" s="16">
        <f t="shared" si="75"/>
        <v>0</v>
      </c>
      <c r="I582" s="26">
        <f t="shared" si="76"/>
        <v>3997.9094015999999</v>
      </c>
      <c r="J582" s="28">
        <f t="shared" si="77"/>
        <v>0</v>
      </c>
      <c r="K582" s="28">
        <f t="shared" si="78"/>
        <v>1200</v>
      </c>
      <c r="N582" s="16">
        <v>1</v>
      </c>
    </row>
    <row r="583" spans="1:14" x14ac:dyDescent="0.15">
      <c r="A583" s="6" t="s">
        <v>17</v>
      </c>
      <c r="B583" s="13">
        <f t="shared" si="80"/>
        <v>1973</v>
      </c>
      <c r="C583" s="8">
        <v>249.33173759999997</v>
      </c>
      <c r="D583" s="26">
        <f t="shared" si="79"/>
        <v>3997.9094015999999</v>
      </c>
      <c r="E583" s="16">
        <f t="shared" si="72"/>
        <v>1080</v>
      </c>
      <c r="F583" s="28">
        <f t="shared" si="73"/>
        <v>3167.2411391999995</v>
      </c>
      <c r="G583" s="28">
        <f t="shared" si="74"/>
        <v>1080</v>
      </c>
      <c r="H583" s="16">
        <f t="shared" si="75"/>
        <v>0</v>
      </c>
      <c r="I583" s="26">
        <f t="shared" si="76"/>
        <v>3167.2411391999995</v>
      </c>
      <c r="J583" s="28">
        <f t="shared" si="77"/>
        <v>0</v>
      </c>
      <c r="K583" s="28">
        <f t="shared" si="78"/>
        <v>1080</v>
      </c>
      <c r="N583" s="16">
        <v>0.9</v>
      </c>
    </row>
    <row r="584" spans="1:14" ht="14" thickBot="1" x14ac:dyDescent="0.2">
      <c r="A584" s="9" t="s">
        <v>18</v>
      </c>
      <c r="B584" s="14">
        <f t="shared" si="80"/>
        <v>1973</v>
      </c>
      <c r="C584" s="11">
        <v>4220.8024319999995</v>
      </c>
      <c r="D584" s="26">
        <f t="shared" si="79"/>
        <v>3167.2411391999995</v>
      </c>
      <c r="E584" s="16">
        <f t="shared" si="72"/>
        <v>960</v>
      </c>
      <c r="F584" s="28">
        <f t="shared" si="73"/>
        <v>6428.043571199999</v>
      </c>
      <c r="G584" s="28">
        <f t="shared" si="74"/>
        <v>960</v>
      </c>
      <c r="H584" s="16">
        <f t="shared" si="75"/>
        <v>0</v>
      </c>
      <c r="I584" s="26">
        <f t="shared" si="76"/>
        <v>5970</v>
      </c>
      <c r="J584" s="28">
        <f t="shared" si="77"/>
        <v>458.04357119999895</v>
      </c>
      <c r="K584" s="28">
        <f t="shared" si="78"/>
        <v>1418.043571199999</v>
      </c>
      <c r="N584" s="16">
        <v>0.8</v>
      </c>
    </row>
    <row r="585" spans="1:14" x14ac:dyDescent="0.15">
      <c r="A585" s="3" t="s">
        <v>7</v>
      </c>
      <c r="B585" s="12">
        <f t="shared" si="80"/>
        <v>1974</v>
      </c>
      <c r="C585" s="5">
        <v>7035.963264</v>
      </c>
      <c r="D585" s="26">
        <f t="shared" si="79"/>
        <v>5970</v>
      </c>
      <c r="E585" s="16">
        <f t="shared" si="72"/>
        <v>960</v>
      </c>
      <c r="F585" s="28">
        <f t="shared" si="73"/>
        <v>12045.963264</v>
      </c>
      <c r="G585" s="28">
        <f t="shared" si="74"/>
        <v>960</v>
      </c>
      <c r="H585" s="16">
        <f t="shared" si="75"/>
        <v>0</v>
      </c>
      <c r="I585" s="26">
        <f t="shared" si="76"/>
        <v>5970</v>
      </c>
      <c r="J585" s="28">
        <f t="shared" si="77"/>
        <v>6075.963264</v>
      </c>
      <c r="K585" s="28">
        <f t="shared" si="78"/>
        <v>7035.963264</v>
      </c>
      <c r="N585" s="16">
        <v>0.8</v>
      </c>
    </row>
    <row r="586" spans="1:14" x14ac:dyDescent="0.15">
      <c r="A586" s="6" t="s">
        <v>8</v>
      </c>
      <c r="B586" s="13">
        <f t="shared" si="80"/>
        <v>1974</v>
      </c>
      <c r="C586" s="8">
        <v>5205.7209599999987</v>
      </c>
      <c r="D586" s="26">
        <f t="shared" si="79"/>
        <v>5970</v>
      </c>
      <c r="E586" s="16">
        <f t="shared" ref="E586:E649" si="81">1200*N586</f>
        <v>960</v>
      </c>
      <c r="F586" s="28">
        <f t="shared" ref="F586:F649" si="82">IF((D586+C586-E586)&gt;0,(D586+C586-E586),0)</f>
        <v>10215.720959999999</v>
      </c>
      <c r="G586" s="28">
        <f t="shared" ref="G586:G649" si="83">IF(E586&gt;(D586+C586),D586+C586,E586)</f>
        <v>960</v>
      </c>
      <c r="H586" s="16">
        <f t="shared" ref="H586:H649" si="84">IF(F586=0,1,0)</f>
        <v>0</v>
      </c>
      <c r="I586" s="26">
        <f t="shared" ref="I586:I649" si="85">IF(F586&gt;$E$2,$E$2,IF(F586&lt;0,0,F586))</f>
        <v>5970</v>
      </c>
      <c r="J586" s="28">
        <f t="shared" ref="J586:J649" si="86">IF(F586&gt;$E$2,F586-$E$2,0)</f>
        <v>4245.7209599999987</v>
      </c>
      <c r="K586" s="28">
        <f t="shared" ref="K586:K649" si="87">J586+G586</f>
        <v>5205.7209599999987</v>
      </c>
      <c r="N586" s="16">
        <v>0.8</v>
      </c>
    </row>
    <row r="587" spans="1:14" x14ac:dyDescent="0.15">
      <c r="A587" s="6" t="s">
        <v>9</v>
      </c>
      <c r="B587" s="13">
        <f t="shared" si="80"/>
        <v>1974</v>
      </c>
      <c r="C587" s="8">
        <v>3824.6376960000002</v>
      </c>
      <c r="D587" s="26">
        <f t="shared" ref="D587:D650" si="88">I586</f>
        <v>5970</v>
      </c>
      <c r="E587" s="16">
        <f t="shared" si="81"/>
        <v>1080</v>
      </c>
      <c r="F587" s="28">
        <f t="shared" si="82"/>
        <v>8714.6376959999998</v>
      </c>
      <c r="G587" s="28">
        <f t="shared" si="83"/>
        <v>1080</v>
      </c>
      <c r="H587" s="16">
        <f t="shared" si="84"/>
        <v>0</v>
      </c>
      <c r="I587" s="26">
        <f t="shared" si="85"/>
        <v>5970</v>
      </c>
      <c r="J587" s="28">
        <f t="shared" si="86"/>
        <v>2744.6376959999998</v>
      </c>
      <c r="K587" s="28">
        <f t="shared" si="87"/>
        <v>3824.6376959999998</v>
      </c>
      <c r="N587" s="16">
        <v>0.9</v>
      </c>
    </row>
    <row r="588" spans="1:14" x14ac:dyDescent="0.15">
      <c r="A588" s="6" t="s">
        <v>10</v>
      </c>
      <c r="B588" s="13">
        <f t="shared" si="80"/>
        <v>1974</v>
      </c>
      <c r="C588" s="8">
        <v>2800.9428480000001</v>
      </c>
      <c r="D588" s="26">
        <f t="shared" si="88"/>
        <v>5970</v>
      </c>
      <c r="E588" s="16">
        <f t="shared" si="81"/>
        <v>1080</v>
      </c>
      <c r="F588" s="28">
        <f t="shared" si="82"/>
        <v>7690.9428480000006</v>
      </c>
      <c r="G588" s="28">
        <f t="shared" si="83"/>
        <v>1080</v>
      </c>
      <c r="H588" s="16">
        <f t="shared" si="84"/>
        <v>0</v>
      </c>
      <c r="I588" s="26">
        <f t="shared" si="85"/>
        <v>5970</v>
      </c>
      <c r="J588" s="28">
        <f t="shared" si="86"/>
        <v>1720.9428480000006</v>
      </c>
      <c r="K588" s="28">
        <f t="shared" si="87"/>
        <v>2800.9428480000006</v>
      </c>
      <c r="N588" s="16">
        <v>0.9</v>
      </c>
    </row>
    <row r="589" spans="1:14" x14ac:dyDescent="0.15">
      <c r="A589" s="6" t="s">
        <v>11</v>
      </c>
      <c r="B589" s="13">
        <f t="shared" si="80"/>
        <v>1974</v>
      </c>
      <c r="C589" s="8">
        <v>3259.1496960000009</v>
      </c>
      <c r="D589" s="26">
        <f t="shared" si="88"/>
        <v>5970</v>
      </c>
      <c r="E589" s="16">
        <f t="shared" si="81"/>
        <v>1320</v>
      </c>
      <c r="F589" s="28">
        <f t="shared" si="82"/>
        <v>7909.1496960000004</v>
      </c>
      <c r="G589" s="28">
        <f t="shared" si="83"/>
        <v>1320</v>
      </c>
      <c r="H589" s="16">
        <f t="shared" si="84"/>
        <v>0</v>
      </c>
      <c r="I589" s="26">
        <f t="shared" si="85"/>
        <v>5970</v>
      </c>
      <c r="J589" s="28">
        <f t="shared" si="86"/>
        <v>1939.1496960000004</v>
      </c>
      <c r="K589" s="28">
        <f t="shared" si="87"/>
        <v>3259.1496960000004</v>
      </c>
      <c r="N589" s="16">
        <v>1.1000000000000001</v>
      </c>
    </row>
    <row r="590" spans="1:14" x14ac:dyDescent="0.15">
      <c r="A590" s="6" t="s">
        <v>12</v>
      </c>
      <c r="B590" s="13">
        <f t="shared" si="80"/>
        <v>1974</v>
      </c>
      <c r="C590" s="8">
        <v>912.5360639999999</v>
      </c>
      <c r="D590" s="26">
        <f t="shared" si="88"/>
        <v>5970</v>
      </c>
      <c r="E590" s="16">
        <f t="shared" si="81"/>
        <v>1440</v>
      </c>
      <c r="F590" s="28">
        <f t="shared" si="82"/>
        <v>5442.5360639999999</v>
      </c>
      <c r="G590" s="28">
        <f t="shared" si="83"/>
        <v>1440</v>
      </c>
      <c r="H590" s="16">
        <f t="shared" si="84"/>
        <v>0</v>
      </c>
      <c r="I590" s="26">
        <f t="shared" si="85"/>
        <v>5442.5360639999999</v>
      </c>
      <c r="J590" s="28">
        <f t="shared" si="86"/>
        <v>0</v>
      </c>
      <c r="K590" s="28">
        <f t="shared" si="87"/>
        <v>1440</v>
      </c>
      <c r="N590" s="16">
        <v>1.2</v>
      </c>
    </row>
    <row r="591" spans="1:14" x14ac:dyDescent="0.15">
      <c r="A591" s="6" t="s">
        <v>13</v>
      </c>
      <c r="B591" s="13">
        <f t="shared" si="80"/>
        <v>1974</v>
      </c>
      <c r="C591" s="8">
        <v>353.51078400000006</v>
      </c>
      <c r="D591" s="26">
        <f t="shared" si="88"/>
        <v>5442.5360639999999</v>
      </c>
      <c r="E591" s="16">
        <f t="shared" si="81"/>
        <v>1560</v>
      </c>
      <c r="F591" s="28">
        <f t="shared" si="82"/>
        <v>4236.046848</v>
      </c>
      <c r="G591" s="28">
        <f t="shared" si="83"/>
        <v>1560</v>
      </c>
      <c r="H591" s="16">
        <f t="shared" si="84"/>
        <v>0</v>
      </c>
      <c r="I591" s="26">
        <f t="shared" si="85"/>
        <v>4236.046848</v>
      </c>
      <c r="J591" s="28">
        <f t="shared" si="86"/>
        <v>0</v>
      </c>
      <c r="K591" s="28">
        <f t="shared" si="87"/>
        <v>1560</v>
      </c>
      <c r="N591" s="16">
        <v>1.3</v>
      </c>
    </row>
    <row r="592" spans="1:14" x14ac:dyDescent="0.15">
      <c r="A592" s="6" t="s">
        <v>14</v>
      </c>
      <c r="B592" s="13">
        <f t="shared" si="80"/>
        <v>1974</v>
      </c>
      <c r="C592" s="8">
        <v>2400.9004800000002</v>
      </c>
      <c r="D592" s="26">
        <f t="shared" si="88"/>
        <v>4236.046848</v>
      </c>
      <c r="E592" s="16">
        <f t="shared" si="81"/>
        <v>1440</v>
      </c>
      <c r="F592" s="28">
        <f t="shared" si="82"/>
        <v>5196.9473280000002</v>
      </c>
      <c r="G592" s="28">
        <f t="shared" si="83"/>
        <v>1440</v>
      </c>
      <c r="H592" s="16">
        <f t="shared" si="84"/>
        <v>0</v>
      </c>
      <c r="I592" s="26">
        <f t="shared" si="85"/>
        <v>5196.9473280000002</v>
      </c>
      <c r="J592" s="28">
        <f t="shared" si="86"/>
        <v>0</v>
      </c>
      <c r="K592" s="28">
        <f t="shared" si="87"/>
        <v>1440</v>
      </c>
      <c r="N592" s="16">
        <v>1.2</v>
      </c>
    </row>
    <row r="593" spans="1:14" x14ac:dyDescent="0.15">
      <c r="A593" s="6" t="s">
        <v>15</v>
      </c>
      <c r="B593" s="13">
        <f t="shared" si="80"/>
        <v>1974</v>
      </c>
      <c r="C593" s="8">
        <v>8957.3299200000019</v>
      </c>
      <c r="D593" s="26">
        <f t="shared" si="88"/>
        <v>5196.9473280000002</v>
      </c>
      <c r="E593" s="16">
        <f t="shared" si="81"/>
        <v>1320</v>
      </c>
      <c r="F593" s="28">
        <f t="shared" si="82"/>
        <v>12834.277248000002</v>
      </c>
      <c r="G593" s="28">
        <f t="shared" si="83"/>
        <v>1320</v>
      </c>
      <c r="H593" s="16">
        <f t="shared" si="84"/>
        <v>0</v>
      </c>
      <c r="I593" s="26">
        <f t="shared" si="85"/>
        <v>5970</v>
      </c>
      <c r="J593" s="28">
        <f t="shared" si="86"/>
        <v>6864.2772480000021</v>
      </c>
      <c r="K593" s="28">
        <f t="shared" si="87"/>
        <v>8184.2772480000021</v>
      </c>
      <c r="N593" s="16">
        <v>1.1000000000000001</v>
      </c>
    </row>
    <row r="594" spans="1:14" x14ac:dyDescent="0.15">
      <c r="A594" s="6" t="s">
        <v>16</v>
      </c>
      <c r="B594" s="13">
        <f t="shared" si="80"/>
        <v>1974</v>
      </c>
      <c r="C594" s="8">
        <v>588.75379199999998</v>
      </c>
      <c r="D594" s="26">
        <f t="shared" si="88"/>
        <v>5970</v>
      </c>
      <c r="E594" s="16">
        <f t="shared" si="81"/>
        <v>1200</v>
      </c>
      <c r="F594" s="28">
        <f t="shared" si="82"/>
        <v>5358.7537919999995</v>
      </c>
      <c r="G594" s="28">
        <f t="shared" si="83"/>
        <v>1200</v>
      </c>
      <c r="H594" s="16">
        <f t="shared" si="84"/>
        <v>0</v>
      </c>
      <c r="I594" s="26">
        <f t="shared" si="85"/>
        <v>5358.7537919999995</v>
      </c>
      <c r="J594" s="28">
        <f t="shared" si="86"/>
        <v>0</v>
      </c>
      <c r="K594" s="28">
        <f t="shared" si="87"/>
        <v>1200</v>
      </c>
      <c r="N594" s="16">
        <v>1</v>
      </c>
    </row>
    <row r="595" spans="1:14" x14ac:dyDescent="0.15">
      <c r="A595" s="6" t="s">
        <v>17</v>
      </c>
      <c r="B595" s="13">
        <f t="shared" si="80"/>
        <v>1974</v>
      </c>
      <c r="C595" s="8">
        <v>612.0195839999999</v>
      </c>
      <c r="D595" s="26">
        <f t="shared" si="88"/>
        <v>5358.7537919999995</v>
      </c>
      <c r="E595" s="16">
        <f t="shared" si="81"/>
        <v>1080</v>
      </c>
      <c r="F595" s="28">
        <f t="shared" si="82"/>
        <v>4890.7733759999992</v>
      </c>
      <c r="G595" s="28">
        <f t="shared" si="83"/>
        <v>1080</v>
      </c>
      <c r="H595" s="16">
        <f t="shared" si="84"/>
        <v>0</v>
      </c>
      <c r="I595" s="26">
        <f t="shared" si="85"/>
        <v>4890.7733759999992</v>
      </c>
      <c r="J595" s="28">
        <f t="shared" si="86"/>
        <v>0</v>
      </c>
      <c r="K595" s="28">
        <f t="shared" si="87"/>
        <v>1080</v>
      </c>
      <c r="N595" s="16">
        <v>0.9</v>
      </c>
    </row>
    <row r="596" spans="1:14" ht="14" thickBot="1" x14ac:dyDescent="0.2">
      <c r="A596" s="9" t="s">
        <v>18</v>
      </c>
      <c r="B596" s="14">
        <f t="shared" si="80"/>
        <v>1974</v>
      </c>
      <c r="C596" s="11">
        <v>2696.2467839999995</v>
      </c>
      <c r="D596" s="26">
        <f t="shared" si="88"/>
        <v>4890.7733759999992</v>
      </c>
      <c r="E596" s="16">
        <f t="shared" si="81"/>
        <v>960</v>
      </c>
      <c r="F596" s="28">
        <f t="shared" si="82"/>
        <v>6627.0201599999982</v>
      </c>
      <c r="G596" s="28">
        <f t="shared" si="83"/>
        <v>960</v>
      </c>
      <c r="H596" s="16">
        <f t="shared" si="84"/>
        <v>0</v>
      </c>
      <c r="I596" s="26">
        <f t="shared" si="85"/>
        <v>5970</v>
      </c>
      <c r="J596" s="28">
        <f t="shared" si="86"/>
        <v>657.02015999999821</v>
      </c>
      <c r="K596" s="28">
        <f t="shared" si="87"/>
        <v>1617.0201599999982</v>
      </c>
      <c r="N596" s="16">
        <v>0.8</v>
      </c>
    </row>
    <row r="597" spans="1:14" x14ac:dyDescent="0.15">
      <c r="A597" s="3" t="s">
        <v>7</v>
      </c>
      <c r="B597" s="12">
        <f t="shared" si="80"/>
        <v>1975</v>
      </c>
      <c r="C597" s="5">
        <v>11628.372096000001</v>
      </c>
      <c r="D597" s="26">
        <f t="shared" si="88"/>
        <v>5970</v>
      </c>
      <c r="E597" s="16">
        <f t="shared" si="81"/>
        <v>960</v>
      </c>
      <c r="F597" s="28">
        <f t="shared" si="82"/>
        <v>16638.372095999999</v>
      </c>
      <c r="G597" s="28">
        <f t="shared" si="83"/>
        <v>960</v>
      </c>
      <c r="H597" s="16">
        <f t="shared" si="84"/>
        <v>0</v>
      </c>
      <c r="I597" s="26">
        <f t="shared" si="85"/>
        <v>5970</v>
      </c>
      <c r="J597" s="28">
        <f t="shared" si="86"/>
        <v>10668.372095999999</v>
      </c>
      <c r="K597" s="28">
        <f t="shared" si="87"/>
        <v>11628.372095999999</v>
      </c>
      <c r="N597" s="16">
        <v>0.8</v>
      </c>
    </row>
    <row r="598" spans="1:14" x14ac:dyDescent="0.15">
      <c r="A598" s="6" t="s">
        <v>8</v>
      </c>
      <c r="B598" s="13">
        <f t="shared" si="80"/>
        <v>1975</v>
      </c>
      <c r="C598" s="8">
        <v>5560.5242879999987</v>
      </c>
      <c r="D598" s="26">
        <f t="shared" si="88"/>
        <v>5970</v>
      </c>
      <c r="E598" s="16">
        <f t="shared" si="81"/>
        <v>960</v>
      </c>
      <c r="F598" s="28">
        <f t="shared" si="82"/>
        <v>10570.524287999999</v>
      </c>
      <c r="G598" s="28">
        <f t="shared" si="83"/>
        <v>960</v>
      </c>
      <c r="H598" s="16">
        <f t="shared" si="84"/>
        <v>0</v>
      </c>
      <c r="I598" s="26">
        <f t="shared" si="85"/>
        <v>5970</v>
      </c>
      <c r="J598" s="28">
        <f t="shared" si="86"/>
        <v>4600.5242879999987</v>
      </c>
      <c r="K598" s="28">
        <f t="shared" si="87"/>
        <v>5560.5242879999987</v>
      </c>
      <c r="N598" s="16">
        <v>0.8</v>
      </c>
    </row>
    <row r="599" spans="1:14" x14ac:dyDescent="0.15">
      <c r="A599" s="6" t="s">
        <v>9</v>
      </c>
      <c r="B599" s="13">
        <f t="shared" si="80"/>
        <v>1975</v>
      </c>
      <c r="C599" s="8">
        <v>17882.992512000001</v>
      </c>
      <c r="D599" s="26">
        <f t="shared" si="88"/>
        <v>5970</v>
      </c>
      <c r="E599" s="16">
        <f t="shared" si="81"/>
        <v>1080</v>
      </c>
      <c r="F599" s="28">
        <f t="shared" si="82"/>
        <v>22772.992512000001</v>
      </c>
      <c r="G599" s="28">
        <f t="shared" si="83"/>
        <v>1080</v>
      </c>
      <c r="H599" s="16">
        <f t="shared" si="84"/>
        <v>0</v>
      </c>
      <c r="I599" s="26">
        <f t="shared" si="85"/>
        <v>5970</v>
      </c>
      <c r="J599" s="28">
        <f t="shared" si="86"/>
        <v>16802.992512000001</v>
      </c>
      <c r="K599" s="28">
        <f t="shared" si="87"/>
        <v>17882.992512000001</v>
      </c>
      <c r="N599" s="16">
        <v>0.9</v>
      </c>
    </row>
    <row r="600" spans="1:14" x14ac:dyDescent="0.15">
      <c r="A600" s="6" t="s">
        <v>10</v>
      </c>
      <c r="B600" s="13">
        <f t="shared" si="80"/>
        <v>1975</v>
      </c>
      <c r="C600" s="8">
        <v>2599.3059840000005</v>
      </c>
      <c r="D600" s="26">
        <f t="shared" si="88"/>
        <v>5970</v>
      </c>
      <c r="E600" s="16">
        <f t="shared" si="81"/>
        <v>1080</v>
      </c>
      <c r="F600" s="28">
        <f t="shared" si="82"/>
        <v>7489.3059840000005</v>
      </c>
      <c r="G600" s="28">
        <f t="shared" si="83"/>
        <v>1080</v>
      </c>
      <c r="H600" s="16">
        <f t="shared" si="84"/>
        <v>0</v>
      </c>
      <c r="I600" s="26">
        <f t="shared" si="85"/>
        <v>5970</v>
      </c>
      <c r="J600" s="28">
        <f t="shared" si="86"/>
        <v>1519.3059840000005</v>
      </c>
      <c r="K600" s="28">
        <f t="shared" si="87"/>
        <v>2599.3059840000005</v>
      </c>
      <c r="N600" s="16">
        <v>0.9</v>
      </c>
    </row>
    <row r="601" spans="1:14" x14ac:dyDescent="0.15">
      <c r="A601" s="6" t="s">
        <v>11</v>
      </c>
      <c r="B601" s="13">
        <f t="shared" si="80"/>
        <v>1975</v>
      </c>
      <c r="C601" s="8">
        <v>2241.9175679999998</v>
      </c>
      <c r="D601" s="26">
        <f t="shared" si="88"/>
        <v>5970</v>
      </c>
      <c r="E601" s="16">
        <f t="shared" si="81"/>
        <v>1320</v>
      </c>
      <c r="F601" s="28">
        <f t="shared" si="82"/>
        <v>6891.9175680000008</v>
      </c>
      <c r="G601" s="28">
        <f t="shared" si="83"/>
        <v>1320</v>
      </c>
      <c r="H601" s="16">
        <f t="shared" si="84"/>
        <v>0</v>
      </c>
      <c r="I601" s="26">
        <f t="shared" si="85"/>
        <v>5970</v>
      </c>
      <c r="J601" s="28">
        <f t="shared" si="86"/>
        <v>921.91756800000076</v>
      </c>
      <c r="K601" s="28">
        <f t="shared" si="87"/>
        <v>2241.9175680000008</v>
      </c>
      <c r="N601" s="16">
        <v>1.1000000000000001</v>
      </c>
    </row>
    <row r="602" spans="1:14" x14ac:dyDescent="0.15">
      <c r="A602" s="6" t="s">
        <v>12</v>
      </c>
      <c r="B602" s="13">
        <f t="shared" si="80"/>
        <v>1975</v>
      </c>
      <c r="C602" s="8">
        <v>836.92223999999999</v>
      </c>
      <c r="D602" s="26">
        <f t="shared" si="88"/>
        <v>5970</v>
      </c>
      <c r="E602" s="16">
        <f t="shared" si="81"/>
        <v>1440</v>
      </c>
      <c r="F602" s="28">
        <f t="shared" si="82"/>
        <v>5366.9222399999999</v>
      </c>
      <c r="G602" s="28">
        <f t="shared" si="83"/>
        <v>1440</v>
      </c>
      <c r="H602" s="16">
        <f t="shared" si="84"/>
        <v>0</v>
      </c>
      <c r="I602" s="26">
        <f t="shared" si="85"/>
        <v>5366.9222399999999</v>
      </c>
      <c r="J602" s="28">
        <f t="shared" si="86"/>
        <v>0</v>
      </c>
      <c r="K602" s="28">
        <f t="shared" si="87"/>
        <v>1440</v>
      </c>
      <c r="N602" s="16">
        <v>1.2</v>
      </c>
    </row>
    <row r="603" spans="1:14" x14ac:dyDescent="0.15">
      <c r="A603" s="6" t="s">
        <v>13</v>
      </c>
      <c r="B603" s="13">
        <f t="shared" si="80"/>
        <v>1975</v>
      </c>
      <c r="C603" s="8">
        <v>15987.476735999997</v>
      </c>
      <c r="D603" s="26">
        <f t="shared" si="88"/>
        <v>5366.9222399999999</v>
      </c>
      <c r="E603" s="16">
        <f t="shared" si="81"/>
        <v>1560</v>
      </c>
      <c r="F603" s="28">
        <f t="shared" si="82"/>
        <v>19794.398975999997</v>
      </c>
      <c r="G603" s="28">
        <f t="shared" si="83"/>
        <v>1560</v>
      </c>
      <c r="H603" s="16">
        <f t="shared" si="84"/>
        <v>0</v>
      </c>
      <c r="I603" s="26">
        <f t="shared" si="85"/>
        <v>5970</v>
      </c>
      <c r="J603" s="28">
        <f t="shared" si="86"/>
        <v>13824.398975999997</v>
      </c>
      <c r="K603" s="28">
        <f t="shared" si="87"/>
        <v>15384.398975999997</v>
      </c>
      <c r="N603" s="16">
        <v>1.3</v>
      </c>
    </row>
    <row r="604" spans="1:14" x14ac:dyDescent="0.15">
      <c r="A604" s="6" t="s">
        <v>14</v>
      </c>
      <c r="B604" s="13">
        <f t="shared" si="80"/>
        <v>1975</v>
      </c>
      <c r="C604" s="8">
        <v>946.78847999999971</v>
      </c>
      <c r="D604" s="26">
        <f t="shared" si="88"/>
        <v>5970</v>
      </c>
      <c r="E604" s="16">
        <f t="shared" si="81"/>
        <v>1440</v>
      </c>
      <c r="F604" s="28">
        <f t="shared" si="82"/>
        <v>5476.7884799999993</v>
      </c>
      <c r="G604" s="28">
        <f t="shared" si="83"/>
        <v>1440</v>
      </c>
      <c r="H604" s="16">
        <f t="shared" si="84"/>
        <v>0</v>
      </c>
      <c r="I604" s="26">
        <f t="shared" si="85"/>
        <v>5476.7884799999993</v>
      </c>
      <c r="J604" s="28">
        <f t="shared" si="86"/>
        <v>0</v>
      </c>
      <c r="K604" s="28">
        <f t="shared" si="87"/>
        <v>1440</v>
      </c>
      <c r="N604" s="16">
        <v>1.2</v>
      </c>
    </row>
    <row r="605" spans="1:14" x14ac:dyDescent="0.15">
      <c r="A605" s="6" t="s">
        <v>15</v>
      </c>
      <c r="B605" s="13">
        <f t="shared" si="80"/>
        <v>1975</v>
      </c>
      <c r="C605" s="8">
        <v>3027.1380479999998</v>
      </c>
      <c r="D605" s="26">
        <f t="shared" si="88"/>
        <v>5476.7884799999993</v>
      </c>
      <c r="E605" s="16">
        <f t="shared" si="81"/>
        <v>1320</v>
      </c>
      <c r="F605" s="28">
        <f t="shared" si="82"/>
        <v>7183.926528</v>
      </c>
      <c r="G605" s="28">
        <f t="shared" si="83"/>
        <v>1320</v>
      </c>
      <c r="H605" s="16">
        <f t="shared" si="84"/>
        <v>0</v>
      </c>
      <c r="I605" s="26">
        <f t="shared" si="85"/>
        <v>5970</v>
      </c>
      <c r="J605" s="28">
        <f t="shared" si="86"/>
        <v>1213.926528</v>
      </c>
      <c r="K605" s="28">
        <f t="shared" si="87"/>
        <v>2533.926528</v>
      </c>
      <c r="N605" s="16">
        <v>1.1000000000000001</v>
      </c>
    </row>
    <row r="606" spans="1:14" x14ac:dyDescent="0.15">
      <c r="A606" s="6" t="s">
        <v>16</v>
      </c>
      <c r="B606" s="13">
        <f t="shared" si="80"/>
        <v>1975</v>
      </c>
      <c r="C606" s="8">
        <v>847.26259199999993</v>
      </c>
      <c r="D606" s="26">
        <f t="shared" si="88"/>
        <v>5970</v>
      </c>
      <c r="E606" s="16">
        <f t="shared" si="81"/>
        <v>1200</v>
      </c>
      <c r="F606" s="28">
        <f t="shared" si="82"/>
        <v>5617.262592</v>
      </c>
      <c r="G606" s="28">
        <f t="shared" si="83"/>
        <v>1200</v>
      </c>
      <c r="H606" s="16">
        <f t="shared" si="84"/>
        <v>0</v>
      </c>
      <c r="I606" s="26">
        <f t="shared" si="85"/>
        <v>5617.262592</v>
      </c>
      <c r="J606" s="28">
        <f t="shared" si="86"/>
        <v>0</v>
      </c>
      <c r="K606" s="28">
        <f t="shared" si="87"/>
        <v>1200</v>
      </c>
      <c r="N606" s="16">
        <v>1</v>
      </c>
    </row>
    <row r="607" spans="1:14" x14ac:dyDescent="0.15">
      <c r="A607" s="6" t="s">
        <v>17</v>
      </c>
      <c r="B607" s="13">
        <f t="shared" si="80"/>
        <v>1975</v>
      </c>
      <c r="C607" s="8">
        <v>1194.3106559999997</v>
      </c>
      <c r="D607" s="26">
        <f t="shared" si="88"/>
        <v>5617.262592</v>
      </c>
      <c r="E607" s="16">
        <f t="shared" si="81"/>
        <v>1080</v>
      </c>
      <c r="F607" s="28">
        <f t="shared" si="82"/>
        <v>5731.5732479999997</v>
      </c>
      <c r="G607" s="28">
        <f t="shared" si="83"/>
        <v>1080</v>
      </c>
      <c r="H607" s="16">
        <f t="shared" si="84"/>
        <v>0</v>
      </c>
      <c r="I607" s="26">
        <f t="shared" si="85"/>
        <v>5731.5732479999997</v>
      </c>
      <c r="J607" s="28">
        <f t="shared" si="86"/>
        <v>0</v>
      </c>
      <c r="K607" s="28">
        <f t="shared" si="87"/>
        <v>1080</v>
      </c>
      <c r="N607" s="16">
        <v>0.9</v>
      </c>
    </row>
    <row r="608" spans="1:14" ht="14" thickBot="1" x14ac:dyDescent="0.2">
      <c r="A608" s="9" t="s">
        <v>18</v>
      </c>
      <c r="B608" s="14">
        <f t="shared" si="80"/>
        <v>1975</v>
      </c>
      <c r="C608" s="11">
        <v>1597.5843839999998</v>
      </c>
      <c r="D608" s="26">
        <f t="shared" si="88"/>
        <v>5731.5732479999997</v>
      </c>
      <c r="E608" s="16">
        <f t="shared" si="81"/>
        <v>960</v>
      </c>
      <c r="F608" s="28">
        <f t="shared" si="82"/>
        <v>6369.1576319999995</v>
      </c>
      <c r="G608" s="28">
        <f t="shared" si="83"/>
        <v>960</v>
      </c>
      <c r="H608" s="16">
        <f t="shared" si="84"/>
        <v>0</v>
      </c>
      <c r="I608" s="26">
        <f t="shared" si="85"/>
        <v>5970</v>
      </c>
      <c r="J608" s="28">
        <f t="shared" si="86"/>
        <v>399.15763199999947</v>
      </c>
      <c r="K608" s="28">
        <f t="shared" si="87"/>
        <v>1359.1576319999995</v>
      </c>
      <c r="N608" s="16">
        <v>0.8</v>
      </c>
    </row>
    <row r="609" spans="1:14" x14ac:dyDescent="0.15">
      <c r="A609" s="3" t="s">
        <v>7</v>
      </c>
      <c r="B609" s="12">
        <f t="shared" si="80"/>
        <v>1976</v>
      </c>
      <c r="C609" s="5">
        <v>4691.9347200000002</v>
      </c>
      <c r="D609" s="26">
        <f t="shared" si="88"/>
        <v>5970</v>
      </c>
      <c r="E609" s="16">
        <f t="shared" si="81"/>
        <v>960</v>
      </c>
      <c r="F609" s="28">
        <f t="shared" si="82"/>
        <v>9701.9347200000011</v>
      </c>
      <c r="G609" s="28">
        <f t="shared" si="83"/>
        <v>960</v>
      </c>
      <c r="H609" s="16">
        <f t="shared" si="84"/>
        <v>0</v>
      </c>
      <c r="I609" s="26">
        <f t="shared" si="85"/>
        <v>5970</v>
      </c>
      <c r="J609" s="28">
        <f t="shared" si="86"/>
        <v>3731.9347200000011</v>
      </c>
      <c r="K609" s="28">
        <f t="shared" si="87"/>
        <v>4691.9347200000011</v>
      </c>
      <c r="N609" s="16">
        <v>0.8</v>
      </c>
    </row>
    <row r="610" spans="1:14" x14ac:dyDescent="0.15">
      <c r="A610" s="6" t="s">
        <v>8</v>
      </c>
      <c r="B610" s="13">
        <f t="shared" si="80"/>
        <v>1976</v>
      </c>
      <c r="C610" s="8">
        <v>2665.2257279999999</v>
      </c>
      <c r="D610" s="26">
        <f t="shared" si="88"/>
        <v>5970</v>
      </c>
      <c r="E610" s="16">
        <f t="shared" si="81"/>
        <v>960</v>
      </c>
      <c r="F610" s="28">
        <f t="shared" si="82"/>
        <v>7675.2257279999994</v>
      </c>
      <c r="G610" s="28">
        <f t="shared" si="83"/>
        <v>960</v>
      </c>
      <c r="H610" s="16">
        <f t="shared" si="84"/>
        <v>0</v>
      </c>
      <c r="I610" s="26">
        <f t="shared" si="85"/>
        <v>5970</v>
      </c>
      <c r="J610" s="28">
        <f t="shared" si="86"/>
        <v>1705.2257279999994</v>
      </c>
      <c r="K610" s="28">
        <f t="shared" si="87"/>
        <v>2665.2257279999994</v>
      </c>
      <c r="N610" s="16">
        <v>0.8</v>
      </c>
    </row>
    <row r="611" spans="1:14" x14ac:dyDescent="0.15">
      <c r="A611" s="6" t="s">
        <v>9</v>
      </c>
      <c r="B611" s="13">
        <f t="shared" si="80"/>
        <v>1976</v>
      </c>
      <c r="C611" s="8">
        <v>1666.7354880000003</v>
      </c>
      <c r="D611" s="26">
        <f t="shared" si="88"/>
        <v>5970</v>
      </c>
      <c r="E611" s="16">
        <f t="shared" si="81"/>
        <v>1080</v>
      </c>
      <c r="F611" s="28">
        <f t="shared" si="82"/>
        <v>6556.7354880000003</v>
      </c>
      <c r="G611" s="28">
        <f t="shared" si="83"/>
        <v>1080</v>
      </c>
      <c r="H611" s="16">
        <f t="shared" si="84"/>
        <v>0</v>
      </c>
      <c r="I611" s="26">
        <f t="shared" si="85"/>
        <v>5970</v>
      </c>
      <c r="J611" s="28">
        <f t="shared" si="86"/>
        <v>586.73548800000026</v>
      </c>
      <c r="K611" s="28">
        <f t="shared" si="87"/>
        <v>1666.7354880000003</v>
      </c>
      <c r="N611" s="16">
        <v>0.9</v>
      </c>
    </row>
    <row r="612" spans="1:14" x14ac:dyDescent="0.15">
      <c r="A612" s="6" t="s">
        <v>10</v>
      </c>
      <c r="B612" s="13">
        <f t="shared" si="80"/>
        <v>1976</v>
      </c>
      <c r="C612" s="8">
        <v>1105.7713919999997</v>
      </c>
      <c r="D612" s="26">
        <f t="shared" si="88"/>
        <v>5970</v>
      </c>
      <c r="E612" s="16">
        <f t="shared" si="81"/>
        <v>1080</v>
      </c>
      <c r="F612" s="28">
        <f t="shared" si="82"/>
        <v>5995.7713919999997</v>
      </c>
      <c r="G612" s="28">
        <f t="shared" si="83"/>
        <v>1080</v>
      </c>
      <c r="H612" s="16">
        <f t="shared" si="84"/>
        <v>0</v>
      </c>
      <c r="I612" s="26">
        <f t="shared" si="85"/>
        <v>5970</v>
      </c>
      <c r="J612" s="28">
        <f t="shared" si="86"/>
        <v>25.771391999999651</v>
      </c>
      <c r="K612" s="28">
        <f t="shared" si="87"/>
        <v>1105.7713919999997</v>
      </c>
      <c r="N612" s="16">
        <v>0.9</v>
      </c>
    </row>
    <row r="613" spans="1:14" x14ac:dyDescent="0.15">
      <c r="A613" s="6" t="s">
        <v>11</v>
      </c>
      <c r="B613" s="13">
        <f t="shared" si="80"/>
        <v>1976</v>
      </c>
      <c r="C613" s="8">
        <v>590.04633600000011</v>
      </c>
      <c r="D613" s="26">
        <f t="shared" si="88"/>
        <v>5970</v>
      </c>
      <c r="E613" s="16">
        <f t="shared" si="81"/>
        <v>1320</v>
      </c>
      <c r="F613" s="28">
        <f t="shared" si="82"/>
        <v>5240.0463360000003</v>
      </c>
      <c r="G613" s="28">
        <f t="shared" si="83"/>
        <v>1320</v>
      </c>
      <c r="H613" s="16">
        <f t="shared" si="84"/>
        <v>0</v>
      </c>
      <c r="I613" s="26">
        <f t="shared" si="85"/>
        <v>5240.0463360000003</v>
      </c>
      <c r="J613" s="28">
        <f t="shared" si="86"/>
        <v>0</v>
      </c>
      <c r="K613" s="28">
        <f t="shared" si="87"/>
        <v>1320</v>
      </c>
      <c r="N613" s="16">
        <v>1.1000000000000001</v>
      </c>
    </row>
    <row r="614" spans="1:14" x14ac:dyDescent="0.15">
      <c r="A614" s="6" t="s">
        <v>12</v>
      </c>
      <c r="B614" s="13">
        <f t="shared" si="80"/>
        <v>1976</v>
      </c>
      <c r="C614" s="8">
        <v>520.37821439999993</v>
      </c>
      <c r="D614" s="26">
        <f t="shared" si="88"/>
        <v>5240.0463360000003</v>
      </c>
      <c r="E614" s="16">
        <f t="shared" si="81"/>
        <v>1440</v>
      </c>
      <c r="F614" s="28">
        <f t="shared" si="82"/>
        <v>4320.4245504</v>
      </c>
      <c r="G614" s="28">
        <f t="shared" si="83"/>
        <v>1440</v>
      </c>
      <c r="H614" s="16">
        <f t="shared" si="84"/>
        <v>0</v>
      </c>
      <c r="I614" s="26">
        <f t="shared" si="85"/>
        <v>4320.4245504</v>
      </c>
      <c r="J614" s="28">
        <f t="shared" si="86"/>
        <v>0</v>
      </c>
      <c r="K614" s="28">
        <f t="shared" si="87"/>
        <v>1440</v>
      </c>
      <c r="N614" s="16">
        <v>1.2</v>
      </c>
    </row>
    <row r="615" spans="1:14" x14ac:dyDescent="0.15">
      <c r="A615" s="6" t="s">
        <v>13</v>
      </c>
      <c r="B615" s="13">
        <f t="shared" si="80"/>
        <v>1976</v>
      </c>
      <c r="C615" s="8">
        <v>183.67050239999998</v>
      </c>
      <c r="D615" s="26">
        <f t="shared" si="88"/>
        <v>4320.4245504</v>
      </c>
      <c r="E615" s="16">
        <f t="shared" si="81"/>
        <v>1560</v>
      </c>
      <c r="F615" s="28">
        <f t="shared" si="82"/>
        <v>2944.0950528000003</v>
      </c>
      <c r="G615" s="28">
        <f t="shared" si="83"/>
        <v>1560</v>
      </c>
      <c r="H615" s="16">
        <f t="shared" si="84"/>
        <v>0</v>
      </c>
      <c r="I615" s="26">
        <f t="shared" si="85"/>
        <v>2944.0950528000003</v>
      </c>
      <c r="J615" s="28">
        <f t="shared" si="86"/>
        <v>0</v>
      </c>
      <c r="K615" s="28">
        <f t="shared" si="87"/>
        <v>1560</v>
      </c>
      <c r="N615" s="16">
        <v>1.3</v>
      </c>
    </row>
    <row r="616" spans="1:14" x14ac:dyDescent="0.15">
      <c r="A616" s="6" t="s">
        <v>14</v>
      </c>
      <c r="B616" s="13">
        <f t="shared" si="80"/>
        <v>1976</v>
      </c>
      <c r="C616" s="8">
        <v>80.958493439999998</v>
      </c>
      <c r="D616" s="26">
        <f t="shared" si="88"/>
        <v>2944.0950528000003</v>
      </c>
      <c r="E616" s="16">
        <f t="shared" si="81"/>
        <v>1440</v>
      </c>
      <c r="F616" s="28">
        <f t="shared" si="82"/>
        <v>1585.0535462400003</v>
      </c>
      <c r="G616" s="28">
        <f t="shared" si="83"/>
        <v>1440</v>
      </c>
      <c r="H616" s="16">
        <f t="shared" si="84"/>
        <v>0</v>
      </c>
      <c r="I616" s="26">
        <f t="shared" si="85"/>
        <v>1585.0535462400003</v>
      </c>
      <c r="J616" s="28">
        <f t="shared" si="86"/>
        <v>0</v>
      </c>
      <c r="K616" s="28">
        <f t="shared" si="87"/>
        <v>1440</v>
      </c>
      <c r="N616" s="16">
        <v>1.2</v>
      </c>
    </row>
    <row r="617" spans="1:14" x14ac:dyDescent="0.15">
      <c r="A617" s="6" t="s">
        <v>15</v>
      </c>
      <c r="B617" s="13">
        <f t="shared" si="80"/>
        <v>1976</v>
      </c>
      <c r="C617" s="8">
        <v>50.202408959999985</v>
      </c>
      <c r="D617" s="26">
        <f t="shared" si="88"/>
        <v>1585.0535462400003</v>
      </c>
      <c r="E617" s="16">
        <f t="shared" si="81"/>
        <v>1320</v>
      </c>
      <c r="F617" s="28">
        <f t="shared" si="82"/>
        <v>315.25595520000024</v>
      </c>
      <c r="G617" s="28">
        <f t="shared" si="83"/>
        <v>1320</v>
      </c>
      <c r="H617" s="16">
        <f t="shared" si="84"/>
        <v>0</v>
      </c>
      <c r="I617" s="26">
        <f t="shared" si="85"/>
        <v>315.25595520000024</v>
      </c>
      <c r="J617" s="28">
        <f t="shared" si="86"/>
        <v>0</v>
      </c>
      <c r="K617" s="28">
        <f t="shared" si="87"/>
        <v>1320</v>
      </c>
      <c r="N617" s="16">
        <v>1.1000000000000001</v>
      </c>
    </row>
    <row r="618" spans="1:14" x14ac:dyDescent="0.15">
      <c r="A618" s="6" t="s">
        <v>16</v>
      </c>
      <c r="B618" s="13">
        <f t="shared" si="80"/>
        <v>1976</v>
      </c>
      <c r="C618" s="8">
        <v>560.44707840000001</v>
      </c>
      <c r="D618" s="26">
        <f t="shared" si="88"/>
        <v>315.25595520000024</v>
      </c>
      <c r="E618" s="16">
        <f t="shared" si="81"/>
        <v>1200</v>
      </c>
      <c r="F618" s="28">
        <f t="shared" si="82"/>
        <v>0</v>
      </c>
      <c r="G618" s="28">
        <f t="shared" si="83"/>
        <v>875.70303360000025</v>
      </c>
      <c r="H618" s="16">
        <f t="shared" si="84"/>
        <v>1</v>
      </c>
      <c r="I618" s="26">
        <f t="shared" si="85"/>
        <v>0</v>
      </c>
      <c r="J618" s="28">
        <f t="shared" si="86"/>
        <v>0</v>
      </c>
      <c r="K618" s="28">
        <f t="shared" si="87"/>
        <v>875.70303360000025</v>
      </c>
      <c r="N618" s="16">
        <v>1</v>
      </c>
    </row>
    <row r="619" spans="1:14" x14ac:dyDescent="0.15">
      <c r="A619" s="6" t="s">
        <v>17</v>
      </c>
      <c r="B619" s="13">
        <f t="shared" si="80"/>
        <v>1976</v>
      </c>
      <c r="C619" s="8">
        <v>476.88410880000004</v>
      </c>
      <c r="D619" s="26">
        <f t="shared" si="88"/>
        <v>0</v>
      </c>
      <c r="E619" s="16">
        <f t="shared" si="81"/>
        <v>1080</v>
      </c>
      <c r="F619" s="28">
        <f t="shared" si="82"/>
        <v>0</v>
      </c>
      <c r="G619" s="28">
        <f t="shared" si="83"/>
        <v>476.88410880000004</v>
      </c>
      <c r="H619" s="16">
        <f t="shared" si="84"/>
        <v>1</v>
      </c>
      <c r="I619" s="26">
        <f t="shared" si="85"/>
        <v>0</v>
      </c>
      <c r="J619" s="28">
        <f t="shared" si="86"/>
        <v>0</v>
      </c>
      <c r="K619" s="28">
        <f t="shared" si="87"/>
        <v>476.88410880000004</v>
      </c>
      <c r="N619" s="16">
        <v>0.9</v>
      </c>
    </row>
    <row r="620" spans="1:14" ht="14" thickBot="1" x14ac:dyDescent="0.2">
      <c r="A620" s="9" t="s">
        <v>18</v>
      </c>
      <c r="B620" s="14">
        <f t="shared" si="80"/>
        <v>1976</v>
      </c>
      <c r="C620" s="11">
        <v>2114.6019839999994</v>
      </c>
      <c r="D620" s="26">
        <f t="shared" si="88"/>
        <v>0</v>
      </c>
      <c r="E620" s="16">
        <f t="shared" si="81"/>
        <v>960</v>
      </c>
      <c r="F620" s="28">
        <f t="shared" si="82"/>
        <v>1154.6019839999994</v>
      </c>
      <c r="G620" s="28">
        <f t="shared" si="83"/>
        <v>960</v>
      </c>
      <c r="H620" s="16">
        <f t="shared" si="84"/>
        <v>0</v>
      </c>
      <c r="I620" s="26">
        <f t="shared" si="85"/>
        <v>1154.6019839999994</v>
      </c>
      <c r="J620" s="28">
        <f t="shared" si="86"/>
        <v>0</v>
      </c>
      <c r="K620" s="28">
        <f t="shared" si="87"/>
        <v>960</v>
      </c>
      <c r="N620" s="16">
        <v>0.8</v>
      </c>
    </row>
    <row r="621" spans="1:14" x14ac:dyDescent="0.15">
      <c r="A621" s="3" t="s">
        <v>7</v>
      </c>
      <c r="B621" s="12">
        <f t="shared" ref="B621:B684" si="89">B609+1</f>
        <v>1977</v>
      </c>
      <c r="C621" s="5">
        <v>2476.5143040000003</v>
      </c>
      <c r="D621" s="26">
        <f t="shared" si="88"/>
        <v>1154.6019839999994</v>
      </c>
      <c r="E621" s="16">
        <f t="shared" si="81"/>
        <v>960</v>
      </c>
      <c r="F621" s="28">
        <f t="shared" si="82"/>
        <v>2671.1162879999997</v>
      </c>
      <c r="G621" s="28">
        <f t="shared" si="83"/>
        <v>960</v>
      </c>
      <c r="H621" s="16">
        <f t="shared" si="84"/>
        <v>0</v>
      </c>
      <c r="I621" s="26">
        <f t="shared" si="85"/>
        <v>2671.1162879999997</v>
      </c>
      <c r="J621" s="28">
        <f t="shared" si="86"/>
        <v>0</v>
      </c>
      <c r="K621" s="28">
        <f t="shared" si="87"/>
        <v>960</v>
      </c>
      <c r="N621" s="16">
        <v>0.8</v>
      </c>
    </row>
    <row r="622" spans="1:14" x14ac:dyDescent="0.15">
      <c r="A622" s="6" t="s">
        <v>8</v>
      </c>
      <c r="B622" s="13">
        <f t="shared" si="89"/>
        <v>1977</v>
      </c>
      <c r="C622" s="8">
        <v>1224.6854399999997</v>
      </c>
      <c r="D622" s="26">
        <f t="shared" si="88"/>
        <v>2671.1162879999997</v>
      </c>
      <c r="E622" s="16">
        <f t="shared" si="81"/>
        <v>960</v>
      </c>
      <c r="F622" s="28">
        <f t="shared" si="82"/>
        <v>2935.8017279999995</v>
      </c>
      <c r="G622" s="28">
        <f t="shared" si="83"/>
        <v>960</v>
      </c>
      <c r="H622" s="16">
        <f t="shared" si="84"/>
        <v>0</v>
      </c>
      <c r="I622" s="26">
        <f t="shared" si="85"/>
        <v>2935.8017279999995</v>
      </c>
      <c r="J622" s="28">
        <f t="shared" si="86"/>
        <v>0</v>
      </c>
      <c r="K622" s="28">
        <f t="shared" si="87"/>
        <v>960</v>
      </c>
      <c r="N622" s="16">
        <v>0.8</v>
      </c>
    </row>
    <row r="623" spans="1:14" x14ac:dyDescent="0.15">
      <c r="A623" s="6" t="s">
        <v>9</v>
      </c>
      <c r="B623" s="13">
        <f t="shared" si="89"/>
        <v>1977</v>
      </c>
      <c r="C623" s="8">
        <v>4213.0471680000001</v>
      </c>
      <c r="D623" s="26">
        <f t="shared" si="88"/>
        <v>2935.8017279999995</v>
      </c>
      <c r="E623" s="16">
        <f t="shared" si="81"/>
        <v>1080</v>
      </c>
      <c r="F623" s="28">
        <f t="shared" si="82"/>
        <v>6068.8488959999995</v>
      </c>
      <c r="G623" s="28">
        <f t="shared" si="83"/>
        <v>1080</v>
      </c>
      <c r="H623" s="16">
        <f t="shared" si="84"/>
        <v>0</v>
      </c>
      <c r="I623" s="26">
        <f t="shared" si="85"/>
        <v>5970</v>
      </c>
      <c r="J623" s="28">
        <f t="shared" si="86"/>
        <v>98.848895999999513</v>
      </c>
      <c r="K623" s="28">
        <f t="shared" si="87"/>
        <v>1178.8488959999995</v>
      </c>
      <c r="N623" s="16">
        <v>0.9</v>
      </c>
    </row>
    <row r="624" spans="1:14" x14ac:dyDescent="0.15">
      <c r="A624" s="6" t="s">
        <v>10</v>
      </c>
      <c r="B624" s="13">
        <f t="shared" si="89"/>
        <v>1977</v>
      </c>
      <c r="C624" s="8">
        <v>1275.0946560000002</v>
      </c>
      <c r="D624" s="26">
        <f t="shared" si="88"/>
        <v>5970</v>
      </c>
      <c r="E624" s="16">
        <f t="shared" si="81"/>
        <v>1080</v>
      </c>
      <c r="F624" s="28">
        <f t="shared" si="82"/>
        <v>6165.0946560000002</v>
      </c>
      <c r="G624" s="28">
        <f t="shared" si="83"/>
        <v>1080</v>
      </c>
      <c r="H624" s="16">
        <f t="shared" si="84"/>
        <v>0</v>
      </c>
      <c r="I624" s="26">
        <f t="shared" si="85"/>
        <v>5970</v>
      </c>
      <c r="J624" s="28">
        <f t="shared" si="86"/>
        <v>195.09465600000021</v>
      </c>
      <c r="K624" s="28">
        <f t="shared" si="87"/>
        <v>1275.0946560000002</v>
      </c>
      <c r="N624" s="16">
        <v>0.9</v>
      </c>
    </row>
    <row r="625" spans="1:14" x14ac:dyDescent="0.15">
      <c r="A625" s="6" t="s">
        <v>11</v>
      </c>
      <c r="B625" s="13">
        <f t="shared" si="89"/>
        <v>1977</v>
      </c>
      <c r="C625" s="8">
        <v>543.51475200000004</v>
      </c>
      <c r="D625" s="26">
        <f t="shared" si="88"/>
        <v>5970</v>
      </c>
      <c r="E625" s="16">
        <f t="shared" si="81"/>
        <v>1320</v>
      </c>
      <c r="F625" s="28">
        <f t="shared" si="82"/>
        <v>5193.514752</v>
      </c>
      <c r="G625" s="28">
        <f t="shared" si="83"/>
        <v>1320</v>
      </c>
      <c r="H625" s="16">
        <f t="shared" si="84"/>
        <v>0</v>
      </c>
      <c r="I625" s="26">
        <f t="shared" si="85"/>
        <v>5193.514752</v>
      </c>
      <c r="J625" s="28">
        <f t="shared" si="86"/>
        <v>0</v>
      </c>
      <c r="K625" s="28">
        <f t="shared" si="87"/>
        <v>1320</v>
      </c>
      <c r="N625" s="16">
        <v>1.1000000000000001</v>
      </c>
    </row>
    <row r="626" spans="1:14" x14ac:dyDescent="0.15">
      <c r="A626" s="6" t="s">
        <v>12</v>
      </c>
      <c r="B626" s="13">
        <f t="shared" si="89"/>
        <v>1977</v>
      </c>
      <c r="C626" s="8">
        <v>210.361536</v>
      </c>
      <c r="D626" s="26">
        <f t="shared" si="88"/>
        <v>5193.514752</v>
      </c>
      <c r="E626" s="16">
        <f t="shared" si="81"/>
        <v>1440</v>
      </c>
      <c r="F626" s="28">
        <f t="shared" si="82"/>
        <v>3963.8762880000004</v>
      </c>
      <c r="G626" s="28">
        <f t="shared" si="83"/>
        <v>1440</v>
      </c>
      <c r="H626" s="16">
        <f t="shared" si="84"/>
        <v>0</v>
      </c>
      <c r="I626" s="26">
        <f t="shared" si="85"/>
        <v>3963.8762880000004</v>
      </c>
      <c r="J626" s="28">
        <f t="shared" si="86"/>
        <v>0</v>
      </c>
      <c r="K626" s="28">
        <f t="shared" si="87"/>
        <v>1440</v>
      </c>
      <c r="N626" s="16">
        <v>1.2</v>
      </c>
    </row>
    <row r="627" spans="1:14" x14ac:dyDescent="0.15">
      <c r="A627" s="6" t="s">
        <v>13</v>
      </c>
      <c r="B627" s="13">
        <f t="shared" si="89"/>
        <v>1977</v>
      </c>
      <c r="C627" s="8">
        <v>193.58431488000002</v>
      </c>
      <c r="D627" s="26">
        <f t="shared" si="88"/>
        <v>3963.8762880000004</v>
      </c>
      <c r="E627" s="16">
        <f t="shared" si="81"/>
        <v>1560</v>
      </c>
      <c r="F627" s="28">
        <f t="shared" si="82"/>
        <v>2597.4606028800008</v>
      </c>
      <c r="G627" s="28">
        <f t="shared" si="83"/>
        <v>1560</v>
      </c>
      <c r="H627" s="16">
        <f t="shared" si="84"/>
        <v>0</v>
      </c>
      <c r="I627" s="26">
        <f t="shared" si="85"/>
        <v>2597.4606028800008</v>
      </c>
      <c r="J627" s="28">
        <f t="shared" si="86"/>
        <v>0</v>
      </c>
      <c r="K627" s="28">
        <f t="shared" si="87"/>
        <v>1560</v>
      </c>
      <c r="N627" s="16">
        <v>1.3</v>
      </c>
    </row>
    <row r="628" spans="1:14" x14ac:dyDescent="0.15">
      <c r="A628" s="6" t="s">
        <v>14</v>
      </c>
      <c r="B628" s="13">
        <f t="shared" si="89"/>
        <v>1977</v>
      </c>
      <c r="C628" s="8">
        <v>58.642721279999996</v>
      </c>
      <c r="D628" s="26">
        <f t="shared" si="88"/>
        <v>2597.4606028800008</v>
      </c>
      <c r="E628" s="16">
        <f t="shared" si="81"/>
        <v>1440</v>
      </c>
      <c r="F628" s="28">
        <f t="shared" si="82"/>
        <v>1216.1033241600007</v>
      </c>
      <c r="G628" s="28">
        <f t="shared" si="83"/>
        <v>1440</v>
      </c>
      <c r="H628" s="16">
        <f t="shared" si="84"/>
        <v>0</v>
      </c>
      <c r="I628" s="26">
        <f t="shared" si="85"/>
        <v>1216.1033241600007</v>
      </c>
      <c r="J628" s="28">
        <f t="shared" si="86"/>
        <v>0</v>
      </c>
      <c r="K628" s="28">
        <f t="shared" si="87"/>
        <v>1440</v>
      </c>
      <c r="N628" s="16">
        <v>1.2</v>
      </c>
    </row>
    <row r="629" spans="1:14" x14ac:dyDescent="0.15">
      <c r="A629" s="6" t="s">
        <v>15</v>
      </c>
      <c r="B629" s="13">
        <f t="shared" si="89"/>
        <v>1977</v>
      </c>
      <c r="C629" s="8">
        <v>172.50292223999995</v>
      </c>
      <c r="D629" s="26">
        <f t="shared" si="88"/>
        <v>1216.1033241600007</v>
      </c>
      <c r="E629" s="16">
        <f t="shared" si="81"/>
        <v>1320</v>
      </c>
      <c r="F629" s="28">
        <f t="shared" si="82"/>
        <v>68.6062464000006</v>
      </c>
      <c r="G629" s="28">
        <f t="shared" si="83"/>
        <v>1320</v>
      </c>
      <c r="H629" s="16">
        <f t="shared" si="84"/>
        <v>0</v>
      </c>
      <c r="I629" s="26">
        <f t="shared" si="85"/>
        <v>68.6062464000006</v>
      </c>
      <c r="J629" s="28">
        <f t="shared" si="86"/>
        <v>0</v>
      </c>
      <c r="K629" s="28">
        <f t="shared" si="87"/>
        <v>1320</v>
      </c>
      <c r="N629" s="16">
        <v>1.1000000000000001</v>
      </c>
    </row>
    <row r="630" spans="1:14" x14ac:dyDescent="0.15">
      <c r="A630" s="6" t="s">
        <v>16</v>
      </c>
      <c r="B630" s="13">
        <f t="shared" si="89"/>
        <v>1977</v>
      </c>
      <c r="C630" s="8">
        <v>406.00099583999997</v>
      </c>
      <c r="D630" s="26">
        <f t="shared" si="88"/>
        <v>68.6062464000006</v>
      </c>
      <c r="E630" s="16">
        <f t="shared" si="81"/>
        <v>1200</v>
      </c>
      <c r="F630" s="28">
        <f t="shared" si="82"/>
        <v>0</v>
      </c>
      <c r="G630" s="28">
        <f t="shared" si="83"/>
        <v>474.60724224000057</v>
      </c>
      <c r="H630" s="16">
        <f t="shared" si="84"/>
        <v>1</v>
      </c>
      <c r="I630" s="26">
        <f t="shared" si="85"/>
        <v>0</v>
      </c>
      <c r="J630" s="28">
        <f t="shared" si="86"/>
        <v>0</v>
      </c>
      <c r="K630" s="28">
        <f t="shared" si="87"/>
        <v>474.60724224000057</v>
      </c>
      <c r="N630" s="16">
        <v>1</v>
      </c>
    </row>
    <row r="631" spans="1:14" x14ac:dyDescent="0.15">
      <c r="A631" s="6" t="s">
        <v>17</v>
      </c>
      <c r="B631" s="13">
        <f t="shared" si="89"/>
        <v>1977</v>
      </c>
      <c r="C631" s="8">
        <v>960.68332800000007</v>
      </c>
      <c r="D631" s="26">
        <f t="shared" si="88"/>
        <v>0</v>
      </c>
      <c r="E631" s="16">
        <f t="shared" si="81"/>
        <v>1080</v>
      </c>
      <c r="F631" s="28">
        <f t="shared" si="82"/>
        <v>0</v>
      </c>
      <c r="G631" s="28">
        <f t="shared" si="83"/>
        <v>960.68332800000007</v>
      </c>
      <c r="H631" s="16">
        <f t="shared" si="84"/>
        <v>1</v>
      </c>
      <c r="I631" s="26">
        <f t="shared" si="85"/>
        <v>0</v>
      </c>
      <c r="J631" s="28">
        <f t="shared" si="86"/>
        <v>0</v>
      </c>
      <c r="K631" s="28">
        <f t="shared" si="87"/>
        <v>960.68332800000007</v>
      </c>
      <c r="N631" s="16">
        <v>0.9</v>
      </c>
    </row>
    <row r="632" spans="1:14" ht="14" thickBot="1" x14ac:dyDescent="0.2">
      <c r="A632" s="9" t="s">
        <v>18</v>
      </c>
      <c r="B632" s="14">
        <f t="shared" si="89"/>
        <v>1977</v>
      </c>
      <c r="C632" s="11">
        <v>2555.3594880000001</v>
      </c>
      <c r="D632" s="26">
        <f t="shared" si="88"/>
        <v>0</v>
      </c>
      <c r="E632" s="16">
        <f t="shared" si="81"/>
        <v>960</v>
      </c>
      <c r="F632" s="28">
        <f t="shared" si="82"/>
        <v>1595.3594880000001</v>
      </c>
      <c r="G632" s="28">
        <f t="shared" si="83"/>
        <v>960</v>
      </c>
      <c r="H632" s="16">
        <f t="shared" si="84"/>
        <v>0</v>
      </c>
      <c r="I632" s="26">
        <f t="shared" si="85"/>
        <v>1595.3594880000001</v>
      </c>
      <c r="J632" s="28">
        <f t="shared" si="86"/>
        <v>0</v>
      </c>
      <c r="K632" s="28">
        <f t="shared" si="87"/>
        <v>960</v>
      </c>
      <c r="N632" s="16">
        <v>0.8</v>
      </c>
    </row>
    <row r="633" spans="1:14" x14ac:dyDescent="0.15">
      <c r="A633" s="3" t="s">
        <v>7</v>
      </c>
      <c r="B633" s="12">
        <f t="shared" si="89"/>
        <v>1978</v>
      </c>
      <c r="C633" s="5">
        <v>12542.846975999999</v>
      </c>
      <c r="D633" s="26">
        <f t="shared" si="88"/>
        <v>1595.3594880000001</v>
      </c>
      <c r="E633" s="16">
        <f t="shared" si="81"/>
        <v>960</v>
      </c>
      <c r="F633" s="28">
        <f t="shared" si="82"/>
        <v>13178.206463999999</v>
      </c>
      <c r="G633" s="28">
        <f t="shared" si="83"/>
        <v>960</v>
      </c>
      <c r="H633" s="16">
        <f t="shared" si="84"/>
        <v>0</v>
      </c>
      <c r="I633" s="26">
        <f t="shared" si="85"/>
        <v>5970</v>
      </c>
      <c r="J633" s="28">
        <f t="shared" si="86"/>
        <v>7208.206463999999</v>
      </c>
      <c r="K633" s="28">
        <f t="shared" si="87"/>
        <v>8168.206463999999</v>
      </c>
      <c r="N633" s="16">
        <v>0.8</v>
      </c>
    </row>
    <row r="634" spans="1:14" x14ac:dyDescent="0.15">
      <c r="A634" s="6" t="s">
        <v>8</v>
      </c>
      <c r="B634" s="13">
        <f t="shared" si="89"/>
        <v>1978</v>
      </c>
      <c r="C634" s="8">
        <v>1679.0146559999998</v>
      </c>
      <c r="D634" s="26">
        <f t="shared" si="88"/>
        <v>5970</v>
      </c>
      <c r="E634" s="16">
        <f t="shared" si="81"/>
        <v>960</v>
      </c>
      <c r="F634" s="28">
        <f t="shared" si="82"/>
        <v>6689.0146559999994</v>
      </c>
      <c r="G634" s="28">
        <f t="shared" si="83"/>
        <v>960</v>
      </c>
      <c r="H634" s="16">
        <f t="shared" si="84"/>
        <v>0</v>
      </c>
      <c r="I634" s="26">
        <f t="shared" si="85"/>
        <v>5970</v>
      </c>
      <c r="J634" s="28">
        <f t="shared" si="86"/>
        <v>719.01465599999938</v>
      </c>
      <c r="K634" s="28">
        <f t="shared" si="87"/>
        <v>1679.0146559999994</v>
      </c>
      <c r="N634" s="16">
        <v>0.8</v>
      </c>
    </row>
    <row r="635" spans="1:14" x14ac:dyDescent="0.15">
      <c r="A635" s="6" t="s">
        <v>9</v>
      </c>
      <c r="B635" s="13">
        <f t="shared" si="89"/>
        <v>1978</v>
      </c>
      <c r="C635" s="8">
        <v>6138.291455999999</v>
      </c>
      <c r="D635" s="26">
        <f t="shared" si="88"/>
        <v>5970</v>
      </c>
      <c r="E635" s="16">
        <f t="shared" si="81"/>
        <v>1080</v>
      </c>
      <c r="F635" s="28">
        <f t="shared" si="82"/>
        <v>11028.291455999999</v>
      </c>
      <c r="G635" s="28">
        <f t="shared" si="83"/>
        <v>1080</v>
      </c>
      <c r="H635" s="16">
        <f t="shared" si="84"/>
        <v>0</v>
      </c>
      <c r="I635" s="26">
        <f t="shared" si="85"/>
        <v>5970</v>
      </c>
      <c r="J635" s="28">
        <f t="shared" si="86"/>
        <v>5058.291455999999</v>
      </c>
      <c r="K635" s="28">
        <f t="shared" si="87"/>
        <v>6138.291455999999</v>
      </c>
      <c r="N635" s="16">
        <v>0.9</v>
      </c>
    </row>
    <row r="636" spans="1:14" x14ac:dyDescent="0.15">
      <c r="A636" s="6" t="s">
        <v>10</v>
      </c>
      <c r="B636" s="13">
        <f t="shared" si="89"/>
        <v>1978</v>
      </c>
      <c r="C636" s="8">
        <v>9253.9687679999988</v>
      </c>
      <c r="D636" s="26">
        <f t="shared" si="88"/>
        <v>5970</v>
      </c>
      <c r="E636" s="16">
        <f t="shared" si="81"/>
        <v>1080</v>
      </c>
      <c r="F636" s="28">
        <f t="shared" si="82"/>
        <v>14143.968767999999</v>
      </c>
      <c r="G636" s="28">
        <f t="shared" si="83"/>
        <v>1080</v>
      </c>
      <c r="H636" s="16">
        <f t="shared" si="84"/>
        <v>0</v>
      </c>
      <c r="I636" s="26">
        <f t="shared" si="85"/>
        <v>5970</v>
      </c>
      <c r="J636" s="28">
        <f t="shared" si="86"/>
        <v>8173.9687679999988</v>
      </c>
      <c r="K636" s="28">
        <f t="shared" si="87"/>
        <v>9253.9687679999988</v>
      </c>
      <c r="N636" s="16">
        <v>0.9</v>
      </c>
    </row>
    <row r="637" spans="1:14" x14ac:dyDescent="0.15">
      <c r="A637" s="6" t="s">
        <v>11</v>
      </c>
      <c r="B637" s="13">
        <f t="shared" si="89"/>
        <v>1978</v>
      </c>
      <c r="C637" s="8">
        <v>11098.429056000003</v>
      </c>
      <c r="D637" s="26">
        <f t="shared" si="88"/>
        <v>5970</v>
      </c>
      <c r="E637" s="16">
        <f t="shared" si="81"/>
        <v>1320</v>
      </c>
      <c r="F637" s="28">
        <f t="shared" si="82"/>
        <v>15748.429056000001</v>
      </c>
      <c r="G637" s="28">
        <f t="shared" si="83"/>
        <v>1320</v>
      </c>
      <c r="H637" s="16">
        <f t="shared" si="84"/>
        <v>0</v>
      </c>
      <c r="I637" s="26">
        <f t="shared" si="85"/>
        <v>5970</v>
      </c>
      <c r="J637" s="28">
        <f t="shared" si="86"/>
        <v>9778.4290560000009</v>
      </c>
      <c r="K637" s="28">
        <f t="shared" si="87"/>
        <v>11098.429056000001</v>
      </c>
      <c r="N637" s="16">
        <v>1.1000000000000001</v>
      </c>
    </row>
    <row r="638" spans="1:14" x14ac:dyDescent="0.15">
      <c r="A638" s="6" t="s">
        <v>12</v>
      </c>
      <c r="B638" s="13">
        <f t="shared" si="89"/>
        <v>1978</v>
      </c>
      <c r="C638" s="8">
        <v>1061.1786239999999</v>
      </c>
      <c r="D638" s="26">
        <f t="shared" si="88"/>
        <v>5970</v>
      </c>
      <c r="E638" s="16">
        <f t="shared" si="81"/>
        <v>1440</v>
      </c>
      <c r="F638" s="28">
        <f t="shared" si="82"/>
        <v>5591.1786240000001</v>
      </c>
      <c r="G638" s="28">
        <f t="shared" si="83"/>
        <v>1440</v>
      </c>
      <c r="H638" s="16">
        <f t="shared" si="84"/>
        <v>0</v>
      </c>
      <c r="I638" s="26">
        <f t="shared" si="85"/>
        <v>5591.1786240000001</v>
      </c>
      <c r="J638" s="28">
        <f t="shared" si="86"/>
        <v>0</v>
      </c>
      <c r="K638" s="28">
        <f t="shared" si="87"/>
        <v>1440</v>
      </c>
      <c r="N638" s="16">
        <v>1.2</v>
      </c>
    </row>
    <row r="639" spans="1:14" x14ac:dyDescent="0.15">
      <c r="A639" s="6" t="s">
        <v>13</v>
      </c>
      <c r="B639" s="13">
        <f t="shared" si="89"/>
        <v>1978</v>
      </c>
      <c r="C639" s="8">
        <v>2551.4818559999994</v>
      </c>
      <c r="D639" s="26">
        <f t="shared" si="88"/>
        <v>5591.1786240000001</v>
      </c>
      <c r="E639" s="16">
        <f t="shared" si="81"/>
        <v>1560</v>
      </c>
      <c r="F639" s="28">
        <f t="shared" si="82"/>
        <v>6582.6604799999996</v>
      </c>
      <c r="G639" s="28">
        <f t="shared" si="83"/>
        <v>1560</v>
      </c>
      <c r="H639" s="16">
        <f t="shared" si="84"/>
        <v>0</v>
      </c>
      <c r="I639" s="26">
        <f t="shared" si="85"/>
        <v>5970</v>
      </c>
      <c r="J639" s="28">
        <f t="shared" si="86"/>
        <v>612.66047999999955</v>
      </c>
      <c r="K639" s="28">
        <f t="shared" si="87"/>
        <v>2172.6604799999996</v>
      </c>
      <c r="N639" s="16">
        <v>1.3</v>
      </c>
    </row>
    <row r="640" spans="1:14" x14ac:dyDescent="0.15">
      <c r="A640" s="6" t="s">
        <v>14</v>
      </c>
      <c r="B640" s="13">
        <f t="shared" si="89"/>
        <v>1978</v>
      </c>
      <c r="C640" s="8">
        <v>2115.8299007999999</v>
      </c>
      <c r="D640" s="26">
        <f t="shared" si="88"/>
        <v>5970</v>
      </c>
      <c r="E640" s="16">
        <f t="shared" si="81"/>
        <v>1440</v>
      </c>
      <c r="F640" s="28">
        <f t="shared" si="82"/>
        <v>6645.8299007999995</v>
      </c>
      <c r="G640" s="28">
        <f t="shared" si="83"/>
        <v>1440</v>
      </c>
      <c r="H640" s="16">
        <f t="shared" si="84"/>
        <v>0</v>
      </c>
      <c r="I640" s="26">
        <f t="shared" si="85"/>
        <v>5970</v>
      </c>
      <c r="J640" s="28">
        <f t="shared" si="86"/>
        <v>675.82990079999945</v>
      </c>
      <c r="K640" s="28">
        <f t="shared" si="87"/>
        <v>2115.8299007999995</v>
      </c>
      <c r="N640" s="16">
        <v>1.2</v>
      </c>
    </row>
    <row r="641" spans="1:14" x14ac:dyDescent="0.15">
      <c r="A641" s="6" t="s">
        <v>15</v>
      </c>
      <c r="B641" s="13">
        <f t="shared" si="89"/>
        <v>1978</v>
      </c>
      <c r="C641" s="8">
        <v>551.07613439999989</v>
      </c>
      <c r="D641" s="26">
        <f t="shared" si="88"/>
        <v>5970</v>
      </c>
      <c r="E641" s="16">
        <f t="shared" si="81"/>
        <v>1320</v>
      </c>
      <c r="F641" s="28">
        <f t="shared" si="82"/>
        <v>5201.0761344000002</v>
      </c>
      <c r="G641" s="28">
        <f t="shared" si="83"/>
        <v>1320</v>
      </c>
      <c r="H641" s="16">
        <f t="shared" si="84"/>
        <v>0</v>
      </c>
      <c r="I641" s="26">
        <f t="shared" si="85"/>
        <v>5201.0761344000002</v>
      </c>
      <c r="J641" s="28">
        <f t="shared" si="86"/>
        <v>0</v>
      </c>
      <c r="K641" s="28">
        <f t="shared" si="87"/>
        <v>1320</v>
      </c>
      <c r="N641" s="16">
        <v>1.1000000000000001</v>
      </c>
    </row>
    <row r="642" spans="1:14" x14ac:dyDescent="0.15">
      <c r="A642" s="6" t="s">
        <v>16</v>
      </c>
      <c r="B642" s="13">
        <f t="shared" si="89"/>
        <v>1978</v>
      </c>
      <c r="C642" s="8">
        <v>136.36339199999998</v>
      </c>
      <c r="D642" s="26">
        <f t="shared" si="88"/>
        <v>5201.0761344000002</v>
      </c>
      <c r="E642" s="16">
        <f t="shared" si="81"/>
        <v>1200</v>
      </c>
      <c r="F642" s="28">
        <f t="shared" si="82"/>
        <v>4137.4395264000004</v>
      </c>
      <c r="G642" s="28">
        <f t="shared" si="83"/>
        <v>1200</v>
      </c>
      <c r="H642" s="16">
        <f t="shared" si="84"/>
        <v>0</v>
      </c>
      <c r="I642" s="26">
        <f t="shared" si="85"/>
        <v>4137.4395264000004</v>
      </c>
      <c r="J642" s="28">
        <f t="shared" si="86"/>
        <v>0</v>
      </c>
      <c r="K642" s="28">
        <f t="shared" si="87"/>
        <v>1200</v>
      </c>
      <c r="N642" s="16">
        <v>1</v>
      </c>
    </row>
    <row r="643" spans="1:14" x14ac:dyDescent="0.15">
      <c r="A643" s="6" t="s">
        <v>17</v>
      </c>
      <c r="B643" s="13">
        <f t="shared" si="89"/>
        <v>1978</v>
      </c>
      <c r="C643" s="8">
        <v>301.22737919999997</v>
      </c>
      <c r="D643" s="26">
        <f t="shared" si="88"/>
        <v>4137.4395264000004</v>
      </c>
      <c r="E643" s="16">
        <f t="shared" si="81"/>
        <v>1080</v>
      </c>
      <c r="F643" s="28">
        <f t="shared" si="82"/>
        <v>3358.6669056000001</v>
      </c>
      <c r="G643" s="28">
        <f t="shared" si="83"/>
        <v>1080</v>
      </c>
      <c r="H643" s="16">
        <f t="shared" si="84"/>
        <v>0</v>
      </c>
      <c r="I643" s="26">
        <f t="shared" si="85"/>
        <v>3358.6669056000001</v>
      </c>
      <c r="J643" s="28">
        <f t="shared" si="86"/>
        <v>0</v>
      </c>
      <c r="K643" s="28">
        <f t="shared" si="87"/>
        <v>1080</v>
      </c>
      <c r="N643" s="16">
        <v>0.9</v>
      </c>
    </row>
    <row r="644" spans="1:14" ht="14" thickBot="1" x14ac:dyDescent="0.2">
      <c r="A644" s="9" t="s">
        <v>18</v>
      </c>
      <c r="B644" s="14">
        <f t="shared" si="89"/>
        <v>1978</v>
      </c>
      <c r="C644" s="11">
        <v>2539.2026879999999</v>
      </c>
      <c r="D644" s="26">
        <f t="shared" si="88"/>
        <v>3358.6669056000001</v>
      </c>
      <c r="E644" s="16">
        <f t="shared" si="81"/>
        <v>960</v>
      </c>
      <c r="F644" s="28">
        <f t="shared" si="82"/>
        <v>4937.8695936000004</v>
      </c>
      <c r="G644" s="28">
        <f t="shared" si="83"/>
        <v>960</v>
      </c>
      <c r="H644" s="16">
        <f t="shared" si="84"/>
        <v>0</v>
      </c>
      <c r="I644" s="26">
        <f t="shared" si="85"/>
        <v>4937.8695936000004</v>
      </c>
      <c r="J644" s="28">
        <f t="shared" si="86"/>
        <v>0</v>
      </c>
      <c r="K644" s="28">
        <f t="shared" si="87"/>
        <v>960</v>
      </c>
      <c r="N644" s="16">
        <v>0.8</v>
      </c>
    </row>
    <row r="645" spans="1:14" x14ac:dyDescent="0.15">
      <c r="A645" s="3" t="s">
        <v>7</v>
      </c>
      <c r="B645" s="12">
        <f t="shared" si="89"/>
        <v>1979</v>
      </c>
      <c r="C645" s="5">
        <v>9045.869184000001</v>
      </c>
      <c r="D645" s="26">
        <f t="shared" si="88"/>
        <v>4937.8695936000004</v>
      </c>
      <c r="E645" s="16">
        <f t="shared" si="81"/>
        <v>960</v>
      </c>
      <c r="F645" s="28">
        <f t="shared" si="82"/>
        <v>13023.738777600001</v>
      </c>
      <c r="G645" s="28">
        <f t="shared" si="83"/>
        <v>960</v>
      </c>
      <c r="H645" s="16">
        <f t="shared" si="84"/>
        <v>0</v>
      </c>
      <c r="I645" s="26">
        <f t="shared" si="85"/>
        <v>5970</v>
      </c>
      <c r="J645" s="28">
        <f t="shared" si="86"/>
        <v>7053.7387776000014</v>
      </c>
      <c r="K645" s="28">
        <f t="shared" si="87"/>
        <v>8013.7387776000014</v>
      </c>
      <c r="N645" s="16">
        <v>0.8</v>
      </c>
    </row>
    <row r="646" spans="1:14" x14ac:dyDescent="0.15">
      <c r="A646" s="6" t="s">
        <v>8</v>
      </c>
      <c r="B646" s="13">
        <f t="shared" si="89"/>
        <v>1979</v>
      </c>
      <c r="C646" s="8">
        <v>12114.368639999999</v>
      </c>
      <c r="D646" s="26">
        <f t="shared" si="88"/>
        <v>5970</v>
      </c>
      <c r="E646" s="16">
        <f t="shared" si="81"/>
        <v>960</v>
      </c>
      <c r="F646" s="28">
        <f t="shared" si="82"/>
        <v>17124.368640000001</v>
      </c>
      <c r="G646" s="28">
        <f t="shared" si="83"/>
        <v>960</v>
      </c>
      <c r="H646" s="16">
        <f t="shared" si="84"/>
        <v>0</v>
      </c>
      <c r="I646" s="26">
        <f t="shared" si="85"/>
        <v>5970</v>
      </c>
      <c r="J646" s="28">
        <f t="shared" si="86"/>
        <v>11154.368640000001</v>
      </c>
      <c r="K646" s="28">
        <f t="shared" si="87"/>
        <v>12114.368640000001</v>
      </c>
      <c r="N646" s="16">
        <v>0.8</v>
      </c>
    </row>
    <row r="647" spans="1:14" x14ac:dyDescent="0.15">
      <c r="A647" s="6" t="s">
        <v>9</v>
      </c>
      <c r="B647" s="13">
        <f t="shared" si="89"/>
        <v>1979</v>
      </c>
      <c r="C647" s="8">
        <v>6866.64</v>
      </c>
      <c r="D647" s="26">
        <f t="shared" si="88"/>
        <v>5970</v>
      </c>
      <c r="E647" s="16">
        <f t="shared" si="81"/>
        <v>1080</v>
      </c>
      <c r="F647" s="28">
        <f t="shared" si="82"/>
        <v>11756.64</v>
      </c>
      <c r="G647" s="28">
        <f t="shared" si="83"/>
        <v>1080</v>
      </c>
      <c r="H647" s="16">
        <f t="shared" si="84"/>
        <v>0</v>
      </c>
      <c r="I647" s="26">
        <f t="shared" si="85"/>
        <v>5970</v>
      </c>
      <c r="J647" s="28">
        <f t="shared" si="86"/>
        <v>5786.6399999999994</v>
      </c>
      <c r="K647" s="28">
        <f t="shared" si="87"/>
        <v>6866.6399999999994</v>
      </c>
      <c r="N647" s="16">
        <v>0.9</v>
      </c>
    </row>
    <row r="648" spans="1:14" x14ac:dyDescent="0.15">
      <c r="A648" s="6" t="s">
        <v>10</v>
      </c>
      <c r="B648" s="13">
        <f t="shared" si="89"/>
        <v>1979</v>
      </c>
      <c r="C648" s="8">
        <v>3429.1192319999991</v>
      </c>
      <c r="D648" s="26">
        <f t="shared" si="88"/>
        <v>5970</v>
      </c>
      <c r="E648" s="16">
        <f t="shared" si="81"/>
        <v>1080</v>
      </c>
      <c r="F648" s="28">
        <f t="shared" si="82"/>
        <v>8319.1192319999991</v>
      </c>
      <c r="G648" s="28">
        <f t="shared" si="83"/>
        <v>1080</v>
      </c>
      <c r="H648" s="16">
        <f t="shared" si="84"/>
        <v>0</v>
      </c>
      <c r="I648" s="26">
        <f t="shared" si="85"/>
        <v>5970</v>
      </c>
      <c r="J648" s="28">
        <f t="shared" si="86"/>
        <v>2349.1192319999991</v>
      </c>
      <c r="K648" s="28">
        <f t="shared" si="87"/>
        <v>3429.1192319999991</v>
      </c>
      <c r="N648" s="16">
        <v>0.9</v>
      </c>
    </row>
    <row r="649" spans="1:14" x14ac:dyDescent="0.15">
      <c r="A649" s="6" t="s">
        <v>11</v>
      </c>
      <c r="B649" s="13">
        <f t="shared" si="89"/>
        <v>1979</v>
      </c>
      <c r="C649" s="8">
        <v>3188.7060479999996</v>
      </c>
      <c r="D649" s="26">
        <f t="shared" si="88"/>
        <v>5970</v>
      </c>
      <c r="E649" s="16">
        <f t="shared" si="81"/>
        <v>1320</v>
      </c>
      <c r="F649" s="28">
        <f t="shared" si="82"/>
        <v>7838.706048</v>
      </c>
      <c r="G649" s="28">
        <f t="shared" si="83"/>
        <v>1320</v>
      </c>
      <c r="H649" s="16">
        <f t="shared" si="84"/>
        <v>0</v>
      </c>
      <c r="I649" s="26">
        <f t="shared" si="85"/>
        <v>5970</v>
      </c>
      <c r="J649" s="28">
        <f t="shared" si="86"/>
        <v>1868.706048</v>
      </c>
      <c r="K649" s="28">
        <f t="shared" si="87"/>
        <v>3188.706048</v>
      </c>
      <c r="N649" s="16">
        <v>1.1000000000000001</v>
      </c>
    </row>
    <row r="650" spans="1:14" x14ac:dyDescent="0.15">
      <c r="A650" s="6" t="s">
        <v>12</v>
      </c>
      <c r="B650" s="13">
        <f t="shared" si="89"/>
        <v>1979</v>
      </c>
      <c r="C650" s="8">
        <v>2530.8011519999995</v>
      </c>
      <c r="D650" s="26">
        <f t="shared" si="88"/>
        <v>5970</v>
      </c>
      <c r="E650" s="16">
        <f t="shared" ref="E650:E713" si="90">1200*N650</f>
        <v>1440</v>
      </c>
      <c r="F650" s="28">
        <f t="shared" ref="F650:F713" si="91">IF((D650+C650-E650)&gt;0,(D650+C650-E650),0)</f>
        <v>7060.801152</v>
      </c>
      <c r="G650" s="28">
        <f t="shared" ref="G650:G713" si="92">IF(E650&gt;(D650+C650),D650+C650,E650)</f>
        <v>1440</v>
      </c>
      <c r="H650" s="16">
        <f t="shared" ref="H650:H713" si="93">IF(F650=0,1,0)</f>
        <v>0</v>
      </c>
      <c r="I650" s="26">
        <f t="shared" ref="I650:I713" si="94">IF(F650&gt;$E$2,$E$2,IF(F650&lt;0,0,F650))</f>
        <v>5970</v>
      </c>
      <c r="J650" s="28">
        <f t="shared" ref="J650:J713" si="95">IF(F650&gt;$E$2,F650-$E$2,0)</f>
        <v>1090.801152</v>
      </c>
      <c r="K650" s="28">
        <f t="shared" ref="K650:K713" si="96">J650+G650</f>
        <v>2530.801152</v>
      </c>
      <c r="N650" s="16">
        <v>1.2</v>
      </c>
    </row>
    <row r="651" spans="1:14" x14ac:dyDescent="0.15">
      <c r="A651" s="6" t="s">
        <v>13</v>
      </c>
      <c r="B651" s="13">
        <f t="shared" si="89"/>
        <v>1979</v>
      </c>
      <c r="C651" s="8">
        <v>628.17638399999987</v>
      </c>
      <c r="D651" s="26">
        <f t="shared" ref="D651:D714" si="97">I650</f>
        <v>5970</v>
      </c>
      <c r="E651" s="16">
        <f t="shared" si="90"/>
        <v>1560</v>
      </c>
      <c r="F651" s="28">
        <f t="shared" si="91"/>
        <v>5038.1763840000003</v>
      </c>
      <c r="G651" s="28">
        <f t="shared" si="92"/>
        <v>1560</v>
      </c>
      <c r="H651" s="16">
        <f t="shared" si="93"/>
        <v>0</v>
      </c>
      <c r="I651" s="26">
        <f t="shared" si="94"/>
        <v>5038.1763840000003</v>
      </c>
      <c r="J651" s="28">
        <f t="shared" si="95"/>
        <v>0</v>
      </c>
      <c r="K651" s="28">
        <f t="shared" si="96"/>
        <v>1560</v>
      </c>
      <c r="N651" s="16">
        <v>1.3</v>
      </c>
    </row>
    <row r="652" spans="1:14" x14ac:dyDescent="0.15">
      <c r="A652" s="6" t="s">
        <v>14</v>
      </c>
      <c r="B652" s="13">
        <f t="shared" si="89"/>
        <v>1979</v>
      </c>
      <c r="C652" s="8">
        <v>782.95852800000034</v>
      </c>
      <c r="D652" s="26">
        <f t="shared" si="97"/>
        <v>5038.1763840000003</v>
      </c>
      <c r="E652" s="16">
        <f t="shared" si="90"/>
        <v>1440</v>
      </c>
      <c r="F652" s="28">
        <f t="shared" si="91"/>
        <v>4381.1349120000004</v>
      </c>
      <c r="G652" s="28">
        <f t="shared" si="92"/>
        <v>1440</v>
      </c>
      <c r="H652" s="16">
        <f t="shared" si="93"/>
        <v>0</v>
      </c>
      <c r="I652" s="26">
        <f t="shared" si="94"/>
        <v>4381.1349120000004</v>
      </c>
      <c r="J652" s="28">
        <f t="shared" si="95"/>
        <v>0</v>
      </c>
      <c r="K652" s="28">
        <f t="shared" si="96"/>
        <v>1440</v>
      </c>
      <c r="N652" s="16">
        <v>1.2</v>
      </c>
    </row>
    <row r="653" spans="1:14" x14ac:dyDescent="0.15">
      <c r="A653" s="6" t="s">
        <v>15</v>
      </c>
      <c r="B653" s="13">
        <f t="shared" si="89"/>
        <v>1979</v>
      </c>
      <c r="C653" s="8">
        <v>3045.3629184000001</v>
      </c>
      <c r="D653" s="26">
        <f t="shared" si="97"/>
        <v>4381.1349120000004</v>
      </c>
      <c r="E653" s="16">
        <f t="shared" si="90"/>
        <v>1320</v>
      </c>
      <c r="F653" s="28">
        <f t="shared" si="91"/>
        <v>6106.4978304000006</v>
      </c>
      <c r="G653" s="28">
        <f t="shared" si="92"/>
        <v>1320</v>
      </c>
      <c r="H653" s="16">
        <f t="shared" si="93"/>
        <v>0</v>
      </c>
      <c r="I653" s="26">
        <f t="shared" si="94"/>
        <v>5970</v>
      </c>
      <c r="J653" s="28">
        <f t="shared" si="95"/>
        <v>136.49783040000057</v>
      </c>
      <c r="K653" s="28">
        <f t="shared" si="96"/>
        <v>1456.4978304000006</v>
      </c>
      <c r="N653" s="16">
        <v>1.1000000000000001</v>
      </c>
    </row>
    <row r="654" spans="1:14" x14ac:dyDescent="0.15">
      <c r="A654" s="6" t="s">
        <v>16</v>
      </c>
      <c r="B654" s="13">
        <f t="shared" si="89"/>
        <v>1979</v>
      </c>
      <c r="C654" s="8">
        <v>1442.479104</v>
      </c>
      <c r="D654" s="26">
        <f t="shared" si="97"/>
        <v>5970</v>
      </c>
      <c r="E654" s="16">
        <f t="shared" si="90"/>
        <v>1200</v>
      </c>
      <c r="F654" s="28">
        <f t="shared" si="91"/>
        <v>6212.479104</v>
      </c>
      <c r="G654" s="28">
        <f t="shared" si="92"/>
        <v>1200</v>
      </c>
      <c r="H654" s="16">
        <f t="shared" si="93"/>
        <v>0</v>
      </c>
      <c r="I654" s="26">
        <f t="shared" si="94"/>
        <v>5970</v>
      </c>
      <c r="J654" s="28">
        <f t="shared" si="95"/>
        <v>242.47910400000001</v>
      </c>
      <c r="K654" s="28">
        <f t="shared" si="96"/>
        <v>1442.479104</v>
      </c>
      <c r="N654" s="16">
        <v>1</v>
      </c>
    </row>
    <row r="655" spans="1:14" x14ac:dyDescent="0.15">
      <c r="A655" s="6" t="s">
        <v>17</v>
      </c>
      <c r="B655" s="13">
        <f t="shared" si="89"/>
        <v>1979</v>
      </c>
      <c r="C655" s="8">
        <v>5978.0159999999996</v>
      </c>
      <c r="D655" s="26">
        <f t="shared" si="97"/>
        <v>5970</v>
      </c>
      <c r="E655" s="16">
        <f t="shared" si="90"/>
        <v>1080</v>
      </c>
      <c r="F655" s="28">
        <f t="shared" si="91"/>
        <v>10868.016</v>
      </c>
      <c r="G655" s="28">
        <f t="shared" si="92"/>
        <v>1080</v>
      </c>
      <c r="H655" s="16">
        <f t="shared" si="93"/>
        <v>0</v>
      </c>
      <c r="I655" s="26">
        <f t="shared" si="94"/>
        <v>5970</v>
      </c>
      <c r="J655" s="28">
        <f t="shared" si="95"/>
        <v>4898.0159999999996</v>
      </c>
      <c r="K655" s="28">
        <f t="shared" si="96"/>
        <v>5978.0159999999996</v>
      </c>
      <c r="N655" s="16">
        <v>0.9</v>
      </c>
    </row>
    <row r="656" spans="1:14" ht="14" thickBot="1" x14ac:dyDescent="0.2">
      <c r="A656" s="9" t="s">
        <v>18</v>
      </c>
      <c r="B656" s="14">
        <f t="shared" si="89"/>
        <v>1979</v>
      </c>
      <c r="C656" s="11">
        <v>1510.3376639999999</v>
      </c>
      <c r="D656" s="26">
        <f t="shared" si="97"/>
        <v>5970</v>
      </c>
      <c r="E656" s="16">
        <f t="shared" si="90"/>
        <v>960</v>
      </c>
      <c r="F656" s="28">
        <f t="shared" si="91"/>
        <v>6520.3376639999997</v>
      </c>
      <c r="G656" s="28">
        <f t="shared" si="92"/>
        <v>960</v>
      </c>
      <c r="H656" s="16">
        <f t="shared" si="93"/>
        <v>0</v>
      </c>
      <c r="I656" s="26">
        <f t="shared" si="94"/>
        <v>5970</v>
      </c>
      <c r="J656" s="28">
        <f t="shared" si="95"/>
        <v>550.33766399999968</v>
      </c>
      <c r="K656" s="28">
        <f t="shared" si="96"/>
        <v>1510.3376639999997</v>
      </c>
      <c r="N656" s="16">
        <v>0.8</v>
      </c>
    </row>
    <row r="657" spans="1:14" x14ac:dyDescent="0.15">
      <c r="A657" s="3" t="s">
        <v>7</v>
      </c>
      <c r="B657" s="12">
        <f t="shared" si="89"/>
        <v>1980</v>
      </c>
      <c r="C657" s="5">
        <v>4899.3880320000007</v>
      </c>
      <c r="D657" s="26">
        <f t="shared" si="97"/>
        <v>5970</v>
      </c>
      <c r="E657" s="16">
        <f t="shared" si="90"/>
        <v>960</v>
      </c>
      <c r="F657" s="28">
        <f t="shared" si="91"/>
        <v>9909.3880320000007</v>
      </c>
      <c r="G657" s="28">
        <f t="shared" si="92"/>
        <v>960</v>
      </c>
      <c r="H657" s="16">
        <f t="shared" si="93"/>
        <v>0</v>
      </c>
      <c r="I657" s="26">
        <f t="shared" si="94"/>
        <v>5970</v>
      </c>
      <c r="J657" s="28">
        <f t="shared" si="95"/>
        <v>3939.3880320000007</v>
      </c>
      <c r="K657" s="28">
        <f t="shared" si="96"/>
        <v>4899.3880320000007</v>
      </c>
      <c r="N657" s="16">
        <v>0.8</v>
      </c>
    </row>
    <row r="658" spans="1:14" x14ac:dyDescent="0.15">
      <c r="A658" s="6" t="s">
        <v>8</v>
      </c>
      <c r="B658" s="13">
        <f t="shared" si="89"/>
        <v>1980</v>
      </c>
      <c r="C658" s="8">
        <v>2305.8984959999998</v>
      </c>
      <c r="D658" s="26">
        <f t="shared" si="97"/>
        <v>5970</v>
      </c>
      <c r="E658" s="16">
        <f t="shared" si="90"/>
        <v>960</v>
      </c>
      <c r="F658" s="28">
        <f t="shared" si="91"/>
        <v>7315.8984959999998</v>
      </c>
      <c r="G658" s="28">
        <f t="shared" si="92"/>
        <v>960</v>
      </c>
      <c r="H658" s="16">
        <f t="shared" si="93"/>
        <v>0</v>
      </c>
      <c r="I658" s="26">
        <f t="shared" si="94"/>
        <v>5970</v>
      </c>
      <c r="J658" s="28">
        <f t="shared" si="95"/>
        <v>1345.8984959999998</v>
      </c>
      <c r="K658" s="28">
        <f t="shared" si="96"/>
        <v>2305.8984959999998</v>
      </c>
      <c r="N658" s="16">
        <v>0.8</v>
      </c>
    </row>
    <row r="659" spans="1:14" x14ac:dyDescent="0.15">
      <c r="A659" s="6" t="s">
        <v>9</v>
      </c>
      <c r="B659" s="13">
        <f t="shared" si="89"/>
        <v>1980</v>
      </c>
      <c r="C659" s="8">
        <v>6451.7333759999983</v>
      </c>
      <c r="D659" s="26">
        <f t="shared" si="97"/>
        <v>5970</v>
      </c>
      <c r="E659" s="16">
        <f t="shared" si="90"/>
        <v>1080</v>
      </c>
      <c r="F659" s="28">
        <f t="shared" si="91"/>
        <v>11341.733375999998</v>
      </c>
      <c r="G659" s="28">
        <f t="shared" si="92"/>
        <v>1080</v>
      </c>
      <c r="H659" s="16">
        <f t="shared" si="93"/>
        <v>0</v>
      </c>
      <c r="I659" s="26">
        <f t="shared" si="94"/>
        <v>5970</v>
      </c>
      <c r="J659" s="28">
        <f t="shared" si="95"/>
        <v>5371.7333759999983</v>
      </c>
      <c r="K659" s="28">
        <f t="shared" si="96"/>
        <v>6451.7333759999983</v>
      </c>
      <c r="N659" s="16">
        <v>0.9</v>
      </c>
    </row>
    <row r="660" spans="1:14" x14ac:dyDescent="0.15">
      <c r="A660" s="6" t="s">
        <v>10</v>
      </c>
      <c r="B660" s="13">
        <f t="shared" si="89"/>
        <v>1980</v>
      </c>
      <c r="C660" s="8">
        <v>4007.5326719999994</v>
      </c>
      <c r="D660" s="26">
        <f t="shared" si="97"/>
        <v>5970</v>
      </c>
      <c r="E660" s="16">
        <f t="shared" si="90"/>
        <v>1080</v>
      </c>
      <c r="F660" s="28">
        <f t="shared" si="91"/>
        <v>8897.5326719999994</v>
      </c>
      <c r="G660" s="28">
        <f t="shared" si="92"/>
        <v>1080</v>
      </c>
      <c r="H660" s="16">
        <f t="shared" si="93"/>
        <v>0</v>
      </c>
      <c r="I660" s="26">
        <f t="shared" si="94"/>
        <v>5970</v>
      </c>
      <c r="J660" s="28">
        <f t="shared" si="95"/>
        <v>2927.5326719999994</v>
      </c>
      <c r="K660" s="28">
        <f t="shared" si="96"/>
        <v>4007.5326719999994</v>
      </c>
      <c r="N660" s="16">
        <v>0.9</v>
      </c>
    </row>
    <row r="661" spans="1:14" x14ac:dyDescent="0.15">
      <c r="A661" s="6" t="s">
        <v>11</v>
      </c>
      <c r="B661" s="13">
        <f t="shared" si="89"/>
        <v>1980</v>
      </c>
      <c r="C661" s="8">
        <v>2305.8984959999998</v>
      </c>
      <c r="D661" s="26">
        <f t="shared" si="97"/>
        <v>5970</v>
      </c>
      <c r="E661" s="16">
        <f t="shared" si="90"/>
        <v>1320</v>
      </c>
      <c r="F661" s="28">
        <f t="shared" si="91"/>
        <v>6955.8984959999998</v>
      </c>
      <c r="G661" s="28">
        <f t="shared" si="92"/>
        <v>1320</v>
      </c>
      <c r="H661" s="16">
        <f t="shared" si="93"/>
        <v>0</v>
      </c>
      <c r="I661" s="26">
        <f t="shared" si="94"/>
        <v>5970</v>
      </c>
      <c r="J661" s="28">
        <f t="shared" si="95"/>
        <v>985.8984959999998</v>
      </c>
      <c r="K661" s="28">
        <f t="shared" si="96"/>
        <v>2305.8984959999998</v>
      </c>
      <c r="N661" s="16">
        <v>1.1000000000000001</v>
      </c>
    </row>
    <row r="662" spans="1:14" x14ac:dyDescent="0.15">
      <c r="A662" s="6" t="s">
        <v>12</v>
      </c>
      <c r="B662" s="13">
        <f t="shared" si="89"/>
        <v>1980</v>
      </c>
      <c r="C662" s="8">
        <v>1456.0508159999999</v>
      </c>
      <c r="D662" s="26">
        <f t="shared" si="97"/>
        <v>5970</v>
      </c>
      <c r="E662" s="16">
        <f t="shared" si="90"/>
        <v>1440</v>
      </c>
      <c r="F662" s="28">
        <f t="shared" si="91"/>
        <v>5986.0508159999999</v>
      </c>
      <c r="G662" s="28">
        <f t="shared" si="92"/>
        <v>1440</v>
      </c>
      <c r="H662" s="16">
        <f t="shared" si="93"/>
        <v>0</v>
      </c>
      <c r="I662" s="26">
        <f t="shared" si="94"/>
        <v>5970</v>
      </c>
      <c r="J662" s="28">
        <f t="shared" si="95"/>
        <v>16.050815999999941</v>
      </c>
      <c r="K662" s="28">
        <f t="shared" si="96"/>
        <v>1456.0508159999999</v>
      </c>
      <c r="N662" s="16">
        <v>1.2</v>
      </c>
    </row>
    <row r="663" spans="1:14" x14ac:dyDescent="0.15">
      <c r="A663" s="6" t="s">
        <v>13</v>
      </c>
      <c r="B663" s="13">
        <f t="shared" si="89"/>
        <v>1980</v>
      </c>
      <c r="C663" s="8">
        <v>481.73114880000003</v>
      </c>
      <c r="D663" s="26">
        <f t="shared" si="97"/>
        <v>5970</v>
      </c>
      <c r="E663" s="16">
        <f t="shared" si="90"/>
        <v>1560</v>
      </c>
      <c r="F663" s="28">
        <f t="shared" si="91"/>
        <v>4891.7311487999996</v>
      </c>
      <c r="G663" s="28">
        <f t="shared" si="92"/>
        <v>1560</v>
      </c>
      <c r="H663" s="16">
        <f t="shared" si="93"/>
        <v>0</v>
      </c>
      <c r="I663" s="26">
        <f t="shared" si="94"/>
        <v>4891.7311487999996</v>
      </c>
      <c r="J663" s="28">
        <f t="shared" si="95"/>
        <v>0</v>
      </c>
      <c r="K663" s="28">
        <f t="shared" si="96"/>
        <v>1560</v>
      </c>
      <c r="N663" s="16">
        <v>1.3</v>
      </c>
    </row>
    <row r="664" spans="1:14" x14ac:dyDescent="0.15">
      <c r="A664" s="6" t="s">
        <v>14</v>
      </c>
      <c r="B664" s="13">
        <f t="shared" si="89"/>
        <v>1980</v>
      </c>
      <c r="C664" s="8">
        <v>162.73128959999997</v>
      </c>
      <c r="D664" s="26">
        <f t="shared" si="97"/>
        <v>4891.7311487999996</v>
      </c>
      <c r="E664" s="16">
        <f t="shared" si="90"/>
        <v>1440</v>
      </c>
      <c r="F664" s="28">
        <f t="shared" si="91"/>
        <v>3614.4624383999999</v>
      </c>
      <c r="G664" s="28">
        <f t="shared" si="92"/>
        <v>1440</v>
      </c>
      <c r="H664" s="16">
        <f t="shared" si="93"/>
        <v>0</v>
      </c>
      <c r="I664" s="26">
        <f t="shared" si="94"/>
        <v>3614.4624383999999</v>
      </c>
      <c r="J664" s="28">
        <f t="shared" si="95"/>
        <v>0</v>
      </c>
      <c r="K664" s="28">
        <f t="shared" si="96"/>
        <v>1440</v>
      </c>
      <c r="N664" s="16">
        <v>1.2</v>
      </c>
    </row>
    <row r="665" spans="1:14" x14ac:dyDescent="0.15">
      <c r="A665" s="6" t="s">
        <v>15</v>
      </c>
      <c r="B665" s="13">
        <f t="shared" si="89"/>
        <v>1980</v>
      </c>
      <c r="C665" s="8">
        <v>363.33411839999997</v>
      </c>
      <c r="D665" s="26">
        <f t="shared" si="97"/>
        <v>3614.4624383999999</v>
      </c>
      <c r="E665" s="16">
        <f t="shared" si="90"/>
        <v>1320</v>
      </c>
      <c r="F665" s="28">
        <f t="shared" si="91"/>
        <v>2657.7965568</v>
      </c>
      <c r="G665" s="28">
        <f t="shared" si="92"/>
        <v>1320</v>
      </c>
      <c r="H665" s="16">
        <f t="shared" si="93"/>
        <v>0</v>
      </c>
      <c r="I665" s="26">
        <f t="shared" si="94"/>
        <v>2657.7965568</v>
      </c>
      <c r="J665" s="28">
        <f t="shared" si="95"/>
        <v>0</v>
      </c>
      <c r="K665" s="28">
        <f t="shared" si="96"/>
        <v>1320</v>
      </c>
      <c r="N665" s="16">
        <v>1.1000000000000001</v>
      </c>
    </row>
    <row r="666" spans="1:14" x14ac:dyDescent="0.15">
      <c r="A666" s="6" t="s">
        <v>16</v>
      </c>
      <c r="B666" s="13">
        <f t="shared" si="89"/>
        <v>1980</v>
      </c>
      <c r="C666" s="8">
        <v>344.9799936</v>
      </c>
      <c r="D666" s="26">
        <f t="shared" si="97"/>
        <v>2657.7965568</v>
      </c>
      <c r="E666" s="16">
        <f t="shared" si="90"/>
        <v>1200</v>
      </c>
      <c r="F666" s="28">
        <f t="shared" si="91"/>
        <v>1802.7765503999999</v>
      </c>
      <c r="G666" s="28">
        <f t="shared" si="92"/>
        <v>1200</v>
      </c>
      <c r="H666" s="16">
        <f t="shared" si="93"/>
        <v>0</v>
      </c>
      <c r="I666" s="26">
        <f t="shared" si="94"/>
        <v>1802.7765503999999</v>
      </c>
      <c r="J666" s="28">
        <f t="shared" si="95"/>
        <v>0</v>
      </c>
      <c r="K666" s="28">
        <f t="shared" si="96"/>
        <v>1200</v>
      </c>
      <c r="N666" s="16">
        <v>1</v>
      </c>
    </row>
    <row r="667" spans="1:14" x14ac:dyDescent="0.15">
      <c r="A667" s="6" t="s">
        <v>17</v>
      </c>
      <c r="B667" s="13">
        <f t="shared" si="89"/>
        <v>1980</v>
      </c>
      <c r="C667" s="8">
        <v>629.92131840000002</v>
      </c>
      <c r="D667" s="26">
        <f t="shared" si="97"/>
        <v>1802.7765503999999</v>
      </c>
      <c r="E667" s="16">
        <f t="shared" si="90"/>
        <v>1080</v>
      </c>
      <c r="F667" s="28">
        <f t="shared" si="91"/>
        <v>1352.6978687999999</v>
      </c>
      <c r="G667" s="28">
        <f t="shared" si="92"/>
        <v>1080</v>
      </c>
      <c r="H667" s="16">
        <f t="shared" si="93"/>
        <v>0</v>
      </c>
      <c r="I667" s="26">
        <f t="shared" si="94"/>
        <v>1352.6978687999999</v>
      </c>
      <c r="J667" s="28">
        <f t="shared" si="95"/>
        <v>0</v>
      </c>
      <c r="K667" s="28">
        <f t="shared" si="96"/>
        <v>1080</v>
      </c>
      <c r="N667" s="16">
        <v>0.9</v>
      </c>
    </row>
    <row r="668" spans="1:14" ht="14" thickBot="1" x14ac:dyDescent="0.2">
      <c r="A668" s="9" t="s">
        <v>18</v>
      </c>
      <c r="B668" s="14">
        <f t="shared" si="89"/>
        <v>1980</v>
      </c>
      <c r="C668" s="11">
        <v>493.75180800000004</v>
      </c>
      <c r="D668" s="26">
        <f t="shared" si="97"/>
        <v>1352.6978687999999</v>
      </c>
      <c r="E668" s="16">
        <f t="shared" si="90"/>
        <v>960</v>
      </c>
      <c r="F668" s="28">
        <f t="shared" si="91"/>
        <v>886.44967679999991</v>
      </c>
      <c r="G668" s="28">
        <f t="shared" si="92"/>
        <v>960</v>
      </c>
      <c r="H668" s="16">
        <f t="shared" si="93"/>
        <v>0</v>
      </c>
      <c r="I668" s="26">
        <f t="shared" si="94"/>
        <v>886.44967679999991</v>
      </c>
      <c r="J668" s="28">
        <f t="shared" si="95"/>
        <v>0</v>
      </c>
      <c r="K668" s="28">
        <f t="shared" si="96"/>
        <v>960</v>
      </c>
      <c r="N668" s="16">
        <v>0.8</v>
      </c>
    </row>
    <row r="669" spans="1:14" x14ac:dyDescent="0.15">
      <c r="A669" s="3" t="s">
        <v>7</v>
      </c>
      <c r="B669" s="12">
        <f t="shared" si="89"/>
        <v>1981</v>
      </c>
      <c r="C669" s="5">
        <v>396.81100800000007</v>
      </c>
      <c r="D669" s="26">
        <f t="shared" si="97"/>
        <v>886.44967679999991</v>
      </c>
      <c r="E669" s="16">
        <f t="shared" si="90"/>
        <v>960</v>
      </c>
      <c r="F669" s="28">
        <f t="shared" si="91"/>
        <v>323.26068480000004</v>
      </c>
      <c r="G669" s="28">
        <f t="shared" si="92"/>
        <v>960</v>
      </c>
      <c r="H669" s="16">
        <f t="shared" si="93"/>
        <v>0</v>
      </c>
      <c r="I669" s="26">
        <f t="shared" si="94"/>
        <v>323.26068480000004</v>
      </c>
      <c r="J669" s="28">
        <f t="shared" si="95"/>
        <v>0</v>
      </c>
      <c r="K669" s="28">
        <f t="shared" si="96"/>
        <v>960</v>
      </c>
      <c r="N669" s="16">
        <v>0.8</v>
      </c>
    </row>
    <row r="670" spans="1:14" x14ac:dyDescent="0.15">
      <c r="A670" s="6" t="s">
        <v>8</v>
      </c>
      <c r="B670" s="13">
        <f t="shared" si="89"/>
        <v>1981</v>
      </c>
      <c r="C670" s="8">
        <v>2190.8620799999994</v>
      </c>
      <c r="D670" s="26">
        <f t="shared" si="97"/>
        <v>323.26068480000004</v>
      </c>
      <c r="E670" s="16">
        <f t="shared" si="90"/>
        <v>960</v>
      </c>
      <c r="F670" s="28">
        <f t="shared" si="91"/>
        <v>1554.1227647999995</v>
      </c>
      <c r="G670" s="28">
        <f t="shared" si="92"/>
        <v>960</v>
      </c>
      <c r="H670" s="16">
        <f t="shared" si="93"/>
        <v>0</v>
      </c>
      <c r="I670" s="26">
        <f t="shared" si="94"/>
        <v>1554.1227647999995</v>
      </c>
      <c r="J670" s="28">
        <f t="shared" si="95"/>
        <v>0</v>
      </c>
      <c r="K670" s="28">
        <f t="shared" si="96"/>
        <v>960</v>
      </c>
      <c r="N670" s="16">
        <v>0.8</v>
      </c>
    </row>
    <row r="671" spans="1:14" x14ac:dyDescent="0.15">
      <c r="A671" s="6" t="s">
        <v>9</v>
      </c>
      <c r="B671" s="13">
        <f t="shared" si="89"/>
        <v>1981</v>
      </c>
      <c r="C671" s="8">
        <v>1646.7010559999997</v>
      </c>
      <c r="D671" s="26">
        <f t="shared" si="97"/>
        <v>1554.1227647999995</v>
      </c>
      <c r="E671" s="16">
        <f t="shared" si="90"/>
        <v>1080</v>
      </c>
      <c r="F671" s="28">
        <f t="shared" si="91"/>
        <v>2120.8238207999993</v>
      </c>
      <c r="G671" s="28">
        <f t="shared" si="92"/>
        <v>1080</v>
      </c>
      <c r="H671" s="16">
        <f t="shared" si="93"/>
        <v>0</v>
      </c>
      <c r="I671" s="26">
        <f t="shared" si="94"/>
        <v>2120.8238207999993</v>
      </c>
      <c r="J671" s="28">
        <f t="shared" si="95"/>
        <v>0</v>
      </c>
      <c r="K671" s="28">
        <f t="shared" si="96"/>
        <v>1080</v>
      </c>
      <c r="N671" s="16">
        <v>0.9</v>
      </c>
    </row>
    <row r="672" spans="1:14" x14ac:dyDescent="0.15">
      <c r="A672" s="6" t="s">
        <v>10</v>
      </c>
      <c r="B672" s="13">
        <f t="shared" si="89"/>
        <v>1981</v>
      </c>
      <c r="C672" s="8">
        <v>1167.167232</v>
      </c>
      <c r="D672" s="26">
        <f t="shared" si="97"/>
        <v>2120.8238207999993</v>
      </c>
      <c r="E672" s="16">
        <f t="shared" si="90"/>
        <v>1080</v>
      </c>
      <c r="F672" s="28">
        <f t="shared" si="91"/>
        <v>2207.9910527999991</v>
      </c>
      <c r="G672" s="28">
        <f t="shared" si="92"/>
        <v>1080</v>
      </c>
      <c r="H672" s="16">
        <f t="shared" si="93"/>
        <v>0</v>
      </c>
      <c r="I672" s="26">
        <f t="shared" si="94"/>
        <v>2207.9910527999991</v>
      </c>
      <c r="J672" s="28">
        <f t="shared" si="95"/>
        <v>0</v>
      </c>
      <c r="K672" s="28">
        <f t="shared" si="96"/>
        <v>1080</v>
      </c>
      <c r="N672" s="16">
        <v>0.9</v>
      </c>
    </row>
    <row r="673" spans="1:14" x14ac:dyDescent="0.15">
      <c r="A673" s="6" t="s">
        <v>11</v>
      </c>
      <c r="B673" s="13">
        <f t="shared" si="89"/>
        <v>1981</v>
      </c>
      <c r="C673" s="8">
        <v>436.87987200000003</v>
      </c>
      <c r="D673" s="26">
        <f t="shared" si="97"/>
        <v>2207.9910527999991</v>
      </c>
      <c r="E673" s="16">
        <f t="shared" si="90"/>
        <v>1320</v>
      </c>
      <c r="F673" s="28">
        <f t="shared" si="91"/>
        <v>1324.8709247999991</v>
      </c>
      <c r="G673" s="28">
        <f t="shared" si="92"/>
        <v>1320</v>
      </c>
      <c r="H673" s="16">
        <f t="shared" si="93"/>
        <v>0</v>
      </c>
      <c r="I673" s="26">
        <f t="shared" si="94"/>
        <v>1324.8709247999991</v>
      </c>
      <c r="J673" s="28">
        <f t="shared" si="95"/>
        <v>0</v>
      </c>
      <c r="K673" s="28">
        <f t="shared" si="96"/>
        <v>1320</v>
      </c>
      <c r="N673" s="16">
        <v>1.1000000000000001</v>
      </c>
    </row>
    <row r="674" spans="1:14" x14ac:dyDescent="0.15">
      <c r="A674" s="6" t="s">
        <v>12</v>
      </c>
      <c r="B674" s="13">
        <f t="shared" si="89"/>
        <v>1981</v>
      </c>
      <c r="C674" s="8">
        <v>560.57633280000005</v>
      </c>
      <c r="D674" s="26">
        <f t="shared" si="97"/>
        <v>1324.8709247999991</v>
      </c>
      <c r="E674" s="16">
        <f t="shared" si="90"/>
        <v>1440</v>
      </c>
      <c r="F674" s="28">
        <f t="shared" si="91"/>
        <v>445.44725759999915</v>
      </c>
      <c r="G674" s="28">
        <f t="shared" si="92"/>
        <v>1440</v>
      </c>
      <c r="H674" s="16">
        <f t="shared" si="93"/>
        <v>0</v>
      </c>
      <c r="I674" s="26">
        <f t="shared" si="94"/>
        <v>445.44725759999915</v>
      </c>
      <c r="J674" s="28">
        <f t="shared" si="95"/>
        <v>0</v>
      </c>
      <c r="K674" s="28">
        <f t="shared" si="96"/>
        <v>1440</v>
      </c>
      <c r="N674" s="16">
        <v>1.2</v>
      </c>
    </row>
    <row r="675" spans="1:14" x14ac:dyDescent="0.15">
      <c r="A675" s="6" t="s">
        <v>13</v>
      </c>
      <c r="B675" s="13">
        <f t="shared" si="89"/>
        <v>1981</v>
      </c>
      <c r="C675" s="8">
        <v>2877.9138431999991</v>
      </c>
      <c r="D675" s="26">
        <f t="shared" si="97"/>
        <v>445.44725759999915</v>
      </c>
      <c r="E675" s="16">
        <f t="shared" si="90"/>
        <v>1560</v>
      </c>
      <c r="F675" s="28">
        <f t="shared" si="91"/>
        <v>1763.361100799998</v>
      </c>
      <c r="G675" s="28">
        <f t="shared" si="92"/>
        <v>1560</v>
      </c>
      <c r="H675" s="16">
        <f t="shared" si="93"/>
        <v>0</v>
      </c>
      <c r="I675" s="26">
        <f t="shared" si="94"/>
        <v>1763.361100799998</v>
      </c>
      <c r="J675" s="28">
        <f t="shared" si="95"/>
        <v>0</v>
      </c>
      <c r="K675" s="28">
        <f t="shared" si="96"/>
        <v>1560</v>
      </c>
      <c r="N675" s="16">
        <v>1.3</v>
      </c>
    </row>
    <row r="676" spans="1:14" x14ac:dyDescent="0.15">
      <c r="A676" s="6" t="s">
        <v>14</v>
      </c>
      <c r="B676" s="13">
        <f t="shared" si="89"/>
        <v>1981</v>
      </c>
      <c r="C676" s="8">
        <v>1147.5205632000002</v>
      </c>
      <c r="D676" s="26">
        <f t="shared" si="97"/>
        <v>1763.361100799998</v>
      </c>
      <c r="E676" s="16">
        <f t="shared" si="90"/>
        <v>1440</v>
      </c>
      <c r="F676" s="28">
        <f t="shared" si="91"/>
        <v>1470.8816639999982</v>
      </c>
      <c r="G676" s="28">
        <f t="shared" si="92"/>
        <v>1440</v>
      </c>
      <c r="H676" s="16">
        <f t="shared" si="93"/>
        <v>0</v>
      </c>
      <c r="I676" s="26">
        <f t="shared" si="94"/>
        <v>1470.8816639999982</v>
      </c>
      <c r="J676" s="28">
        <f t="shared" si="95"/>
        <v>0</v>
      </c>
      <c r="K676" s="28">
        <f t="shared" si="96"/>
        <v>1440</v>
      </c>
      <c r="N676" s="16">
        <v>1.2</v>
      </c>
    </row>
    <row r="677" spans="1:14" x14ac:dyDescent="0.15">
      <c r="A677" s="6" t="s">
        <v>15</v>
      </c>
      <c r="B677" s="13">
        <f t="shared" si="89"/>
        <v>1981</v>
      </c>
      <c r="C677" s="8">
        <v>712.90264319999994</v>
      </c>
      <c r="D677" s="26">
        <f t="shared" si="97"/>
        <v>1470.8816639999982</v>
      </c>
      <c r="E677" s="16">
        <f t="shared" si="90"/>
        <v>1320</v>
      </c>
      <c r="F677" s="28">
        <f t="shared" si="91"/>
        <v>863.78430719999824</v>
      </c>
      <c r="G677" s="28">
        <f t="shared" si="92"/>
        <v>1320</v>
      </c>
      <c r="H677" s="16">
        <f t="shared" si="93"/>
        <v>0</v>
      </c>
      <c r="I677" s="26">
        <f t="shared" si="94"/>
        <v>863.78430719999824</v>
      </c>
      <c r="J677" s="28">
        <f t="shared" si="95"/>
        <v>0</v>
      </c>
      <c r="K677" s="28">
        <f t="shared" si="96"/>
        <v>1320</v>
      </c>
      <c r="N677" s="16">
        <v>1.1000000000000001</v>
      </c>
    </row>
    <row r="678" spans="1:14" x14ac:dyDescent="0.15">
      <c r="A678" s="6" t="s">
        <v>16</v>
      </c>
      <c r="B678" s="13">
        <f t="shared" si="89"/>
        <v>1981</v>
      </c>
      <c r="C678" s="8">
        <v>1496.7013247999998</v>
      </c>
      <c r="D678" s="26">
        <f t="shared" si="97"/>
        <v>863.78430719999824</v>
      </c>
      <c r="E678" s="16">
        <f t="shared" si="90"/>
        <v>1200</v>
      </c>
      <c r="F678" s="28">
        <f t="shared" si="91"/>
        <v>1160.4856319999981</v>
      </c>
      <c r="G678" s="28">
        <f t="shared" si="92"/>
        <v>1200</v>
      </c>
      <c r="H678" s="16">
        <f t="shared" si="93"/>
        <v>0</v>
      </c>
      <c r="I678" s="26">
        <f t="shared" si="94"/>
        <v>1160.4856319999981</v>
      </c>
      <c r="J678" s="28">
        <f t="shared" si="95"/>
        <v>0</v>
      </c>
      <c r="K678" s="28">
        <f t="shared" si="96"/>
        <v>1200</v>
      </c>
      <c r="N678" s="16">
        <v>1</v>
      </c>
    </row>
    <row r="679" spans="1:14" x14ac:dyDescent="0.15">
      <c r="A679" s="6" t="s">
        <v>17</v>
      </c>
      <c r="B679" s="13">
        <f t="shared" si="89"/>
        <v>1981</v>
      </c>
      <c r="C679" s="8">
        <v>367.72876799999995</v>
      </c>
      <c r="D679" s="26">
        <f t="shared" si="97"/>
        <v>1160.4856319999981</v>
      </c>
      <c r="E679" s="16">
        <f t="shared" si="90"/>
        <v>1080</v>
      </c>
      <c r="F679" s="28">
        <f t="shared" si="91"/>
        <v>448.21439999999802</v>
      </c>
      <c r="G679" s="28">
        <f t="shared" si="92"/>
        <v>1080</v>
      </c>
      <c r="H679" s="16">
        <f t="shared" si="93"/>
        <v>0</v>
      </c>
      <c r="I679" s="26">
        <f t="shared" si="94"/>
        <v>448.21439999999802</v>
      </c>
      <c r="J679" s="28">
        <f t="shared" si="95"/>
        <v>0</v>
      </c>
      <c r="K679" s="28">
        <f t="shared" si="96"/>
        <v>1080</v>
      </c>
      <c r="N679" s="16">
        <v>0.9</v>
      </c>
    </row>
    <row r="680" spans="1:14" ht="14" thickBot="1" x14ac:dyDescent="0.2">
      <c r="A680" s="9" t="s">
        <v>18</v>
      </c>
      <c r="B680" s="14">
        <f t="shared" si="89"/>
        <v>1981</v>
      </c>
      <c r="C680" s="11">
        <v>2825.5011839999993</v>
      </c>
      <c r="D680" s="26">
        <f t="shared" si="97"/>
        <v>448.21439999999802</v>
      </c>
      <c r="E680" s="16">
        <f t="shared" si="90"/>
        <v>960</v>
      </c>
      <c r="F680" s="28">
        <f t="shared" si="91"/>
        <v>2313.7155839999973</v>
      </c>
      <c r="G680" s="28">
        <f t="shared" si="92"/>
        <v>960</v>
      </c>
      <c r="H680" s="16">
        <f t="shared" si="93"/>
        <v>0</v>
      </c>
      <c r="I680" s="26">
        <f t="shared" si="94"/>
        <v>2313.7155839999973</v>
      </c>
      <c r="J680" s="28">
        <f t="shared" si="95"/>
        <v>0</v>
      </c>
      <c r="K680" s="28">
        <f t="shared" si="96"/>
        <v>960</v>
      </c>
      <c r="N680" s="16">
        <v>0.8</v>
      </c>
    </row>
    <row r="681" spans="1:14" x14ac:dyDescent="0.15">
      <c r="A681" s="3" t="s">
        <v>7</v>
      </c>
      <c r="B681" s="12">
        <f t="shared" si="89"/>
        <v>1982</v>
      </c>
      <c r="C681" s="5">
        <v>7116.1009919999979</v>
      </c>
      <c r="D681" s="26">
        <f t="shared" si="97"/>
        <v>2313.7155839999973</v>
      </c>
      <c r="E681" s="16">
        <f t="shared" si="90"/>
        <v>960</v>
      </c>
      <c r="F681" s="28">
        <f t="shared" si="91"/>
        <v>8469.8165759999956</v>
      </c>
      <c r="G681" s="28">
        <f t="shared" si="92"/>
        <v>960</v>
      </c>
      <c r="H681" s="16">
        <f t="shared" si="93"/>
        <v>0</v>
      </c>
      <c r="I681" s="26">
        <f t="shared" si="94"/>
        <v>5970</v>
      </c>
      <c r="J681" s="28">
        <f t="shared" si="95"/>
        <v>2499.8165759999956</v>
      </c>
      <c r="K681" s="28">
        <f t="shared" si="96"/>
        <v>3459.8165759999956</v>
      </c>
      <c r="N681" s="16">
        <v>0.8</v>
      </c>
    </row>
    <row r="682" spans="1:14" x14ac:dyDescent="0.15">
      <c r="A682" s="6" t="s">
        <v>8</v>
      </c>
      <c r="B682" s="13">
        <f t="shared" si="89"/>
        <v>1982</v>
      </c>
      <c r="C682" s="8">
        <v>6946.7777279999982</v>
      </c>
      <c r="D682" s="26">
        <f t="shared" si="97"/>
        <v>5970</v>
      </c>
      <c r="E682" s="16">
        <f t="shared" si="90"/>
        <v>960</v>
      </c>
      <c r="F682" s="28">
        <f t="shared" si="91"/>
        <v>11956.777727999997</v>
      </c>
      <c r="G682" s="28">
        <f t="shared" si="92"/>
        <v>960</v>
      </c>
      <c r="H682" s="16">
        <f t="shared" si="93"/>
        <v>0</v>
      </c>
      <c r="I682" s="26">
        <f t="shared" si="94"/>
        <v>5970</v>
      </c>
      <c r="J682" s="28">
        <f t="shared" si="95"/>
        <v>5986.7777279999973</v>
      </c>
      <c r="K682" s="28">
        <f t="shared" si="96"/>
        <v>6946.7777279999973</v>
      </c>
      <c r="N682" s="16">
        <v>0.8</v>
      </c>
    </row>
    <row r="683" spans="1:14" x14ac:dyDescent="0.15">
      <c r="A683" s="6" t="s">
        <v>9</v>
      </c>
      <c r="B683" s="13">
        <f t="shared" si="89"/>
        <v>1982</v>
      </c>
      <c r="C683" s="8">
        <v>4931.0553599999994</v>
      </c>
      <c r="D683" s="26">
        <f t="shared" si="97"/>
        <v>5970</v>
      </c>
      <c r="E683" s="16">
        <f t="shared" si="90"/>
        <v>1080</v>
      </c>
      <c r="F683" s="28">
        <f t="shared" si="91"/>
        <v>9821.0553599999985</v>
      </c>
      <c r="G683" s="28">
        <f t="shared" si="92"/>
        <v>1080</v>
      </c>
      <c r="H683" s="16">
        <f t="shared" si="93"/>
        <v>0</v>
      </c>
      <c r="I683" s="26">
        <f t="shared" si="94"/>
        <v>5970</v>
      </c>
      <c r="J683" s="28">
        <f t="shared" si="95"/>
        <v>3851.0553599999985</v>
      </c>
      <c r="K683" s="28">
        <f t="shared" si="96"/>
        <v>4931.0553599999985</v>
      </c>
      <c r="N683" s="16">
        <v>0.9</v>
      </c>
    </row>
    <row r="684" spans="1:14" x14ac:dyDescent="0.15">
      <c r="A684" s="6" t="s">
        <v>10</v>
      </c>
      <c r="B684" s="13">
        <f t="shared" si="89"/>
        <v>1982</v>
      </c>
      <c r="C684" s="8">
        <v>1770.1390080000001</v>
      </c>
      <c r="D684" s="26">
        <f t="shared" si="97"/>
        <v>5970</v>
      </c>
      <c r="E684" s="16">
        <f t="shared" si="90"/>
        <v>1080</v>
      </c>
      <c r="F684" s="28">
        <f t="shared" si="91"/>
        <v>6660.1390080000001</v>
      </c>
      <c r="G684" s="28">
        <f t="shared" si="92"/>
        <v>1080</v>
      </c>
      <c r="H684" s="16">
        <f t="shared" si="93"/>
        <v>0</v>
      </c>
      <c r="I684" s="26">
        <f t="shared" si="94"/>
        <v>5970</v>
      </c>
      <c r="J684" s="28">
        <f t="shared" si="95"/>
        <v>690.1390080000001</v>
      </c>
      <c r="K684" s="28">
        <f t="shared" si="96"/>
        <v>1770.1390080000001</v>
      </c>
      <c r="N684" s="16">
        <v>0.9</v>
      </c>
    </row>
    <row r="685" spans="1:14" x14ac:dyDescent="0.15">
      <c r="A685" s="6" t="s">
        <v>11</v>
      </c>
      <c r="B685" s="13">
        <f t="shared" ref="B685:B748" si="98">B673+1</f>
        <v>1982</v>
      </c>
      <c r="C685" s="8">
        <v>1021.1097599999999</v>
      </c>
      <c r="D685" s="26">
        <f t="shared" si="97"/>
        <v>5970</v>
      </c>
      <c r="E685" s="16">
        <f t="shared" si="90"/>
        <v>1320</v>
      </c>
      <c r="F685" s="28">
        <f t="shared" si="91"/>
        <v>5671.1097600000003</v>
      </c>
      <c r="G685" s="28">
        <f t="shared" si="92"/>
        <v>1320</v>
      </c>
      <c r="H685" s="16">
        <f t="shared" si="93"/>
        <v>0</v>
      </c>
      <c r="I685" s="26">
        <f t="shared" si="94"/>
        <v>5671.1097600000003</v>
      </c>
      <c r="J685" s="28">
        <f t="shared" si="95"/>
        <v>0</v>
      </c>
      <c r="K685" s="28">
        <f t="shared" si="96"/>
        <v>1320</v>
      </c>
      <c r="N685" s="16">
        <v>1.1000000000000001</v>
      </c>
    </row>
    <row r="686" spans="1:14" x14ac:dyDescent="0.15">
      <c r="A686" s="6" t="s">
        <v>12</v>
      </c>
      <c r="B686" s="13">
        <f t="shared" si="98"/>
        <v>1982</v>
      </c>
      <c r="C686" s="8">
        <v>7157.4623999999985</v>
      </c>
      <c r="D686" s="26">
        <f t="shared" si="97"/>
        <v>5671.1097600000003</v>
      </c>
      <c r="E686" s="16">
        <f t="shared" si="90"/>
        <v>1440</v>
      </c>
      <c r="F686" s="28">
        <f t="shared" si="91"/>
        <v>11388.57216</v>
      </c>
      <c r="G686" s="28">
        <f t="shared" si="92"/>
        <v>1440</v>
      </c>
      <c r="H686" s="16">
        <f t="shared" si="93"/>
        <v>0</v>
      </c>
      <c r="I686" s="26">
        <f t="shared" si="94"/>
        <v>5970</v>
      </c>
      <c r="J686" s="28">
        <f t="shared" si="95"/>
        <v>5418.5721599999997</v>
      </c>
      <c r="K686" s="28">
        <f t="shared" si="96"/>
        <v>6858.5721599999997</v>
      </c>
      <c r="N686" s="16">
        <v>1.2</v>
      </c>
    </row>
    <row r="687" spans="1:14" x14ac:dyDescent="0.15">
      <c r="A687" s="6" t="s">
        <v>13</v>
      </c>
      <c r="B687" s="13">
        <f t="shared" si="98"/>
        <v>1982</v>
      </c>
      <c r="C687" s="8">
        <v>1624.0815360000001</v>
      </c>
      <c r="D687" s="26">
        <f t="shared" si="97"/>
        <v>5970</v>
      </c>
      <c r="E687" s="16">
        <f t="shared" si="90"/>
        <v>1560</v>
      </c>
      <c r="F687" s="28">
        <f t="shared" si="91"/>
        <v>6034.0815359999997</v>
      </c>
      <c r="G687" s="28">
        <f t="shared" si="92"/>
        <v>1560</v>
      </c>
      <c r="H687" s="16">
        <f t="shared" si="93"/>
        <v>0</v>
      </c>
      <c r="I687" s="26">
        <f t="shared" si="94"/>
        <v>5970</v>
      </c>
      <c r="J687" s="28">
        <f t="shared" si="95"/>
        <v>64.081535999999687</v>
      </c>
      <c r="K687" s="28">
        <f t="shared" si="96"/>
        <v>1624.0815359999997</v>
      </c>
      <c r="N687" s="16">
        <v>1.3</v>
      </c>
    </row>
    <row r="688" spans="1:14" x14ac:dyDescent="0.15">
      <c r="A688" s="6" t="s">
        <v>14</v>
      </c>
      <c r="B688" s="13">
        <f t="shared" si="98"/>
        <v>1982</v>
      </c>
      <c r="C688" s="8">
        <v>4342.301567999999</v>
      </c>
      <c r="D688" s="26">
        <f t="shared" si="97"/>
        <v>5970</v>
      </c>
      <c r="E688" s="16">
        <f t="shared" si="90"/>
        <v>1440</v>
      </c>
      <c r="F688" s="28">
        <f t="shared" si="91"/>
        <v>8872.301567999999</v>
      </c>
      <c r="G688" s="28">
        <f t="shared" si="92"/>
        <v>1440</v>
      </c>
      <c r="H688" s="16">
        <f t="shared" si="93"/>
        <v>0</v>
      </c>
      <c r="I688" s="26">
        <f t="shared" si="94"/>
        <v>5970</v>
      </c>
      <c r="J688" s="28">
        <f t="shared" si="95"/>
        <v>2902.301567999999</v>
      </c>
      <c r="K688" s="28">
        <f t="shared" si="96"/>
        <v>4342.301567999999</v>
      </c>
      <c r="N688" s="16">
        <v>1.2</v>
      </c>
    </row>
    <row r="689" spans="1:14" x14ac:dyDescent="0.15">
      <c r="A689" s="6" t="s">
        <v>15</v>
      </c>
      <c r="B689" s="13">
        <f t="shared" si="98"/>
        <v>1982</v>
      </c>
      <c r="C689" s="8">
        <v>295.34630400000009</v>
      </c>
      <c r="D689" s="26">
        <f t="shared" si="97"/>
        <v>5970</v>
      </c>
      <c r="E689" s="16">
        <f t="shared" si="90"/>
        <v>1320</v>
      </c>
      <c r="F689" s="28">
        <f t="shared" si="91"/>
        <v>4945.3463039999997</v>
      </c>
      <c r="G689" s="28">
        <f t="shared" si="92"/>
        <v>1320</v>
      </c>
      <c r="H689" s="16">
        <f t="shared" si="93"/>
        <v>0</v>
      </c>
      <c r="I689" s="26">
        <f t="shared" si="94"/>
        <v>4945.3463039999997</v>
      </c>
      <c r="J689" s="28">
        <f t="shared" si="95"/>
        <v>0</v>
      </c>
      <c r="K689" s="28">
        <f t="shared" si="96"/>
        <v>1320</v>
      </c>
      <c r="N689" s="16">
        <v>1.1000000000000001</v>
      </c>
    </row>
    <row r="690" spans="1:14" x14ac:dyDescent="0.15">
      <c r="A690" s="6" t="s">
        <v>16</v>
      </c>
      <c r="B690" s="13">
        <f t="shared" si="98"/>
        <v>1982</v>
      </c>
      <c r="C690" s="8">
        <v>2901.0503807999999</v>
      </c>
      <c r="D690" s="26">
        <f t="shared" si="97"/>
        <v>4945.3463039999997</v>
      </c>
      <c r="E690" s="16">
        <f t="shared" si="90"/>
        <v>1200</v>
      </c>
      <c r="F690" s="28">
        <f t="shared" si="91"/>
        <v>6646.3966848</v>
      </c>
      <c r="G690" s="28">
        <f t="shared" si="92"/>
        <v>1200</v>
      </c>
      <c r="H690" s="16">
        <f t="shared" si="93"/>
        <v>0</v>
      </c>
      <c r="I690" s="26">
        <f t="shared" si="94"/>
        <v>5970</v>
      </c>
      <c r="J690" s="28">
        <f t="shared" si="95"/>
        <v>676.3966848</v>
      </c>
      <c r="K690" s="28">
        <f t="shared" si="96"/>
        <v>1876.3966848</v>
      </c>
      <c r="N690" s="16">
        <v>1</v>
      </c>
    </row>
    <row r="691" spans="1:14" x14ac:dyDescent="0.15">
      <c r="A691" s="6" t="s">
        <v>17</v>
      </c>
      <c r="B691" s="13">
        <f t="shared" si="98"/>
        <v>1982</v>
      </c>
      <c r="C691" s="8">
        <v>1149.0716159999999</v>
      </c>
      <c r="D691" s="26">
        <f t="shared" si="97"/>
        <v>5970</v>
      </c>
      <c r="E691" s="16">
        <f t="shared" si="90"/>
        <v>1080</v>
      </c>
      <c r="F691" s="28">
        <f t="shared" si="91"/>
        <v>6039.0716160000002</v>
      </c>
      <c r="G691" s="28">
        <f t="shared" si="92"/>
        <v>1080</v>
      </c>
      <c r="H691" s="16">
        <f t="shared" si="93"/>
        <v>0</v>
      </c>
      <c r="I691" s="26">
        <f t="shared" si="94"/>
        <v>5970</v>
      </c>
      <c r="J691" s="28">
        <f t="shared" si="95"/>
        <v>69.071616000000176</v>
      </c>
      <c r="K691" s="28">
        <f t="shared" si="96"/>
        <v>1149.0716160000002</v>
      </c>
      <c r="N691" s="16">
        <v>0.9</v>
      </c>
    </row>
    <row r="692" spans="1:14" ht="14" thickBot="1" x14ac:dyDescent="0.2">
      <c r="A692" s="9" t="s">
        <v>18</v>
      </c>
      <c r="B692" s="14">
        <f t="shared" si="98"/>
        <v>1982</v>
      </c>
      <c r="C692" s="11">
        <v>5124.9369599999982</v>
      </c>
      <c r="D692" s="26">
        <f t="shared" si="97"/>
        <v>5970</v>
      </c>
      <c r="E692" s="16">
        <f t="shared" si="90"/>
        <v>960</v>
      </c>
      <c r="F692" s="28">
        <f t="shared" si="91"/>
        <v>10134.936959999999</v>
      </c>
      <c r="G692" s="28">
        <f t="shared" si="92"/>
        <v>960</v>
      </c>
      <c r="H692" s="16">
        <f t="shared" si="93"/>
        <v>0</v>
      </c>
      <c r="I692" s="26">
        <f t="shared" si="94"/>
        <v>5970</v>
      </c>
      <c r="J692" s="28">
        <f t="shared" si="95"/>
        <v>4164.9369599999991</v>
      </c>
      <c r="K692" s="28">
        <f t="shared" si="96"/>
        <v>5124.9369599999991</v>
      </c>
      <c r="N692" s="16">
        <v>0.8</v>
      </c>
    </row>
    <row r="693" spans="1:14" x14ac:dyDescent="0.15">
      <c r="A693" s="3" t="s">
        <v>7</v>
      </c>
      <c r="B693" s="12">
        <f t="shared" si="98"/>
        <v>1983</v>
      </c>
      <c r="C693" s="5">
        <v>3322.4843519999995</v>
      </c>
      <c r="D693" s="26">
        <f t="shared" si="97"/>
        <v>5970</v>
      </c>
      <c r="E693" s="16">
        <f t="shared" si="90"/>
        <v>960</v>
      </c>
      <c r="F693" s="28">
        <f t="shared" si="91"/>
        <v>8332.4843519999995</v>
      </c>
      <c r="G693" s="28">
        <f t="shared" si="92"/>
        <v>960</v>
      </c>
      <c r="H693" s="16">
        <f t="shared" si="93"/>
        <v>0</v>
      </c>
      <c r="I693" s="26">
        <f t="shared" si="94"/>
        <v>5970</v>
      </c>
      <c r="J693" s="28">
        <f t="shared" si="95"/>
        <v>2362.4843519999995</v>
      </c>
      <c r="K693" s="28">
        <f t="shared" si="96"/>
        <v>3322.4843519999995</v>
      </c>
      <c r="N693" s="16">
        <v>0.8</v>
      </c>
    </row>
    <row r="694" spans="1:14" x14ac:dyDescent="0.15">
      <c r="A694" s="6" t="s">
        <v>8</v>
      </c>
      <c r="B694" s="13">
        <f t="shared" si="98"/>
        <v>1983</v>
      </c>
      <c r="C694" s="8">
        <v>7788.8701439999995</v>
      </c>
      <c r="D694" s="26">
        <f t="shared" si="97"/>
        <v>5970</v>
      </c>
      <c r="E694" s="16">
        <f t="shared" si="90"/>
        <v>960</v>
      </c>
      <c r="F694" s="28">
        <f t="shared" si="91"/>
        <v>12798.870144</v>
      </c>
      <c r="G694" s="28">
        <f t="shared" si="92"/>
        <v>960</v>
      </c>
      <c r="H694" s="16">
        <f t="shared" si="93"/>
        <v>0</v>
      </c>
      <c r="I694" s="26">
        <f t="shared" si="94"/>
        <v>5970</v>
      </c>
      <c r="J694" s="28">
        <f t="shared" si="95"/>
        <v>6828.8701440000004</v>
      </c>
      <c r="K694" s="28">
        <f t="shared" si="96"/>
        <v>7788.8701440000004</v>
      </c>
      <c r="N694" s="16">
        <v>0.8</v>
      </c>
    </row>
    <row r="695" spans="1:14" x14ac:dyDescent="0.15">
      <c r="A695" s="6" t="s">
        <v>9</v>
      </c>
      <c r="B695" s="13">
        <f t="shared" si="98"/>
        <v>1983</v>
      </c>
      <c r="C695" s="8">
        <v>11867.492736000002</v>
      </c>
      <c r="D695" s="26">
        <f t="shared" si="97"/>
        <v>5970</v>
      </c>
      <c r="E695" s="16">
        <f t="shared" si="90"/>
        <v>1080</v>
      </c>
      <c r="F695" s="28">
        <f t="shared" si="91"/>
        <v>16757.492736</v>
      </c>
      <c r="G695" s="28">
        <f t="shared" si="92"/>
        <v>1080</v>
      </c>
      <c r="H695" s="16">
        <f t="shared" si="93"/>
        <v>0</v>
      </c>
      <c r="I695" s="26">
        <f t="shared" si="94"/>
        <v>5970</v>
      </c>
      <c r="J695" s="28">
        <f t="shared" si="95"/>
        <v>10787.492736</v>
      </c>
      <c r="K695" s="28">
        <f t="shared" si="96"/>
        <v>11867.492736</v>
      </c>
      <c r="N695" s="16">
        <v>0.9</v>
      </c>
    </row>
    <row r="696" spans="1:14" x14ac:dyDescent="0.15">
      <c r="A696" s="6" t="s">
        <v>10</v>
      </c>
      <c r="B696" s="13">
        <f t="shared" si="98"/>
        <v>1983</v>
      </c>
      <c r="C696" s="8">
        <v>11390.544</v>
      </c>
      <c r="D696" s="26">
        <f t="shared" si="97"/>
        <v>5970</v>
      </c>
      <c r="E696" s="16">
        <f t="shared" si="90"/>
        <v>1080</v>
      </c>
      <c r="F696" s="28">
        <f t="shared" si="91"/>
        <v>16280.544000000002</v>
      </c>
      <c r="G696" s="28">
        <f t="shared" si="92"/>
        <v>1080</v>
      </c>
      <c r="H696" s="16">
        <f t="shared" si="93"/>
        <v>0</v>
      </c>
      <c r="I696" s="26">
        <f t="shared" si="94"/>
        <v>5970</v>
      </c>
      <c r="J696" s="28">
        <f t="shared" si="95"/>
        <v>10310.544000000002</v>
      </c>
      <c r="K696" s="28">
        <f t="shared" si="96"/>
        <v>11390.544000000002</v>
      </c>
      <c r="N696" s="16">
        <v>0.9</v>
      </c>
    </row>
    <row r="697" spans="1:14" x14ac:dyDescent="0.15">
      <c r="A697" s="6" t="s">
        <v>11</v>
      </c>
      <c r="B697" s="13">
        <f t="shared" si="98"/>
        <v>1983</v>
      </c>
      <c r="C697" s="8">
        <v>3843.3795839999993</v>
      </c>
      <c r="D697" s="26">
        <f t="shared" si="97"/>
        <v>5970</v>
      </c>
      <c r="E697" s="16">
        <f t="shared" si="90"/>
        <v>1320</v>
      </c>
      <c r="F697" s="28">
        <f t="shared" si="91"/>
        <v>8493.3795839999984</v>
      </c>
      <c r="G697" s="28">
        <f t="shared" si="92"/>
        <v>1320</v>
      </c>
      <c r="H697" s="16">
        <f t="shared" si="93"/>
        <v>0</v>
      </c>
      <c r="I697" s="26">
        <f t="shared" si="94"/>
        <v>5970</v>
      </c>
      <c r="J697" s="28">
        <f t="shared" si="95"/>
        <v>2523.3795839999984</v>
      </c>
      <c r="K697" s="28">
        <f t="shared" si="96"/>
        <v>3843.3795839999984</v>
      </c>
      <c r="N697" s="16">
        <v>1.1000000000000001</v>
      </c>
    </row>
    <row r="698" spans="1:14" x14ac:dyDescent="0.15">
      <c r="A698" s="6" t="s">
        <v>12</v>
      </c>
      <c r="B698" s="13">
        <f t="shared" si="98"/>
        <v>1983</v>
      </c>
      <c r="C698" s="8">
        <v>1485.7793279999999</v>
      </c>
      <c r="D698" s="26">
        <f t="shared" si="97"/>
        <v>5970</v>
      </c>
      <c r="E698" s="16">
        <f t="shared" si="90"/>
        <v>1440</v>
      </c>
      <c r="F698" s="28">
        <f t="shared" si="91"/>
        <v>6015.7793279999996</v>
      </c>
      <c r="G698" s="28">
        <f t="shared" si="92"/>
        <v>1440</v>
      </c>
      <c r="H698" s="16">
        <f t="shared" si="93"/>
        <v>0</v>
      </c>
      <c r="I698" s="26">
        <f t="shared" si="94"/>
        <v>5970</v>
      </c>
      <c r="J698" s="28">
        <f t="shared" si="95"/>
        <v>45.779327999999623</v>
      </c>
      <c r="K698" s="28">
        <f t="shared" si="96"/>
        <v>1485.7793279999996</v>
      </c>
      <c r="N698" s="16">
        <v>1.2</v>
      </c>
    </row>
    <row r="699" spans="1:14" x14ac:dyDescent="0.15">
      <c r="A699" s="6" t="s">
        <v>13</v>
      </c>
      <c r="B699" s="13">
        <f t="shared" si="98"/>
        <v>1983</v>
      </c>
      <c r="C699" s="8">
        <v>504.86768639999997</v>
      </c>
      <c r="D699" s="26">
        <f t="shared" si="97"/>
        <v>5970</v>
      </c>
      <c r="E699" s="16">
        <f t="shared" si="90"/>
        <v>1560</v>
      </c>
      <c r="F699" s="28">
        <f t="shared" si="91"/>
        <v>4914.8676863999999</v>
      </c>
      <c r="G699" s="28">
        <f t="shared" si="92"/>
        <v>1560</v>
      </c>
      <c r="H699" s="16">
        <f t="shared" si="93"/>
        <v>0</v>
      </c>
      <c r="I699" s="26">
        <f t="shared" si="94"/>
        <v>4914.8676863999999</v>
      </c>
      <c r="J699" s="28">
        <f t="shared" si="95"/>
        <v>0</v>
      </c>
      <c r="K699" s="28">
        <f t="shared" si="96"/>
        <v>1560</v>
      </c>
      <c r="N699" s="16">
        <v>1.3</v>
      </c>
    </row>
    <row r="700" spans="1:14" x14ac:dyDescent="0.15">
      <c r="A700" s="6" t="s">
        <v>14</v>
      </c>
      <c r="B700" s="13">
        <f t="shared" si="98"/>
        <v>1983</v>
      </c>
      <c r="C700" s="8">
        <v>113.67924480000005</v>
      </c>
      <c r="D700" s="26">
        <f t="shared" si="97"/>
        <v>4914.8676863999999</v>
      </c>
      <c r="E700" s="16">
        <f t="shared" si="90"/>
        <v>1440</v>
      </c>
      <c r="F700" s="28">
        <f t="shared" si="91"/>
        <v>3588.5469311999996</v>
      </c>
      <c r="G700" s="28">
        <f t="shared" si="92"/>
        <v>1440</v>
      </c>
      <c r="H700" s="16">
        <f t="shared" si="93"/>
        <v>0</v>
      </c>
      <c r="I700" s="26">
        <f t="shared" si="94"/>
        <v>3588.5469311999996</v>
      </c>
      <c r="J700" s="28">
        <f t="shared" si="95"/>
        <v>0</v>
      </c>
      <c r="K700" s="28">
        <f t="shared" si="96"/>
        <v>1440</v>
      </c>
      <c r="N700" s="16">
        <v>1.2</v>
      </c>
    </row>
    <row r="701" spans="1:14" x14ac:dyDescent="0.15">
      <c r="A701" s="6" t="s">
        <v>15</v>
      </c>
      <c r="B701" s="13">
        <f t="shared" si="98"/>
        <v>1983</v>
      </c>
      <c r="C701" s="8">
        <v>44.754335999999995</v>
      </c>
      <c r="D701" s="26">
        <f t="shared" si="97"/>
        <v>3588.5469311999996</v>
      </c>
      <c r="E701" s="16">
        <f t="shared" si="90"/>
        <v>1320</v>
      </c>
      <c r="F701" s="28">
        <f t="shared" si="91"/>
        <v>2313.3012671999995</v>
      </c>
      <c r="G701" s="28">
        <f t="shared" si="92"/>
        <v>1320</v>
      </c>
      <c r="H701" s="16">
        <f t="shared" si="93"/>
        <v>0</v>
      </c>
      <c r="I701" s="26">
        <f t="shared" si="94"/>
        <v>2313.3012671999995</v>
      </c>
      <c r="J701" s="28">
        <f t="shared" si="95"/>
        <v>0</v>
      </c>
      <c r="K701" s="28">
        <f t="shared" si="96"/>
        <v>1320</v>
      </c>
      <c r="N701" s="16">
        <v>1.1000000000000001</v>
      </c>
    </row>
    <row r="702" spans="1:14" x14ac:dyDescent="0.15">
      <c r="A702" s="6" t="s">
        <v>16</v>
      </c>
      <c r="B702" s="13">
        <f t="shared" si="98"/>
        <v>1983</v>
      </c>
      <c r="C702" s="8">
        <v>123.87095424000002</v>
      </c>
      <c r="D702" s="26">
        <f t="shared" si="97"/>
        <v>2313.3012671999995</v>
      </c>
      <c r="E702" s="16">
        <f t="shared" si="90"/>
        <v>1200</v>
      </c>
      <c r="F702" s="28">
        <f t="shared" si="91"/>
        <v>1237.1722214399997</v>
      </c>
      <c r="G702" s="28">
        <f t="shared" si="92"/>
        <v>1200</v>
      </c>
      <c r="H702" s="16">
        <f t="shared" si="93"/>
        <v>0</v>
      </c>
      <c r="I702" s="26">
        <f t="shared" si="94"/>
        <v>1237.1722214399997</v>
      </c>
      <c r="J702" s="28">
        <f t="shared" si="95"/>
        <v>0</v>
      </c>
      <c r="K702" s="28">
        <f t="shared" si="96"/>
        <v>1200</v>
      </c>
      <c r="N702" s="16">
        <v>1</v>
      </c>
    </row>
    <row r="703" spans="1:14" x14ac:dyDescent="0.15">
      <c r="A703" s="6" t="s">
        <v>17</v>
      </c>
      <c r="B703" s="13">
        <f t="shared" si="98"/>
        <v>1983</v>
      </c>
      <c r="C703" s="8">
        <v>991.31662080000001</v>
      </c>
      <c r="D703" s="26">
        <f t="shared" si="97"/>
        <v>1237.1722214399997</v>
      </c>
      <c r="E703" s="16">
        <f t="shared" si="90"/>
        <v>1080</v>
      </c>
      <c r="F703" s="28">
        <f t="shared" si="91"/>
        <v>1148.4888422399999</v>
      </c>
      <c r="G703" s="28">
        <f t="shared" si="92"/>
        <v>1080</v>
      </c>
      <c r="H703" s="16">
        <f t="shared" si="93"/>
        <v>0</v>
      </c>
      <c r="I703" s="26">
        <f t="shared" si="94"/>
        <v>1148.4888422399999</v>
      </c>
      <c r="J703" s="28">
        <f t="shared" si="95"/>
        <v>0</v>
      </c>
      <c r="K703" s="28">
        <f t="shared" si="96"/>
        <v>1080</v>
      </c>
      <c r="N703" s="16">
        <v>0.9</v>
      </c>
    </row>
    <row r="704" spans="1:14" ht="14" thickBot="1" x14ac:dyDescent="0.2">
      <c r="A704" s="9" t="s">
        <v>18</v>
      </c>
      <c r="B704" s="14">
        <f t="shared" si="98"/>
        <v>1983</v>
      </c>
      <c r="C704" s="11">
        <v>5756.990976</v>
      </c>
      <c r="D704" s="26">
        <f t="shared" si="97"/>
        <v>1148.4888422399999</v>
      </c>
      <c r="E704" s="16">
        <f t="shared" si="90"/>
        <v>960</v>
      </c>
      <c r="F704" s="28">
        <f t="shared" si="91"/>
        <v>5945.47981824</v>
      </c>
      <c r="G704" s="28">
        <f t="shared" si="92"/>
        <v>960</v>
      </c>
      <c r="H704" s="16">
        <f t="shared" si="93"/>
        <v>0</v>
      </c>
      <c r="I704" s="26">
        <f t="shared" si="94"/>
        <v>5945.47981824</v>
      </c>
      <c r="J704" s="28">
        <f t="shared" si="95"/>
        <v>0</v>
      </c>
      <c r="K704" s="28">
        <f t="shared" si="96"/>
        <v>960</v>
      </c>
      <c r="N704" s="16">
        <v>0.8</v>
      </c>
    </row>
    <row r="705" spans="1:14" x14ac:dyDescent="0.15">
      <c r="A705" s="3" t="s">
        <v>7</v>
      </c>
      <c r="B705" s="12">
        <f t="shared" si="98"/>
        <v>1984</v>
      </c>
      <c r="C705" s="5">
        <v>5751.8207999999986</v>
      </c>
      <c r="D705" s="26">
        <f t="shared" si="97"/>
        <v>5945.47981824</v>
      </c>
      <c r="E705" s="16">
        <f t="shared" si="90"/>
        <v>960</v>
      </c>
      <c r="F705" s="28">
        <f t="shared" si="91"/>
        <v>10737.300618239999</v>
      </c>
      <c r="G705" s="28">
        <f t="shared" si="92"/>
        <v>960</v>
      </c>
      <c r="H705" s="16">
        <f t="shared" si="93"/>
        <v>0</v>
      </c>
      <c r="I705" s="26">
        <f t="shared" si="94"/>
        <v>5970</v>
      </c>
      <c r="J705" s="28">
        <f t="shared" si="95"/>
        <v>4767.3006182399986</v>
      </c>
      <c r="K705" s="28">
        <f t="shared" si="96"/>
        <v>5727.3006182399986</v>
      </c>
      <c r="N705" s="16">
        <v>0.8</v>
      </c>
    </row>
    <row r="706" spans="1:14" x14ac:dyDescent="0.15">
      <c r="A706" s="6" t="s">
        <v>8</v>
      </c>
      <c r="B706" s="13">
        <f t="shared" si="98"/>
        <v>1984</v>
      </c>
      <c r="C706" s="8">
        <v>8841.6472320000012</v>
      </c>
      <c r="D706" s="26">
        <f t="shared" si="97"/>
        <v>5970</v>
      </c>
      <c r="E706" s="16">
        <f t="shared" si="90"/>
        <v>960</v>
      </c>
      <c r="F706" s="28">
        <f t="shared" si="91"/>
        <v>13851.647232000001</v>
      </c>
      <c r="G706" s="28">
        <f t="shared" si="92"/>
        <v>960</v>
      </c>
      <c r="H706" s="16">
        <f t="shared" si="93"/>
        <v>0</v>
      </c>
      <c r="I706" s="26">
        <f t="shared" si="94"/>
        <v>5970</v>
      </c>
      <c r="J706" s="28">
        <f t="shared" si="95"/>
        <v>7881.6472320000012</v>
      </c>
      <c r="K706" s="28">
        <f t="shared" si="96"/>
        <v>8841.6472320000012</v>
      </c>
      <c r="N706" s="16">
        <v>0.8</v>
      </c>
    </row>
    <row r="707" spans="1:14" x14ac:dyDescent="0.15">
      <c r="A707" s="6" t="s">
        <v>9</v>
      </c>
      <c r="B707" s="13">
        <f t="shared" si="98"/>
        <v>1984</v>
      </c>
      <c r="C707" s="8">
        <v>12081.408768000003</v>
      </c>
      <c r="D707" s="26">
        <f t="shared" si="97"/>
        <v>5970</v>
      </c>
      <c r="E707" s="16">
        <f t="shared" si="90"/>
        <v>1080</v>
      </c>
      <c r="F707" s="28">
        <f t="shared" si="91"/>
        <v>16971.408768000001</v>
      </c>
      <c r="G707" s="28">
        <f t="shared" si="92"/>
        <v>1080</v>
      </c>
      <c r="H707" s="16">
        <f t="shared" si="93"/>
        <v>0</v>
      </c>
      <c r="I707" s="26">
        <f t="shared" si="94"/>
        <v>5970</v>
      </c>
      <c r="J707" s="28">
        <f t="shared" si="95"/>
        <v>11001.408768000001</v>
      </c>
      <c r="K707" s="28">
        <f t="shared" si="96"/>
        <v>12081.408768000001</v>
      </c>
      <c r="N707" s="16">
        <v>0.9</v>
      </c>
    </row>
    <row r="708" spans="1:14" x14ac:dyDescent="0.15">
      <c r="A708" s="6" t="s">
        <v>10</v>
      </c>
      <c r="B708" s="13">
        <f t="shared" si="98"/>
        <v>1984</v>
      </c>
      <c r="C708" s="8">
        <v>8906.9207040000019</v>
      </c>
      <c r="D708" s="26">
        <f t="shared" si="97"/>
        <v>5970</v>
      </c>
      <c r="E708" s="16">
        <f t="shared" si="90"/>
        <v>1080</v>
      </c>
      <c r="F708" s="28">
        <f t="shared" si="91"/>
        <v>13796.920704000002</v>
      </c>
      <c r="G708" s="28">
        <f t="shared" si="92"/>
        <v>1080</v>
      </c>
      <c r="H708" s="16">
        <f t="shared" si="93"/>
        <v>0</v>
      </c>
      <c r="I708" s="26">
        <f t="shared" si="94"/>
        <v>5970</v>
      </c>
      <c r="J708" s="28">
        <f t="shared" si="95"/>
        <v>7826.9207040000019</v>
      </c>
      <c r="K708" s="28">
        <f t="shared" si="96"/>
        <v>8906.9207040000019</v>
      </c>
      <c r="N708" s="16">
        <v>0.9</v>
      </c>
    </row>
    <row r="709" spans="1:14" x14ac:dyDescent="0.15">
      <c r="A709" s="6" t="s">
        <v>11</v>
      </c>
      <c r="B709" s="13">
        <f t="shared" si="98"/>
        <v>1984</v>
      </c>
      <c r="C709" s="8">
        <v>2935.3674239999996</v>
      </c>
      <c r="D709" s="26">
        <f t="shared" si="97"/>
        <v>5970</v>
      </c>
      <c r="E709" s="16">
        <f t="shared" si="90"/>
        <v>1320</v>
      </c>
      <c r="F709" s="28">
        <f t="shared" si="91"/>
        <v>7585.367424</v>
      </c>
      <c r="G709" s="28">
        <f t="shared" si="92"/>
        <v>1320</v>
      </c>
      <c r="H709" s="16">
        <f t="shared" si="93"/>
        <v>0</v>
      </c>
      <c r="I709" s="26">
        <f t="shared" si="94"/>
        <v>5970</v>
      </c>
      <c r="J709" s="28">
        <f t="shared" si="95"/>
        <v>1615.367424</v>
      </c>
      <c r="K709" s="28">
        <f t="shared" si="96"/>
        <v>2935.367424</v>
      </c>
      <c r="N709" s="16">
        <v>1.1000000000000001</v>
      </c>
    </row>
    <row r="710" spans="1:14" x14ac:dyDescent="0.15">
      <c r="A710" s="6" t="s">
        <v>12</v>
      </c>
      <c r="B710" s="13">
        <f t="shared" si="98"/>
        <v>1984</v>
      </c>
      <c r="C710" s="8">
        <v>1214.9913600000002</v>
      </c>
      <c r="D710" s="26">
        <f t="shared" si="97"/>
        <v>5970</v>
      </c>
      <c r="E710" s="16">
        <f t="shared" si="90"/>
        <v>1440</v>
      </c>
      <c r="F710" s="28">
        <f t="shared" si="91"/>
        <v>5744.99136</v>
      </c>
      <c r="G710" s="28">
        <f t="shared" si="92"/>
        <v>1440</v>
      </c>
      <c r="H710" s="16">
        <f t="shared" si="93"/>
        <v>0</v>
      </c>
      <c r="I710" s="26">
        <f t="shared" si="94"/>
        <v>5744.99136</v>
      </c>
      <c r="J710" s="28">
        <f t="shared" si="95"/>
        <v>0</v>
      </c>
      <c r="K710" s="28">
        <f t="shared" si="96"/>
        <v>1440</v>
      </c>
      <c r="N710" s="16">
        <v>1.2</v>
      </c>
    </row>
    <row r="711" spans="1:14" x14ac:dyDescent="0.15">
      <c r="A711" s="6" t="s">
        <v>13</v>
      </c>
      <c r="B711" s="13">
        <f t="shared" si="98"/>
        <v>1984</v>
      </c>
      <c r="C711" s="8">
        <v>4775.3038080000006</v>
      </c>
      <c r="D711" s="26">
        <f t="shared" si="97"/>
        <v>5744.99136</v>
      </c>
      <c r="E711" s="16">
        <f t="shared" si="90"/>
        <v>1560</v>
      </c>
      <c r="F711" s="28">
        <f t="shared" si="91"/>
        <v>8960.2951680000006</v>
      </c>
      <c r="G711" s="28">
        <f t="shared" si="92"/>
        <v>1560</v>
      </c>
      <c r="H711" s="16">
        <f t="shared" si="93"/>
        <v>0</v>
      </c>
      <c r="I711" s="26">
        <f t="shared" si="94"/>
        <v>5970</v>
      </c>
      <c r="J711" s="28">
        <f t="shared" si="95"/>
        <v>2990.2951680000006</v>
      </c>
      <c r="K711" s="28">
        <f t="shared" si="96"/>
        <v>4550.2951680000006</v>
      </c>
      <c r="N711" s="16">
        <v>1.3</v>
      </c>
    </row>
    <row r="712" spans="1:14" x14ac:dyDescent="0.15">
      <c r="A712" s="6" t="s">
        <v>14</v>
      </c>
      <c r="B712" s="13">
        <f t="shared" si="98"/>
        <v>1984</v>
      </c>
      <c r="C712" s="8">
        <v>1064.4099839999999</v>
      </c>
      <c r="D712" s="26">
        <f t="shared" si="97"/>
        <v>5970</v>
      </c>
      <c r="E712" s="16">
        <f t="shared" si="90"/>
        <v>1440</v>
      </c>
      <c r="F712" s="28">
        <f t="shared" si="91"/>
        <v>5594.4099839999999</v>
      </c>
      <c r="G712" s="28">
        <f t="shared" si="92"/>
        <v>1440</v>
      </c>
      <c r="H712" s="16">
        <f t="shared" si="93"/>
        <v>0</v>
      </c>
      <c r="I712" s="26">
        <f t="shared" si="94"/>
        <v>5594.4099839999999</v>
      </c>
      <c r="J712" s="28">
        <f t="shared" si="95"/>
        <v>0</v>
      </c>
      <c r="K712" s="28">
        <f t="shared" si="96"/>
        <v>1440</v>
      </c>
      <c r="N712" s="16">
        <v>1.2</v>
      </c>
    </row>
    <row r="713" spans="1:14" x14ac:dyDescent="0.15">
      <c r="A713" s="6" t="s">
        <v>15</v>
      </c>
      <c r="B713" s="13">
        <f t="shared" si="98"/>
        <v>1984</v>
      </c>
      <c r="C713" s="8">
        <v>231.81776640000001</v>
      </c>
      <c r="D713" s="26">
        <f t="shared" si="97"/>
        <v>5594.4099839999999</v>
      </c>
      <c r="E713" s="16">
        <f t="shared" si="90"/>
        <v>1320</v>
      </c>
      <c r="F713" s="28">
        <f t="shared" si="91"/>
        <v>4506.2277504000003</v>
      </c>
      <c r="G713" s="28">
        <f t="shared" si="92"/>
        <v>1320</v>
      </c>
      <c r="H713" s="16">
        <f t="shared" si="93"/>
        <v>0</v>
      </c>
      <c r="I713" s="26">
        <f t="shared" si="94"/>
        <v>4506.2277504000003</v>
      </c>
      <c r="J713" s="28">
        <f t="shared" si="95"/>
        <v>0</v>
      </c>
      <c r="K713" s="28">
        <f t="shared" si="96"/>
        <v>1320</v>
      </c>
      <c r="N713" s="16">
        <v>1.1000000000000001</v>
      </c>
    </row>
    <row r="714" spans="1:14" x14ac:dyDescent="0.15">
      <c r="A714" s="6" t="s">
        <v>16</v>
      </c>
      <c r="B714" s="13">
        <f t="shared" si="98"/>
        <v>1984</v>
      </c>
      <c r="C714" s="8">
        <v>323.39450879999993</v>
      </c>
      <c r="D714" s="26">
        <f t="shared" si="97"/>
        <v>4506.2277504000003</v>
      </c>
      <c r="E714" s="16">
        <f t="shared" ref="E714:E777" si="99">1200*N714</f>
        <v>1200</v>
      </c>
      <c r="F714" s="28">
        <f t="shared" ref="F714:F777" si="100">IF((D714+C714-E714)&gt;0,(D714+C714-E714),0)</f>
        <v>3629.6222592000004</v>
      </c>
      <c r="G714" s="28">
        <f t="shared" ref="G714:G777" si="101">IF(E714&gt;(D714+C714),D714+C714,E714)</f>
        <v>1200</v>
      </c>
      <c r="H714" s="16">
        <f t="shared" ref="H714:H777" si="102">IF(F714=0,1,0)</f>
        <v>0</v>
      </c>
      <c r="I714" s="26">
        <f t="shared" ref="I714:I777" si="103">IF(F714&gt;$E$2,$E$2,IF(F714&lt;0,0,F714))</f>
        <v>3629.6222592000004</v>
      </c>
      <c r="J714" s="28">
        <f t="shared" ref="J714:J777" si="104">IF(F714&gt;$E$2,F714-$E$2,0)</f>
        <v>0</v>
      </c>
      <c r="K714" s="28">
        <f t="shared" ref="K714:K777" si="105">J714+G714</f>
        <v>1200</v>
      </c>
      <c r="N714" s="16">
        <v>1</v>
      </c>
    </row>
    <row r="715" spans="1:14" x14ac:dyDescent="0.15">
      <c r="A715" s="6" t="s">
        <v>17</v>
      </c>
      <c r="B715" s="13">
        <f t="shared" si="98"/>
        <v>1984</v>
      </c>
      <c r="C715" s="8">
        <v>321.84345599999995</v>
      </c>
      <c r="D715" s="26">
        <f t="shared" ref="D715:D778" si="106">I714</f>
        <v>3629.6222592000004</v>
      </c>
      <c r="E715" s="16">
        <f t="shared" si="99"/>
        <v>1080</v>
      </c>
      <c r="F715" s="28">
        <f t="shared" si="100"/>
        <v>2871.4657152000004</v>
      </c>
      <c r="G715" s="28">
        <f t="shared" si="101"/>
        <v>1080</v>
      </c>
      <c r="H715" s="16">
        <f t="shared" si="102"/>
        <v>0</v>
      </c>
      <c r="I715" s="26">
        <f t="shared" si="103"/>
        <v>2871.4657152000004</v>
      </c>
      <c r="J715" s="28">
        <f t="shared" si="104"/>
        <v>0</v>
      </c>
      <c r="K715" s="28">
        <f t="shared" si="105"/>
        <v>1080</v>
      </c>
      <c r="N715" s="16">
        <v>0.9</v>
      </c>
    </row>
    <row r="716" spans="1:14" ht="14" thickBot="1" x14ac:dyDescent="0.2">
      <c r="A716" s="9" t="s">
        <v>18</v>
      </c>
      <c r="B716" s="14">
        <f t="shared" si="98"/>
        <v>1984</v>
      </c>
      <c r="C716" s="11">
        <v>1470.9150720000002</v>
      </c>
      <c r="D716" s="26">
        <f t="shared" si="106"/>
        <v>2871.4657152000004</v>
      </c>
      <c r="E716" s="16">
        <f t="shared" si="99"/>
        <v>960</v>
      </c>
      <c r="F716" s="28">
        <f t="shared" si="100"/>
        <v>3382.3807872000007</v>
      </c>
      <c r="G716" s="28">
        <f t="shared" si="101"/>
        <v>960</v>
      </c>
      <c r="H716" s="16">
        <f t="shared" si="102"/>
        <v>0</v>
      </c>
      <c r="I716" s="26">
        <f t="shared" si="103"/>
        <v>3382.3807872000007</v>
      </c>
      <c r="J716" s="28">
        <f t="shared" si="104"/>
        <v>0</v>
      </c>
      <c r="K716" s="28">
        <f t="shared" si="105"/>
        <v>960</v>
      </c>
      <c r="N716" s="16">
        <v>0.8</v>
      </c>
    </row>
    <row r="717" spans="1:14" x14ac:dyDescent="0.15">
      <c r="A717" s="3" t="s">
        <v>7</v>
      </c>
      <c r="B717" s="12">
        <f t="shared" si="98"/>
        <v>1985</v>
      </c>
      <c r="C717" s="5">
        <v>4163.284224</v>
      </c>
      <c r="D717" s="26">
        <f t="shared" si="106"/>
        <v>3382.3807872000007</v>
      </c>
      <c r="E717" s="16">
        <f t="shared" si="99"/>
        <v>960</v>
      </c>
      <c r="F717" s="28">
        <f t="shared" si="100"/>
        <v>6585.6650112000007</v>
      </c>
      <c r="G717" s="28">
        <f t="shared" si="101"/>
        <v>960</v>
      </c>
      <c r="H717" s="16">
        <f t="shared" si="102"/>
        <v>0</v>
      </c>
      <c r="I717" s="26">
        <f t="shared" si="103"/>
        <v>5970</v>
      </c>
      <c r="J717" s="28">
        <f t="shared" si="104"/>
        <v>615.66501120000066</v>
      </c>
      <c r="K717" s="28">
        <f t="shared" si="105"/>
        <v>1575.6650112000007</v>
      </c>
      <c r="N717" s="16">
        <v>0.8</v>
      </c>
    </row>
    <row r="718" spans="1:14" x14ac:dyDescent="0.15">
      <c r="A718" s="6" t="s">
        <v>8</v>
      </c>
      <c r="B718" s="13">
        <f t="shared" si="98"/>
        <v>1985</v>
      </c>
      <c r="C718" s="8">
        <v>6873.7489920000016</v>
      </c>
      <c r="D718" s="26">
        <f t="shared" si="106"/>
        <v>5970</v>
      </c>
      <c r="E718" s="16">
        <f t="shared" si="99"/>
        <v>960</v>
      </c>
      <c r="F718" s="28">
        <f t="shared" si="100"/>
        <v>11883.748992000001</v>
      </c>
      <c r="G718" s="28">
        <f t="shared" si="101"/>
        <v>960</v>
      </c>
      <c r="H718" s="16">
        <f t="shared" si="102"/>
        <v>0</v>
      </c>
      <c r="I718" s="26">
        <f t="shared" si="103"/>
        <v>5970</v>
      </c>
      <c r="J718" s="28">
        <f t="shared" si="104"/>
        <v>5913.7489920000007</v>
      </c>
      <c r="K718" s="28">
        <f t="shared" si="105"/>
        <v>6873.7489920000007</v>
      </c>
      <c r="N718" s="16">
        <v>0.8</v>
      </c>
    </row>
    <row r="719" spans="1:14" x14ac:dyDescent="0.15">
      <c r="A719" s="6" t="s">
        <v>9</v>
      </c>
      <c r="B719" s="13">
        <f t="shared" si="98"/>
        <v>1985</v>
      </c>
      <c r="C719" s="8">
        <v>1464.452352</v>
      </c>
      <c r="D719" s="26">
        <f t="shared" si="106"/>
        <v>5970</v>
      </c>
      <c r="E719" s="16">
        <f t="shared" si="99"/>
        <v>1080</v>
      </c>
      <c r="F719" s="28">
        <f t="shared" si="100"/>
        <v>6354.4523520000002</v>
      </c>
      <c r="G719" s="28">
        <f t="shared" si="101"/>
        <v>1080</v>
      </c>
      <c r="H719" s="16">
        <f t="shared" si="102"/>
        <v>0</v>
      </c>
      <c r="I719" s="26">
        <f t="shared" si="103"/>
        <v>5970</v>
      </c>
      <c r="J719" s="28">
        <f t="shared" si="104"/>
        <v>384.45235200000025</v>
      </c>
      <c r="K719" s="28">
        <f t="shared" si="105"/>
        <v>1464.4523520000002</v>
      </c>
      <c r="N719" s="16">
        <v>0.9</v>
      </c>
    </row>
    <row r="720" spans="1:14" x14ac:dyDescent="0.15">
      <c r="A720" s="6" t="s">
        <v>10</v>
      </c>
      <c r="B720" s="13">
        <f t="shared" si="98"/>
        <v>1985</v>
      </c>
      <c r="C720" s="8">
        <v>692.803584</v>
      </c>
      <c r="D720" s="26">
        <f t="shared" si="106"/>
        <v>5970</v>
      </c>
      <c r="E720" s="16">
        <f t="shared" si="99"/>
        <v>1080</v>
      </c>
      <c r="F720" s="28">
        <f t="shared" si="100"/>
        <v>5582.8035840000002</v>
      </c>
      <c r="G720" s="28">
        <f t="shared" si="101"/>
        <v>1080</v>
      </c>
      <c r="H720" s="16">
        <f t="shared" si="102"/>
        <v>0</v>
      </c>
      <c r="I720" s="26">
        <f t="shared" si="103"/>
        <v>5582.8035840000002</v>
      </c>
      <c r="J720" s="28">
        <f t="shared" si="104"/>
        <v>0</v>
      </c>
      <c r="K720" s="28">
        <f t="shared" si="105"/>
        <v>1080</v>
      </c>
      <c r="N720" s="16">
        <v>0.9</v>
      </c>
    </row>
    <row r="721" spans="1:14" x14ac:dyDescent="0.15">
      <c r="A721" s="6" t="s">
        <v>11</v>
      </c>
      <c r="B721" s="13">
        <f t="shared" si="98"/>
        <v>1985</v>
      </c>
      <c r="C721" s="8">
        <v>614.60467200000005</v>
      </c>
      <c r="D721" s="26">
        <f t="shared" si="106"/>
        <v>5582.8035840000002</v>
      </c>
      <c r="E721" s="16">
        <f t="shared" si="99"/>
        <v>1320</v>
      </c>
      <c r="F721" s="28">
        <f t="shared" si="100"/>
        <v>4877.4082560000006</v>
      </c>
      <c r="G721" s="28">
        <f t="shared" si="101"/>
        <v>1320</v>
      </c>
      <c r="H721" s="16">
        <f t="shared" si="102"/>
        <v>0</v>
      </c>
      <c r="I721" s="26">
        <f t="shared" si="103"/>
        <v>4877.4082560000006</v>
      </c>
      <c r="J721" s="28">
        <f t="shared" si="104"/>
        <v>0</v>
      </c>
      <c r="K721" s="28">
        <f t="shared" si="105"/>
        <v>1320</v>
      </c>
      <c r="N721" s="16">
        <v>1.1000000000000001</v>
      </c>
    </row>
    <row r="722" spans="1:14" x14ac:dyDescent="0.15">
      <c r="A722" s="6" t="s">
        <v>12</v>
      </c>
      <c r="B722" s="13">
        <f t="shared" si="98"/>
        <v>1985</v>
      </c>
      <c r="C722" s="8">
        <v>254.11415040000003</v>
      </c>
      <c r="D722" s="26">
        <f t="shared" si="106"/>
        <v>4877.4082560000006</v>
      </c>
      <c r="E722" s="16">
        <f t="shared" si="99"/>
        <v>1440</v>
      </c>
      <c r="F722" s="28">
        <f t="shared" si="100"/>
        <v>3691.5224064000004</v>
      </c>
      <c r="G722" s="28">
        <f t="shared" si="101"/>
        <v>1440</v>
      </c>
      <c r="H722" s="16">
        <f t="shared" si="102"/>
        <v>0</v>
      </c>
      <c r="I722" s="26">
        <f t="shared" si="103"/>
        <v>3691.5224064000004</v>
      </c>
      <c r="J722" s="28">
        <f t="shared" si="104"/>
        <v>0</v>
      </c>
      <c r="K722" s="28">
        <f t="shared" si="105"/>
        <v>1440</v>
      </c>
      <c r="N722" s="16">
        <v>1.2</v>
      </c>
    </row>
    <row r="723" spans="1:14" x14ac:dyDescent="0.15">
      <c r="A723" s="6" t="s">
        <v>13</v>
      </c>
      <c r="B723" s="13">
        <f t="shared" si="98"/>
        <v>1985</v>
      </c>
      <c r="C723" s="8">
        <v>477.27187199999986</v>
      </c>
      <c r="D723" s="26">
        <f t="shared" si="106"/>
        <v>3691.5224064000004</v>
      </c>
      <c r="E723" s="16">
        <f t="shared" si="99"/>
        <v>1560</v>
      </c>
      <c r="F723" s="28">
        <f t="shared" si="100"/>
        <v>2608.7942784000006</v>
      </c>
      <c r="G723" s="28">
        <f t="shared" si="101"/>
        <v>1560</v>
      </c>
      <c r="H723" s="16">
        <f t="shared" si="102"/>
        <v>0</v>
      </c>
      <c r="I723" s="26">
        <f t="shared" si="103"/>
        <v>2608.7942784000006</v>
      </c>
      <c r="J723" s="28">
        <f t="shared" si="104"/>
        <v>0</v>
      </c>
      <c r="K723" s="28">
        <f t="shared" si="105"/>
        <v>1560</v>
      </c>
      <c r="N723" s="16">
        <v>1.3</v>
      </c>
    </row>
    <row r="724" spans="1:14" x14ac:dyDescent="0.15">
      <c r="A724" s="6" t="s">
        <v>14</v>
      </c>
      <c r="B724" s="13">
        <f t="shared" si="98"/>
        <v>1985</v>
      </c>
      <c r="C724" s="8">
        <v>2387.5226495999996</v>
      </c>
      <c r="D724" s="26">
        <f t="shared" si="106"/>
        <v>2608.7942784000006</v>
      </c>
      <c r="E724" s="16">
        <f t="shared" si="99"/>
        <v>1440</v>
      </c>
      <c r="F724" s="28">
        <f t="shared" si="100"/>
        <v>3556.3169280000002</v>
      </c>
      <c r="G724" s="28">
        <f t="shared" si="101"/>
        <v>1440</v>
      </c>
      <c r="H724" s="16">
        <f t="shared" si="102"/>
        <v>0</v>
      </c>
      <c r="I724" s="26">
        <f t="shared" si="103"/>
        <v>3556.3169280000002</v>
      </c>
      <c r="J724" s="28">
        <f t="shared" si="104"/>
        <v>0</v>
      </c>
      <c r="K724" s="28">
        <f t="shared" si="105"/>
        <v>1440</v>
      </c>
      <c r="N724" s="16">
        <v>1.2</v>
      </c>
    </row>
    <row r="725" spans="1:14" x14ac:dyDescent="0.15">
      <c r="A725" s="6" t="s">
        <v>15</v>
      </c>
      <c r="B725" s="13">
        <f t="shared" si="98"/>
        <v>1985</v>
      </c>
      <c r="C725" s="8">
        <v>347.37119999999993</v>
      </c>
      <c r="D725" s="26">
        <f t="shared" si="106"/>
        <v>3556.3169280000002</v>
      </c>
      <c r="E725" s="16">
        <f t="shared" si="99"/>
        <v>1320</v>
      </c>
      <c r="F725" s="28">
        <f t="shared" si="100"/>
        <v>2583.6881280000002</v>
      </c>
      <c r="G725" s="28">
        <f t="shared" si="101"/>
        <v>1320</v>
      </c>
      <c r="H725" s="16">
        <f t="shared" si="102"/>
        <v>0</v>
      </c>
      <c r="I725" s="26">
        <f t="shared" si="103"/>
        <v>2583.6881280000002</v>
      </c>
      <c r="J725" s="28">
        <f t="shared" si="104"/>
        <v>0</v>
      </c>
      <c r="K725" s="28">
        <f t="shared" si="105"/>
        <v>1320</v>
      </c>
      <c r="N725" s="16">
        <v>1.1000000000000001</v>
      </c>
    </row>
    <row r="726" spans="1:14" x14ac:dyDescent="0.15">
      <c r="A726" s="6" t="s">
        <v>16</v>
      </c>
      <c r="B726" s="13">
        <f t="shared" si="98"/>
        <v>1985</v>
      </c>
      <c r="C726" s="8">
        <v>453.61831680000006</v>
      </c>
      <c r="D726" s="26">
        <f t="shared" si="106"/>
        <v>2583.6881280000002</v>
      </c>
      <c r="E726" s="16">
        <f t="shared" si="99"/>
        <v>1200</v>
      </c>
      <c r="F726" s="28">
        <f t="shared" si="100"/>
        <v>1837.3064448000005</v>
      </c>
      <c r="G726" s="28">
        <f t="shared" si="101"/>
        <v>1200</v>
      </c>
      <c r="H726" s="16">
        <f t="shared" si="102"/>
        <v>0</v>
      </c>
      <c r="I726" s="26">
        <f t="shared" si="103"/>
        <v>1837.3064448000005</v>
      </c>
      <c r="J726" s="28">
        <f t="shared" si="104"/>
        <v>0</v>
      </c>
      <c r="K726" s="28">
        <f t="shared" si="105"/>
        <v>1200</v>
      </c>
      <c r="N726" s="16">
        <v>1</v>
      </c>
    </row>
    <row r="727" spans="1:14" x14ac:dyDescent="0.15">
      <c r="A727" s="6" t="s">
        <v>17</v>
      </c>
      <c r="B727" s="13">
        <f t="shared" si="98"/>
        <v>1985</v>
      </c>
      <c r="C727" s="8">
        <v>9489.2117759999983</v>
      </c>
      <c r="D727" s="26">
        <f t="shared" si="106"/>
        <v>1837.3064448000005</v>
      </c>
      <c r="E727" s="16">
        <f t="shared" si="99"/>
        <v>1080</v>
      </c>
      <c r="F727" s="28">
        <f t="shared" si="100"/>
        <v>10246.518220799999</v>
      </c>
      <c r="G727" s="28">
        <f t="shared" si="101"/>
        <v>1080</v>
      </c>
      <c r="H727" s="16">
        <f t="shared" si="102"/>
        <v>0</v>
      </c>
      <c r="I727" s="26">
        <f t="shared" si="103"/>
        <v>5970</v>
      </c>
      <c r="J727" s="28">
        <f t="shared" si="104"/>
        <v>4276.5182207999987</v>
      </c>
      <c r="K727" s="28">
        <f t="shared" si="105"/>
        <v>5356.5182207999987</v>
      </c>
      <c r="N727" s="16">
        <v>0.9</v>
      </c>
    </row>
    <row r="728" spans="1:14" ht="14" thickBot="1" x14ac:dyDescent="0.2">
      <c r="A728" s="9" t="s">
        <v>18</v>
      </c>
      <c r="B728" s="14">
        <f t="shared" si="98"/>
        <v>1985</v>
      </c>
      <c r="C728" s="11">
        <v>3116.9698560000002</v>
      </c>
      <c r="D728" s="26">
        <f t="shared" si="106"/>
        <v>5970</v>
      </c>
      <c r="E728" s="16">
        <f t="shared" si="99"/>
        <v>960</v>
      </c>
      <c r="F728" s="28">
        <f t="shared" si="100"/>
        <v>8126.9698559999997</v>
      </c>
      <c r="G728" s="28">
        <f t="shared" si="101"/>
        <v>960</v>
      </c>
      <c r="H728" s="16">
        <f t="shared" si="102"/>
        <v>0</v>
      </c>
      <c r="I728" s="26">
        <f t="shared" si="103"/>
        <v>5970</v>
      </c>
      <c r="J728" s="28">
        <f t="shared" si="104"/>
        <v>2156.9698559999997</v>
      </c>
      <c r="K728" s="28">
        <f t="shared" si="105"/>
        <v>3116.9698559999997</v>
      </c>
      <c r="N728" s="16">
        <v>0.8</v>
      </c>
    </row>
    <row r="729" spans="1:14" x14ac:dyDescent="0.15">
      <c r="A729" s="3" t="s">
        <v>7</v>
      </c>
      <c r="B729" s="12">
        <f t="shared" si="98"/>
        <v>1986</v>
      </c>
      <c r="C729" s="5">
        <v>1259.5841280000002</v>
      </c>
      <c r="D729" s="26">
        <f t="shared" si="106"/>
        <v>5970</v>
      </c>
      <c r="E729" s="16">
        <f t="shared" si="99"/>
        <v>960</v>
      </c>
      <c r="F729" s="28">
        <f t="shared" si="100"/>
        <v>6269.5841280000004</v>
      </c>
      <c r="G729" s="28">
        <f t="shared" si="101"/>
        <v>960</v>
      </c>
      <c r="H729" s="16">
        <f t="shared" si="102"/>
        <v>0</v>
      </c>
      <c r="I729" s="26">
        <f t="shared" si="103"/>
        <v>5970</v>
      </c>
      <c r="J729" s="28">
        <f t="shared" si="104"/>
        <v>299.58412800000042</v>
      </c>
      <c r="K729" s="28">
        <f t="shared" si="105"/>
        <v>1259.5841280000004</v>
      </c>
      <c r="N729" s="16">
        <v>0.8</v>
      </c>
    </row>
    <row r="730" spans="1:14" x14ac:dyDescent="0.15">
      <c r="A730" s="6" t="s">
        <v>8</v>
      </c>
      <c r="B730" s="13">
        <f t="shared" si="98"/>
        <v>1986</v>
      </c>
      <c r="C730" s="8">
        <v>1611.1560959999999</v>
      </c>
      <c r="D730" s="26">
        <f t="shared" si="106"/>
        <v>5970</v>
      </c>
      <c r="E730" s="16">
        <f t="shared" si="99"/>
        <v>960</v>
      </c>
      <c r="F730" s="28">
        <f t="shared" si="100"/>
        <v>6621.1560959999997</v>
      </c>
      <c r="G730" s="28">
        <f t="shared" si="101"/>
        <v>960</v>
      </c>
      <c r="H730" s="16">
        <f t="shared" si="102"/>
        <v>0</v>
      </c>
      <c r="I730" s="26">
        <f t="shared" si="103"/>
        <v>5970</v>
      </c>
      <c r="J730" s="28">
        <f t="shared" si="104"/>
        <v>651.15609599999971</v>
      </c>
      <c r="K730" s="28">
        <f t="shared" si="105"/>
        <v>1611.1560959999997</v>
      </c>
      <c r="N730" s="16">
        <v>0.8</v>
      </c>
    </row>
    <row r="731" spans="1:14" x14ac:dyDescent="0.15">
      <c r="A731" s="6" t="s">
        <v>9</v>
      </c>
      <c r="B731" s="13">
        <f t="shared" si="98"/>
        <v>1986</v>
      </c>
      <c r="C731" s="8">
        <v>3787.8001919999997</v>
      </c>
      <c r="D731" s="26">
        <f t="shared" si="106"/>
        <v>5970</v>
      </c>
      <c r="E731" s="16">
        <f t="shared" si="99"/>
        <v>1080</v>
      </c>
      <c r="F731" s="28">
        <f t="shared" si="100"/>
        <v>8677.8001919999988</v>
      </c>
      <c r="G731" s="28">
        <f t="shared" si="101"/>
        <v>1080</v>
      </c>
      <c r="H731" s="16">
        <f t="shared" si="102"/>
        <v>0</v>
      </c>
      <c r="I731" s="26">
        <f t="shared" si="103"/>
        <v>5970</v>
      </c>
      <c r="J731" s="28">
        <f t="shared" si="104"/>
        <v>2707.8001919999988</v>
      </c>
      <c r="K731" s="28">
        <f t="shared" si="105"/>
        <v>3787.8001919999988</v>
      </c>
      <c r="N731" s="16">
        <v>0.9</v>
      </c>
    </row>
    <row r="732" spans="1:14" x14ac:dyDescent="0.15">
      <c r="A732" s="6" t="s">
        <v>10</v>
      </c>
      <c r="B732" s="13">
        <f t="shared" si="98"/>
        <v>1986</v>
      </c>
      <c r="C732" s="8">
        <v>1014.0007679999999</v>
      </c>
      <c r="D732" s="26">
        <f t="shared" si="106"/>
        <v>5970</v>
      </c>
      <c r="E732" s="16">
        <f t="shared" si="99"/>
        <v>1080</v>
      </c>
      <c r="F732" s="28">
        <f t="shared" si="100"/>
        <v>5904.0007679999999</v>
      </c>
      <c r="G732" s="28">
        <f t="shared" si="101"/>
        <v>1080</v>
      </c>
      <c r="H732" s="16">
        <f t="shared" si="102"/>
        <v>0</v>
      </c>
      <c r="I732" s="26">
        <f t="shared" si="103"/>
        <v>5904.0007679999999</v>
      </c>
      <c r="J732" s="28">
        <f t="shared" si="104"/>
        <v>0</v>
      </c>
      <c r="K732" s="28">
        <f t="shared" si="105"/>
        <v>1080</v>
      </c>
      <c r="N732" s="16">
        <v>0.9</v>
      </c>
    </row>
    <row r="733" spans="1:14" x14ac:dyDescent="0.15">
      <c r="A733" s="6" t="s">
        <v>11</v>
      </c>
      <c r="B733" s="13">
        <f t="shared" si="98"/>
        <v>1986</v>
      </c>
      <c r="C733" s="8">
        <v>533.17439999999988</v>
      </c>
      <c r="D733" s="26">
        <f t="shared" si="106"/>
        <v>5904.0007679999999</v>
      </c>
      <c r="E733" s="16">
        <f t="shared" si="99"/>
        <v>1320</v>
      </c>
      <c r="F733" s="28">
        <f t="shared" si="100"/>
        <v>5117.1751679999998</v>
      </c>
      <c r="G733" s="28">
        <f t="shared" si="101"/>
        <v>1320</v>
      </c>
      <c r="H733" s="16">
        <f t="shared" si="102"/>
        <v>0</v>
      </c>
      <c r="I733" s="26">
        <f t="shared" si="103"/>
        <v>5117.1751679999998</v>
      </c>
      <c r="J733" s="28">
        <f t="shared" si="104"/>
        <v>0</v>
      </c>
      <c r="K733" s="28">
        <f t="shared" si="105"/>
        <v>1320</v>
      </c>
      <c r="N733" s="16">
        <v>1.1000000000000001</v>
      </c>
    </row>
    <row r="734" spans="1:14" x14ac:dyDescent="0.15">
      <c r="A734" s="6" t="s">
        <v>12</v>
      </c>
      <c r="B734" s="13">
        <f t="shared" si="98"/>
        <v>1986</v>
      </c>
      <c r="C734" s="8">
        <v>152.19705600000003</v>
      </c>
      <c r="D734" s="26">
        <f t="shared" si="106"/>
        <v>5117.1751679999998</v>
      </c>
      <c r="E734" s="16">
        <f t="shared" si="99"/>
        <v>1440</v>
      </c>
      <c r="F734" s="28">
        <f t="shared" si="100"/>
        <v>3829.3722239999997</v>
      </c>
      <c r="G734" s="28">
        <f t="shared" si="101"/>
        <v>1440</v>
      </c>
      <c r="H734" s="16">
        <f t="shared" si="102"/>
        <v>0</v>
      </c>
      <c r="I734" s="26">
        <f t="shared" si="103"/>
        <v>3829.3722239999997</v>
      </c>
      <c r="J734" s="28">
        <f t="shared" si="104"/>
        <v>0</v>
      </c>
      <c r="K734" s="28">
        <f t="shared" si="105"/>
        <v>1440</v>
      </c>
      <c r="N734" s="16">
        <v>1.2</v>
      </c>
    </row>
    <row r="735" spans="1:14" x14ac:dyDescent="0.15">
      <c r="A735" s="6" t="s">
        <v>13</v>
      </c>
      <c r="B735" s="13">
        <f t="shared" si="98"/>
        <v>1986</v>
      </c>
      <c r="C735" s="8">
        <v>162.45339264000003</v>
      </c>
      <c r="D735" s="26">
        <f t="shared" si="106"/>
        <v>3829.3722239999997</v>
      </c>
      <c r="E735" s="16">
        <f t="shared" si="99"/>
        <v>1560</v>
      </c>
      <c r="F735" s="28">
        <f t="shared" si="100"/>
        <v>2431.8256166399997</v>
      </c>
      <c r="G735" s="28">
        <f t="shared" si="101"/>
        <v>1560</v>
      </c>
      <c r="H735" s="16">
        <f t="shared" si="102"/>
        <v>0</v>
      </c>
      <c r="I735" s="26">
        <f t="shared" si="103"/>
        <v>2431.8256166399997</v>
      </c>
      <c r="J735" s="28">
        <f t="shared" si="104"/>
        <v>0</v>
      </c>
      <c r="K735" s="28">
        <f t="shared" si="105"/>
        <v>1560</v>
      </c>
      <c r="N735" s="16">
        <v>1.3</v>
      </c>
    </row>
    <row r="736" spans="1:14" x14ac:dyDescent="0.15">
      <c r="A736" s="6" t="s">
        <v>14</v>
      </c>
      <c r="B736" s="13">
        <f t="shared" si="98"/>
        <v>1986</v>
      </c>
      <c r="C736" s="8">
        <v>2608.4184192000002</v>
      </c>
      <c r="D736" s="26">
        <f t="shared" si="106"/>
        <v>2431.8256166399997</v>
      </c>
      <c r="E736" s="16">
        <f t="shared" si="99"/>
        <v>1440</v>
      </c>
      <c r="F736" s="28">
        <f t="shared" si="100"/>
        <v>3600.2440358399999</v>
      </c>
      <c r="G736" s="28">
        <f t="shared" si="101"/>
        <v>1440</v>
      </c>
      <c r="H736" s="16">
        <f t="shared" si="102"/>
        <v>0</v>
      </c>
      <c r="I736" s="26">
        <f t="shared" si="103"/>
        <v>3600.2440358399999</v>
      </c>
      <c r="J736" s="28">
        <f t="shared" si="104"/>
        <v>0</v>
      </c>
      <c r="K736" s="28">
        <f t="shared" si="105"/>
        <v>1440</v>
      </c>
      <c r="N736" s="16">
        <v>1.2</v>
      </c>
    </row>
    <row r="737" spans="1:14" x14ac:dyDescent="0.15">
      <c r="A737" s="6" t="s">
        <v>15</v>
      </c>
      <c r="B737" s="13">
        <f t="shared" si="98"/>
        <v>1986</v>
      </c>
      <c r="C737" s="8">
        <v>175.07508480000007</v>
      </c>
      <c r="D737" s="26">
        <f t="shared" si="106"/>
        <v>3600.2440358399999</v>
      </c>
      <c r="E737" s="16">
        <f t="shared" si="99"/>
        <v>1320</v>
      </c>
      <c r="F737" s="28">
        <f t="shared" si="100"/>
        <v>2455.3191206400002</v>
      </c>
      <c r="G737" s="28">
        <f t="shared" si="101"/>
        <v>1320</v>
      </c>
      <c r="H737" s="16">
        <f t="shared" si="102"/>
        <v>0</v>
      </c>
      <c r="I737" s="26">
        <f t="shared" si="103"/>
        <v>2455.3191206400002</v>
      </c>
      <c r="J737" s="28">
        <f t="shared" si="104"/>
        <v>0</v>
      </c>
      <c r="K737" s="28">
        <f t="shared" si="105"/>
        <v>1320</v>
      </c>
      <c r="N737" s="16">
        <v>1.1000000000000001</v>
      </c>
    </row>
    <row r="738" spans="1:14" x14ac:dyDescent="0.15">
      <c r="A738" s="6" t="s">
        <v>16</v>
      </c>
      <c r="B738" s="13">
        <f t="shared" si="98"/>
        <v>1986</v>
      </c>
      <c r="C738" s="8">
        <v>121.58961407999999</v>
      </c>
      <c r="D738" s="26">
        <f t="shared" si="106"/>
        <v>2455.3191206400002</v>
      </c>
      <c r="E738" s="16">
        <f t="shared" si="99"/>
        <v>1200</v>
      </c>
      <c r="F738" s="28">
        <f t="shared" si="100"/>
        <v>1376.9087347200002</v>
      </c>
      <c r="G738" s="28">
        <f t="shared" si="101"/>
        <v>1200</v>
      </c>
      <c r="H738" s="16">
        <f t="shared" si="102"/>
        <v>0</v>
      </c>
      <c r="I738" s="26">
        <f t="shared" si="103"/>
        <v>1376.9087347200002</v>
      </c>
      <c r="J738" s="28">
        <f t="shared" si="104"/>
        <v>0</v>
      </c>
      <c r="K738" s="28">
        <f t="shared" si="105"/>
        <v>1200</v>
      </c>
      <c r="N738" s="16">
        <v>1</v>
      </c>
    </row>
    <row r="739" spans="1:14" x14ac:dyDescent="0.15">
      <c r="A739" s="6" t="s">
        <v>17</v>
      </c>
      <c r="B739" s="13">
        <f t="shared" si="98"/>
        <v>1986</v>
      </c>
      <c r="C739" s="8">
        <v>506.67724799999996</v>
      </c>
      <c r="D739" s="26">
        <f t="shared" si="106"/>
        <v>1376.9087347200002</v>
      </c>
      <c r="E739" s="16">
        <f t="shared" si="99"/>
        <v>1080</v>
      </c>
      <c r="F739" s="28">
        <f t="shared" si="100"/>
        <v>803.58598272000017</v>
      </c>
      <c r="G739" s="28">
        <f t="shared" si="101"/>
        <v>1080</v>
      </c>
      <c r="H739" s="16">
        <f t="shared" si="102"/>
        <v>0</v>
      </c>
      <c r="I739" s="26">
        <f t="shared" si="103"/>
        <v>803.58598272000017</v>
      </c>
      <c r="J739" s="28">
        <f t="shared" si="104"/>
        <v>0</v>
      </c>
      <c r="K739" s="28">
        <f t="shared" si="105"/>
        <v>1080</v>
      </c>
      <c r="N739" s="16">
        <v>0.9</v>
      </c>
    </row>
    <row r="740" spans="1:14" ht="14" thickBot="1" x14ac:dyDescent="0.2">
      <c r="A740" s="9" t="s">
        <v>18</v>
      </c>
      <c r="B740" s="14">
        <f t="shared" si="98"/>
        <v>1986</v>
      </c>
      <c r="C740" s="11">
        <v>3734.5473792000003</v>
      </c>
      <c r="D740" s="26">
        <f t="shared" si="106"/>
        <v>803.58598272000017</v>
      </c>
      <c r="E740" s="16">
        <f t="shared" si="99"/>
        <v>960</v>
      </c>
      <c r="F740" s="28">
        <f t="shared" si="100"/>
        <v>3578.1333619200004</v>
      </c>
      <c r="G740" s="28">
        <f t="shared" si="101"/>
        <v>960</v>
      </c>
      <c r="H740" s="16">
        <f t="shared" si="102"/>
        <v>0</v>
      </c>
      <c r="I740" s="26">
        <f t="shared" si="103"/>
        <v>3578.1333619200004</v>
      </c>
      <c r="J740" s="28">
        <f t="shared" si="104"/>
        <v>0</v>
      </c>
      <c r="K740" s="28">
        <f t="shared" si="105"/>
        <v>960</v>
      </c>
      <c r="N740" s="16">
        <v>0.8</v>
      </c>
    </row>
    <row r="741" spans="1:14" x14ac:dyDescent="0.15">
      <c r="A741" s="3" t="s">
        <v>7</v>
      </c>
      <c r="B741" s="12">
        <f t="shared" si="98"/>
        <v>1987</v>
      </c>
      <c r="C741" s="5">
        <v>6257.8517760000004</v>
      </c>
      <c r="D741" s="26">
        <f t="shared" si="106"/>
        <v>3578.1333619200004</v>
      </c>
      <c r="E741" s="16">
        <f t="shared" si="99"/>
        <v>960</v>
      </c>
      <c r="F741" s="28">
        <f t="shared" si="100"/>
        <v>8875.9851379200009</v>
      </c>
      <c r="G741" s="28">
        <f t="shared" si="101"/>
        <v>960</v>
      </c>
      <c r="H741" s="16">
        <f t="shared" si="102"/>
        <v>0</v>
      </c>
      <c r="I741" s="26">
        <f t="shared" si="103"/>
        <v>5970</v>
      </c>
      <c r="J741" s="28">
        <f t="shared" si="104"/>
        <v>2905.9851379200009</v>
      </c>
      <c r="K741" s="28">
        <f t="shared" si="105"/>
        <v>3865.9851379200009</v>
      </c>
      <c r="N741" s="16">
        <v>0.8</v>
      </c>
    </row>
    <row r="742" spans="1:14" x14ac:dyDescent="0.15">
      <c r="A742" s="6" t="s">
        <v>8</v>
      </c>
      <c r="B742" s="13">
        <f t="shared" si="98"/>
        <v>1987</v>
      </c>
      <c r="C742" s="8">
        <v>7657.6769279999999</v>
      </c>
      <c r="D742" s="26">
        <f t="shared" si="106"/>
        <v>5970</v>
      </c>
      <c r="E742" s="16">
        <f t="shared" si="99"/>
        <v>960</v>
      </c>
      <c r="F742" s="28">
        <f t="shared" si="100"/>
        <v>12667.676928000001</v>
      </c>
      <c r="G742" s="28">
        <f t="shared" si="101"/>
        <v>960</v>
      </c>
      <c r="H742" s="16">
        <f t="shared" si="102"/>
        <v>0</v>
      </c>
      <c r="I742" s="26">
        <f t="shared" si="103"/>
        <v>5970</v>
      </c>
      <c r="J742" s="28">
        <f t="shared" si="104"/>
        <v>6697.6769280000008</v>
      </c>
      <c r="K742" s="28">
        <f t="shared" si="105"/>
        <v>7657.6769280000008</v>
      </c>
      <c r="N742" s="16">
        <v>0.8</v>
      </c>
    </row>
    <row r="743" spans="1:14" x14ac:dyDescent="0.15">
      <c r="A743" s="6" t="s">
        <v>9</v>
      </c>
      <c r="B743" s="13">
        <f t="shared" si="98"/>
        <v>1987</v>
      </c>
      <c r="C743" s="8">
        <v>10523.246975999993</v>
      </c>
      <c r="D743" s="26">
        <f t="shared" si="106"/>
        <v>5970</v>
      </c>
      <c r="E743" s="16">
        <f t="shared" si="99"/>
        <v>1080</v>
      </c>
      <c r="F743" s="28">
        <f t="shared" si="100"/>
        <v>15413.246975999995</v>
      </c>
      <c r="G743" s="28">
        <f t="shared" si="101"/>
        <v>1080</v>
      </c>
      <c r="H743" s="16">
        <f t="shared" si="102"/>
        <v>0</v>
      </c>
      <c r="I743" s="26">
        <f t="shared" si="103"/>
        <v>5970</v>
      </c>
      <c r="J743" s="28">
        <f t="shared" si="104"/>
        <v>9443.2469759999949</v>
      </c>
      <c r="K743" s="28">
        <f t="shared" si="105"/>
        <v>10523.246975999995</v>
      </c>
      <c r="N743" s="16">
        <v>0.9</v>
      </c>
    </row>
    <row r="744" spans="1:14" x14ac:dyDescent="0.15">
      <c r="A744" s="6" t="s">
        <v>10</v>
      </c>
      <c r="B744" s="13">
        <f t="shared" si="98"/>
        <v>1987</v>
      </c>
      <c r="C744" s="8">
        <v>5843.5914240000002</v>
      </c>
      <c r="D744" s="26">
        <f t="shared" si="106"/>
        <v>5970</v>
      </c>
      <c r="E744" s="16">
        <f t="shared" si="99"/>
        <v>1080</v>
      </c>
      <c r="F744" s="28">
        <f t="shared" si="100"/>
        <v>10733.591424</v>
      </c>
      <c r="G744" s="28">
        <f t="shared" si="101"/>
        <v>1080</v>
      </c>
      <c r="H744" s="16">
        <f t="shared" si="102"/>
        <v>0</v>
      </c>
      <c r="I744" s="26">
        <f t="shared" si="103"/>
        <v>5970</v>
      </c>
      <c r="J744" s="28">
        <f t="shared" si="104"/>
        <v>4763.5914240000002</v>
      </c>
      <c r="K744" s="28">
        <f t="shared" si="105"/>
        <v>5843.5914240000002</v>
      </c>
      <c r="N744" s="16">
        <v>0.9</v>
      </c>
    </row>
    <row r="745" spans="1:14" x14ac:dyDescent="0.15">
      <c r="A745" s="6" t="s">
        <v>11</v>
      </c>
      <c r="B745" s="13">
        <f t="shared" si="98"/>
        <v>1987</v>
      </c>
      <c r="C745" s="8">
        <v>1421.1521279999999</v>
      </c>
      <c r="D745" s="26">
        <f t="shared" si="106"/>
        <v>5970</v>
      </c>
      <c r="E745" s="16">
        <f t="shared" si="99"/>
        <v>1320</v>
      </c>
      <c r="F745" s="28">
        <f t="shared" si="100"/>
        <v>6071.1521279999997</v>
      </c>
      <c r="G745" s="28">
        <f t="shared" si="101"/>
        <v>1320</v>
      </c>
      <c r="H745" s="16">
        <f t="shared" si="102"/>
        <v>0</v>
      </c>
      <c r="I745" s="26">
        <f t="shared" si="103"/>
        <v>5970</v>
      </c>
      <c r="J745" s="28">
        <f t="shared" si="104"/>
        <v>101.15212799999972</v>
      </c>
      <c r="K745" s="28">
        <f t="shared" si="105"/>
        <v>1421.1521279999997</v>
      </c>
      <c r="N745" s="16">
        <v>1.1000000000000001</v>
      </c>
    </row>
    <row r="746" spans="1:14" x14ac:dyDescent="0.15">
      <c r="A746" s="6" t="s">
        <v>12</v>
      </c>
      <c r="B746" s="13">
        <f t="shared" si="98"/>
        <v>1987</v>
      </c>
      <c r="C746" s="8">
        <v>1093.4922239999999</v>
      </c>
      <c r="D746" s="26">
        <f t="shared" si="106"/>
        <v>5970</v>
      </c>
      <c r="E746" s="16">
        <f t="shared" si="99"/>
        <v>1440</v>
      </c>
      <c r="F746" s="28">
        <f t="shared" si="100"/>
        <v>5623.4922239999996</v>
      </c>
      <c r="G746" s="28">
        <f t="shared" si="101"/>
        <v>1440</v>
      </c>
      <c r="H746" s="16">
        <f t="shared" si="102"/>
        <v>0</v>
      </c>
      <c r="I746" s="26">
        <f t="shared" si="103"/>
        <v>5623.4922239999996</v>
      </c>
      <c r="J746" s="28">
        <f t="shared" si="104"/>
        <v>0</v>
      </c>
      <c r="K746" s="28">
        <f t="shared" si="105"/>
        <v>1440</v>
      </c>
      <c r="N746" s="16">
        <v>1.2</v>
      </c>
    </row>
    <row r="747" spans="1:14" x14ac:dyDescent="0.15">
      <c r="A747" s="6" t="s">
        <v>13</v>
      </c>
      <c r="B747" s="13">
        <f t="shared" si="98"/>
        <v>1987</v>
      </c>
      <c r="C747" s="8">
        <v>1163.0310911999995</v>
      </c>
      <c r="D747" s="26">
        <f t="shared" si="106"/>
        <v>5623.4922239999996</v>
      </c>
      <c r="E747" s="16">
        <f t="shared" si="99"/>
        <v>1560</v>
      </c>
      <c r="F747" s="28">
        <f t="shared" si="100"/>
        <v>5226.5233151999992</v>
      </c>
      <c r="G747" s="28">
        <f t="shared" si="101"/>
        <v>1560</v>
      </c>
      <c r="H747" s="16">
        <f t="shared" si="102"/>
        <v>0</v>
      </c>
      <c r="I747" s="26">
        <f t="shared" si="103"/>
        <v>5226.5233151999992</v>
      </c>
      <c r="J747" s="28">
        <f t="shared" si="104"/>
        <v>0</v>
      </c>
      <c r="K747" s="28">
        <f t="shared" si="105"/>
        <v>1560</v>
      </c>
      <c r="N747" s="16">
        <v>1.3</v>
      </c>
    </row>
    <row r="748" spans="1:14" x14ac:dyDescent="0.15">
      <c r="A748" s="6" t="s">
        <v>14</v>
      </c>
      <c r="B748" s="13">
        <f t="shared" si="98"/>
        <v>1987</v>
      </c>
      <c r="C748" s="8">
        <v>107.02264319999999</v>
      </c>
      <c r="D748" s="26">
        <f t="shared" si="106"/>
        <v>5226.5233151999992</v>
      </c>
      <c r="E748" s="16">
        <f t="shared" si="99"/>
        <v>1440</v>
      </c>
      <c r="F748" s="28">
        <f t="shared" si="100"/>
        <v>3893.5459583999991</v>
      </c>
      <c r="G748" s="28">
        <f t="shared" si="101"/>
        <v>1440</v>
      </c>
      <c r="H748" s="16">
        <f t="shared" si="102"/>
        <v>0</v>
      </c>
      <c r="I748" s="26">
        <f t="shared" si="103"/>
        <v>3893.5459583999991</v>
      </c>
      <c r="J748" s="28">
        <f t="shared" si="104"/>
        <v>0</v>
      </c>
      <c r="K748" s="28">
        <f t="shared" si="105"/>
        <v>1440</v>
      </c>
      <c r="N748" s="16">
        <v>1.2</v>
      </c>
    </row>
    <row r="749" spans="1:14" x14ac:dyDescent="0.15">
      <c r="A749" s="6" t="s">
        <v>15</v>
      </c>
      <c r="B749" s="13">
        <f t="shared" ref="B749:B812" si="107">B737+1</f>
        <v>1987</v>
      </c>
      <c r="C749" s="8">
        <v>392.99800319999997</v>
      </c>
      <c r="D749" s="26">
        <f t="shared" si="106"/>
        <v>3893.5459583999991</v>
      </c>
      <c r="E749" s="16">
        <f t="shared" si="99"/>
        <v>1320</v>
      </c>
      <c r="F749" s="28">
        <f t="shared" si="100"/>
        <v>2966.5439615999994</v>
      </c>
      <c r="G749" s="28">
        <f t="shared" si="101"/>
        <v>1320</v>
      </c>
      <c r="H749" s="16">
        <f t="shared" si="102"/>
        <v>0</v>
      </c>
      <c r="I749" s="26">
        <f t="shared" si="103"/>
        <v>2966.5439615999994</v>
      </c>
      <c r="J749" s="28">
        <f t="shared" si="104"/>
        <v>0</v>
      </c>
      <c r="K749" s="28">
        <f t="shared" si="105"/>
        <v>1320</v>
      </c>
      <c r="N749" s="16">
        <v>1.1000000000000001</v>
      </c>
    </row>
    <row r="750" spans="1:14" x14ac:dyDescent="0.15">
      <c r="A750" s="6" t="s">
        <v>16</v>
      </c>
      <c r="B750" s="13">
        <f t="shared" si="107"/>
        <v>1987</v>
      </c>
      <c r="C750" s="8">
        <v>254.56654079999998</v>
      </c>
      <c r="D750" s="26">
        <f t="shared" si="106"/>
        <v>2966.5439615999994</v>
      </c>
      <c r="E750" s="16">
        <f t="shared" si="99"/>
        <v>1200</v>
      </c>
      <c r="F750" s="28">
        <f t="shared" si="100"/>
        <v>2021.1105023999994</v>
      </c>
      <c r="G750" s="28">
        <f t="shared" si="101"/>
        <v>1200</v>
      </c>
      <c r="H750" s="16">
        <f t="shared" si="102"/>
        <v>0</v>
      </c>
      <c r="I750" s="26">
        <f t="shared" si="103"/>
        <v>2021.1105023999994</v>
      </c>
      <c r="J750" s="28">
        <f t="shared" si="104"/>
        <v>0</v>
      </c>
      <c r="K750" s="28">
        <f t="shared" si="105"/>
        <v>1200</v>
      </c>
      <c r="N750" s="16">
        <v>1</v>
      </c>
    </row>
    <row r="751" spans="1:14" x14ac:dyDescent="0.15">
      <c r="A751" s="6" t="s">
        <v>17</v>
      </c>
      <c r="B751" s="13">
        <f t="shared" si="107"/>
        <v>1987</v>
      </c>
      <c r="C751" s="8">
        <v>628.82265599999994</v>
      </c>
      <c r="D751" s="26">
        <f t="shared" si="106"/>
        <v>2021.1105023999994</v>
      </c>
      <c r="E751" s="16">
        <f t="shared" si="99"/>
        <v>1080</v>
      </c>
      <c r="F751" s="28">
        <f t="shared" si="100"/>
        <v>1569.9331583999992</v>
      </c>
      <c r="G751" s="28">
        <f t="shared" si="101"/>
        <v>1080</v>
      </c>
      <c r="H751" s="16">
        <f t="shared" si="102"/>
        <v>0</v>
      </c>
      <c r="I751" s="26">
        <f t="shared" si="103"/>
        <v>1569.9331583999992</v>
      </c>
      <c r="J751" s="28">
        <f t="shared" si="104"/>
        <v>0</v>
      </c>
      <c r="K751" s="28">
        <f t="shared" si="105"/>
        <v>1080</v>
      </c>
      <c r="N751" s="16">
        <v>0.9</v>
      </c>
    </row>
    <row r="752" spans="1:14" ht="14" thickBot="1" x14ac:dyDescent="0.2">
      <c r="A752" s="9" t="s">
        <v>18</v>
      </c>
      <c r="B752" s="14">
        <f t="shared" si="107"/>
        <v>1987</v>
      </c>
      <c r="C752" s="11">
        <v>2102.9690879999998</v>
      </c>
      <c r="D752" s="26">
        <f t="shared" si="106"/>
        <v>1569.9331583999992</v>
      </c>
      <c r="E752" s="16">
        <f t="shared" si="99"/>
        <v>960</v>
      </c>
      <c r="F752" s="28">
        <f t="shared" si="100"/>
        <v>2712.9022463999991</v>
      </c>
      <c r="G752" s="28">
        <f t="shared" si="101"/>
        <v>960</v>
      </c>
      <c r="H752" s="16">
        <f t="shared" si="102"/>
        <v>0</v>
      </c>
      <c r="I752" s="26">
        <f t="shared" si="103"/>
        <v>2712.9022463999991</v>
      </c>
      <c r="J752" s="28">
        <f t="shared" si="104"/>
        <v>0</v>
      </c>
      <c r="K752" s="28">
        <f t="shared" si="105"/>
        <v>960</v>
      </c>
      <c r="N752" s="16">
        <v>0.8</v>
      </c>
    </row>
    <row r="753" spans="1:14" x14ac:dyDescent="0.15">
      <c r="A753" s="3" t="s">
        <v>7</v>
      </c>
      <c r="B753" s="12">
        <f t="shared" si="107"/>
        <v>1988</v>
      </c>
      <c r="C753" s="5">
        <v>3653.3756159999994</v>
      </c>
      <c r="D753" s="26">
        <f t="shared" si="106"/>
        <v>2712.9022463999991</v>
      </c>
      <c r="E753" s="16">
        <f t="shared" si="99"/>
        <v>960</v>
      </c>
      <c r="F753" s="28">
        <f t="shared" si="100"/>
        <v>5406.2778623999984</v>
      </c>
      <c r="G753" s="28">
        <f t="shared" si="101"/>
        <v>960</v>
      </c>
      <c r="H753" s="16">
        <f t="shared" si="102"/>
        <v>0</v>
      </c>
      <c r="I753" s="26">
        <f t="shared" si="103"/>
        <v>5406.2778623999984</v>
      </c>
      <c r="J753" s="28">
        <f t="shared" si="104"/>
        <v>0</v>
      </c>
      <c r="K753" s="28">
        <f t="shared" si="105"/>
        <v>960</v>
      </c>
      <c r="N753" s="16">
        <v>0.8</v>
      </c>
    </row>
    <row r="754" spans="1:14" x14ac:dyDescent="0.15">
      <c r="A754" s="6" t="s">
        <v>8</v>
      </c>
      <c r="B754" s="13">
        <f t="shared" si="107"/>
        <v>1988</v>
      </c>
      <c r="C754" s="8">
        <v>2427.3976319999997</v>
      </c>
      <c r="D754" s="26">
        <f t="shared" si="106"/>
        <v>5406.2778623999984</v>
      </c>
      <c r="E754" s="16">
        <f t="shared" si="99"/>
        <v>960</v>
      </c>
      <c r="F754" s="28">
        <f t="shared" si="100"/>
        <v>6873.6754943999986</v>
      </c>
      <c r="G754" s="28">
        <f t="shared" si="101"/>
        <v>960</v>
      </c>
      <c r="H754" s="16">
        <f t="shared" si="102"/>
        <v>0</v>
      </c>
      <c r="I754" s="26">
        <f t="shared" si="103"/>
        <v>5970</v>
      </c>
      <c r="J754" s="28">
        <f t="shared" si="104"/>
        <v>903.67549439999857</v>
      </c>
      <c r="K754" s="28">
        <f t="shared" si="105"/>
        <v>1863.6754943999986</v>
      </c>
      <c r="N754" s="16">
        <v>0.8</v>
      </c>
    </row>
    <row r="755" spans="1:14" x14ac:dyDescent="0.15">
      <c r="A755" s="6" t="s">
        <v>9</v>
      </c>
      <c r="B755" s="13">
        <f t="shared" si="107"/>
        <v>1988</v>
      </c>
      <c r="C755" s="8">
        <v>1610.5098239999998</v>
      </c>
      <c r="D755" s="26">
        <f t="shared" si="106"/>
        <v>5970</v>
      </c>
      <c r="E755" s="16">
        <f t="shared" si="99"/>
        <v>1080</v>
      </c>
      <c r="F755" s="28">
        <f t="shared" si="100"/>
        <v>6500.5098239999998</v>
      </c>
      <c r="G755" s="28">
        <f t="shared" si="101"/>
        <v>1080</v>
      </c>
      <c r="H755" s="16">
        <f t="shared" si="102"/>
        <v>0</v>
      </c>
      <c r="I755" s="26">
        <f t="shared" si="103"/>
        <v>5970</v>
      </c>
      <c r="J755" s="28">
        <f t="shared" si="104"/>
        <v>530.50982399999975</v>
      </c>
      <c r="K755" s="28">
        <f t="shared" si="105"/>
        <v>1610.5098239999998</v>
      </c>
      <c r="N755" s="16">
        <v>0.9</v>
      </c>
    </row>
    <row r="756" spans="1:14" x14ac:dyDescent="0.15">
      <c r="A756" s="6" t="s">
        <v>10</v>
      </c>
      <c r="B756" s="13">
        <f t="shared" si="107"/>
        <v>1988</v>
      </c>
      <c r="C756" s="8">
        <v>1809.5615999999995</v>
      </c>
      <c r="D756" s="26">
        <f t="shared" si="106"/>
        <v>5970</v>
      </c>
      <c r="E756" s="16">
        <f t="shared" si="99"/>
        <v>1080</v>
      </c>
      <c r="F756" s="28">
        <f t="shared" si="100"/>
        <v>6699.5615999999991</v>
      </c>
      <c r="G756" s="28">
        <f t="shared" si="101"/>
        <v>1080</v>
      </c>
      <c r="H756" s="16">
        <f t="shared" si="102"/>
        <v>0</v>
      </c>
      <c r="I756" s="26">
        <f t="shared" si="103"/>
        <v>5970</v>
      </c>
      <c r="J756" s="28">
        <f t="shared" si="104"/>
        <v>729.56159999999909</v>
      </c>
      <c r="K756" s="28">
        <f t="shared" si="105"/>
        <v>1809.5615999999991</v>
      </c>
      <c r="N756" s="16">
        <v>0.9</v>
      </c>
    </row>
    <row r="757" spans="1:14" x14ac:dyDescent="0.15">
      <c r="A757" s="6" t="s">
        <v>11</v>
      </c>
      <c r="B757" s="13">
        <f t="shared" si="107"/>
        <v>1988</v>
      </c>
      <c r="C757" s="8">
        <v>847.26259200000015</v>
      </c>
      <c r="D757" s="26">
        <f t="shared" si="106"/>
        <v>5970</v>
      </c>
      <c r="E757" s="16">
        <f t="shared" si="99"/>
        <v>1320</v>
      </c>
      <c r="F757" s="28">
        <f t="shared" si="100"/>
        <v>5497.262592</v>
      </c>
      <c r="G757" s="28">
        <f t="shared" si="101"/>
        <v>1320</v>
      </c>
      <c r="H757" s="16">
        <f t="shared" si="102"/>
        <v>0</v>
      </c>
      <c r="I757" s="26">
        <f t="shared" si="103"/>
        <v>5497.262592</v>
      </c>
      <c r="J757" s="28">
        <f t="shared" si="104"/>
        <v>0</v>
      </c>
      <c r="K757" s="28">
        <f t="shared" si="105"/>
        <v>1320</v>
      </c>
      <c r="N757" s="16">
        <v>1.1000000000000001</v>
      </c>
    </row>
    <row r="758" spans="1:14" x14ac:dyDescent="0.15">
      <c r="A758" s="6" t="s">
        <v>12</v>
      </c>
      <c r="B758" s="13">
        <f t="shared" si="107"/>
        <v>1988</v>
      </c>
      <c r="C758" s="8">
        <v>295.92794880000002</v>
      </c>
      <c r="D758" s="26">
        <f t="shared" si="106"/>
        <v>5497.262592</v>
      </c>
      <c r="E758" s="16">
        <f t="shared" si="99"/>
        <v>1440</v>
      </c>
      <c r="F758" s="28">
        <f t="shared" si="100"/>
        <v>4353.1905408000002</v>
      </c>
      <c r="G758" s="28">
        <f t="shared" si="101"/>
        <v>1440</v>
      </c>
      <c r="H758" s="16">
        <f t="shared" si="102"/>
        <v>0</v>
      </c>
      <c r="I758" s="26">
        <f t="shared" si="103"/>
        <v>4353.1905408000002</v>
      </c>
      <c r="J758" s="28">
        <f t="shared" si="104"/>
        <v>0</v>
      </c>
      <c r="K758" s="28">
        <f t="shared" si="105"/>
        <v>1440</v>
      </c>
      <c r="N758" s="16">
        <v>1.2</v>
      </c>
    </row>
    <row r="759" spans="1:14" x14ac:dyDescent="0.15">
      <c r="A759" s="6" t="s">
        <v>13</v>
      </c>
      <c r="B759" s="13">
        <f t="shared" si="107"/>
        <v>1988</v>
      </c>
      <c r="C759" s="8">
        <v>109.86624</v>
      </c>
      <c r="D759" s="26">
        <f t="shared" si="106"/>
        <v>4353.1905408000002</v>
      </c>
      <c r="E759" s="16">
        <f t="shared" si="99"/>
        <v>1560</v>
      </c>
      <c r="F759" s="28">
        <f t="shared" si="100"/>
        <v>2903.0567808000005</v>
      </c>
      <c r="G759" s="28">
        <f t="shared" si="101"/>
        <v>1560</v>
      </c>
      <c r="H759" s="16">
        <f t="shared" si="102"/>
        <v>0</v>
      </c>
      <c r="I759" s="26">
        <f t="shared" si="103"/>
        <v>2903.0567808000005</v>
      </c>
      <c r="J759" s="28">
        <f t="shared" si="104"/>
        <v>0</v>
      </c>
      <c r="K759" s="28">
        <f t="shared" si="105"/>
        <v>1560</v>
      </c>
      <c r="N759" s="16">
        <v>1.3</v>
      </c>
    </row>
    <row r="760" spans="1:14" x14ac:dyDescent="0.15">
      <c r="A760" s="6" t="s">
        <v>14</v>
      </c>
      <c r="B760" s="13">
        <f t="shared" si="107"/>
        <v>1988</v>
      </c>
      <c r="C760" s="8">
        <v>264.39633792000001</v>
      </c>
      <c r="D760" s="26">
        <f t="shared" si="106"/>
        <v>2903.0567808000005</v>
      </c>
      <c r="E760" s="16">
        <f t="shared" si="99"/>
        <v>1440</v>
      </c>
      <c r="F760" s="28">
        <f t="shared" si="100"/>
        <v>1727.4531187200005</v>
      </c>
      <c r="G760" s="28">
        <f t="shared" si="101"/>
        <v>1440</v>
      </c>
      <c r="H760" s="16">
        <f t="shared" si="102"/>
        <v>0</v>
      </c>
      <c r="I760" s="26">
        <f t="shared" si="103"/>
        <v>1727.4531187200005</v>
      </c>
      <c r="J760" s="28">
        <f t="shared" si="104"/>
        <v>0</v>
      </c>
      <c r="K760" s="28">
        <f t="shared" si="105"/>
        <v>1440</v>
      </c>
      <c r="N760" s="16">
        <v>1.2</v>
      </c>
    </row>
    <row r="761" spans="1:14" x14ac:dyDescent="0.15">
      <c r="A761" s="6" t="s">
        <v>15</v>
      </c>
      <c r="B761" s="13">
        <f t="shared" si="107"/>
        <v>1988</v>
      </c>
      <c r="C761" s="8">
        <v>279.70652159999992</v>
      </c>
      <c r="D761" s="26">
        <f t="shared" si="106"/>
        <v>1727.4531187200005</v>
      </c>
      <c r="E761" s="16">
        <f t="shared" si="99"/>
        <v>1320</v>
      </c>
      <c r="F761" s="28">
        <f t="shared" si="100"/>
        <v>687.15964032000034</v>
      </c>
      <c r="G761" s="28">
        <f t="shared" si="101"/>
        <v>1320</v>
      </c>
      <c r="H761" s="16">
        <f t="shared" si="102"/>
        <v>0</v>
      </c>
      <c r="I761" s="26">
        <f t="shared" si="103"/>
        <v>687.15964032000034</v>
      </c>
      <c r="J761" s="28">
        <f t="shared" si="104"/>
        <v>0</v>
      </c>
      <c r="K761" s="28">
        <f t="shared" si="105"/>
        <v>1320</v>
      </c>
      <c r="N761" s="16">
        <v>1.1000000000000001</v>
      </c>
    </row>
    <row r="762" spans="1:14" x14ac:dyDescent="0.15">
      <c r="A762" s="6" t="s">
        <v>16</v>
      </c>
      <c r="B762" s="13">
        <f t="shared" si="107"/>
        <v>1988</v>
      </c>
      <c r="C762" s="8">
        <v>685.82384639999987</v>
      </c>
      <c r="D762" s="26">
        <f t="shared" si="106"/>
        <v>687.15964032000034</v>
      </c>
      <c r="E762" s="16">
        <f t="shared" si="99"/>
        <v>1200</v>
      </c>
      <c r="F762" s="28">
        <f t="shared" si="100"/>
        <v>172.9834867200002</v>
      </c>
      <c r="G762" s="28">
        <f t="shared" si="101"/>
        <v>1200</v>
      </c>
      <c r="H762" s="16">
        <f t="shared" si="102"/>
        <v>0</v>
      </c>
      <c r="I762" s="26">
        <f t="shared" si="103"/>
        <v>172.9834867200002</v>
      </c>
      <c r="J762" s="28">
        <f t="shared" si="104"/>
        <v>0</v>
      </c>
      <c r="K762" s="28">
        <f t="shared" si="105"/>
        <v>1200</v>
      </c>
      <c r="N762" s="16">
        <v>1</v>
      </c>
    </row>
    <row r="763" spans="1:14" x14ac:dyDescent="0.15">
      <c r="A763" s="6" t="s">
        <v>17</v>
      </c>
      <c r="B763" s="13">
        <f t="shared" si="107"/>
        <v>1988</v>
      </c>
      <c r="C763" s="8">
        <v>2627.0956799999999</v>
      </c>
      <c r="D763" s="26">
        <f t="shared" si="106"/>
        <v>172.9834867200002</v>
      </c>
      <c r="E763" s="16">
        <f t="shared" si="99"/>
        <v>1080</v>
      </c>
      <c r="F763" s="28">
        <f t="shared" si="100"/>
        <v>1720.0791667200001</v>
      </c>
      <c r="G763" s="28">
        <f t="shared" si="101"/>
        <v>1080</v>
      </c>
      <c r="H763" s="16">
        <f t="shared" si="102"/>
        <v>0</v>
      </c>
      <c r="I763" s="26">
        <f t="shared" si="103"/>
        <v>1720.0791667200001</v>
      </c>
      <c r="J763" s="28">
        <f t="shared" si="104"/>
        <v>0</v>
      </c>
      <c r="K763" s="28">
        <f t="shared" si="105"/>
        <v>1080</v>
      </c>
      <c r="N763" s="16">
        <v>0.9</v>
      </c>
    </row>
    <row r="764" spans="1:14" ht="14" thickBot="1" x14ac:dyDescent="0.2">
      <c r="A764" s="9" t="s">
        <v>18</v>
      </c>
      <c r="B764" s="14">
        <f t="shared" si="107"/>
        <v>1988</v>
      </c>
      <c r="C764" s="11">
        <v>823.35052800000017</v>
      </c>
      <c r="D764" s="26">
        <f t="shared" si="106"/>
        <v>1720.0791667200001</v>
      </c>
      <c r="E764" s="16">
        <f t="shared" si="99"/>
        <v>960</v>
      </c>
      <c r="F764" s="28">
        <f t="shared" si="100"/>
        <v>1583.42969472</v>
      </c>
      <c r="G764" s="28">
        <f t="shared" si="101"/>
        <v>960</v>
      </c>
      <c r="H764" s="16">
        <f t="shared" si="102"/>
        <v>0</v>
      </c>
      <c r="I764" s="26">
        <f t="shared" si="103"/>
        <v>1583.42969472</v>
      </c>
      <c r="J764" s="28">
        <f t="shared" si="104"/>
        <v>0</v>
      </c>
      <c r="K764" s="28">
        <f t="shared" si="105"/>
        <v>960</v>
      </c>
      <c r="N764" s="16">
        <v>0.8</v>
      </c>
    </row>
    <row r="765" spans="1:14" x14ac:dyDescent="0.15">
      <c r="A765" s="3" t="s">
        <v>7</v>
      </c>
      <c r="B765" s="12">
        <f t="shared" si="107"/>
        <v>1989</v>
      </c>
      <c r="C765" s="5">
        <v>1434.7238399999999</v>
      </c>
      <c r="D765" s="26">
        <f t="shared" si="106"/>
        <v>1583.42969472</v>
      </c>
      <c r="E765" s="16">
        <f t="shared" si="99"/>
        <v>960</v>
      </c>
      <c r="F765" s="28">
        <f t="shared" si="100"/>
        <v>2058.1535347199997</v>
      </c>
      <c r="G765" s="28">
        <f t="shared" si="101"/>
        <v>960</v>
      </c>
      <c r="H765" s="16">
        <f t="shared" si="102"/>
        <v>0</v>
      </c>
      <c r="I765" s="26">
        <f t="shared" si="103"/>
        <v>2058.1535347199997</v>
      </c>
      <c r="J765" s="28">
        <f t="shared" si="104"/>
        <v>0</v>
      </c>
      <c r="K765" s="28">
        <f t="shared" si="105"/>
        <v>960</v>
      </c>
      <c r="N765" s="16">
        <v>0.8</v>
      </c>
    </row>
    <row r="766" spans="1:14" x14ac:dyDescent="0.15">
      <c r="A766" s="6" t="s">
        <v>8</v>
      </c>
      <c r="B766" s="13">
        <f t="shared" si="107"/>
        <v>1989</v>
      </c>
      <c r="C766" s="8">
        <v>8455.1765759999998</v>
      </c>
      <c r="D766" s="26">
        <f t="shared" si="106"/>
        <v>2058.1535347199997</v>
      </c>
      <c r="E766" s="16">
        <f t="shared" si="99"/>
        <v>960</v>
      </c>
      <c r="F766" s="28">
        <f t="shared" si="100"/>
        <v>9553.3301107199986</v>
      </c>
      <c r="G766" s="28">
        <f t="shared" si="101"/>
        <v>960</v>
      </c>
      <c r="H766" s="16">
        <f t="shared" si="102"/>
        <v>0</v>
      </c>
      <c r="I766" s="26">
        <f t="shared" si="103"/>
        <v>5970</v>
      </c>
      <c r="J766" s="28">
        <f t="shared" si="104"/>
        <v>3583.3301107199986</v>
      </c>
      <c r="K766" s="28">
        <f t="shared" si="105"/>
        <v>4543.3301107199986</v>
      </c>
      <c r="N766" s="16">
        <v>0.8</v>
      </c>
    </row>
    <row r="767" spans="1:14" x14ac:dyDescent="0.15">
      <c r="A767" s="6" t="s">
        <v>9</v>
      </c>
      <c r="B767" s="13">
        <f t="shared" si="107"/>
        <v>1989</v>
      </c>
      <c r="C767" s="8">
        <v>13677.700607999999</v>
      </c>
      <c r="D767" s="26">
        <f t="shared" si="106"/>
        <v>5970</v>
      </c>
      <c r="E767" s="16">
        <f t="shared" si="99"/>
        <v>1080</v>
      </c>
      <c r="F767" s="28">
        <f t="shared" si="100"/>
        <v>18567.700607999999</v>
      </c>
      <c r="G767" s="28">
        <f t="shared" si="101"/>
        <v>1080</v>
      </c>
      <c r="H767" s="16">
        <f t="shared" si="102"/>
        <v>0</v>
      </c>
      <c r="I767" s="26">
        <f t="shared" si="103"/>
        <v>5970</v>
      </c>
      <c r="J767" s="28">
        <f t="shared" si="104"/>
        <v>12597.700607999999</v>
      </c>
      <c r="K767" s="28">
        <f t="shared" si="105"/>
        <v>13677.700607999999</v>
      </c>
      <c r="N767" s="16">
        <v>0.9</v>
      </c>
    </row>
    <row r="768" spans="1:14" x14ac:dyDescent="0.15">
      <c r="A768" s="6" t="s">
        <v>10</v>
      </c>
      <c r="B768" s="13">
        <f t="shared" si="107"/>
        <v>1989</v>
      </c>
      <c r="C768" s="8">
        <v>6269.4846720000014</v>
      </c>
      <c r="D768" s="26">
        <f t="shared" si="106"/>
        <v>5970</v>
      </c>
      <c r="E768" s="16">
        <f t="shared" si="99"/>
        <v>1080</v>
      </c>
      <c r="F768" s="28">
        <f t="shared" si="100"/>
        <v>11159.484672000002</v>
      </c>
      <c r="G768" s="28">
        <f t="shared" si="101"/>
        <v>1080</v>
      </c>
      <c r="H768" s="16">
        <f t="shared" si="102"/>
        <v>0</v>
      </c>
      <c r="I768" s="26">
        <f t="shared" si="103"/>
        <v>5970</v>
      </c>
      <c r="J768" s="28">
        <f t="shared" si="104"/>
        <v>5189.4846720000023</v>
      </c>
      <c r="K768" s="28">
        <f t="shared" si="105"/>
        <v>6269.4846720000023</v>
      </c>
      <c r="N768" s="16">
        <v>0.9</v>
      </c>
    </row>
    <row r="769" spans="1:14" x14ac:dyDescent="0.15">
      <c r="A769" s="6" t="s">
        <v>11</v>
      </c>
      <c r="B769" s="13">
        <f t="shared" si="107"/>
        <v>1989</v>
      </c>
      <c r="C769" s="8">
        <v>5589.6065280000003</v>
      </c>
      <c r="D769" s="26">
        <f t="shared" si="106"/>
        <v>5970</v>
      </c>
      <c r="E769" s="16">
        <f t="shared" si="99"/>
        <v>1320</v>
      </c>
      <c r="F769" s="28">
        <f t="shared" si="100"/>
        <v>10239.606528</v>
      </c>
      <c r="G769" s="28">
        <f t="shared" si="101"/>
        <v>1320</v>
      </c>
      <c r="H769" s="16">
        <f t="shared" si="102"/>
        <v>0</v>
      </c>
      <c r="I769" s="26">
        <f t="shared" si="103"/>
        <v>5970</v>
      </c>
      <c r="J769" s="28">
        <f t="shared" si="104"/>
        <v>4269.6065280000003</v>
      </c>
      <c r="K769" s="28">
        <f t="shared" si="105"/>
        <v>5589.6065280000003</v>
      </c>
      <c r="N769" s="16">
        <v>1.1000000000000001</v>
      </c>
    </row>
    <row r="770" spans="1:14" x14ac:dyDescent="0.15">
      <c r="A770" s="6" t="s">
        <v>12</v>
      </c>
      <c r="B770" s="13">
        <f t="shared" si="107"/>
        <v>1989</v>
      </c>
      <c r="C770" s="8">
        <v>1907.1486719999998</v>
      </c>
      <c r="D770" s="26">
        <f t="shared" si="106"/>
        <v>5970</v>
      </c>
      <c r="E770" s="16">
        <f t="shared" si="99"/>
        <v>1440</v>
      </c>
      <c r="F770" s="28">
        <f t="shared" si="100"/>
        <v>6437.1486719999994</v>
      </c>
      <c r="G770" s="28">
        <f t="shared" si="101"/>
        <v>1440</v>
      </c>
      <c r="H770" s="16">
        <f t="shared" si="102"/>
        <v>0</v>
      </c>
      <c r="I770" s="26">
        <f t="shared" si="103"/>
        <v>5970</v>
      </c>
      <c r="J770" s="28">
        <f t="shared" si="104"/>
        <v>467.14867199999935</v>
      </c>
      <c r="K770" s="28">
        <f t="shared" si="105"/>
        <v>1907.1486719999994</v>
      </c>
      <c r="N770" s="16">
        <v>1.2</v>
      </c>
    </row>
    <row r="771" spans="1:14" x14ac:dyDescent="0.15">
      <c r="A771" s="6" t="s">
        <v>13</v>
      </c>
      <c r="B771" s="13">
        <f t="shared" si="107"/>
        <v>1989</v>
      </c>
      <c r="C771" s="8">
        <v>4600.1640960000013</v>
      </c>
      <c r="D771" s="26">
        <f t="shared" si="106"/>
        <v>5970</v>
      </c>
      <c r="E771" s="16">
        <f t="shared" si="99"/>
        <v>1560</v>
      </c>
      <c r="F771" s="28">
        <f t="shared" si="100"/>
        <v>9010.1640960000004</v>
      </c>
      <c r="G771" s="28">
        <f t="shared" si="101"/>
        <v>1560</v>
      </c>
      <c r="H771" s="16">
        <f t="shared" si="102"/>
        <v>0</v>
      </c>
      <c r="I771" s="26">
        <f t="shared" si="103"/>
        <v>5970</v>
      </c>
      <c r="J771" s="28">
        <f t="shared" si="104"/>
        <v>3040.1640960000004</v>
      </c>
      <c r="K771" s="28">
        <f t="shared" si="105"/>
        <v>4600.1640960000004</v>
      </c>
      <c r="N771" s="16">
        <v>1.3</v>
      </c>
    </row>
    <row r="772" spans="1:14" x14ac:dyDescent="0.15">
      <c r="A772" s="6" t="s">
        <v>14</v>
      </c>
      <c r="B772" s="13">
        <f t="shared" si="107"/>
        <v>1989</v>
      </c>
      <c r="C772" s="8">
        <v>1876.127616</v>
      </c>
      <c r="D772" s="26">
        <f t="shared" si="106"/>
        <v>5970</v>
      </c>
      <c r="E772" s="16">
        <f t="shared" si="99"/>
        <v>1440</v>
      </c>
      <c r="F772" s="28">
        <f t="shared" si="100"/>
        <v>6406.1276159999998</v>
      </c>
      <c r="G772" s="28">
        <f t="shared" si="101"/>
        <v>1440</v>
      </c>
      <c r="H772" s="16">
        <f t="shared" si="102"/>
        <v>0</v>
      </c>
      <c r="I772" s="26">
        <f t="shared" si="103"/>
        <v>5970</v>
      </c>
      <c r="J772" s="28">
        <f t="shared" si="104"/>
        <v>436.12761599999976</v>
      </c>
      <c r="K772" s="28">
        <f t="shared" si="105"/>
        <v>1876.1276159999998</v>
      </c>
      <c r="N772" s="16">
        <v>1.2</v>
      </c>
    </row>
    <row r="773" spans="1:14" x14ac:dyDescent="0.15">
      <c r="A773" s="6" t="s">
        <v>15</v>
      </c>
      <c r="B773" s="13">
        <f t="shared" si="107"/>
        <v>1989</v>
      </c>
      <c r="C773" s="8">
        <v>778.75775999999996</v>
      </c>
      <c r="D773" s="26">
        <f t="shared" si="106"/>
        <v>5970</v>
      </c>
      <c r="E773" s="16">
        <f t="shared" si="99"/>
        <v>1320</v>
      </c>
      <c r="F773" s="28">
        <f t="shared" si="100"/>
        <v>5428.7577600000004</v>
      </c>
      <c r="G773" s="28">
        <f t="shared" si="101"/>
        <v>1320</v>
      </c>
      <c r="H773" s="16">
        <f t="shared" si="102"/>
        <v>0</v>
      </c>
      <c r="I773" s="26">
        <f t="shared" si="103"/>
        <v>5428.7577600000004</v>
      </c>
      <c r="J773" s="28">
        <f t="shared" si="104"/>
        <v>0</v>
      </c>
      <c r="K773" s="28">
        <f t="shared" si="105"/>
        <v>1320</v>
      </c>
      <c r="N773" s="16">
        <v>1.1000000000000001</v>
      </c>
    </row>
    <row r="774" spans="1:14" x14ac:dyDescent="0.15">
      <c r="A774" s="6" t="s">
        <v>16</v>
      </c>
      <c r="B774" s="13">
        <f t="shared" si="107"/>
        <v>1989</v>
      </c>
      <c r="C774" s="8">
        <v>2470.0515839999998</v>
      </c>
      <c r="D774" s="26">
        <f t="shared" si="106"/>
        <v>5428.7577600000004</v>
      </c>
      <c r="E774" s="16">
        <f t="shared" si="99"/>
        <v>1200</v>
      </c>
      <c r="F774" s="28">
        <f t="shared" si="100"/>
        <v>6698.8093440000002</v>
      </c>
      <c r="G774" s="28">
        <f t="shared" si="101"/>
        <v>1200</v>
      </c>
      <c r="H774" s="16">
        <f t="shared" si="102"/>
        <v>0</v>
      </c>
      <c r="I774" s="26">
        <f t="shared" si="103"/>
        <v>5970</v>
      </c>
      <c r="J774" s="28">
        <f t="shared" si="104"/>
        <v>728.80934400000024</v>
      </c>
      <c r="K774" s="28">
        <f t="shared" si="105"/>
        <v>1928.8093440000002</v>
      </c>
      <c r="N774" s="16">
        <v>1</v>
      </c>
    </row>
    <row r="775" spans="1:14" x14ac:dyDescent="0.15">
      <c r="A775" s="6" t="s">
        <v>17</v>
      </c>
      <c r="B775" s="13">
        <f t="shared" si="107"/>
        <v>1989</v>
      </c>
      <c r="C775" s="8">
        <v>1548.4677120000001</v>
      </c>
      <c r="D775" s="26">
        <f t="shared" si="106"/>
        <v>5970</v>
      </c>
      <c r="E775" s="16">
        <f t="shared" si="99"/>
        <v>1080</v>
      </c>
      <c r="F775" s="28">
        <f t="shared" si="100"/>
        <v>6438.4677119999997</v>
      </c>
      <c r="G775" s="28">
        <f t="shared" si="101"/>
        <v>1080</v>
      </c>
      <c r="H775" s="16">
        <f t="shared" si="102"/>
        <v>0</v>
      </c>
      <c r="I775" s="26">
        <f t="shared" si="103"/>
        <v>5970</v>
      </c>
      <c r="J775" s="28">
        <f t="shared" si="104"/>
        <v>468.46771199999966</v>
      </c>
      <c r="K775" s="28">
        <f t="shared" si="105"/>
        <v>1548.4677119999997</v>
      </c>
      <c r="N775" s="16">
        <v>0.9</v>
      </c>
    </row>
    <row r="776" spans="1:14" ht="14" thickBot="1" x14ac:dyDescent="0.2">
      <c r="A776" s="9" t="s">
        <v>18</v>
      </c>
      <c r="B776" s="14">
        <f t="shared" si="107"/>
        <v>1989</v>
      </c>
      <c r="C776" s="11">
        <v>3938.3815679999998</v>
      </c>
      <c r="D776" s="26">
        <f t="shared" si="106"/>
        <v>5970</v>
      </c>
      <c r="E776" s="16">
        <f t="shared" si="99"/>
        <v>960</v>
      </c>
      <c r="F776" s="28">
        <f t="shared" si="100"/>
        <v>8948.3815680000007</v>
      </c>
      <c r="G776" s="28">
        <f t="shared" si="101"/>
        <v>960</v>
      </c>
      <c r="H776" s="16">
        <f t="shared" si="102"/>
        <v>0</v>
      </c>
      <c r="I776" s="26">
        <f t="shared" si="103"/>
        <v>5970</v>
      </c>
      <c r="J776" s="28">
        <f t="shared" si="104"/>
        <v>2978.3815680000007</v>
      </c>
      <c r="K776" s="28">
        <f t="shared" si="105"/>
        <v>3938.3815680000007</v>
      </c>
      <c r="N776" s="16">
        <v>0.8</v>
      </c>
    </row>
    <row r="777" spans="1:14" x14ac:dyDescent="0.15">
      <c r="A777" s="3" t="s">
        <v>7</v>
      </c>
      <c r="B777" s="12">
        <f t="shared" si="107"/>
        <v>1990</v>
      </c>
      <c r="C777" s="5">
        <v>5684.6085119999998</v>
      </c>
      <c r="D777" s="26">
        <f t="shared" si="106"/>
        <v>5970</v>
      </c>
      <c r="E777" s="16">
        <f t="shared" si="99"/>
        <v>960</v>
      </c>
      <c r="F777" s="28">
        <f t="shared" si="100"/>
        <v>10694.608511999999</v>
      </c>
      <c r="G777" s="28">
        <f t="shared" si="101"/>
        <v>960</v>
      </c>
      <c r="H777" s="16">
        <f t="shared" si="102"/>
        <v>0</v>
      </c>
      <c r="I777" s="26">
        <f t="shared" si="103"/>
        <v>5970</v>
      </c>
      <c r="J777" s="28">
        <f t="shared" si="104"/>
        <v>4724.6085119999989</v>
      </c>
      <c r="K777" s="28">
        <f t="shared" si="105"/>
        <v>5684.6085119999989</v>
      </c>
      <c r="N777" s="16">
        <v>0.8</v>
      </c>
    </row>
    <row r="778" spans="1:14" x14ac:dyDescent="0.15">
      <c r="A778" s="6" t="s">
        <v>8</v>
      </c>
      <c r="B778" s="13">
        <f t="shared" si="107"/>
        <v>1990</v>
      </c>
      <c r="C778" s="8">
        <v>6456.9035519999998</v>
      </c>
      <c r="D778" s="26">
        <f t="shared" si="106"/>
        <v>5970</v>
      </c>
      <c r="E778" s="16">
        <f t="shared" ref="E778:E841" si="108">1200*N778</f>
        <v>960</v>
      </c>
      <c r="F778" s="28">
        <f t="shared" ref="F778:F841" si="109">IF((D778+C778-E778)&gt;0,(D778+C778-E778),0)</f>
        <v>11466.903552</v>
      </c>
      <c r="G778" s="28">
        <f t="shared" ref="G778:G841" si="110">IF(E778&gt;(D778+C778),D778+C778,E778)</f>
        <v>960</v>
      </c>
      <c r="H778" s="16">
        <f t="shared" ref="H778:H841" si="111">IF(F778=0,1,0)</f>
        <v>0</v>
      </c>
      <c r="I778" s="26">
        <f t="shared" ref="I778:I841" si="112">IF(F778&gt;$E$2,$E$2,IF(F778&lt;0,0,F778))</f>
        <v>5970</v>
      </c>
      <c r="J778" s="28">
        <f t="shared" ref="J778:J841" si="113">IF(F778&gt;$E$2,F778-$E$2,0)</f>
        <v>5496.9035519999998</v>
      </c>
      <c r="K778" s="28">
        <f t="shared" ref="K778:K841" si="114">J778+G778</f>
        <v>6456.9035519999998</v>
      </c>
      <c r="N778" s="16">
        <v>0.8</v>
      </c>
    </row>
    <row r="779" spans="1:14" x14ac:dyDescent="0.15">
      <c r="A779" s="6" t="s">
        <v>9</v>
      </c>
      <c r="B779" s="13">
        <f t="shared" si="107"/>
        <v>1990</v>
      </c>
      <c r="C779" s="8">
        <v>3237.1764479999993</v>
      </c>
      <c r="D779" s="26">
        <f t="shared" ref="D779:D842" si="115">I778</f>
        <v>5970</v>
      </c>
      <c r="E779" s="16">
        <f t="shared" si="108"/>
        <v>1080</v>
      </c>
      <c r="F779" s="28">
        <f t="shared" si="109"/>
        <v>8127.1764479999983</v>
      </c>
      <c r="G779" s="28">
        <f t="shared" si="110"/>
        <v>1080</v>
      </c>
      <c r="H779" s="16">
        <f t="shared" si="111"/>
        <v>0</v>
      </c>
      <c r="I779" s="26">
        <f t="shared" si="112"/>
        <v>5970</v>
      </c>
      <c r="J779" s="28">
        <f t="shared" si="113"/>
        <v>2157.1764479999983</v>
      </c>
      <c r="K779" s="28">
        <f t="shared" si="114"/>
        <v>3237.1764479999983</v>
      </c>
      <c r="N779" s="16">
        <v>0.9</v>
      </c>
    </row>
    <row r="780" spans="1:14" x14ac:dyDescent="0.15">
      <c r="A780" s="6" t="s">
        <v>10</v>
      </c>
      <c r="B780" s="13">
        <f t="shared" si="107"/>
        <v>1990</v>
      </c>
      <c r="C780" s="8">
        <v>5261.3003519999984</v>
      </c>
      <c r="D780" s="26">
        <f t="shared" si="115"/>
        <v>5970</v>
      </c>
      <c r="E780" s="16">
        <f t="shared" si="108"/>
        <v>1080</v>
      </c>
      <c r="F780" s="28">
        <f t="shared" si="109"/>
        <v>10151.300351999998</v>
      </c>
      <c r="G780" s="28">
        <f t="shared" si="110"/>
        <v>1080</v>
      </c>
      <c r="H780" s="16">
        <f t="shared" si="111"/>
        <v>0</v>
      </c>
      <c r="I780" s="26">
        <f t="shared" si="112"/>
        <v>5970</v>
      </c>
      <c r="J780" s="28">
        <f t="shared" si="113"/>
        <v>4181.3003519999984</v>
      </c>
      <c r="K780" s="28">
        <f t="shared" si="114"/>
        <v>5261.3003519999984</v>
      </c>
      <c r="N780" s="16">
        <v>0.9</v>
      </c>
    </row>
    <row r="781" spans="1:14" x14ac:dyDescent="0.15">
      <c r="A781" s="6" t="s">
        <v>11</v>
      </c>
      <c r="B781" s="13">
        <f t="shared" si="107"/>
        <v>1990</v>
      </c>
      <c r="C781" s="8">
        <v>4665.4375679999994</v>
      </c>
      <c r="D781" s="26">
        <f t="shared" si="115"/>
        <v>5970</v>
      </c>
      <c r="E781" s="16">
        <f t="shared" si="108"/>
        <v>1320</v>
      </c>
      <c r="F781" s="28">
        <f t="shared" si="109"/>
        <v>9315.4375679999994</v>
      </c>
      <c r="G781" s="28">
        <f t="shared" si="110"/>
        <v>1320</v>
      </c>
      <c r="H781" s="16">
        <f t="shared" si="111"/>
        <v>0</v>
      </c>
      <c r="I781" s="26">
        <f t="shared" si="112"/>
        <v>5970</v>
      </c>
      <c r="J781" s="28">
        <f t="shared" si="113"/>
        <v>3345.4375679999994</v>
      </c>
      <c r="K781" s="28">
        <f t="shared" si="114"/>
        <v>4665.4375679999994</v>
      </c>
      <c r="N781" s="16">
        <v>1.1000000000000001</v>
      </c>
    </row>
    <row r="782" spans="1:14" x14ac:dyDescent="0.15">
      <c r="A782" s="6" t="s">
        <v>12</v>
      </c>
      <c r="B782" s="13">
        <f t="shared" si="107"/>
        <v>1990</v>
      </c>
      <c r="C782" s="8">
        <v>1278.9722880000002</v>
      </c>
      <c r="D782" s="26">
        <f t="shared" si="115"/>
        <v>5970</v>
      </c>
      <c r="E782" s="16">
        <f t="shared" si="108"/>
        <v>1440</v>
      </c>
      <c r="F782" s="28">
        <f t="shared" si="109"/>
        <v>5808.9722879999999</v>
      </c>
      <c r="G782" s="28">
        <f t="shared" si="110"/>
        <v>1440</v>
      </c>
      <c r="H782" s="16">
        <f t="shared" si="111"/>
        <v>0</v>
      </c>
      <c r="I782" s="26">
        <f t="shared" si="112"/>
        <v>5808.9722879999999</v>
      </c>
      <c r="J782" s="28">
        <f t="shared" si="113"/>
        <v>0</v>
      </c>
      <c r="K782" s="28">
        <f t="shared" si="114"/>
        <v>1440</v>
      </c>
      <c r="N782" s="16">
        <v>1.2</v>
      </c>
    </row>
    <row r="783" spans="1:14" x14ac:dyDescent="0.15">
      <c r="A783" s="6" t="s">
        <v>13</v>
      </c>
      <c r="B783" s="13">
        <f t="shared" si="107"/>
        <v>1990</v>
      </c>
      <c r="C783" s="8">
        <v>322.55435519999997</v>
      </c>
      <c r="D783" s="26">
        <f t="shared" si="115"/>
        <v>5808.9722879999999</v>
      </c>
      <c r="E783" s="16">
        <f t="shared" si="108"/>
        <v>1560</v>
      </c>
      <c r="F783" s="28">
        <f t="shared" si="109"/>
        <v>4571.5266431999999</v>
      </c>
      <c r="G783" s="28">
        <f t="shared" si="110"/>
        <v>1560</v>
      </c>
      <c r="H783" s="16">
        <f t="shared" si="111"/>
        <v>0</v>
      </c>
      <c r="I783" s="26">
        <f t="shared" si="112"/>
        <v>4571.5266431999999</v>
      </c>
      <c r="J783" s="28">
        <f t="shared" si="113"/>
        <v>0</v>
      </c>
      <c r="K783" s="28">
        <f t="shared" si="114"/>
        <v>1560</v>
      </c>
      <c r="N783" s="16">
        <v>1.3</v>
      </c>
    </row>
    <row r="784" spans="1:14" x14ac:dyDescent="0.15">
      <c r="A784" s="6" t="s">
        <v>14</v>
      </c>
      <c r="B784" s="13">
        <f t="shared" si="107"/>
        <v>1990</v>
      </c>
      <c r="C784" s="8">
        <v>259.80134400000003</v>
      </c>
      <c r="D784" s="26">
        <f t="shared" si="115"/>
        <v>4571.5266431999999</v>
      </c>
      <c r="E784" s="16">
        <f t="shared" si="108"/>
        <v>1440</v>
      </c>
      <c r="F784" s="28">
        <f t="shared" si="109"/>
        <v>3391.3279872000003</v>
      </c>
      <c r="G784" s="28">
        <f t="shared" si="110"/>
        <v>1440</v>
      </c>
      <c r="H784" s="16">
        <f t="shared" si="111"/>
        <v>0</v>
      </c>
      <c r="I784" s="26">
        <f t="shared" si="112"/>
        <v>3391.3279872000003</v>
      </c>
      <c r="J784" s="28">
        <f t="shared" si="113"/>
        <v>0</v>
      </c>
      <c r="K784" s="28">
        <f t="shared" si="114"/>
        <v>1440</v>
      </c>
      <c r="N784" s="16">
        <v>1.2</v>
      </c>
    </row>
    <row r="785" spans="1:14" x14ac:dyDescent="0.15">
      <c r="A785" s="6" t="s">
        <v>15</v>
      </c>
      <c r="B785" s="13">
        <f t="shared" si="107"/>
        <v>1990</v>
      </c>
      <c r="C785" s="8">
        <v>46.628524800000015</v>
      </c>
      <c r="D785" s="26">
        <f t="shared" si="115"/>
        <v>3391.3279872000003</v>
      </c>
      <c r="E785" s="16">
        <f t="shared" si="108"/>
        <v>1320</v>
      </c>
      <c r="F785" s="28">
        <f t="shared" si="109"/>
        <v>2117.9565120000002</v>
      </c>
      <c r="G785" s="28">
        <f t="shared" si="110"/>
        <v>1320</v>
      </c>
      <c r="H785" s="16">
        <f t="shared" si="111"/>
        <v>0</v>
      </c>
      <c r="I785" s="26">
        <f t="shared" si="112"/>
        <v>2117.9565120000002</v>
      </c>
      <c r="J785" s="28">
        <f t="shared" si="113"/>
        <v>0</v>
      </c>
      <c r="K785" s="28">
        <f t="shared" si="114"/>
        <v>1320</v>
      </c>
      <c r="N785" s="16">
        <v>1.1000000000000001</v>
      </c>
    </row>
    <row r="786" spans="1:14" x14ac:dyDescent="0.15">
      <c r="A786" s="6" t="s">
        <v>16</v>
      </c>
      <c r="B786" s="13">
        <f t="shared" si="107"/>
        <v>1990</v>
      </c>
      <c r="C786" s="8">
        <v>3031.6942655999997</v>
      </c>
      <c r="D786" s="26">
        <f t="shared" si="115"/>
        <v>2117.9565120000002</v>
      </c>
      <c r="E786" s="16">
        <f t="shared" si="108"/>
        <v>1200</v>
      </c>
      <c r="F786" s="28">
        <f t="shared" si="109"/>
        <v>3949.6507775999999</v>
      </c>
      <c r="G786" s="28">
        <f t="shared" si="110"/>
        <v>1200</v>
      </c>
      <c r="H786" s="16">
        <f t="shared" si="111"/>
        <v>0</v>
      </c>
      <c r="I786" s="26">
        <f t="shared" si="112"/>
        <v>3949.6507775999999</v>
      </c>
      <c r="J786" s="28">
        <f t="shared" si="113"/>
        <v>0</v>
      </c>
      <c r="K786" s="28">
        <f t="shared" si="114"/>
        <v>1200</v>
      </c>
      <c r="N786" s="16">
        <v>1</v>
      </c>
    </row>
    <row r="787" spans="1:14" x14ac:dyDescent="0.15">
      <c r="A787" s="6" t="s">
        <v>17</v>
      </c>
      <c r="B787" s="13">
        <f t="shared" si="107"/>
        <v>1990</v>
      </c>
      <c r="C787" s="8">
        <v>1145.1939839999995</v>
      </c>
      <c r="D787" s="26">
        <f t="shared" si="115"/>
        <v>3949.6507775999999</v>
      </c>
      <c r="E787" s="16">
        <f t="shared" si="108"/>
        <v>1080</v>
      </c>
      <c r="F787" s="28">
        <f t="shared" si="109"/>
        <v>4014.8447615999994</v>
      </c>
      <c r="G787" s="28">
        <f t="shared" si="110"/>
        <v>1080</v>
      </c>
      <c r="H787" s="16">
        <f t="shared" si="111"/>
        <v>0</v>
      </c>
      <c r="I787" s="26">
        <f t="shared" si="112"/>
        <v>4014.8447615999994</v>
      </c>
      <c r="J787" s="28">
        <f t="shared" si="113"/>
        <v>0</v>
      </c>
      <c r="K787" s="28">
        <f t="shared" si="114"/>
        <v>1080</v>
      </c>
      <c r="N787" s="16">
        <v>0.9</v>
      </c>
    </row>
    <row r="788" spans="1:14" ht="14" thickBot="1" x14ac:dyDescent="0.2">
      <c r="A788" s="9" t="s">
        <v>18</v>
      </c>
      <c r="B788" s="14">
        <f t="shared" si="107"/>
        <v>1990</v>
      </c>
      <c r="C788" s="11">
        <v>2808.6981119999996</v>
      </c>
      <c r="D788" s="26">
        <f t="shared" si="115"/>
        <v>4014.8447615999994</v>
      </c>
      <c r="E788" s="16">
        <f t="shared" si="108"/>
        <v>960</v>
      </c>
      <c r="F788" s="28">
        <f t="shared" si="109"/>
        <v>5863.5428735999994</v>
      </c>
      <c r="G788" s="28">
        <f t="shared" si="110"/>
        <v>960</v>
      </c>
      <c r="H788" s="16">
        <f t="shared" si="111"/>
        <v>0</v>
      </c>
      <c r="I788" s="26">
        <f t="shared" si="112"/>
        <v>5863.5428735999994</v>
      </c>
      <c r="J788" s="28">
        <f t="shared" si="113"/>
        <v>0</v>
      </c>
      <c r="K788" s="28">
        <f t="shared" si="114"/>
        <v>960</v>
      </c>
      <c r="N788" s="16">
        <v>0.8</v>
      </c>
    </row>
    <row r="789" spans="1:14" x14ac:dyDescent="0.15">
      <c r="A789" s="3" t="s">
        <v>7</v>
      </c>
      <c r="B789" s="12">
        <f t="shared" si="107"/>
        <v>1991</v>
      </c>
      <c r="C789" s="5">
        <v>8221.8723840000002</v>
      </c>
      <c r="D789" s="26">
        <f t="shared" si="115"/>
        <v>5863.5428735999994</v>
      </c>
      <c r="E789" s="16">
        <f t="shared" si="108"/>
        <v>960</v>
      </c>
      <c r="F789" s="28">
        <f t="shared" si="109"/>
        <v>13125.4152576</v>
      </c>
      <c r="G789" s="28">
        <f t="shared" si="110"/>
        <v>960</v>
      </c>
      <c r="H789" s="16">
        <f t="shared" si="111"/>
        <v>0</v>
      </c>
      <c r="I789" s="26">
        <f t="shared" si="112"/>
        <v>5970</v>
      </c>
      <c r="J789" s="28">
        <f t="shared" si="113"/>
        <v>7155.4152575999997</v>
      </c>
      <c r="K789" s="28">
        <f t="shared" si="114"/>
        <v>8115.4152575999997</v>
      </c>
      <c r="N789" s="16">
        <v>0.8</v>
      </c>
    </row>
    <row r="790" spans="1:14" x14ac:dyDescent="0.15">
      <c r="A790" s="6" t="s">
        <v>8</v>
      </c>
      <c r="B790" s="13">
        <f t="shared" si="107"/>
        <v>1991</v>
      </c>
      <c r="C790" s="8">
        <v>1351.3547520000002</v>
      </c>
      <c r="D790" s="26">
        <f t="shared" si="115"/>
        <v>5970</v>
      </c>
      <c r="E790" s="16">
        <f t="shared" si="108"/>
        <v>960</v>
      </c>
      <c r="F790" s="28">
        <f t="shared" si="109"/>
        <v>6361.3547520000002</v>
      </c>
      <c r="G790" s="28">
        <f t="shared" si="110"/>
        <v>960</v>
      </c>
      <c r="H790" s="16">
        <f t="shared" si="111"/>
        <v>0</v>
      </c>
      <c r="I790" s="26">
        <f t="shared" si="112"/>
        <v>5970</v>
      </c>
      <c r="J790" s="28">
        <f t="shared" si="113"/>
        <v>391.35475200000019</v>
      </c>
      <c r="K790" s="28">
        <f t="shared" si="114"/>
        <v>1351.3547520000002</v>
      </c>
      <c r="N790" s="16">
        <v>0.8</v>
      </c>
    </row>
    <row r="791" spans="1:14" x14ac:dyDescent="0.15">
      <c r="A791" s="6" t="s">
        <v>9</v>
      </c>
      <c r="B791" s="13">
        <f t="shared" si="107"/>
        <v>1991</v>
      </c>
      <c r="C791" s="8">
        <v>6309.5535359999994</v>
      </c>
      <c r="D791" s="26">
        <f t="shared" si="115"/>
        <v>5970</v>
      </c>
      <c r="E791" s="16">
        <f t="shared" si="108"/>
        <v>1080</v>
      </c>
      <c r="F791" s="28">
        <f t="shared" si="109"/>
        <v>11199.553535999999</v>
      </c>
      <c r="G791" s="28">
        <f t="shared" si="110"/>
        <v>1080</v>
      </c>
      <c r="H791" s="16">
        <f t="shared" si="111"/>
        <v>0</v>
      </c>
      <c r="I791" s="26">
        <f t="shared" si="112"/>
        <v>5970</v>
      </c>
      <c r="J791" s="28">
        <f t="shared" si="113"/>
        <v>5229.5535359999994</v>
      </c>
      <c r="K791" s="28">
        <f t="shared" si="114"/>
        <v>6309.5535359999994</v>
      </c>
      <c r="N791" s="16">
        <v>0.9</v>
      </c>
    </row>
    <row r="792" spans="1:14" x14ac:dyDescent="0.15">
      <c r="A792" s="6" t="s">
        <v>10</v>
      </c>
      <c r="B792" s="13">
        <f t="shared" si="107"/>
        <v>1991</v>
      </c>
      <c r="C792" s="8">
        <v>2350.4912640000007</v>
      </c>
      <c r="D792" s="26">
        <f t="shared" si="115"/>
        <v>5970</v>
      </c>
      <c r="E792" s="16">
        <f t="shared" si="108"/>
        <v>1080</v>
      </c>
      <c r="F792" s="28">
        <f t="shared" si="109"/>
        <v>7240.4912640000002</v>
      </c>
      <c r="G792" s="28">
        <f t="shared" si="110"/>
        <v>1080</v>
      </c>
      <c r="H792" s="16">
        <f t="shared" si="111"/>
        <v>0</v>
      </c>
      <c r="I792" s="26">
        <f t="shared" si="112"/>
        <v>5970</v>
      </c>
      <c r="J792" s="28">
        <f t="shared" si="113"/>
        <v>1270.4912640000002</v>
      </c>
      <c r="K792" s="28">
        <f t="shared" si="114"/>
        <v>2350.4912640000002</v>
      </c>
      <c r="N792" s="16">
        <v>0.9</v>
      </c>
    </row>
    <row r="793" spans="1:14" x14ac:dyDescent="0.15">
      <c r="A793" s="6" t="s">
        <v>11</v>
      </c>
      <c r="B793" s="13">
        <f t="shared" si="107"/>
        <v>1991</v>
      </c>
      <c r="C793" s="8">
        <v>971.34681599999988</v>
      </c>
      <c r="D793" s="26">
        <f t="shared" si="115"/>
        <v>5970</v>
      </c>
      <c r="E793" s="16">
        <f t="shared" si="108"/>
        <v>1320</v>
      </c>
      <c r="F793" s="28">
        <f t="shared" si="109"/>
        <v>5621.3468160000002</v>
      </c>
      <c r="G793" s="28">
        <f t="shared" si="110"/>
        <v>1320</v>
      </c>
      <c r="H793" s="16">
        <f t="shared" si="111"/>
        <v>0</v>
      </c>
      <c r="I793" s="26">
        <f t="shared" si="112"/>
        <v>5621.3468160000002</v>
      </c>
      <c r="J793" s="28">
        <f t="shared" si="113"/>
        <v>0</v>
      </c>
      <c r="K793" s="28">
        <f t="shared" si="114"/>
        <v>1320</v>
      </c>
      <c r="N793" s="16">
        <v>1.1000000000000001</v>
      </c>
    </row>
    <row r="794" spans="1:14" x14ac:dyDescent="0.15">
      <c r="A794" s="6" t="s">
        <v>12</v>
      </c>
      <c r="B794" s="13">
        <f t="shared" si="107"/>
        <v>1991</v>
      </c>
      <c r="C794" s="8">
        <v>249.33173759999997</v>
      </c>
      <c r="D794" s="26">
        <f t="shared" si="115"/>
        <v>5621.3468160000002</v>
      </c>
      <c r="E794" s="16">
        <f t="shared" si="108"/>
        <v>1440</v>
      </c>
      <c r="F794" s="28">
        <f t="shared" si="109"/>
        <v>4430.6785535999998</v>
      </c>
      <c r="G794" s="28">
        <f t="shared" si="110"/>
        <v>1440</v>
      </c>
      <c r="H794" s="16">
        <f t="shared" si="111"/>
        <v>0</v>
      </c>
      <c r="I794" s="26">
        <f t="shared" si="112"/>
        <v>4430.6785535999998</v>
      </c>
      <c r="J794" s="28">
        <f t="shared" si="113"/>
        <v>0</v>
      </c>
      <c r="K794" s="28">
        <f t="shared" si="114"/>
        <v>1440</v>
      </c>
      <c r="N794" s="16">
        <v>1.2</v>
      </c>
    </row>
    <row r="795" spans="1:14" x14ac:dyDescent="0.15">
      <c r="A795" s="6" t="s">
        <v>13</v>
      </c>
      <c r="B795" s="13">
        <f t="shared" si="107"/>
        <v>1991</v>
      </c>
      <c r="C795" s="8">
        <v>91.899878399999977</v>
      </c>
      <c r="D795" s="26">
        <f t="shared" si="115"/>
        <v>4430.6785535999998</v>
      </c>
      <c r="E795" s="16">
        <f t="shared" si="108"/>
        <v>1560</v>
      </c>
      <c r="F795" s="28">
        <f t="shared" si="109"/>
        <v>2962.5784319999993</v>
      </c>
      <c r="G795" s="28">
        <f t="shared" si="110"/>
        <v>1560</v>
      </c>
      <c r="H795" s="16">
        <f t="shared" si="111"/>
        <v>0</v>
      </c>
      <c r="I795" s="26">
        <f t="shared" si="112"/>
        <v>2962.5784319999993</v>
      </c>
      <c r="J795" s="28">
        <f t="shared" si="113"/>
        <v>0</v>
      </c>
      <c r="K795" s="28">
        <f t="shared" si="114"/>
        <v>1560</v>
      </c>
      <c r="N795" s="16">
        <v>1.3</v>
      </c>
    </row>
    <row r="796" spans="1:14" x14ac:dyDescent="0.15">
      <c r="A796" s="6" t="s">
        <v>14</v>
      </c>
      <c r="B796" s="13">
        <f t="shared" si="107"/>
        <v>1991</v>
      </c>
      <c r="C796" s="8">
        <v>130.48231680000001</v>
      </c>
      <c r="D796" s="26">
        <f t="shared" si="115"/>
        <v>2962.5784319999993</v>
      </c>
      <c r="E796" s="16">
        <f t="shared" si="108"/>
        <v>1440</v>
      </c>
      <c r="F796" s="28">
        <f t="shared" si="109"/>
        <v>1653.0607487999991</v>
      </c>
      <c r="G796" s="28">
        <f t="shared" si="110"/>
        <v>1440</v>
      </c>
      <c r="H796" s="16">
        <f t="shared" si="111"/>
        <v>0</v>
      </c>
      <c r="I796" s="26">
        <f t="shared" si="112"/>
        <v>1653.0607487999991</v>
      </c>
      <c r="J796" s="28">
        <f t="shared" si="113"/>
        <v>0</v>
      </c>
      <c r="K796" s="28">
        <f t="shared" si="114"/>
        <v>1440</v>
      </c>
      <c r="N796" s="16">
        <v>1.2</v>
      </c>
    </row>
    <row r="797" spans="1:14" x14ac:dyDescent="0.15">
      <c r="A797" s="6" t="s">
        <v>15</v>
      </c>
      <c r="B797" s="13">
        <f t="shared" si="107"/>
        <v>1991</v>
      </c>
      <c r="C797" s="8">
        <v>387.6339456</v>
      </c>
      <c r="D797" s="26">
        <f t="shared" si="115"/>
        <v>1653.0607487999991</v>
      </c>
      <c r="E797" s="16">
        <f t="shared" si="108"/>
        <v>1320</v>
      </c>
      <c r="F797" s="28">
        <f t="shared" si="109"/>
        <v>720.69469439999921</v>
      </c>
      <c r="G797" s="28">
        <f t="shared" si="110"/>
        <v>1320</v>
      </c>
      <c r="H797" s="16">
        <f t="shared" si="111"/>
        <v>0</v>
      </c>
      <c r="I797" s="26">
        <f t="shared" si="112"/>
        <v>720.69469439999921</v>
      </c>
      <c r="J797" s="28">
        <f t="shared" si="113"/>
        <v>0</v>
      </c>
      <c r="K797" s="28">
        <f t="shared" si="114"/>
        <v>1320</v>
      </c>
      <c r="N797" s="16">
        <v>1.1000000000000001</v>
      </c>
    </row>
    <row r="798" spans="1:14" x14ac:dyDescent="0.15">
      <c r="A798" s="6" t="s">
        <v>16</v>
      </c>
      <c r="B798" s="13">
        <f t="shared" si="107"/>
        <v>1991</v>
      </c>
      <c r="C798" s="8">
        <v>397.19877120000007</v>
      </c>
      <c r="D798" s="26">
        <f t="shared" si="115"/>
        <v>720.69469439999921</v>
      </c>
      <c r="E798" s="16">
        <f t="shared" si="108"/>
        <v>1200</v>
      </c>
      <c r="F798" s="28">
        <f t="shared" si="109"/>
        <v>0</v>
      </c>
      <c r="G798" s="28">
        <f t="shared" si="110"/>
        <v>1117.8934655999992</v>
      </c>
      <c r="H798" s="16">
        <f t="shared" si="111"/>
        <v>1</v>
      </c>
      <c r="I798" s="26">
        <f t="shared" si="112"/>
        <v>0</v>
      </c>
      <c r="J798" s="28">
        <f t="shared" si="113"/>
        <v>0</v>
      </c>
      <c r="K798" s="28">
        <f t="shared" si="114"/>
        <v>1117.8934655999992</v>
      </c>
      <c r="N798" s="16">
        <v>1</v>
      </c>
    </row>
    <row r="799" spans="1:14" x14ac:dyDescent="0.15">
      <c r="A799" s="6" t="s">
        <v>17</v>
      </c>
      <c r="B799" s="13">
        <f t="shared" si="107"/>
        <v>1991</v>
      </c>
      <c r="C799" s="8">
        <v>127.961856</v>
      </c>
      <c r="D799" s="26">
        <f t="shared" si="115"/>
        <v>0</v>
      </c>
      <c r="E799" s="16">
        <f t="shared" si="108"/>
        <v>1080</v>
      </c>
      <c r="F799" s="28">
        <f t="shared" si="109"/>
        <v>0</v>
      </c>
      <c r="G799" s="28">
        <f t="shared" si="110"/>
        <v>127.961856</v>
      </c>
      <c r="H799" s="16">
        <f t="shared" si="111"/>
        <v>1</v>
      </c>
      <c r="I799" s="26">
        <f t="shared" si="112"/>
        <v>0</v>
      </c>
      <c r="J799" s="28">
        <f t="shared" si="113"/>
        <v>0</v>
      </c>
      <c r="K799" s="28">
        <f t="shared" si="114"/>
        <v>127.961856</v>
      </c>
      <c r="N799" s="16">
        <v>0.9</v>
      </c>
    </row>
    <row r="800" spans="1:14" ht="14" thickBot="1" x14ac:dyDescent="0.2">
      <c r="A800" s="9" t="s">
        <v>18</v>
      </c>
      <c r="B800" s="14">
        <f t="shared" si="107"/>
        <v>1991</v>
      </c>
      <c r="C800" s="11">
        <v>635.47925759999998</v>
      </c>
      <c r="D800" s="26">
        <f t="shared" si="115"/>
        <v>0</v>
      </c>
      <c r="E800" s="16">
        <f t="shared" si="108"/>
        <v>960</v>
      </c>
      <c r="F800" s="28">
        <f t="shared" si="109"/>
        <v>0</v>
      </c>
      <c r="G800" s="28">
        <f t="shared" si="110"/>
        <v>635.47925759999998</v>
      </c>
      <c r="H800" s="16">
        <f t="shared" si="111"/>
        <v>1</v>
      </c>
      <c r="I800" s="26">
        <f t="shared" si="112"/>
        <v>0</v>
      </c>
      <c r="J800" s="28">
        <f t="shared" si="113"/>
        <v>0</v>
      </c>
      <c r="K800" s="28">
        <f t="shared" si="114"/>
        <v>635.47925759999998</v>
      </c>
      <c r="N800" s="16">
        <v>0.8</v>
      </c>
    </row>
    <row r="801" spans="1:14" x14ac:dyDescent="0.15">
      <c r="A801" s="3" t="s">
        <v>7</v>
      </c>
      <c r="B801" s="12">
        <f t="shared" si="107"/>
        <v>1992</v>
      </c>
      <c r="C801" s="5">
        <v>6121.488384000002</v>
      </c>
      <c r="D801" s="26">
        <f t="shared" si="115"/>
        <v>0</v>
      </c>
      <c r="E801" s="16">
        <f t="shared" si="108"/>
        <v>960</v>
      </c>
      <c r="F801" s="28">
        <f t="shared" si="109"/>
        <v>5161.488384000002</v>
      </c>
      <c r="G801" s="28">
        <f t="shared" si="110"/>
        <v>960</v>
      </c>
      <c r="H801" s="16">
        <f t="shared" si="111"/>
        <v>0</v>
      </c>
      <c r="I801" s="26">
        <f t="shared" si="112"/>
        <v>5161.488384000002</v>
      </c>
      <c r="J801" s="28">
        <f t="shared" si="113"/>
        <v>0</v>
      </c>
      <c r="K801" s="28">
        <f t="shared" si="114"/>
        <v>960</v>
      </c>
      <c r="N801" s="16">
        <v>0.8</v>
      </c>
    </row>
    <row r="802" spans="1:14" x14ac:dyDescent="0.15">
      <c r="A802" s="6" t="s">
        <v>8</v>
      </c>
      <c r="B802" s="13">
        <f t="shared" si="107"/>
        <v>1992</v>
      </c>
      <c r="C802" s="8">
        <v>2418.3498240000004</v>
      </c>
      <c r="D802" s="26">
        <f t="shared" si="115"/>
        <v>5161.488384000002</v>
      </c>
      <c r="E802" s="16">
        <f t="shared" si="108"/>
        <v>960</v>
      </c>
      <c r="F802" s="28">
        <f t="shared" si="109"/>
        <v>6619.8382080000029</v>
      </c>
      <c r="G802" s="28">
        <f t="shared" si="110"/>
        <v>960</v>
      </c>
      <c r="H802" s="16">
        <f t="shared" si="111"/>
        <v>0</v>
      </c>
      <c r="I802" s="26">
        <f t="shared" si="112"/>
        <v>5970</v>
      </c>
      <c r="J802" s="28">
        <f t="shared" si="113"/>
        <v>649.83820800000285</v>
      </c>
      <c r="K802" s="28">
        <f t="shared" si="114"/>
        <v>1609.8382080000029</v>
      </c>
      <c r="N802" s="16">
        <v>0.8</v>
      </c>
    </row>
    <row r="803" spans="1:14" x14ac:dyDescent="0.15">
      <c r="A803" s="6" t="s">
        <v>9</v>
      </c>
      <c r="B803" s="13">
        <f t="shared" si="107"/>
        <v>1992</v>
      </c>
      <c r="C803" s="8">
        <v>4191.7201919999998</v>
      </c>
      <c r="D803" s="26">
        <f t="shared" si="115"/>
        <v>5970</v>
      </c>
      <c r="E803" s="16">
        <f t="shared" si="108"/>
        <v>1080</v>
      </c>
      <c r="F803" s="28">
        <f t="shared" si="109"/>
        <v>9081.7201920000007</v>
      </c>
      <c r="G803" s="28">
        <f t="shared" si="110"/>
        <v>1080</v>
      </c>
      <c r="H803" s="16">
        <f t="shared" si="111"/>
        <v>0</v>
      </c>
      <c r="I803" s="26">
        <f t="shared" si="112"/>
        <v>5970</v>
      </c>
      <c r="J803" s="28">
        <f t="shared" si="113"/>
        <v>3111.7201920000007</v>
      </c>
      <c r="K803" s="28">
        <f t="shared" si="114"/>
        <v>4191.7201920000007</v>
      </c>
      <c r="N803" s="16">
        <v>0.9</v>
      </c>
    </row>
    <row r="804" spans="1:14" x14ac:dyDescent="0.15">
      <c r="A804" s="6" t="s">
        <v>10</v>
      </c>
      <c r="B804" s="13">
        <f t="shared" si="107"/>
        <v>1992</v>
      </c>
      <c r="C804" s="8">
        <v>2893.3597439999999</v>
      </c>
      <c r="D804" s="26">
        <f t="shared" si="115"/>
        <v>5970</v>
      </c>
      <c r="E804" s="16">
        <f t="shared" si="108"/>
        <v>1080</v>
      </c>
      <c r="F804" s="28">
        <f t="shared" si="109"/>
        <v>7783.3597439999994</v>
      </c>
      <c r="G804" s="28">
        <f t="shared" si="110"/>
        <v>1080</v>
      </c>
      <c r="H804" s="16">
        <f t="shared" si="111"/>
        <v>0</v>
      </c>
      <c r="I804" s="26">
        <f t="shared" si="112"/>
        <v>5970</v>
      </c>
      <c r="J804" s="28">
        <f t="shared" si="113"/>
        <v>1813.3597439999994</v>
      </c>
      <c r="K804" s="28">
        <f t="shared" si="114"/>
        <v>2893.3597439999994</v>
      </c>
      <c r="N804" s="16">
        <v>0.9</v>
      </c>
    </row>
    <row r="805" spans="1:14" x14ac:dyDescent="0.15">
      <c r="A805" s="6" t="s">
        <v>11</v>
      </c>
      <c r="B805" s="13">
        <f t="shared" si="107"/>
        <v>1992</v>
      </c>
      <c r="C805" s="8">
        <v>615.89721599999984</v>
      </c>
      <c r="D805" s="26">
        <f t="shared" si="115"/>
        <v>5970</v>
      </c>
      <c r="E805" s="16">
        <f t="shared" si="108"/>
        <v>1320</v>
      </c>
      <c r="F805" s="28">
        <f t="shared" si="109"/>
        <v>5265.8972159999994</v>
      </c>
      <c r="G805" s="28">
        <f t="shared" si="110"/>
        <v>1320</v>
      </c>
      <c r="H805" s="16">
        <f t="shared" si="111"/>
        <v>0</v>
      </c>
      <c r="I805" s="26">
        <f t="shared" si="112"/>
        <v>5265.8972159999994</v>
      </c>
      <c r="J805" s="28">
        <f t="shared" si="113"/>
        <v>0</v>
      </c>
      <c r="K805" s="28">
        <f t="shared" si="114"/>
        <v>1320</v>
      </c>
      <c r="N805" s="16">
        <v>1.1000000000000001</v>
      </c>
    </row>
    <row r="806" spans="1:14" x14ac:dyDescent="0.15">
      <c r="A806" s="6" t="s">
        <v>12</v>
      </c>
      <c r="B806" s="13">
        <f t="shared" si="107"/>
        <v>1992</v>
      </c>
      <c r="C806" s="8">
        <v>605.55686399999979</v>
      </c>
      <c r="D806" s="26">
        <f t="shared" si="115"/>
        <v>5265.8972159999994</v>
      </c>
      <c r="E806" s="16">
        <f t="shared" si="108"/>
        <v>1440</v>
      </c>
      <c r="F806" s="28">
        <f t="shared" si="109"/>
        <v>4431.4540799999995</v>
      </c>
      <c r="G806" s="28">
        <f t="shared" si="110"/>
        <v>1440</v>
      </c>
      <c r="H806" s="16">
        <f t="shared" si="111"/>
        <v>0</v>
      </c>
      <c r="I806" s="26">
        <f t="shared" si="112"/>
        <v>4431.4540799999995</v>
      </c>
      <c r="J806" s="28">
        <f t="shared" si="113"/>
        <v>0</v>
      </c>
      <c r="K806" s="28">
        <f t="shared" si="114"/>
        <v>1440</v>
      </c>
      <c r="N806" s="16">
        <v>1.2</v>
      </c>
    </row>
    <row r="807" spans="1:14" x14ac:dyDescent="0.15">
      <c r="A807" s="6" t="s">
        <v>13</v>
      </c>
      <c r="B807" s="13">
        <f t="shared" si="107"/>
        <v>1992</v>
      </c>
      <c r="C807" s="8">
        <v>593.92396799999995</v>
      </c>
      <c r="D807" s="26">
        <f t="shared" si="115"/>
        <v>4431.4540799999995</v>
      </c>
      <c r="E807" s="16">
        <f t="shared" si="108"/>
        <v>1560</v>
      </c>
      <c r="F807" s="28">
        <f t="shared" si="109"/>
        <v>3465.3780479999996</v>
      </c>
      <c r="G807" s="28">
        <f t="shared" si="110"/>
        <v>1560</v>
      </c>
      <c r="H807" s="16">
        <f t="shared" si="111"/>
        <v>0</v>
      </c>
      <c r="I807" s="26">
        <f t="shared" si="112"/>
        <v>3465.3780479999996</v>
      </c>
      <c r="J807" s="28">
        <f t="shared" si="113"/>
        <v>0</v>
      </c>
      <c r="K807" s="28">
        <f t="shared" si="114"/>
        <v>1560</v>
      </c>
      <c r="N807" s="16">
        <v>1.3</v>
      </c>
    </row>
    <row r="808" spans="1:14" x14ac:dyDescent="0.15">
      <c r="A808" s="6" t="s">
        <v>14</v>
      </c>
      <c r="B808" s="13">
        <f t="shared" si="107"/>
        <v>1992</v>
      </c>
      <c r="C808" s="8">
        <v>541.83444480000003</v>
      </c>
      <c r="D808" s="26">
        <f t="shared" si="115"/>
        <v>3465.3780479999996</v>
      </c>
      <c r="E808" s="16">
        <f t="shared" si="108"/>
        <v>1440</v>
      </c>
      <c r="F808" s="28">
        <f t="shared" si="109"/>
        <v>2567.2124927999994</v>
      </c>
      <c r="G808" s="28">
        <f t="shared" si="110"/>
        <v>1440</v>
      </c>
      <c r="H808" s="16">
        <f t="shared" si="111"/>
        <v>0</v>
      </c>
      <c r="I808" s="26">
        <f t="shared" si="112"/>
        <v>2567.2124927999994</v>
      </c>
      <c r="J808" s="28">
        <f t="shared" si="113"/>
        <v>0</v>
      </c>
      <c r="K808" s="28">
        <f t="shared" si="114"/>
        <v>1440</v>
      </c>
      <c r="N808" s="16">
        <v>1.2</v>
      </c>
    </row>
    <row r="809" spans="1:14" x14ac:dyDescent="0.15">
      <c r="A809" s="6" t="s">
        <v>15</v>
      </c>
      <c r="B809" s="13">
        <f t="shared" si="107"/>
        <v>1992</v>
      </c>
      <c r="C809" s="8">
        <v>231.23612160000002</v>
      </c>
      <c r="D809" s="26">
        <f t="shared" si="115"/>
        <v>2567.2124927999994</v>
      </c>
      <c r="E809" s="16">
        <f t="shared" si="108"/>
        <v>1320</v>
      </c>
      <c r="F809" s="28">
        <f t="shared" si="109"/>
        <v>1478.4486143999993</v>
      </c>
      <c r="G809" s="28">
        <f t="shared" si="110"/>
        <v>1320</v>
      </c>
      <c r="H809" s="16">
        <f t="shared" si="111"/>
        <v>0</v>
      </c>
      <c r="I809" s="26">
        <f t="shared" si="112"/>
        <v>1478.4486143999993</v>
      </c>
      <c r="J809" s="28">
        <f t="shared" si="113"/>
        <v>0</v>
      </c>
      <c r="K809" s="28">
        <f t="shared" si="114"/>
        <v>1320</v>
      </c>
      <c r="N809" s="16">
        <v>1.1000000000000001</v>
      </c>
    </row>
    <row r="810" spans="1:14" x14ac:dyDescent="0.15">
      <c r="A810" s="6" t="s">
        <v>16</v>
      </c>
      <c r="B810" s="13">
        <f t="shared" si="107"/>
        <v>1992</v>
      </c>
      <c r="C810" s="8">
        <v>435.13493759999983</v>
      </c>
      <c r="D810" s="26">
        <f t="shared" si="115"/>
        <v>1478.4486143999993</v>
      </c>
      <c r="E810" s="16">
        <f t="shared" si="108"/>
        <v>1200</v>
      </c>
      <c r="F810" s="28">
        <f t="shared" si="109"/>
        <v>713.58355199999914</v>
      </c>
      <c r="G810" s="28">
        <f t="shared" si="110"/>
        <v>1200</v>
      </c>
      <c r="H810" s="16">
        <f t="shared" si="111"/>
        <v>0</v>
      </c>
      <c r="I810" s="26">
        <f t="shared" si="112"/>
        <v>713.58355199999914</v>
      </c>
      <c r="J810" s="28">
        <f t="shared" si="113"/>
        <v>0</v>
      </c>
      <c r="K810" s="28">
        <f t="shared" si="114"/>
        <v>1200</v>
      </c>
      <c r="N810" s="16">
        <v>1</v>
      </c>
    </row>
    <row r="811" spans="1:14" x14ac:dyDescent="0.15">
      <c r="A811" s="6" t="s">
        <v>17</v>
      </c>
      <c r="B811" s="13">
        <f t="shared" si="107"/>
        <v>1992</v>
      </c>
      <c r="C811" s="8">
        <v>2711.7573119999997</v>
      </c>
      <c r="D811" s="26">
        <f t="shared" si="115"/>
        <v>713.58355199999914</v>
      </c>
      <c r="E811" s="16">
        <f t="shared" si="108"/>
        <v>1080</v>
      </c>
      <c r="F811" s="28">
        <f t="shared" si="109"/>
        <v>2345.3408639999989</v>
      </c>
      <c r="G811" s="28">
        <f t="shared" si="110"/>
        <v>1080</v>
      </c>
      <c r="H811" s="16">
        <f t="shared" si="111"/>
        <v>0</v>
      </c>
      <c r="I811" s="26">
        <f t="shared" si="112"/>
        <v>2345.3408639999989</v>
      </c>
      <c r="J811" s="28">
        <f t="shared" si="113"/>
        <v>0</v>
      </c>
      <c r="K811" s="28">
        <f t="shared" si="114"/>
        <v>1080</v>
      </c>
      <c r="N811" s="16">
        <v>0.9</v>
      </c>
    </row>
    <row r="812" spans="1:14" ht="14" thickBot="1" x14ac:dyDescent="0.2">
      <c r="A812" s="9" t="s">
        <v>18</v>
      </c>
      <c r="B812" s="14">
        <f t="shared" si="107"/>
        <v>1992</v>
      </c>
      <c r="C812" s="11">
        <v>3091.7652480000006</v>
      </c>
      <c r="D812" s="26">
        <f t="shared" si="115"/>
        <v>2345.3408639999989</v>
      </c>
      <c r="E812" s="16">
        <f t="shared" si="108"/>
        <v>960</v>
      </c>
      <c r="F812" s="28">
        <f t="shared" si="109"/>
        <v>4477.1061119999995</v>
      </c>
      <c r="G812" s="28">
        <f t="shared" si="110"/>
        <v>960</v>
      </c>
      <c r="H812" s="16">
        <f t="shared" si="111"/>
        <v>0</v>
      </c>
      <c r="I812" s="26">
        <f t="shared" si="112"/>
        <v>4477.1061119999995</v>
      </c>
      <c r="J812" s="28">
        <f t="shared" si="113"/>
        <v>0</v>
      </c>
      <c r="K812" s="28">
        <f t="shared" si="114"/>
        <v>960</v>
      </c>
      <c r="N812" s="16">
        <v>0.8</v>
      </c>
    </row>
    <row r="813" spans="1:14" x14ac:dyDescent="0.15">
      <c r="A813" s="3" t="s">
        <v>7</v>
      </c>
      <c r="B813" s="12">
        <f t="shared" ref="B813:B872" si="116">B801+1</f>
        <v>1993</v>
      </c>
      <c r="C813" s="5">
        <v>7599.5124479999995</v>
      </c>
      <c r="D813" s="26">
        <f t="shared" si="115"/>
        <v>4477.1061119999995</v>
      </c>
      <c r="E813" s="16">
        <f t="shared" si="108"/>
        <v>960</v>
      </c>
      <c r="F813" s="28">
        <f t="shared" si="109"/>
        <v>11116.618559999999</v>
      </c>
      <c r="G813" s="28">
        <f t="shared" si="110"/>
        <v>960</v>
      </c>
      <c r="H813" s="16">
        <f t="shared" si="111"/>
        <v>0</v>
      </c>
      <c r="I813" s="26">
        <f t="shared" si="112"/>
        <v>5970</v>
      </c>
      <c r="J813" s="28">
        <f t="shared" si="113"/>
        <v>5146.618559999999</v>
      </c>
      <c r="K813" s="28">
        <f t="shared" si="114"/>
        <v>6106.618559999999</v>
      </c>
      <c r="N813" s="16">
        <v>0.8</v>
      </c>
    </row>
    <row r="814" spans="1:14" x14ac:dyDescent="0.15">
      <c r="A814" s="6" t="s">
        <v>8</v>
      </c>
      <c r="B814" s="13">
        <f t="shared" si="116"/>
        <v>1993</v>
      </c>
      <c r="C814" s="8">
        <v>3180.9507839999992</v>
      </c>
      <c r="D814" s="26">
        <f t="shared" si="115"/>
        <v>5970</v>
      </c>
      <c r="E814" s="16">
        <f t="shared" si="108"/>
        <v>960</v>
      </c>
      <c r="F814" s="28">
        <f t="shared" si="109"/>
        <v>8190.9507839999987</v>
      </c>
      <c r="G814" s="28">
        <f t="shared" si="110"/>
        <v>960</v>
      </c>
      <c r="H814" s="16">
        <f t="shared" si="111"/>
        <v>0</v>
      </c>
      <c r="I814" s="26">
        <f t="shared" si="112"/>
        <v>5970</v>
      </c>
      <c r="J814" s="28">
        <f t="shared" si="113"/>
        <v>2220.9507839999987</v>
      </c>
      <c r="K814" s="28">
        <f t="shared" si="114"/>
        <v>3180.9507839999987</v>
      </c>
      <c r="N814" s="16">
        <v>0.8</v>
      </c>
    </row>
    <row r="815" spans="1:14" x14ac:dyDescent="0.15">
      <c r="A815" s="6" t="s">
        <v>9</v>
      </c>
      <c r="B815" s="13">
        <f t="shared" si="116"/>
        <v>1993</v>
      </c>
      <c r="C815" s="8">
        <v>17967.007871999995</v>
      </c>
      <c r="D815" s="26">
        <f t="shared" si="115"/>
        <v>5970</v>
      </c>
      <c r="E815" s="16">
        <f t="shared" si="108"/>
        <v>1080</v>
      </c>
      <c r="F815" s="28">
        <f t="shared" si="109"/>
        <v>22857.007871999995</v>
      </c>
      <c r="G815" s="28">
        <f t="shared" si="110"/>
        <v>1080</v>
      </c>
      <c r="H815" s="16">
        <f t="shared" si="111"/>
        <v>0</v>
      </c>
      <c r="I815" s="26">
        <f t="shared" si="112"/>
        <v>5970</v>
      </c>
      <c r="J815" s="28">
        <f t="shared" si="113"/>
        <v>16887.007871999995</v>
      </c>
      <c r="K815" s="28">
        <f t="shared" si="114"/>
        <v>17967.007871999995</v>
      </c>
      <c r="N815" s="16">
        <v>0.9</v>
      </c>
    </row>
    <row r="816" spans="1:14" x14ac:dyDescent="0.15">
      <c r="A816" s="6" t="s">
        <v>10</v>
      </c>
      <c r="B816" s="13">
        <f t="shared" si="116"/>
        <v>1993</v>
      </c>
      <c r="C816" s="8">
        <v>11005.365887999998</v>
      </c>
      <c r="D816" s="26">
        <f t="shared" si="115"/>
        <v>5970</v>
      </c>
      <c r="E816" s="16">
        <f t="shared" si="108"/>
        <v>1080</v>
      </c>
      <c r="F816" s="28">
        <f t="shared" si="109"/>
        <v>15895.365888</v>
      </c>
      <c r="G816" s="28">
        <f t="shared" si="110"/>
        <v>1080</v>
      </c>
      <c r="H816" s="16">
        <f t="shared" si="111"/>
        <v>0</v>
      </c>
      <c r="I816" s="26">
        <f t="shared" si="112"/>
        <v>5970</v>
      </c>
      <c r="J816" s="28">
        <f t="shared" si="113"/>
        <v>9925.3658880000003</v>
      </c>
      <c r="K816" s="28">
        <f t="shared" si="114"/>
        <v>11005.365888</v>
      </c>
      <c r="N816" s="16">
        <v>0.9</v>
      </c>
    </row>
    <row r="817" spans="1:14" x14ac:dyDescent="0.15">
      <c r="A817" s="6" t="s">
        <v>11</v>
      </c>
      <c r="B817" s="13">
        <f t="shared" si="116"/>
        <v>1993</v>
      </c>
      <c r="C817" s="8">
        <v>1173.629952</v>
      </c>
      <c r="D817" s="26">
        <f t="shared" si="115"/>
        <v>5970</v>
      </c>
      <c r="E817" s="16">
        <f t="shared" si="108"/>
        <v>1320</v>
      </c>
      <c r="F817" s="28">
        <f t="shared" si="109"/>
        <v>5823.6299520000002</v>
      </c>
      <c r="G817" s="28">
        <f t="shared" si="110"/>
        <v>1320</v>
      </c>
      <c r="H817" s="16">
        <f t="shared" si="111"/>
        <v>0</v>
      </c>
      <c r="I817" s="26">
        <f t="shared" si="112"/>
        <v>5823.6299520000002</v>
      </c>
      <c r="J817" s="28">
        <f t="shared" si="113"/>
        <v>0</v>
      </c>
      <c r="K817" s="28">
        <f t="shared" si="114"/>
        <v>1320</v>
      </c>
      <c r="N817" s="16">
        <v>1.1000000000000001</v>
      </c>
    </row>
    <row r="818" spans="1:14" x14ac:dyDescent="0.15">
      <c r="A818" s="6" t="s">
        <v>12</v>
      </c>
      <c r="B818" s="13">
        <f t="shared" si="116"/>
        <v>1993</v>
      </c>
      <c r="C818" s="8">
        <v>568.52547839999977</v>
      </c>
      <c r="D818" s="26">
        <f t="shared" si="115"/>
        <v>5823.6299520000002</v>
      </c>
      <c r="E818" s="16">
        <f t="shared" si="108"/>
        <v>1440</v>
      </c>
      <c r="F818" s="28">
        <f t="shared" si="109"/>
        <v>4952.1554304000001</v>
      </c>
      <c r="G818" s="28">
        <f t="shared" si="110"/>
        <v>1440</v>
      </c>
      <c r="H818" s="16">
        <f t="shared" si="111"/>
        <v>0</v>
      </c>
      <c r="I818" s="26">
        <f t="shared" si="112"/>
        <v>4952.1554304000001</v>
      </c>
      <c r="J818" s="28">
        <f t="shared" si="113"/>
        <v>0</v>
      </c>
      <c r="K818" s="28">
        <f t="shared" si="114"/>
        <v>1440</v>
      </c>
      <c r="N818" s="16">
        <v>1.2</v>
      </c>
    </row>
    <row r="819" spans="1:14" x14ac:dyDescent="0.15">
      <c r="A819" s="6" t="s">
        <v>13</v>
      </c>
      <c r="B819" s="13">
        <f t="shared" si="116"/>
        <v>1993</v>
      </c>
      <c r="C819" s="8">
        <v>355.69518335999993</v>
      </c>
      <c r="D819" s="26">
        <f t="shared" si="115"/>
        <v>4952.1554304000001</v>
      </c>
      <c r="E819" s="16">
        <f t="shared" si="108"/>
        <v>1560</v>
      </c>
      <c r="F819" s="28">
        <f t="shared" si="109"/>
        <v>3747.8506137599998</v>
      </c>
      <c r="G819" s="28">
        <f t="shared" si="110"/>
        <v>1560</v>
      </c>
      <c r="H819" s="16">
        <f t="shared" si="111"/>
        <v>0</v>
      </c>
      <c r="I819" s="26">
        <f t="shared" si="112"/>
        <v>3747.8506137599998</v>
      </c>
      <c r="J819" s="28">
        <f t="shared" si="113"/>
        <v>0</v>
      </c>
      <c r="K819" s="28">
        <f t="shared" si="114"/>
        <v>1560</v>
      </c>
      <c r="N819" s="16">
        <v>1.3</v>
      </c>
    </row>
    <row r="820" spans="1:14" x14ac:dyDescent="0.15">
      <c r="A820" s="6" t="s">
        <v>14</v>
      </c>
      <c r="B820" s="13">
        <f t="shared" si="116"/>
        <v>1993</v>
      </c>
      <c r="C820" s="8">
        <v>200.92596479999997</v>
      </c>
      <c r="D820" s="26">
        <f t="shared" si="115"/>
        <v>3747.8506137599998</v>
      </c>
      <c r="E820" s="16">
        <f t="shared" si="108"/>
        <v>1440</v>
      </c>
      <c r="F820" s="28">
        <f t="shared" si="109"/>
        <v>2508.7765785599995</v>
      </c>
      <c r="G820" s="28">
        <f t="shared" si="110"/>
        <v>1440</v>
      </c>
      <c r="H820" s="16">
        <f t="shared" si="111"/>
        <v>0</v>
      </c>
      <c r="I820" s="26">
        <f t="shared" si="112"/>
        <v>2508.7765785599995</v>
      </c>
      <c r="J820" s="28">
        <f t="shared" si="113"/>
        <v>0</v>
      </c>
      <c r="K820" s="28">
        <f t="shared" si="114"/>
        <v>1440</v>
      </c>
      <c r="N820" s="16">
        <v>1.2</v>
      </c>
    </row>
    <row r="821" spans="1:14" x14ac:dyDescent="0.15">
      <c r="A821" s="6" t="s">
        <v>15</v>
      </c>
      <c r="B821" s="13">
        <f t="shared" si="116"/>
        <v>1993</v>
      </c>
      <c r="C821" s="8">
        <v>126.7985664</v>
      </c>
      <c r="D821" s="26">
        <f t="shared" si="115"/>
        <v>2508.7765785599995</v>
      </c>
      <c r="E821" s="16">
        <f t="shared" si="108"/>
        <v>1320</v>
      </c>
      <c r="F821" s="28">
        <f t="shared" si="109"/>
        <v>1315.5751449599993</v>
      </c>
      <c r="G821" s="28">
        <f t="shared" si="110"/>
        <v>1320</v>
      </c>
      <c r="H821" s="16">
        <f t="shared" si="111"/>
        <v>0</v>
      </c>
      <c r="I821" s="26">
        <f t="shared" si="112"/>
        <v>1315.5751449599993</v>
      </c>
      <c r="J821" s="28">
        <f t="shared" si="113"/>
        <v>0</v>
      </c>
      <c r="K821" s="28">
        <f t="shared" si="114"/>
        <v>1320</v>
      </c>
      <c r="N821" s="16">
        <v>1.1000000000000001</v>
      </c>
    </row>
    <row r="822" spans="1:14" x14ac:dyDescent="0.15">
      <c r="A822" s="6" t="s">
        <v>16</v>
      </c>
      <c r="B822" s="13">
        <f t="shared" si="116"/>
        <v>1993</v>
      </c>
      <c r="C822" s="8">
        <v>93.618961920000004</v>
      </c>
      <c r="D822" s="26">
        <f t="shared" si="115"/>
        <v>1315.5751449599993</v>
      </c>
      <c r="E822" s="16">
        <f t="shared" si="108"/>
        <v>1200</v>
      </c>
      <c r="F822" s="28">
        <f t="shared" si="109"/>
        <v>209.19410687999925</v>
      </c>
      <c r="G822" s="28">
        <f t="shared" si="110"/>
        <v>1200</v>
      </c>
      <c r="H822" s="16">
        <f t="shared" si="111"/>
        <v>0</v>
      </c>
      <c r="I822" s="26">
        <f t="shared" si="112"/>
        <v>209.19410687999925</v>
      </c>
      <c r="J822" s="28">
        <f t="shared" si="113"/>
        <v>0</v>
      </c>
      <c r="K822" s="28">
        <f t="shared" si="114"/>
        <v>1200</v>
      </c>
      <c r="N822" s="16">
        <v>1</v>
      </c>
    </row>
    <row r="823" spans="1:14" x14ac:dyDescent="0.15">
      <c r="A823" s="6" t="s">
        <v>17</v>
      </c>
      <c r="B823" s="13">
        <f t="shared" si="116"/>
        <v>1993</v>
      </c>
      <c r="C823" s="8">
        <v>1289.7844185599999</v>
      </c>
      <c r="D823" s="26">
        <f t="shared" si="115"/>
        <v>209.19410687999925</v>
      </c>
      <c r="E823" s="16">
        <f t="shared" si="108"/>
        <v>1080</v>
      </c>
      <c r="F823" s="28">
        <f t="shared" si="109"/>
        <v>418.9785254399992</v>
      </c>
      <c r="G823" s="28">
        <f t="shared" si="110"/>
        <v>1080</v>
      </c>
      <c r="H823" s="16">
        <f t="shared" si="111"/>
        <v>0</v>
      </c>
      <c r="I823" s="26">
        <f t="shared" si="112"/>
        <v>418.9785254399992</v>
      </c>
      <c r="J823" s="28">
        <f t="shared" si="113"/>
        <v>0</v>
      </c>
      <c r="K823" s="28">
        <f t="shared" si="114"/>
        <v>1080</v>
      </c>
      <c r="N823" s="16">
        <v>0.9</v>
      </c>
    </row>
    <row r="824" spans="1:14" ht="14" thickBot="1" x14ac:dyDescent="0.2">
      <c r="A824" s="9" t="s">
        <v>18</v>
      </c>
      <c r="B824" s="14">
        <f t="shared" si="116"/>
        <v>1993</v>
      </c>
      <c r="C824" s="11">
        <v>1910.3800319999998</v>
      </c>
      <c r="D824" s="26">
        <f t="shared" si="115"/>
        <v>418.9785254399992</v>
      </c>
      <c r="E824" s="16">
        <f t="shared" si="108"/>
        <v>960</v>
      </c>
      <c r="F824" s="28">
        <f t="shared" si="109"/>
        <v>1369.358557439999</v>
      </c>
      <c r="G824" s="28">
        <f t="shared" si="110"/>
        <v>960</v>
      </c>
      <c r="H824" s="16">
        <f t="shared" si="111"/>
        <v>0</v>
      </c>
      <c r="I824" s="26">
        <f t="shared" si="112"/>
        <v>1369.358557439999</v>
      </c>
      <c r="J824" s="28">
        <f t="shared" si="113"/>
        <v>0</v>
      </c>
      <c r="K824" s="28">
        <f t="shared" si="114"/>
        <v>960</v>
      </c>
      <c r="N824" s="16">
        <v>0.8</v>
      </c>
    </row>
    <row r="825" spans="1:14" x14ac:dyDescent="0.15">
      <c r="A825" s="3" t="s">
        <v>7</v>
      </c>
      <c r="B825" s="12">
        <f t="shared" si="116"/>
        <v>1994</v>
      </c>
      <c r="C825" s="5">
        <v>3390.9891839999991</v>
      </c>
      <c r="D825" s="26">
        <f t="shared" si="115"/>
        <v>1369.358557439999</v>
      </c>
      <c r="E825" s="16">
        <f t="shared" si="108"/>
        <v>960</v>
      </c>
      <c r="F825" s="28">
        <f t="shared" si="109"/>
        <v>3800.3477414399986</v>
      </c>
      <c r="G825" s="28">
        <f t="shared" si="110"/>
        <v>960</v>
      </c>
      <c r="H825" s="16">
        <f t="shared" si="111"/>
        <v>0</v>
      </c>
      <c r="I825" s="26">
        <f t="shared" si="112"/>
        <v>3800.3477414399986</v>
      </c>
      <c r="J825" s="28">
        <f t="shared" si="113"/>
        <v>0</v>
      </c>
      <c r="K825" s="28">
        <f t="shared" si="114"/>
        <v>960</v>
      </c>
      <c r="N825" s="16">
        <v>0.8</v>
      </c>
    </row>
    <row r="826" spans="1:14" x14ac:dyDescent="0.15">
      <c r="A826" s="6" t="s">
        <v>8</v>
      </c>
      <c r="B826" s="13">
        <f t="shared" si="116"/>
        <v>1994</v>
      </c>
      <c r="C826" s="8">
        <v>4372.6763519999995</v>
      </c>
      <c r="D826" s="26">
        <f t="shared" si="115"/>
        <v>3800.3477414399986</v>
      </c>
      <c r="E826" s="16">
        <f t="shared" si="108"/>
        <v>960</v>
      </c>
      <c r="F826" s="28">
        <f t="shared" si="109"/>
        <v>7213.0240934399981</v>
      </c>
      <c r="G826" s="28">
        <f t="shared" si="110"/>
        <v>960</v>
      </c>
      <c r="H826" s="16">
        <f t="shared" si="111"/>
        <v>0</v>
      </c>
      <c r="I826" s="26">
        <f t="shared" si="112"/>
        <v>5970</v>
      </c>
      <c r="J826" s="28">
        <f t="shared" si="113"/>
        <v>1243.0240934399981</v>
      </c>
      <c r="K826" s="28">
        <f t="shared" si="114"/>
        <v>2203.0240934399981</v>
      </c>
      <c r="N826" s="16">
        <v>0.8</v>
      </c>
    </row>
    <row r="827" spans="1:14" x14ac:dyDescent="0.15">
      <c r="A827" s="6" t="s">
        <v>9</v>
      </c>
      <c r="B827" s="13">
        <f t="shared" si="116"/>
        <v>1994</v>
      </c>
      <c r="C827" s="8">
        <v>10013.984640000001</v>
      </c>
      <c r="D827" s="26">
        <f t="shared" si="115"/>
        <v>5970</v>
      </c>
      <c r="E827" s="16">
        <f t="shared" si="108"/>
        <v>1080</v>
      </c>
      <c r="F827" s="28">
        <f t="shared" si="109"/>
        <v>14903.984640000001</v>
      </c>
      <c r="G827" s="28">
        <f t="shared" si="110"/>
        <v>1080</v>
      </c>
      <c r="H827" s="16">
        <f t="shared" si="111"/>
        <v>0</v>
      </c>
      <c r="I827" s="26">
        <f t="shared" si="112"/>
        <v>5970</v>
      </c>
      <c r="J827" s="28">
        <f t="shared" si="113"/>
        <v>8933.9846400000006</v>
      </c>
      <c r="K827" s="28">
        <f t="shared" si="114"/>
        <v>10013.984640000001</v>
      </c>
      <c r="N827" s="16">
        <v>0.9</v>
      </c>
    </row>
    <row r="828" spans="1:14" x14ac:dyDescent="0.15">
      <c r="A828" s="6" t="s">
        <v>10</v>
      </c>
      <c r="B828" s="13">
        <f t="shared" si="116"/>
        <v>1994</v>
      </c>
      <c r="C828" s="8">
        <v>3034.2470399999997</v>
      </c>
      <c r="D828" s="26">
        <f t="shared" si="115"/>
        <v>5970</v>
      </c>
      <c r="E828" s="16">
        <f t="shared" si="108"/>
        <v>1080</v>
      </c>
      <c r="F828" s="28">
        <f t="shared" si="109"/>
        <v>7924.2470400000002</v>
      </c>
      <c r="G828" s="28">
        <f t="shared" si="110"/>
        <v>1080</v>
      </c>
      <c r="H828" s="16">
        <f t="shared" si="111"/>
        <v>0</v>
      </c>
      <c r="I828" s="26">
        <f t="shared" si="112"/>
        <v>5970</v>
      </c>
      <c r="J828" s="28">
        <f t="shared" si="113"/>
        <v>1954.2470400000002</v>
      </c>
      <c r="K828" s="28">
        <f t="shared" si="114"/>
        <v>3034.2470400000002</v>
      </c>
      <c r="N828" s="16">
        <v>0.9</v>
      </c>
    </row>
    <row r="829" spans="1:14" x14ac:dyDescent="0.15">
      <c r="A829" s="6" t="s">
        <v>11</v>
      </c>
      <c r="B829" s="13">
        <f t="shared" si="116"/>
        <v>1994</v>
      </c>
      <c r="C829" s="8">
        <v>647.56454400000007</v>
      </c>
      <c r="D829" s="26">
        <f t="shared" si="115"/>
        <v>5970</v>
      </c>
      <c r="E829" s="16">
        <f t="shared" si="108"/>
        <v>1320</v>
      </c>
      <c r="F829" s="28">
        <f t="shared" si="109"/>
        <v>5297.5645439999998</v>
      </c>
      <c r="G829" s="28">
        <f t="shared" si="110"/>
        <v>1320</v>
      </c>
      <c r="H829" s="16">
        <f t="shared" si="111"/>
        <v>0</v>
      </c>
      <c r="I829" s="26">
        <f t="shared" si="112"/>
        <v>5297.5645439999998</v>
      </c>
      <c r="J829" s="28">
        <f t="shared" si="113"/>
        <v>0</v>
      </c>
      <c r="K829" s="28">
        <f t="shared" si="114"/>
        <v>1320</v>
      </c>
      <c r="N829" s="16">
        <v>1.1000000000000001</v>
      </c>
    </row>
    <row r="830" spans="1:14" x14ac:dyDescent="0.15">
      <c r="A830" s="6" t="s">
        <v>12</v>
      </c>
      <c r="B830" s="13">
        <f t="shared" si="116"/>
        <v>1994</v>
      </c>
      <c r="C830" s="8">
        <v>171.71447039999998</v>
      </c>
      <c r="D830" s="26">
        <f t="shared" si="115"/>
        <v>5297.5645439999998</v>
      </c>
      <c r="E830" s="16">
        <f t="shared" si="108"/>
        <v>1440</v>
      </c>
      <c r="F830" s="28">
        <f t="shared" si="109"/>
        <v>4029.2790144000001</v>
      </c>
      <c r="G830" s="28">
        <f t="shared" si="110"/>
        <v>1440</v>
      </c>
      <c r="H830" s="16">
        <f t="shared" si="111"/>
        <v>0</v>
      </c>
      <c r="I830" s="26">
        <f t="shared" si="112"/>
        <v>4029.2790144000001</v>
      </c>
      <c r="J830" s="28">
        <f t="shared" si="113"/>
        <v>0</v>
      </c>
      <c r="K830" s="28">
        <f t="shared" si="114"/>
        <v>1440</v>
      </c>
      <c r="N830" s="16">
        <v>1.2</v>
      </c>
    </row>
    <row r="831" spans="1:14" x14ac:dyDescent="0.15">
      <c r="A831" s="6" t="s">
        <v>13</v>
      </c>
      <c r="B831" s="13">
        <f t="shared" si="116"/>
        <v>1994</v>
      </c>
      <c r="C831" s="8">
        <v>2373.6924287999996</v>
      </c>
      <c r="D831" s="26">
        <f t="shared" si="115"/>
        <v>4029.2790144000001</v>
      </c>
      <c r="E831" s="16">
        <f t="shared" si="108"/>
        <v>1560</v>
      </c>
      <c r="F831" s="28">
        <f t="shared" si="109"/>
        <v>4842.9714432000001</v>
      </c>
      <c r="G831" s="28">
        <f t="shared" si="110"/>
        <v>1560</v>
      </c>
      <c r="H831" s="16">
        <f t="shared" si="111"/>
        <v>0</v>
      </c>
      <c r="I831" s="26">
        <f t="shared" si="112"/>
        <v>4842.9714432000001</v>
      </c>
      <c r="J831" s="28">
        <f t="shared" si="113"/>
        <v>0</v>
      </c>
      <c r="K831" s="28">
        <f t="shared" si="114"/>
        <v>1560</v>
      </c>
      <c r="N831" s="16">
        <v>1.3</v>
      </c>
    </row>
    <row r="832" spans="1:14" x14ac:dyDescent="0.15">
      <c r="A832" s="6" t="s">
        <v>14</v>
      </c>
      <c r="B832" s="13">
        <f t="shared" si="116"/>
        <v>1994</v>
      </c>
      <c r="C832" s="8">
        <v>1248.2743680000001</v>
      </c>
      <c r="D832" s="26">
        <f t="shared" si="115"/>
        <v>4842.9714432000001</v>
      </c>
      <c r="E832" s="16">
        <f t="shared" si="108"/>
        <v>1440</v>
      </c>
      <c r="F832" s="28">
        <f t="shared" si="109"/>
        <v>4651.2458112000004</v>
      </c>
      <c r="G832" s="28">
        <f t="shared" si="110"/>
        <v>1440</v>
      </c>
      <c r="H832" s="16">
        <f t="shared" si="111"/>
        <v>0</v>
      </c>
      <c r="I832" s="26">
        <f t="shared" si="112"/>
        <v>4651.2458112000004</v>
      </c>
      <c r="J832" s="28">
        <f t="shared" si="113"/>
        <v>0</v>
      </c>
      <c r="K832" s="28">
        <f t="shared" si="114"/>
        <v>1440</v>
      </c>
      <c r="N832" s="16">
        <v>1.2</v>
      </c>
    </row>
    <row r="833" spans="1:14" x14ac:dyDescent="0.15">
      <c r="A833" s="6" t="s">
        <v>15</v>
      </c>
      <c r="B833" s="13">
        <f t="shared" si="116"/>
        <v>1994</v>
      </c>
      <c r="C833" s="8">
        <v>152.197056</v>
      </c>
      <c r="D833" s="26">
        <f t="shared" si="115"/>
        <v>4651.2458112000004</v>
      </c>
      <c r="E833" s="16">
        <f t="shared" si="108"/>
        <v>1320</v>
      </c>
      <c r="F833" s="28">
        <f t="shared" si="109"/>
        <v>3483.4428672000004</v>
      </c>
      <c r="G833" s="28">
        <f t="shared" si="110"/>
        <v>1320</v>
      </c>
      <c r="H833" s="16">
        <f t="shared" si="111"/>
        <v>0</v>
      </c>
      <c r="I833" s="26">
        <f t="shared" si="112"/>
        <v>3483.4428672000004</v>
      </c>
      <c r="J833" s="28">
        <f t="shared" si="113"/>
        <v>0</v>
      </c>
      <c r="K833" s="28">
        <f t="shared" si="114"/>
        <v>1320</v>
      </c>
      <c r="N833" s="16">
        <v>1.1000000000000001</v>
      </c>
    </row>
    <row r="834" spans="1:14" x14ac:dyDescent="0.15">
      <c r="A834" s="6" t="s">
        <v>16</v>
      </c>
      <c r="B834" s="13">
        <f t="shared" si="116"/>
        <v>1994</v>
      </c>
      <c r="C834" s="8">
        <v>116.26433279999998</v>
      </c>
      <c r="D834" s="26">
        <f t="shared" si="115"/>
        <v>3483.4428672000004</v>
      </c>
      <c r="E834" s="16">
        <f t="shared" si="108"/>
        <v>1200</v>
      </c>
      <c r="F834" s="28">
        <f t="shared" si="109"/>
        <v>2399.7072000000003</v>
      </c>
      <c r="G834" s="28">
        <f t="shared" si="110"/>
        <v>1200</v>
      </c>
      <c r="H834" s="16">
        <f t="shared" si="111"/>
        <v>0</v>
      </c>
      <c r="I834" s="26">
        <f t="shared" si="112"/>
        <v>2399.7072000000003</v>
      </c>
      <c r="J834" s="28">
        <f t="shared" si="113"/>
        <v>0</v>
      </c>
      <c r="K834" s="28">
        <f t="shared" si="114"/>
        <v>1200</v>
      </c>
      <c r="N834" s="16">
        <v>1</v>
      </c>
    </row>
    <row r="835" spans="1:14" x14ac:dyDescent="0.15">
      <c r="A835" s="6" t="s">
        <v>17</v>
      </c>
      <c r="B835" s="13">
        <f t="shared" si="116"/>
        <v>1994</v>
      </c>
      <c r="C835" s="8">
        <v>190.26247679999994</v>
      </c>
      <c r="D835" s="26">
        <f t="shared" si="115"/>
        <v>2399.7072000000003</v>
      </c>
      <c r="E835" s="16">
        <f t="shared" si="108"/>
        <v>1080</v>
      </c>
      <c r="F835" s="28">
        <f t="shared" si="109"/>
        <v>1509.9696768000003</v>
      </c>
      <c r="G835" s="28">
        <f t="shared" si="110"/>
        <v>1080</v>
      </c>
      <c r="H835" s="16">
        <f t="shared" si="111"/>
        <v>0</v>
      </c>
      <c r="I835" s="26">
        <f t="shared" si="112"/>
        <v>1509.9696768000003</v>
      </c>
      <c r="J835" s="28">
        <f t="shared" si="113"/>
        <v>0</v>
      </c>
      <c r="K835" s="28">
        <f t="shared" si="114"/>
        <v>1080</v>
      </c>
      <c r="N835" s="16">
        <v>0.9</v>
      </c>
    </row>
    <row r="836" spans="1:14" ht="14" thickBot="1" x14ac:dyDescent="0.2">
      <c r="A836" s="9" t="s">
        <v>18</v>
      </c>
      <c r="B836" s="14">
        <f t="shared" si="116"/>
        <v>1994</v>
      </c>
      <c r="C836" s="11">
        <v>190.45635840000003</v>
      </c>
      <c r="D836" s="26">
        <f t="shared" si="115"/>
        <v>1509.9696768000003</v>
      </c>
      <c r="E836" s="16">
        <f t="shared" si="108"/>
        <v>960</v>
      </c>
      <c r="F836" s="28">
        <f t="shared" si="109"/>
        <v>740.42603520000034</v>
      </c>
      <c r="G836" s="28">
        <f t="shared" si="110"/>
        <v>960</v>
      </c>
      <c r="H836" s="16">
        <f t="shared" si="111"/>
        <v>0</v>
      </c>
      <c r="I836" s="26">
        <f t="shared" si="112"/>
        <v>740.42603520000034</v>
      </c>
      <c r="J836" s="28">
        <f t="shared" si="113"/>
        <v>0</v>
      </c>
      <c r="K836" s="28">
        <f t="shared" si="114"/>
        <v>960</v>
      </c>
      <c r="N836" s="16">
        <v>0.8</v>
      </c>
    </row>
    <row r="837" spans="1:14" x14ac:dyDescent="0.15">
      <c r="A837" s="3" t="s">
        <v>7</v>
      </c>
      <c r="B837" s="12">
        <f t="shared" si="116"/>
        <v>1995</v>
      </c>
      <c r="C837" s="5">
        <v>3113.6738688000009</v>
      </c>
      <c r="D837" s="26">
        <f t="shared" si="115"/>
        <v>740.42603520000034</v>
      </c>
      <c r="E837" s="16">
        <f t="shared" si="108"/>
        <v>960</v>
      </c>
      <c r="F837" s="28">
        <f t="shared" si="109"/>
        <v>2894.0999040000015</v>
      </c>
      <c r="G837" s="28">
        <f t="shared" si="110"/>
        <v>960</v>
      </c>
      <c r="H837" s="16">
        <f t="shared" si="111"/>
        <v>0</v>
      </c>
      <c r="I837" s="26">
        <f t="shared" si="112"/>
        <v>2894.0999040000015</v>
      </c>
      <c r="J837" s="28">
        <f t="shared" si="113"/>
        <v>0</v>
      </c>
      <c r="K837" s="28">
        <f t="shared" si="114"/>
        <v>960</v>
      </c>
      <c r="N837" s="16">
        <v>0.8</v>
      </c>
    </row>
    <row r="838" spans="1:14" x14ac:dyDescent="0.15">
      <c r="A838" s="6" t="s">
        <v>8</v>
      </c>
      <c r="B838" s="13">
        <f t="shared" si="116"/>
        <v>1995</v>
      </c>
      <c r="C838" s="8">
        <v>4185.2574719999993</v>
      </c>
      <c r="D838" s="26">
        <f t="shared" si="115"/>
        <v>2894.0999040000015</v>
      </c>
      <c r="E838" s="16">
        <f t="shared" si="108"/>
        <v>960</v>
      </c>
      <c r="F838" s="28">
        <f t="shared" si="109"/>
        <v>6119.3573760000008</v>
      </c>
      <c r="G838" s="28">
        <f t="shared" si="110"/>
        <v>960</v>
      </c>
      <c r="H838" s="16">
        <f t="shared" si="111"/>
        <v>0</v>
      </c>
      <c r="I838" s="26">
        <f t="shared" si="112"/>
        <v>5970</v>
      </c>
      <c r="J838" s="28">
        <f t="shared" si="113"/>
        <v>149.35737600000084</v>
      </c>
      <c r="K838" s="28">
        <f t="shared" si="114"/>
        <v>1109.3573760000008</v>
      </c>
      <c r="N838" s="16">
        <v>0.8</v>
      </c>
    </row>
    <row r="839" spans="1:14" x14ac:dyDescent="0.15">
      <c r="A839" s="6" t="s">
        <v>9</v>
      </c>
      <c r="B839" s="13">
        <f t="shared" si="116"/>
        <v>1995</v>
      </c>
      <c r="C839" s="8">
        <v>4529.0741760000001</v>
      </c>
      <c r="D839" s="26">
        <f t="shared" si="115"/>
        <v>5970</v>
      </c>
      <c r="E839" s="16">
        <f t="shared" si="108"/>
        <v>1080</v>
      </c>
      <c r="F839" s="28">
        <f t="shared" si="109"/>
        <v>9419.0741760000001</v>
      </c>
      <c r="G839" s="28">
        <f t="shared" si="110"/>
        <v>1080</v>
      </c>
      <c r="H839" s="16">
        <f t="shared" si="111"/>
        <v>0</v>
      </c>
      <c r="I839" s="26">
        <f t="shared" si="112"/>
        <v>5970</v>
      </c>
      <c r="J839" s="28">
        <f t="shared" si="113"/>
        <v>3449.0741760000001</v>
      </c>
      <c r="K839" s="28">
        <f t="shared" si="114"/>
        <v>4529.0741760000001</v>
      </c>
      <c r="N839" s="16">
        <v>0.9</v>
      </c>
    </row>
    <row r="840" spans="1:14" x14ac:dyDescent="0.15">
      <c r="A840" s="6" t="s">
        <v>10</v>
      </c>
      <c r="B840" s="13">
        <f t="shared" si="116"/>
        <v>1995</v>
      </c>
      <c r="C840" s="8">
        <v>651.4421759999999</v>
      </c>
      <c r="D840" s="26">
        <f t="shared" si="115"/>
        <v>5970</v>
      </c>
      <c r="E840" s="16">
        <f t="shared" si="108"/>
        <v>1080</v>
      </c>
      <c r="F840" s="28">
        <f t="shared" si="109"/>
        <v>5541.4421759999996</v>
      </c>
      <c r="G840" s="28">
        <f t="shared" si="110"/>
        <v>1080</v>
      </c>
      <c r="H840" s="16">
        <f t="shared" si="111"/>
        <v>0</v>
      </c>
      <c r="I840" s="26">
        <f t="shared" si="112"/>
        <v>5541.4421759999996</v>
      </c>
      <c r="J840" s="28">
        <f t="shared" si="113"/>
        <v>0</v>
      </c>
      <c r="K840" s="28">
        <f t="shared" si="114"/>
        <v>1080</v>
      </c>
      <c r="N840" s="16">
        <v>0.9</v>
      </c>
    </row>
    <row r="841" spans="1:14" x14ac:dyDescent="0.15">
      <c r="A841" s="6" t="s">
        <v>11</v>
      </c>
      <c r="B841" s="13">
        <f t="shared" si="116"/>
        <v>1995</v>
      </c>
      <c r="C841" s="8">
        <v>451.09785600000009</v>
      </c>
      <c r="D841" s="26">
        <f t="shared" si="115"/>
        <v>5541.4421759999996</v>
      </c>
      <c r="E841" s="16">
        <f t="shared" si="108"/>
        <v>1320</v>
      </c>
      <c r="F841" s="28">
        <f t="shared" si="109"/>
        <v>4672.5400319999999</v>
      </c>
      <c r="G841" s="28">
        <f t="shared" si="110"/>
        <v>1320</v>
      </c>
      <c r="H841" s="16">
        <f t="shared" si="111"/>
        <v>0</v>
      </c>
      <c r="I841" s="26">
        <f t="shared" si="112"/>
        <v>4672.5400319999999</v>
      </c>
      <c r="J841" s="28">
        <f t="shared" si="113"/>
        <v>0</v>
      </c>
      <c r="K841" s="28">
        <f t="shared" si="114"/>
        <v>1320</v>
      </c>
      <c r="N841" s="16">
        <v>1.1000000000000001</v>
      </c>
    </row>
    <row r="842" spans="1:14" x14ac:dyDescent="0.15">
      <c r="A842" s="6" t="s">
        <v>12</v>
      </c>
      <c r="B842" s="13">
        <f t="shared" si="116"/>
        <v>1995</v>
      </c>
      <c r="C842" s="8">
        <v>8001.4936319999997</v>
      </c>
      <c r="D842" s="26">
        <f t="shared" si="115"/>
        <v>4672.5400319999999</v>
      </c>
      <c r="E842" s="16">
        <f t="shared" ref="E842:E872" si="117">1200*N842</f>
        <v>1440</v>
      </c>
      <c r="F842" s="28">
        <f t="shared" ref="F842:F872" si="118">IF((D842+C842-E842)&gt;0,(D842+C842-E842),0)</f>
        <v>11234.033663999999</v>
      </c>
      <c r="G842" s="28">
        <f t="shared" ref="G842:G872" si="119">IF(E842&gt;(D842+C842),D842+C842,E842)</f>
        <v>1440</v>
      </c>
      <c r="H842" s="16">
        <f t="shared" ref="H842:H872" si="120">IF(F842=0,1,0)</f>
        <v>0</v>
      </c>
      <c r="I842" s="26">
        <f t="shared" ref="I842:I872" si="121">IF(F842&gt;$E$2,$E$2,IF(F842&lt;0,0,F842))</f>
        <v>5970</v>
      </c>
      <c r="J842" s="28">
        <f t="shared" ref="J842:J872" si="122">IF(F842&gt;$E$2,F842-$E$2,0)</f>
        <v>5264.0336639999987</v>
      </c>
      <c r="K842" s="28">
        <f t="shared" ref="K842:K872" si="123">J842+G842</f>
        <v>6704.0336639999987</v>
      </c>
      <c r="N842" s="16">
        <v>1.2</v>
      </c>
    </row>
    <row r="843" spans="1:14" x14ac:dyDescent="0.15">
      <c r="A843" s="6" t="s">
        <v>13</v>
      </c>
      <c r="B843" s="13">
        <f t="shared" si="116"/>
        <v>1995</v>
      </c>
      <c r="C843" s="8">
        <v>2444.2007039999999</v>
      </c>
      <c r="D843" s="26">
        <f t="shared" ref="D843:D872" si="124">I842</f>
        <v>5970</v>
      </c>
      <c r="E843" s="16">
        <f t="shared" si="117"/>
        <v>1560</v>
      </c>
      <c r="F843" s="28">
        <f t="shared" si="118"/>
        <v>6854.200703999999</v>
      </c>
      <c r="G843" s="28">
        <f t="shared" si="119"/>
        <v>1560</v>
      </c>
      <c r="H843" s="16">
        <f t="shared" si="120"/>
        <v>0</v>
      </c>
      <c r="I843" s="26">
        <f t="shared" si="121"/>
        <v>5970</v>
      </c>
      <c r="J843" s="28">
        <f t="shared" si="122"/>
        <v>884.20070399999895</v>
      </c>
      <c r="K843" s="28">
        <f t="shared" si="123"/>
        <v>2444.200703999999</v>
      </c>
      <c r="N843" s="16">
        <v>1.3</v>
      </c>
    </row>
    <row r="844" spans="1:14" x14ac:dyDescent="0.15">
      <c r="A844" s="6" t="s">
        <v>14</v>
      </c>
      <c r="B844" s="13">
        <f t="shared" si="116"/>
        <v>1995</v>
      </c>
      <c r="C844" s="8">
        <v>735.0697727999999</v>
      </c>
      <c r="D844" s="26">
        <f t="shared" si="124"/>
        <v>5970</v>
      </c>
      <c r="E844" s="16">
        <f t="shared" si="117"/>
        <v>1440</v>
      </c>
      <c r="F844" s="28">
        <f t="shared" si="118"/>
        <v>5265.0697727999996</v>
      </c>
      <c r="G844" s="28">
        <f t="shared" si="119"/>
        <v>1440</v>
      </c>
      <c r="H844" s="16">
        <f t="shared" si="120"/>
        <v>0</v>
      </c>
      <c r="I844" s="26">
        <f t="shared" si="121"/>
        <v>5265.0697727999996</v>
      </c>
      <c r="J844" s="28">
        <f t="shared" si="122"/>
        <v>0</v>
      </c>
      <c r="K844" s="28">
        <f t="shared" si="123"/>
        <v>1440</v>
      </c>
      <c r="N844" s="16">
        <v>1.2</v>
      </c>
    </row>
    <row r="845" spans="1:14" x14ac:dyDescent="0.15">
      <c r="A845" s="6" t="s">
        <v>15</v>
      </c>
      <c r="B845" s="13">
        <f t="shared" si="116"/>
        <v>1995</v>
      </c>
      <c r="C845" s="8">
        <v>194.07548159999996</v>
      </c>
      <c r="D845" s="26">
        <f t="shared" si="124"/>
        <v>5265.0697727999996</v>
      </c>
      <c r="E845" s="16">
        <f t="shared" si="117"/>
        <v>1320</v>
      </c>
      <c r="F845" s="28">
        <f t="shared" si="118"/>
        <v>4139.1452543999994</v>
      </c>
      <c r="G845" s="28">
        <f t="shared" si="119"/>
        <v>1320</v>
      </c>
      <c r="H845" s="16">
        <f t="shared" si="120"/>
        <v>0</v>
      </c>
      <c r="I845" s="26">
        <f t="shared" si="121"/>
        <v>4139.1452543999994</v>
      </c>
      <c r="J845" s="28">
        <f t="shared" si="122"/>
        <v>0</v>
      </c>
      <c r="K845" s="28">
        <f t="shared" si="123"/>
        <v>1320</v>
      </c>
      <c r="N845" s="16">
        <v>1.1000000000000001</v>
      </c>
    </row>
    <row r="846" spans="1:14" x14ac:dyDescent="0.15">
      <c r="A846" s="6" t="s">
        <v>16</v>
      </c>
      <c r="B846" s="13">
        <f t="shared" si="116"/>
        <v>1995</v>
      </c>
      <c r="C846" s="8">
        <v>3818.6919936000004</v>
      </c>
      <c r="D846" s="26">
        <f t="shared" si="124"/>
        <v>4139.1452543999994</v>
      </c>
      <c r="E846" s="16">
        <f t="shared" si="117"/>
        <v>1200</v>
      </c>
      <c r="F846" s="28">
        <f t="shared" si="118"/>
        <v>6757.8372479999998</v>
      </c>
      <c r="G846" s="28">
        <f t="shared" si="119"/>
        <v>1200</v>
      </c>
      <c r="H846" s="16">
        <f t="shared" si="120"/>
        <v>0</v>
      </c>
      <c r="I846" s="26">
        <f t="shared" si="121"/>
        <v>5970</v>
      </c>
      <c r="J846" s="28">
        <f t="shared" si="122"/>
        <v>787.83724799999982</v>
      </c>
      <c r="K846" s="28">
        <f t="shared" si="123"/>
        <v>1987.8372479999998</v>
      </c>
      <c r="N846" s="16">
        <v>1</v>
      </c>
    </row>
    <row r="847" spans="1:14" x14ac:dyDescent="0.15">
      <c r="A847" s="6" t="s">
        <v>17</v>
      </c>
      <c r="B847" s="13">
        <f t="shared" si="116"/>
        <v>1995</v>
      </c>
      <c r="C847" s="8">
        <v>4119.9839999999986</v>
      </c>
      <c r="D847" s="26">
        <f t="shared" si="124"/>
        <v>5970</v>
      </c>
      <c r="E847" s="16">
        <f t="shared" si="117"/>
        <v>1080</v>
      </c>
      <c r="F847" s="28">
        <f t="shared" si="118"/>
        <v>9009.9839999999986</v>
      </c>
      <c r="G847" s="28">
        <f t="shared" si="119"/>
        <v>1080</v>
      </c>
      <c r="H847" s="16">
        <f t="shared" si="120"/>
        <v>0</v>
      </c>
      <c r="I847" s="26">
        <f t="shared" si="121"/>
        <v>5970</v>
      </c>
      <c r="J847" s="28">
        <f t="shared" si="122"/>
        <v>3039.9839999999986</v>
      </c>
      <c r="K847" s="28">
        <f t="shared" si="123"/>
        <v>4119.9839999999986</v>
      </c>
      <c r="N847" s="16">
        <v>0.9</v>
      </c>
    </row>
    <row r="848" spans="1:14" ht="14" thickBot="1" x14ac:dyDescent="0.2">
      <c r="A848" s="9" t="s">
        <v>18</v>
      </c>
      <c r="B848" s="14">
        <f t="shared" si="116"/>
        <v>1995</v>
      </c>
      <c r="C848" s="11">
        <v>2587.0268159999996</v>
      </c>
      <c r="D848" s="26">
        <f t="shared" si="124"/>
        <v>5970</v>
      </c>
      <c r="E848" s="16">
        <f t="shared" si="117"/>
        <v>960</v>
      </c>
      <c r="F848" s="28">
        <f t="shared" si="118"/>
        <v>7597.0268159999996</v>
      </c>
      <c r="G848" s="28">
        <f t="shared" si="119"/>
        <v>960</v>
      </c>
      <c r="H848" s="16">
        <f t="shared" si="120"/>
        <v>0</v>
      </c>
      <c r="I848" s="26">
        <f t="shared" si="121"/>
        <v>5970</v>
      </c>
      <c r="J848" s="28">
        <f t="shared" si="122"/>
        <v>1627.0268159999996</v>
      </c>
      <c r="K848" s="28">
        <f t="shared" si="123"/>
        <v>2587.0268159999996</v>
      </c>
      <c r="N848" s="16">
        <v>0.8</v>
      </c>
    </row>
    <row r="849" spans="1:14" x14ac:dyDescent="0.15">
      <c r="A849" s="3" t="s">
        <v>7</v>
      </c>
      <c r="B849" s="12">
        <f t="shared" si="116"/>
        <v>1996</v>
      </c>
      <c r="C849" s="5">
        <v>7578.8317439999992</v>
      </c>
      <c r="D849" s="26">
        <f t="shared" si="124"/>
        <v>5970</v>
      </c>
      <c r="E849" s="16">
        <f t="shared" si="117"/>
        <v>960</v>
      </c>
      <c r="F849" s="28">
        <f t="shared" si="118"/>
        <v>12588.831743999999</v>
      </c>
      <c r="G849" s="28">
        <f t="shared" si="119"/>
        <v>960</v>
      </c>
      <c r="H849" s="16">
        <f t="shared" si="120"/>
        <v>0</v>
      </c>
      <c r="I849" s="26">
        <f t="shared" si="121"/>
        <v>5970</v>
      </c>
      <c r="J849" s="28">
        <f t="shared" si="122"/>
        <v>6618.8317439999992</v>
      </c>
      <c r="K849" s="28">
        <f t="shared" si="123"/>
        <v>7578.8317439999992</v>
      </c>
      <c r="N849" s="16">
        <v>0.8</v>
      </c>
    </row>
    <row r="850" spans="1:14" x14ac:dyDescent="0.15">
      <c r="A850" s="6" t="s">
        <v>8</v>
      </c>
      <c r="B850" s="13">
        <f t="shared" si="116"/>
        <v>1996</v>
      </c>
      <c r="C850" s="8">
        <v>4401.7585920000001</v>
      </c>
      <c r="D850" s="26">
        <f t="shared" si="124"/>
        <v>5970</v>
      </c>
      <c r="E850" s="16">
        <f t="shared" si="117"/>
        <v>960</v>
      </c>
      <c r="F850" s="28">
        <f t="shared" si="118"/>
        <v>9411.7585920000001</v>
      </c>
      <c r="G850" s="28">
        <f t="shared" si="119"/>
        <v>960</v>
      </c>
      <c r="H850" s="16">
        <f t="shared" si="120"/>
        <v>0</v>
      </c>
      <c r="I850" s="26">
        <f t="shared" si="121"/>
        <v>5970</v>
      </c>
      <c r="J850" s="28">
        <f t="shared" si="122"/>
        <v>3441.7585920000001</v>
      </c>
      <c r="K850" s="28">
        <f t="shared" si="123"/>
        <v>4401.7585920000001</v>
      </c>
      <c r="N850" s="16">
        <v>0.8</v>
      </c>
    </row>
    <row r="851" spans="1:14" x14ac:dyDescent="0.15">
      <c r="A851" s="6" t="s">
        <v>9</v>
      </c>
      <c r="B851" s="13">
        <f t="shared" si="116"/>
        <v>1996</v>
      </c>
      <c r="C851" s="8">
        <v>5548.2451199999987</v>
      </c>
      <c r="D851" s="26">
        <f t="shared" si="124"/>
        <v>5970</v>
      </c>
      <c r="E851" s="16">
        <f t="shared" si="117"/>
        <v>1080</v>
      </c>
      <c r="F851" s="28">
        <f t="shared" si="118"/>
        <v>10438.24512</v>
      </c>
      <c r="G851" s="28">
        <f t="shared" si="119"/>
        <v>1080</v>
      </c>
      <c r="H851" s="16">
        <f t="shared" si="120"/>
        <v>0</v>
      </c>
      <c r="I851" s="26">
        <f t="shared" si="121"/>
        <v>5970</v>
      </c>
      <c r="J851" s="28">
        <f t="shared" si="122"/>
        <v>4468.2451199999996</v>
      </c>
      <c r="K851" s="28">
        <f t="shared" si="123"/>
        <v>5548.2451199999996</v>
      </c>
      <c r="N851" s="16">
        <v>0.9</v>
      </c>
    </row>
    <row r="852" spans="1:14" x14ac:dyDescent="0.15">
      <c r="A852" s="6" t="s">
        <v>10</v>
      </c>
      <c r="B852" s="13">
        <f t="shared" si="116"/>
        <v>1996</v>
      </c>
      <c r="C852" s="8">
        <v>3451.7387519999997</v>
      </c>
      <c r="D852" s="26">
        <f t="shared" si="124"/>
        <v>5970</v>
      </c>
      <c r="E852" s="16">
        <f t="shared" si="117"/>
        <v>1080</v>
      </c>
      <c r="F852" s="28">
        <f t="shared" si="118"/>
        <v>8341.7387519999993</v>
      </c>
      <c r="G852" s="28">
        <f t="shared" si="119"/>
        <v>1080</v>
      </c>
      <c r="H852" s="16">
        <f t="shared" si="120"/>
        <v>0</v>
      </c>
      <c r="I852" s="26">
        <f t="shared" si="121"/>
        <v>5970</v>
      </c>
      <c r="J852" s="28">
        <f t="shared" si="122"/>
        <v>2371.7387519999993</v>
      </c>
      <c r="K852" s="28">
        <f t="shared" si="123"/>
        <v>3451.7387519999993</v>
      </c>
      <c r="N852" s="16">
        <v>0.9</v>
      </c>
    </row>
    <row r="853" spans="1:14" x14ac:dyDescent="0.15">
      <c r="A853" s="6" t="s">
        <v>11</v>
      </c>
      <c r="B853" s="13">
        <f t="shared" si="116"/>
        <v>1996</v>
      </c>
      <c r="C853" s="8">
        <v>2913.3941759999998</v>
      </c>
      <c r="D853" s="26">
        <f t="shared" si="124"/>
        <v>5970</v>
      </c>
      <c r="E853" s="16">
        <f t="shared" si="117"/>
        <v>1320</v>
      </c>
      <c r="F853" s="28">
        <f t="shared" si="118"/>
        <v>7563.3941759999998</v>
      </c>
      <c r="G853" s="28">
        <f t="shared" si="119"/>
        <v>1320</v>
      </c>
      <c r="H853" s="16">
        <f t="shared" si="120"/>
        <v>0</v>
      </c>
      <c r="I853" s="26">
        <f t="shared" si="121"/>
        <v>5970</v>
      </c>
      <c r="J853" s="28">
        <f t="shared" si="122"/>
        <v>1593.3941759999998</v>
      </c>
      <c r="K853" s="28">
        <f t="shared" si="123"/>
        <v>2913.3941759999998</v>
      </c>
      <c r="N853" s="16">
        <v>1.1000000000000001</v>
      </c>
    </row>
    <row r="854" spans="1:14" x14ac:dyDescent="0.15">
      <c r="A854" s="6" t="s">
        <v>12</v>
      </c>
      <c r="B854" s="13">
        <f t="shared" si="116"/>
        <v>1996</v>
      </c>
      <c r="C854" s="8">
        <v>657.90489600000001</v>
      </c>
      <c r="D854" s="26">
        <f t="shared" si="124"/>
        <v>5970</v>
      </c>
      <c r="E854" s="16">
        <f t="shared" si="117"/>
        <v>1440</v>
      </c>
      <c r="F854" s="28">
        <f t="shared" si="118"/>
        <v>5187.904896</v>
      </c>
      <c r="G854" s="28">
        <f t="shared" si="119"/>
        <v>1440</v>
      </c>
      <c r="H854" s="16">
        <f t="shared" si="120"/>
        <v>0</v>
      </c>
      <c r="I854" s="26">
        <f t="shared" si="121"/>
        <v>5187.904896</v>
      </c>
      <c r="J854" s="28">
        <f t="shared" si="122"/>
        <v>0</v>
      </c>
      <c r="K854" s="28">
        <f t="shared" si="123"/>
        <v>1440</v>
      </c>
      <c r="N854" s="16">
        <v>1.2</v>
      </c>
    </row>
    <row r="855" spans="1:14" x14ac:dyDescent="0.15">
      <c r="A855" s="6" t="s">
        <v>13</v>
      </c>
      <c r="B855" s="13">
        <f t="shared" si="116"/>
        <v>1996</v>
      </c>
      <c r="C855" s="8">
        <v>1148.9423615999999</v>
      </c>
      <c r="D855" s="26">
        <f t="shared" si="124"/>
        <v>5187.904896</v>
      </c>
      <c r="E855" s="16">
        <f t="shared" si="117"/>
        <v>1560</v>
      </c>
      <c r="F855" s="28">
        <f t="shared" si="118"/>
        <v>4776.8472576000004</v>
      </c>
      <c r="G855" s="28">
        <f t="shared" si="119"/>
        <v>1560</v>
      </c>
      <c r="H855" s="16">
        <f t="shared" si="120"/>
        <v>0</v>
      </c>
      <c r="I855" s="26">
        <f t="shared" si="121"/>
        <v>4776.8472576000004</v>
      </c>
      <c r="J855" s="28">
        <f t="shared" si="122"/>
        <v>0</v>
      </c>
      <c r="K855" s="28">
        <f t="shared" si="123"/>
        <v>1560</v>
      </c>
      <c r="N855" s="16">
        <v>1.3</v>
      </c>
    </row>
    <row r="856" spans="1:14" x14ac:dyDescent="0.15">
      <c r="A856" s="6" t="s">
        <v>14</v>
      </c>
      <c r="B856" s="13">
        <f t="shared" si="116"/>
        <v>1996</v>
      </c>
      <c r="C856" s="8">
        <v>1687.4161919999999</v>
      </c>
      <c r="D856" s="26">
        <f t="shared" si="124"/>
        <v>4776.8472576000004</v>
      </c>
      <c r="E856" s="16">
        <f t="shared" si="117"/>
        <v>1440</v>
      </c>
      <c r="F856" s="28">
        <f t="shared" si="118"/>
        <v>5024.2634496000001</v>
      </c>
      <c r="G856" s="28">
        <f t="shared" si="119"/>
        <v>1440</v>
      </c>
      <c r="H856" s="16">
        <f t="shared" si="120"/>
        <v>0</v>
      </c>
      <c r="I856" s="26">
        <f t="shared" si="121"/>
        <v>5024.2634496000001</v>
      </c>
      <c r="J856" s="28">
        <f t="shared" si="122"/>
        <v>0</v>
      </c>
      <c r="K856" s="28">
        <f t="shared" si="123"/>
        <v>1440</v>
      </c>
      <c r="N856" s="16">
        <v>1.2</v>
      </c>
    </row>
    <row r="857" spans="1:14" x14ac:dyDescent="0.15">
      <c r="A857" s="6" t="s">
        <v>15</v>
      </c>
      <c r="B857" s="13">
        <f t="shared" si="116"/>
        <v>1996</v>
      </c>
      <c r="C857" s="8">
        <v>19081.827072000007</v>
      </c>
      <c r="D857" s="26">
        <f t="shared" si="124"/>
        <v>5024.2634496000001</v>
      </c>
      <c r="E857" s="16">
        <f t="shared" si="117"/>
        <v>1320</v>
      </c>
      <c r="F857" s="28">
        <f t="shared" si="118"/>
        <v>22786.090521600006</v>
      </c>
      <c r="G857" s="28">
        <f t="shared" si="119"/>
        <v>1320</v>
      </c>
      <c r="H857" s="16">
        <f t="shared" si="120"/>
        <v>0</v>
      </c>
      <c r="I857" s="26">
        <f t="shared" si="121"/>
        <v>5970</v>
      </c>
      <c r="J857" s="28">
        <f t="shared" si="122"/>
        <v>16816.090521600006</v>
      </c>
      <c r="K857" s="28">
        <f t="shared" si="123"/>
        <v>18136.090521600006</v>
      </c>
      <c r="N857" s="16">
        <v>1.1000000000000001</v>
      </c>
    </row>
    <row r="858" spans="1:14" x14ac:dyDescent="0.15">
      <c r="A858" s="6" t="s">
        <v>16</v>
      </c>
      <c r="B858" s="13">
        <f t="shared" si="116"/>
        <v>1996</v>
      </c>
      <c r="C858" s="8">
        <v>1638.9457920000002</v>
      </c>
      <c r="D858" s="26">
        <f t="shared" si="124"/>
        <v>5970</v>
      </c>
      <c r="E858" s="16">
        <f t="shared" si="117"/>
        <v>1200</v>
      </c>
      <c r="F858" s="28">
        <f t="shared" si="118"/>
        <v>6408.9457920000004</v>
      </c>
      <c r="G858" s="28">
        <f t="shared" si="119"/>
        <v>1200</v>
      </c>
      <c r="H858" s="16">
        <f t="shared" si="120"/>
        <v>0</v>
      </c>
      <c r="I858" s="26">
        <f t="shared" si="121"/>
        <v>5970</v>
      </c>
      <c r="J858" s="28">
        <f t="shared" si="122"/>
        <v>438.94579200000044</v>
      </c>
      <c r="K858" s="28">
        <f t="shared" si="123"/>
        <v>1638.9457920000004</v>
      </c>
      <c r="N858" s="16">
        <v>1</v>
      </c>
    </row>
    <row r="859" spans="1:14" x14ac:dyDescent="0.15">
      <c r="A859" s="6" t="s">
        <v>17</v>
      </c>
      <c r="B859" s="13">
        <f t="shared" si="116"/>
        <v>1996</v>
      </c>
      <c r="C859" s="8">
        <v>1893.5769599999996</v>
      </c>
      <c r="D859" s="26">
        <f t="shared" si="124"/>
        <v>5970</v>
      </c>
      <c r="E859" s="16">
        <f t="shared" si="117"/>
        <v>1080</v>
      </c>
      <c r="F859" s="28">
        <f t="shared" si="118"/>
        <v>6783.5769599999994</v>
      </c>
      <c r="G859" s="28">
        <f t="shared" si="119"/>
        <v>1080</v>
      </c>
      <c r="H859" s="16">
        <f t="shared" si="120"/>
        <v>0</v>
      </c>
      <c r="I859" s="26">
        <f t="shared" si="121"/>
        <v>5970</v>
      </c>
      <c r="J859" s="28">
        <f t="shared" si="122"/>
        <v>813.57695999999942</v>
      </c>
      <c r="K859" s="28">
        <f t="shared" si="123"/>
        <v>1893.5769599999994</v>
      </c>
      <c r="N859" s="16">
        <v>0.9</v>
      </c>
    </row>
    <row r="860" spans="1:14" ht="14" thickBot="1" x14ac:dyDescent="0.2">
      <c r="A860" s="9" t="s">
        <v>18</v>
      </c>
      <c r="B860" s="14">
        <f t="shared" si="116"/>
        <v>1996</v>
      </c>
      <c r="C860" s="11">
        <v>4977.5869439999988</v>
      </c>
      <c r="D860" s="26">
        <f t="shared" si="124"/>
        <v>5970</v>
      </c>
      <c r="E860" s="16">
        <f t="shared" si="117"/>
        <v>960</v>
      </c>
      <c r="F860" s="28">
        <f t="shared" si="118"/>
        <v>9987.5869439999988</v>
      </c>
      <c r="G860" s="28">
        <f t="shared" si="119"/>
        <v>960</v>
      </c>
      <c r="H860" s="16">
        <f t="shared" si="120"/>
        <v>0</v>
      </c>
      <c r="I860" s="26">
        <f t="shared" si="121"/>
        <v>5970</v>
      </c>
      <c r="J860" s="28">
        <f t="shared" si="122"/>
        <v>4017.5869439999988</v>
      </c>
      <c r="K860" s="28">
        <f t="shared" si="123"/>
        <v>4977.5869439999988</v>
      </c>
      <c r="N860" s="16">
        <v>0.8</v>
      </c>
    </row>
    <row r="861" spans="1:14" x14ac:dyDescent="0.15">
      <c r="A861" s="3" t="s">
        <v>7</v>
      </c>
      <c r="B861" s="12">
        <f t="shared" si="116"/>
        <v>1997</v>
      </c>
      <c r="C861" s="5">
        <v>4477.3724160000002</v>
      </c>
      <c r="D861" s="26">
        <f t="shared" si="124"/>
        <v>5970</v>
      </c>
      <c r="E861" s="16">
        <f t="shared" si="117"/>
        <v>960</v>
      </c>
      <c r="F861" s="28">
        <f t="shared" si="118"/>
        <v>9487.3724160000002</v>
      </c>
      <c r="G861" s="28">
        <f t="shared" si="119"/>
        <v>960</v>
      </c>
      <c r="H861" s="16">
        <f t="shared" si="120"/>
        <v>0</v>
      </c>
      <c r="I861" s="26">
        <f t="shared" si="121"/>
        <v>5970</v>
      </c>
      <c r="J861" s="28">
        <f t="shared" si="122"/>
        <v>3517.3724160000002</v>
      </c>
      <c r="K861" s="28">
        <f t="shared" si="123"/>
        <v>4477.3724160000002</v>
      </c>
      <c r="N861" s="16">
        <v>0.8</v>
      </c>
    </row>
    <row r="862" spans="1:14" x14ac:dyDescent="0.15">
      <c r="A862" s="6" t="s">
        <v>8</v>
      </c>
      <c r="B862" s="13">
        <f t="shared" si="116"/>
        <v>1997</v>
      </c>
      <c r="C862" s="8">
        <v>5693.6563200000001</v>
      </c>
      <c r="D862" s="26">
        <f t="shared" si="124"/>
        <v>5970</v>
      </c>
      <c r="E862" s="16">
        <f t="shared" si="117"/>
        <v>960</v>
      </c>
      <c r="F862" s="28">
        <f t="shared" si="118"/>
        <v>10703.65632</v>
      </c>
      <c r="G862" s="28">
        <f t="shared" si="119"/>
        <v>960</v>
      </c>
      <c r="H862" s="16">
        <f t="shared" si="120"/>
        <v>0</v>
      </c>
      <c r="I862" s="26">
        <f t="shared" si="121"/>
        <v>5970</v>
      </c>
      <c r="J862" s="28">
        <f t="shared" si="122"/>
        <v>4733.6563200000001</v>
      </c>
      <c r="K862" s="28">
        <f t="shared" si="123"/>
        <v>5693.6563200000001</v>
      </c>
      <c r="N862" s="16">
        <v>0.8</v>
      </c>
    </row>
    <row r="863" spans="1:14" x14ac:dyDescent="0.15">
      <c r="A863" s="6" t="s">
        <v>9</v>
      </c>
      <c r="B863" s="13">
        <f t="shared" si="116"/>
        <v>1997</v>
      </c>
      <c r="C863" s="8">
        <v>5177.9312639999998</v>
      </c>
      <c r="D863" s="26">
        <f t="shared" si="124"/>
        <v>5970</v>
      </c>
      <c r="E863" s="16">
        <f t="shared" si="117"/>
        <v>1080</v>
      </c>
      <c r="F863" s="28">
        <f t="shared" si="118"/>
        <v>10067.931263999999</v>
      </c>
      <c r="G863" s="28">
        <f t="shared" si="119"/>
        <v>1080</v>
      </c>
      <c r="H863" s="16">
        <f t="shared" si="120"/>
        <v>0</v>
      </c>
      <c r="I863" s="26">
        <f t="shared" si="121"/>
        <v>5970</v>
      </c>
      <c r="J863" s="28">
        <f t="shared" si="122"/>
        <v>4097.9312639999989</v>
      </c>
      <c r="K863" s="28">
        <f t="shared" si="123"/>
        <v>5177.9312639999989</v>
      </c>
      <c r="N863" s="16">
        <v>0.9</v>
      </c>
    </row>
    <row r="864" spans="1:14" x14ac:dyDescent="0.15">
      <c r="A864" s="6" t="s">
        <v>10</v>
      </c>
      <c r="B864" s="13">
        <f t="shared" si="116"/>
        <v>1997</v>
      </c>
      <c r="C864" s="8">
        <v>7074.739583999999</v>
      </c>
      <c r="D864" s="26">
        <f t="shared" si="124"/>
        <v>5970</v>
      </c>
      <c r="E864" s="16">
        <f t="shared" si="117"/>
        <v>1080</v>
      </c>
      <c r="F864" s="28">
        <f t="shared" si="118"/>
        <v>11964.739583999999</v>
      </c>
      <c r="G864" s="28">
        <f t="shared" si="119"/>
        <v>1080</v>
      </c>
      <c r="H864" s="16">
        <f t="shared" si="120"/>
        <v>0</v>
      </c>
      <c r="I864" s="26">
        <f t="shared" si="121"/>
        <v>5970</v>
      </c>
      <c r="J864" s="28">
        <f t="shared" si="122"/>
        <v>5994.739583999999</v>
      </c>
      <c r="K864" s="28">
        <f t="shared" si="123"/>
        <v>7074.739583999999</v>
      </c>
      <c r="N864" s="16">
        <v>0.9</v>
      </c>
    </row>
    <row r="865" spans="1:14" x14ac:dyDescent="0.15">
      <c r="A865" s="6" t="s">
        <v>11</v>
      </c>
      <c r="B865" s="13">
        <f t="shared" si="116"/>
        <v>1997</v>
      </c>
      <c r="C865" s="8">
        <v>1967.2519679999998</v>
      </c>
      <c r="D865" s="26">
        <f t="shared" si="124"/>
        <v>5970</v>
      </c>
      <c r="E865" s="16">
        <f t="shared" si="117"/>
        <v>1320</v>
      </c>
      <c r="F865" s="28">
        <f t="shared" si="118"/>
        <v>6617.2519679999996</v>
      </c>
      <c r="G865" s="28">
        <f t="shared" si="119"/>
        <v>1320</v>
      </c>
      <c r="H865" s="16">
        <f t="shared" si="120"/>
        <v>0</v>
      </c>
      <c r="I865" s="26">
        <f t="shared" si="121"/>
        <v>5970</v>
      </c>
      <c r="J865" s="28">
        <f t="shared" si="122"/>
        <v>647.25196799999958</v>
      </c>
      <c r="K865" s="28">
        <f t="shared" si="123"/>
        <v>1967.2519679999996</v>
      </c>
      <c r="N865" s="16">
        <v>1.1000000000000001</v>
      </c>
    </row>
    <row r="866" spans="1:14" x14ac:dyDescent="0.15">
      <c r="A866" s="6" t="s">
        <v>12</v>
      </c>
      <c r="B866" s="13">
        <f t="shared" si="116"/>
        <v>1997</v>
      </c>
      <c r="C866" s="8">
        <v>1407.5804160000002</v>
      </c>
      <c r="D866" s="26">
        <f t="shared" si="124"/>
        <v>5970</v>
      </c>
      <c r="E866" s="16">
        <f t="shared" si="117"/>
        <v>1440</v>
      </c>
      <c r="F866" s="28">
        <f t="shared" si="118"/>
        <v>5937.5804160000007</v>
      </c>
      <c r="G866" s="28">
        <f t="shared" si="119"/>
        <v>1440</v>
      </c>
      <c r="H866" s="16">
        <f t="shared" si="120"/>
        <v>0</v>
      </c>
      <c r="I866" s="26">
        <f t="shared" si="121"/>
        <v>5937.5804160000007</v>
      </c>
      <c r="J866" s="28">
        <f t="shared" si="122"/>
        <v>0</v>
      </c>
      <c r="K866" s="28">
        <f t="shared" si="123"/>
        <v>1440</v>
      </c>
      <c r="N866" s="16">
        <v>1.2</v>
      </c>
    </row>
    <row r="867" spans="1:14" x14ac:dyDescent="0.15">
      <c r="A867" s="6" t="s">
        <v>13</v>
      </c>
      <c r="B867" s="13">
        <f t="shared" si="116"/>
        <v>1997</v>
      </c>
      <c r="C867" s="8">
        <v>336.06144000000006</v>
      </c>
      <c r="D867" s="26">
        <f t="shared" si="124"/>
        <v>5937.5804160000007</v>
      </c>
      <c r="E867" s="16">
        <f t="shared" si="117"/>
        <v>1560</v>
      </c>
      <c r="F867" s="28">
        <f t="shared" si="118"/>
        <v>4713.6418560000011</v>
      </c>
      <c r="G867" s="28">
        <f t="shared" si="119"/>
        <v>1560</v>
      </c>
      <c r="H867" s="16">
        <f t="shared" si="120"/>
        <v>0</v>
      </c>
      <c r="I867" s="26">
        <f t="shared" si="121"/>
        <v>4713.6418560000011</v>
      </c>
      <c r="J867" s="28">
        <f t="shared" si="122"/>
        <v>0</v>
      </c>
      <c r="K867" s="28">
        <f t="shared" si="123"/>
        <v>1560</v>
      </c>
      <c r="N867" s="16">
        <v>1.3</v>
      </c>
    </row>
    <row r="868" spans="1:14" x14ac:dyDescent="0.15">
      <c r="A868" s="6" t="s">
        <v>14</v>
      </c>
      <c r="B868" s="13">
        <f t="shared" si="116"/>
        <v>1997</v>
      </c>
      <c r="C868" s="8">
        <v>267.87974400000002</v>
      </c>
      <c r="D868" s="26">
        <f t="shared" si="124"/>
        <v>4713.6418560000011</v>
      </c>
      <c r="E868" s="16">
        <f t="shared" si="117"/>
        <v>1440</v>
      </c>
      <c r="F868" s="28">
        <f t="shared" si="118"/>
        <v>3541.5216000000009</v>
      </c>
      <c r="G868" s="28">
        <f t="shared" si="119"/>
        <v>1440</v>
      </c>
      <c r="H868" s="16">
        <f t="shared" si="120"/>
        <v>0</v>
      </c>
      <c r="I868" s="26">
        <f t="shared" si="121"/>
        <v>3541.5216000000009</v>
      </c>
      <c r="J868" s="28">
        <f t="shared" si="122"/>
        <v>0</v>
      </c>
      <c r="K868" s="28">
        <f t="shared" si="123"/>
        <v>1440</v>
      </c>
      <c r="N868" s="16">
        <v>1.2</v>
      </c>
    </row>
    <row r="869" spans="1:14" x14ac:dyDescent="0.15">
      <c r="A869" s="6" t="s">
        <v>15</v>
      </c>
      <c r="B869" s="13">
        <f t="shared" si="116"/>
        <v>1997</v>
      </c>
      <c r="C869" s="8">
        <v>315.12222719999994</v>
      </c>
      <c r="D869" s="26">
        <f t="shared" si="124"/>
        <v>3541.5216000000009</v>
      </c>
      <c r="E869" s="16">
        <f t="shared" si="117"/>
        <v>1320</v>
      </c>
      <c r="F869" s="28">
        <f t="shared" si="118"/>
        <v>2536.6438272000009</v>
      </c>
      <c r="G869" s="28">
        <f t="shared" si="119"/>
        <v>1320</v>
      </c>
      <c r="H869" s="16">
        <f t="shared" si="120"/>
        <v>0</v>
      </c>
      <c r="I869" s="26">
        <f t="shared" si="121"/>
        <v>2536.6438272000009</v>
      </c>
      <c r="J869" s="28">
        <f t="shared" si="122"/>
        <v>0</v>
      </c>
      <c r="K869" s="28">
        <f t="shared" si="123"/>
        <v>1320</v>
      </c>
      <c r="N869" s="16">
        <v>1.1000000000000001</v>
      </c>
    </row>
    <row r="870" spans="1:14" x14ac:dyDescent="0.15">
      <c r="A870" s="6" t="s">
        <v>16</v>
      </c>
      <c r="B870" s="13">
        <f t="shared" si="116"/>
        <v>1997</v>
      </c>
      <c r="C870" s="8">
        <v>276.73367039999994</v>
      </c>
      <c r="D870" s="26">
        <f t="shared" si="124"/>
        <v>2536.6438272000009</v>
      </c>
      <c r="E870" s="16">
        <f t="shared" si="117"/>
        <v>1200</v>
      </c>
      <c r="F870" s="28">
        <f t="shared" si="118"/>
        <v>1613.3774976000009</v>
      </c>
      <c r="G870" s="28">
        <f t="shared" si="119"/>
        <v>1200</v>
      </c>
      <c r="H870" s="16">
        <f t="shared" si="120"/>
        <v>0</v>
      </c>
      <c r="I870" s="26">
        <f t="shared" si="121"/>
        <v>1613.3774976000009</v>
      </c>
      <c r="J870" s="28">
        <f t="shared" si="122"/>
        <v>0</v>
      </c>
      <c r="K870" s="28">
        <f t="shared" si="123"/>
        <v>1200</v>
      </c>
      <c r="N870" s="16">
        <v>1</v>
      </c>
    </row>
    <row r="871" spans="1:14" x14ac:dyDescent="0.15">
      <c r="A871" s="6" t="s">
        <v>17</v>
      </c>
      <c r="B871" s="13">
        <f t="shared" si="116"/>
        <v>1997</v>
      </c>
      <c r="C871" s="8">
        <v>1978.8848639999999</v>
      </c>
      <c r="D871" s="26">
        <f t="shared" si="124"/>
        <v>1613.3774976000009</v>
      </c>
      <c r="E871" s="16">
        <f t="shared" si="117"/>
        <v>1080</v>
      </c>
      <c r="F871" s="28">
        <f t="shared" si="118"/>
        <v>2512.262361600001</v>
      </c>
      <c r="G871" s="28">
        <f t="shared" si="119"/>
        <v>1080</v>
      </c>
      <c r="H871" s="16">
        <f t="shared" si="120"/>
        <v>0</v>
      </c>
      <c r="I871" s="26">
        <f t="shared" si="121"/>
        <v>2512.262361600001</v>
      </c>
      <c r="J871" s="28">
        <f t="shared" si="122"/>
        <v>0</v>
      </c>
      <c r="K871" s="28">
        <f t="shared" si="123"/>
        <v>1080</v>
      </c>
      <c r="N871" s="16">
        <v>0.9</v>
      </c>
    </row>
    <row r="872" spans="1:14" ht="14" thickBot="1" x14ac:dyDescent="0.2">
      <c r="A872" s="9" t="s">
        <v>18</v>
      </c>
      <c r="B872" s="14">
        <f t="shared" si="116"/>
        <v>1997</v>
      </c>
      <c r="C872" s="11">
        <v>1984.0550399999997</v>
      </c>
      <c r="D872" s="26">
        <f t="shared" si="124"/>
        <v>2512.262361600001</v>
      </c>
      <c r="E872" s="16">
        <f t="shared" si="117"/>
        <v>960</v>
      </c>
      <c r="F872" s="28">
        <f t="shared" si="118"/>
        <v>3536.3174016000012</v>
      </c>
      <c r="G872" s="28">
        <f t="shared" si="119"/>
        <v>960</v>
      </c>
      <c r="H872" s="16">
        <f t="shared" si="120"/>
        <v>0</v>
      </c>
      <c r="I872" s="26">
        <f t="shared" si="121"/>
        <v>3536.3174016000012</v>
      </c>
      <c r="J872" s="28">
        <f t="shared" si="122"/>
        <v>0</v>
      </c>
      <c r="K872" s="28">
        <f t="shared" si="123"/>
        <v>960</v>
      </c>
      <c r="N872" s="16">
        <v>0.8</v>
      </c>
    </row>
    <row r="873" spans="1:14" x14ac:dyDescent="0.15">
      <c r="B873" s="15"/>
    </row>
    <row r="874" spans="1:14" x14ac:dyDescent="0.15">
      <c r="B874" s="15"/>
    </row>
    <row r="875" spans="1:14" x14ac:dyDescent="0.15">
      <c r="B875" s="15"/>
    </row>
    <row r="876" spans="1:14" x14ac:dyDescent="0.15">
      <c r="B876" s="15"/>
    </row>
    <row r="877" spans="1:14" x14ac:dyDescent="0.15">
      <c r="B877" s="15"/>
    </row>
    <row r="878" spans="1:14" x14ac:dyDescent="0.15">
      <c r="B878" s="15"/>
    </row>
    <row r="879" spans="1:14" x14ac:dyDescent="0.15">
      <c r="B879" s="15"/>
    </row>
    <row r="880" spans="1:14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6"/>
  <sheetViews>
    <sheetView topLeftCell="C1" workbookViewId="0">
      <selection activeCell="L6" sqref="L6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7" width="11" style="16" customWidth="1"/>
    <col min="8" max="8" width="13" style="16" bestFit="1" customWidth="1"/>
    <col min="9" max="10" width="11" style="16" customWidth="1"/>
    <col min="11" max="11" width="11.1640625" style="16" bestFit="1" customWidth="1"/>
    <col min="12" max="13" width="13.1640625" style="16" bestFit="1" customWidth="1"/>
    <col min="14" max="256" width="11" style="16" customWidth="1"/>
    <col min="257" max="16384" width="8.83203125" style="16"/>
  </cols>
  <sheetData>
    <row r="1" spans="1:17" ht="23" x14ac:dyDescent="0.15">
      <c r="A1" s="27" t="s">
        <v>0</v>
      </c>
      <c r="K1" s="16" t="s">
        <v>39</v>
      </c>
      <c r="L1" s="16" t="s">
        <v>40</v>
      </c>
    </row>
    <row r="2" spans="1:17" ht="16" x14ac:dyDescent="0.15">
      <c r="D2" s="21" t="s">
        <v>26</v>
      </c>
      <c r="E2" s="21">
        <v>4000</v>
      </c>
      <c r="F2" s="31" t="s">
        <v>21</v>
      </c>
      <c r="I2" s="21" t="s">
        <v>30</v>
      </c>
      <c r="J2" s="21" t="s">
        <v>31</v>
      </c>
      <c r="K2" s="16" t="s">
        <v>43</v>
      </c>
      <c r="L2" s="16" t="s">
        <v>41</v>
      </c>
    </row>
    <row r="3" spans="1:17" ht="16" x14ac:dyDescent="0.15">
      <c r="D3" s="21" t="s">
        <v>27</v>
      </c>
      <c r="E3" s="21">
        <v>40</v>
      </c>
      <c r="F3" s="31" t="s">
        <v>21</v>
      </c>
      <c r="H3" s="23" t="s">
        <v>28</v>
      </c>
      <c r="I3" s="21">
        <f>SUM(H9:H872)</f>
        <v>68</v>
      </c>
      <c r="J3" s="21">
        <f>100*I3/863</f>
        <v>7.8794901506373121</v>
      </c>
      <c r="K3" s="16">
        <f>100-J3</f>
        <v>92.120509849362691</v>
      </c>
    </row>
    <row r="4" spans="1:17" x14ac:dyDescent="0.15">
      <c r="A4" s="1" t="s">
        <v>1</v>
      </c>
      <c r="D4" s="21" t="s">
        <v>37</v>
      </c>
      <c r="E4" s="21">
        <v>0.5</v>
      </c>
      <c r="H4" s="21" t="s">
        <v>29</v>
      </c>
      <c r="I4" s="21"/>
      <c r="J4" s="21"/>
    </row>
    <row r="5" spans="1:17" x14ac:dyDescent="0.15">
      <c r="A5" s="1" t="s">
        <v>2</v>
      </c>
    </row>
    <row r="6" spans="1:17" x14ac:dyDescent="0.15">
      <c r="C6" s="2" t="s">
        <v>33</v>
      </c>
      <c r="D6" s="16" t="s">
        <v>36</v>
      </c>
      <c r="E6" s="16" t="s">
        <v>34</v>
      </c>
      <c r="F6" s="16" t="s">
        <v>32</v>
      </c>
      <c r="J6" s="16" t="s">
        <v>35</v>
      </c>
    </row>
    <row r="7" spans="1:17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21" t="s">
        <v>19</v>
      </c>
      <c r="F7" s="21" t="s">
        <v>20</v>
      </c>
      <c r="G7" s="21" t="s">
        <v>22</v>
      </c>
      <c r="H7" s="21" t="s">
        <v>38</v>
      </c>
      <c r="I7" s="21" t="s">
        <v>23</v>
      </c>
      <c r="J7" s="21" t="s">
        <v>24</v>
      </c>
      <c r="K7" s="23" t="s">
        <v>25</v>
      </c>
      <c r="L7" s="29"/>
      <c r="M7" s="25"/>
    </row>
    <row r="8" spans="1:17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 t="s">
        <v>21</v>
      </c>
      <c r="G8" s="31" t="s">
        <v>21</v>
      </c>
      <c r="H8" s="21"/>
      <c r="I8" s="31" t="s">
        <v>21</v>
      </c>
      <c r="J8" s="31" t="s">
        <v>21</v>
      </c>
      <c r="K8" s="24" t="s">
        <v>21</v>
      </c>
      <c r="L8" s="30"/>
      <c r="M8" s="25"/>
    </row>
    <row r="9" spans="1:17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16">
        <f>1200*N9</f>
        <v>960</v>
      </c>
      <c r="F9" s="28">
        <f>IF((D9+C9-E9)&gt;0,(D9+C9-E9),0)</f>
        <v>2336.2433280000005</v>
      </c>
      <c r="G9" s="28">
        <f>IF(E9&gt;(D9+C9),D9+C9,E9)</f>
        <v>960</v>
      </c>
      <c r="H9" s="16">
        <f>IF(F9=0,1,0)</f>
        <v>0</v>
      </c>
      <c r="I9" s="26">
        <f>IF(F9&gt;$E$2,$E$2,IF(F9&lt;0,0,F9))</f>
        <v>2336.2433280000005</v>
      </c>
      <c r="J9" s="28">
        <f>IF(F9&gt;$E$2,F9-$E$2,0)</f>
        <v>0</v>
      </c>
      <c r="K9" s="28">
        <f>J9+G9</f>
        <v>960</v>
      </c>
      <c r="N9" s="16">
        <v>0.8</v>
      </c>
      <c r="P9" s="16">
        <v>9000</v>
      </c>
      <c r="Q9" s="16">
        <v>100</v>
      </c>
    </row>
    <row r="10" spans="1:17" x14ac:dyDescent="0.15">
      <c r="A10" s="6" t="s">
        <v>8</v>
      </c>
      <c r="B10" s="7">
        <v>1926</v>
      </c>
      <c r="C10" s="8">
        <v>6509.2515839999987</v>
      </c>
      <c r="D10" s="26">
        <f>I9</f>
        <v>2336.2433280000005</v>
      </c>
      <c r="E10" s="16">
        <f t="shared" ref="E10:E73" si="0">1200*N10</f>
        <v>960</v>
      </c>
      <c r="F10" s="28">
        <f t="shared" ref="F10:F73" si="1">IF((D10+C10-E10)&gt;0,(D10+C10-E10),0)</f>
        <v>7885.4949119999983</v>
      </c>
      <c r="G10" s="28">
        <f t="shared" ref="G10:G73" si="2">IF(E10&gt;(D10+C10),D10+C10,E10)</f>
        <v>960</v>
      </c>
      <c r="H10" s="16">
        <f t="shared" ref="H10:H73" si="3">IF(F10=0,1,0)</f>
        <v>0</v>
      </c>
      <c r="I10" s="26">
        <f t="shared" ref="I10:I73" si="4">IF(F10&gt;$E$2,$E$2,IF(F10&lt;0,0,F10))</f>
        <v>4000</v>
      </c>
      <c r="J10" s="28">
        <f t="shared" ref="J10:J73" si="5">IF(F10&gt;$E$2,F10-$E$2,0)</f>
        <v>3885.4949119999983</v>
      </c>
      <c r="K10" s="28">
        <f t="shared" ref="K10:K73" si="6">J10+G10</f>
        <v>4845.4949119999983</v>
      </c>
      <c r="N10" s="16">
        <v>0.8</v>
      </c>
      <c r="P10" s="16">
        <v>8750</v>
      </c>
      <c r="Q10" s="16">
        <v>99.884</v>
      </c>
    </row>
    <row r="11" spans="1:17" x14ac:dyDescent="0.15">
      <c r="A11" s="6" t="s">
        <v>9</v>
      </c>
      <c r="B11" s="7">
        <v>1926</v>
      </c>
      <c r="C11" s="8">
        <v>2826.1474559999997</v>
      </c>
      <c r="D11" s="26">
        <f t="shared" ref="D11:D74" si="7">I10</f>
        <v>4000</v>
      </c>
      <c r="E11" s="16">
        <f t="shared" si="0"/>
        <v>1080</v>
      </c>
      <c r="F11" s="28">
        <f t="shared" si="1"/>
        <v>5746.1474559999997</v>
      </c>
      <c r="G11" s="28">
        <f t="shared" si="2"/>
        <v>1080</v>
      </c>
      <c r="H11" s="16">
        <f t="shared" si="3"/>
        <v>0</v>
      </c>
      <c r="I11" s="26">
        <f t="shared" si="4"/>
        <v>4000</v>
      </c>
      <c r="J11" s="28">
        <f t="shared" si="5"/>
        <v>1746.1474559999997</v>
      </c>
      <c r="K11" s="28">
        <f t="shared" si="6"/>
        <v>2826.1474559999997</v>
      </c>
      <c r="N11" s="16">
        <v>0.9</v>
      </c>
      <c r="P11" s="16">
        <v>8500</v>
      </c>
      <c r="Q11" s="16">
        <v>99.884</v>
      </c>
    </row>
    <row r="12" spans="1:17" x14ac:dyDescent="0.15">
      <c r="A12" s="6" t="s">
        <v>10</v>
      </c>
      <c r="B12" s="7">
        <v>1926</v>
      </c>
      <c r="C12" s="8">
        <v>2463.5888639999998</v>
      </c>
      <c r="D12" s="26">
        <f t="shared" si="7"/>
        <v>4000</v>
      </c>
      <c r="E12" s="16">
        <f t="shared" si="0"/>
        <v>1080</v>
      </c>
      <c r="F12" s="28">
        <f t="shared" si="1"/>
        <v>5383.5888639999994</v>
      </c>
      <c r="G12" s="28">
        <f t="shared" si="2"/>
        <v>1080</v>
      </c>
      <c r="H12" s="16">
        <f t="shared" si="3"/>
        <v>0</v>
      </c>
      <c r="I12" s="26">
        <f t="shared" si="4"/>
        <v>4000</v>
      </c>
      <c r="J12" s="28">
        <f t="shared" si="5"/>
        <v>1383.5888639999994</v>
      </c>
      <c r="K12" s="28">
        <f t="shared" si="6"/>
        <v>2463.5888639999994</v>
      </c>
      <c r="N12" s="16">
        <v>0.9</v>
      </c>
      <c r="P12" s="16">
        <v>8250</v>
      </c>
      <c r="Q12" s="16">
        <v>99.884</v>
      </c>
    </row>
    <row r="13" spans="1:17" x14ac:dyDescent="0.15">
      <c r="A13" s="6" t="s">
        <v>11</v>
      </c>
      <c r="B13" s="7">
        <v>1926</v>
      </c>
      <c r="C13" s="8">
        <v>498.92198400000001</v>
      </c>
      <c r="D13" s="26">
        <f t="shared" si="7"/>
        <v>4000</v>
      </c>
      <c r="E13" s="16">
        <f t="shared" si="0"/>
        <v>1320</v>
      </c>
      <c r="F13" s="28">
        <f t="shared" si="1"/>
        <v>3178.9219839999996</v>
      </c>
      <c r="G13" s="28">
        <f t="shared" si="2"/>
        <v>1320</v>
      </c>
      <c r="H13" s="16">
        <f t="shared" si="3"/>
        <v>0</v>
      </c>
      <c r="I13" s="26">
        <f t="shared" si="4"/>
        <v>3178.9219839999996</v>
      </c>
      <c r="J13" s="28">
        <f t="shared" si="5"/>
        <v>0</v>
      </c>
      <c r="K13" s="28">
        <f t="shared" si="6"/>
        <v>1320</v>
      </c>
      <c r="N13" s="16">
        <v>1.1000000000000001</v>
      </c>
      <c r="P13" s="16">
        <v>8000</v>
      </c>
      <c r="Q13" s="16">
        <v>99.884</v>
      </c>
    </row>
    <row r="14" spans="1:17" x14ac:dyDescent="0.15">
      <c r="A14" s="6" t="s">
        <v>12</v>
      </c>
      <c r="B14" s="7">
        <v>1926</v>
      </c>
      <c r="C14" s="8">
        <v>313.95893759999996</v>
      </c>
      <c r="D14" s="26">
        <f t="shared" si="7"/>
        <v>3178.9219839999996</v>
      </c>
      <c r="E14" s="16">
        <f t="shared" si="0"/>
        <v>1440</v>
      </c>
      <c r="F14" s="28">
        <f t="shared" si="1"/>
        <v>2052.8809215999995</v>
      </c>
      <c r="G14" s="28">
        <f t="shared" si="2"/>
        <v>1440</v>
      </c>
      <c r="H14" s="16">
        <f t="shared" si="3"/>
        <v>0</v>
      </c>
      <c r="I14" s="26">
        <f t="shared" si="4"/>
        <v>2052.8809215999995</v>
      </c>
      <c r="J14" s="28">
        <f t="shared" si="5"/>
        <v>0</v>
      </c>
      <c r="K14" s="28">
        <f t="shared" si="6"/>
        <v>1440</v>
      </c>
      <c r="N14" s="16">
        <v>1.2</v>
      </c>
      <c r="P14" s="16">
        <v>7750</v>
      </c>
      <c r="Q14" s="16">
        <v>99.652000000000001</v>
      </c>
    </row>
    <row r="15" spans="1:17" x14ac:dyDescent="0.15">
      <c r="A15" s="6" t="s">
        <v>13</v>
      </c>
      <c r="B15" s="7">
        <v>1926</v>
      </c>
      <c r="C15" s="8">
        <v>878.47752960000003</v>
      </c>
      <c r="D15" s="26">
        <f t="shared" si="7"/>
        <v>2052.8809215999995</v>
      </c>
      <c r="E15" s="16">
        <f t="shared" si="0"/>
        <v>1560</v>
      </c>
      <c r="F15" s="28">
        <f t="shared" si="1"/>
        <v>1371.3584511999998</v>
      </c>
      <c r="G15" s="28">
        <f t="shared" si="2"/>
        <v>1560</v>
      </c>
      <c r="H15" s="16">
        <f t="shared" si="3"/>
        <v>0</v>
      </c>
      <c r="I15" s="26">
        <f t="shared" si="4"/>
        <v>1371.3584511999998</v>
      </c>
      <c r="J15" s="28">
        <f t="shared" si="5"/>
        <v>0</v>
      </c>
      <c r="K15" s="28">
        <f t="shared" si="6"/>
        <v>1560</v>
      </c>
      <c r="N15" s="16">
        <v>1.3</v>
      </c>
      <c r="P15" s="16">
        <v>7500</v>
      </c>
      <c r="Q15" s="16">
        <v>99.652000000000001</v>
      </c>
    </row>
    <row r="16" spans="1:17" x14ac:dyDescent="0.15">
      <c r="A16" s="6" t="s">
        <v>14</v>
      </c>
      <c r="B16" s="7">
        <v>1926</v>
      </c>
      <c r="C16" s="8">
        <v>772.94131200000004</v>
      </c>
      <c r="D16" s="26">
        <f t="shared" si="7"/>
        <v>1371.3584511999998</v>
      </c>
      <c r="E16" s="16">
        <f t="shared" si="0"/>
        <v>1440</v>
      </c>
      <c r="F16" s="28">
        <f t="shared" si="1"/>
        <v>704.29976319999969</v>
      </c>
      <c r="G16" s="28">
        <f t="shared" si="2"/>
        <v>1440</v>
      </c>
      <c r="H16" s="16">
        <f t="shared" si="3"/>
        <v>0</v>
      </c>
      <c r="I16" s="26">
        <f t="shared" si="4"/>
        <v>704.29976319999969</v>
      </c>
      <c r="J16" s="28">
        <f t="shared" si="5"/>
        <v>0</v>
      </c>
      <c r="K16" s="28">
        <f t="shared" si="6"/>
        <v>1440</v>
      </c>
      <c r="N16" s="16">
        <v>1.2</v>
      </c>
      <c r="P16" s="16">
        <v>7250</v>
      </c>
      <c r="Q16" s="16">
        <v>99.305000000000007</v>
      </c>
    </row>
    <row r="17" spans="1:20" x14ac:dyDescent="0.15">
      <c r="A17" s="6" t="s">
        <v>15</v>
      </c>
      <c r="B17" s="7">
        <v>1926</v>
      </c>
      <c r="C17" s="8">
        <v>889.39952640000013</v>
      </c>
      <c r="D17" s="26">
        <f t="shared" si="7"/>
        <v>704.29976319999969</v>
      </c>
      <c r="E17" s="16">
        <f t="shared" si="0"/>
        <v>1320</v>
      </c>
      <c r="F17" s="28">
        <f t="shared" si="1"/>
        <v>273.6992895999997</v>
      </c>
      <c r="G17" s="28">
        <f t="shared" si="2"/>
        <v>1320</v>
      </c>
      <c r="H17" s="16">
        <f t="shared" si="3"/>
        <v>0</v>
      </c>
      <c r="I17" s="26">
        <f t="shared" si="4"/>
        <v>273.6992895999997</v>
      </c>
      <c r="J17" s="28">
        <f t="shared" si="5"/>
        <v>0</v>
      </c>
      <c r="K17" s="28">
        <f t="shared" si="6"/>
        <v>1320</v>
      </c>
      <c r="N17" s="16">
        <v>1.1000000000000001</v>
      </c>
      <c r="P17" s="16">
        <v>7000</v>
      </c>
      <c r="Q17" s="16">
        <v>99.072999999999993</v>
      </c>
    </row>
    <row r="18" spans="1:20" x14ac:dyDescent="0.15">
      <c r="A18" s="6" t="s">
        <v>16</v>
      </c>
      <c r="B18" s="7">
        <v>1926</v>
      </c>
      <c r="C18" s="8">
        <v>56.161036800000012</v>
      </c>
      <c r="D18" s="26">
        <f t="shared" si="7"/>
        <v>273.6992895999997</v>
      </c>
      <c r="E18" s="16">
        <f t="shared" si="0"/>
        <v>1200</v>
      </c>
      <c r="F18" s="28">
        <f t="shared" si="1"/>
        <v>0</v>
      </c>
      <c r="G18" s="28">
        <f t="shared" si="2"/>
        <v>329.86032639999974</v>
      </c>
      <c r="H18" s="16">
        <f t="shared" si="3"/>
        <v>1</v>
      </c>
      <c r="I18" s="26">
        <f t="shared" si="4"/>
        <v>0</v>
      </c>
      <c r="J18" s="28">
        <f t="shared" si="5"/>
        <v>0</v>
      </c>
      <c r="K18" s="28">
        <f t="shared" si="6"/>
        <v>329.86032639999974</v>
      </c>
      <c r="N18" s="16">
        <v>1</v>
      </c>
      <c r="P18" s="16">
        <v>6750</v>
      </c>
      <c r="Q18" s="16">
        <v>98.840999999999994</v>
      </c>
    </row>
    <row r="19" spans="1:20" x14ac:dyDescent="0.15">
      <c r="A19" s="6" t="s">
        <v>17</v>
      </c>
      <c r="B19" s="7">
        <v>1926</v>
      </c>
      <c r="C19" s="8">
        <v>102.04634879999999</v>
      </c>
      <c r="D19" s="26">
        <f t="shared" si="7"/>
        <v>0</v>
      </c>
      <c r="E19" s="16">
        <f t="shared" si="0"/>
        <v>1080</v>
      </c>
      <c r="F19" s="28">
        <f t="shared" si="1"/>
        <v>0</v>
      </c>
      <c r="G19" s="28">
        <f t="shared" si="2"/>
        <v>102.04634879999999</v>
      </c>
      <c r="H19" s="16">
        <f t="shared" si="3"/>
        <v>1</v>
      </c>
      <c r="I19" s="26">
        <f t="shared" si="4"/>
        <v>0</v>
      </c>
      <c r="J19" s="28">
        <f t="shared" si="5"/>
        <v>0</v>
      </c>
      <c r="K19" s="28">
        <f t="shared" si="6"/>
        <v>102.04634879999999</v>
      </c>
      <c r="N19" s="16">
        <v>0.9</v>
      </c>
      <c r="P19" s="16">
        <v>6500</v>
      </c>
      <c r="Q19" s="16">
        <v>98.724999999999994</v>
      </c>
    </row>
    <row r="20" spans="1:20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7"/>
        <v>0</v>
      </c>
      <c r="E20" s="16">
        <f t="shared" si="0"/>
        <v>960</v>
      </c>
      <c r="F20" s="28">
        <f t="shared" si="1"/>
        <v>2562.8932991999991</v>
      </c>
      <c r="G20" s="28">
        <f t="shared" si="2"/>
        <v>960</v>
      </c>
      <c r="H20" s="16">
        <f t="shared" si="3"/>
        <v>0</v>
      </c>
      <c r="I20" s="26">
        <f t="shared" si="4"/>
        <v>2562.8932991999991</v>
      </c>
      <c r="J20" s="28">
        <f t="shared" si="5"/>
        <v>0</v>
      </c>
      <c r="K20" s="28">
        <f t="shared" si="6"/>
        <v>960</v>
      </c>
      <c r="N20" s="16">
        <v>0.8</v>
      </c>
      <c r="P20" s="16">
        <v>6250</v>
      </c>
      <c r="Q20" s="16">
        <v>98.494</v>
      </c>
    </row>
    <row r="21" spans="1:20" x14ac:dyDescent="0.15">
      <c r="A21" s="3" t="s">
        <v>7</v>
      </c>
      <c r="B21" s="4">
        <v>1927</v>
      </c>
      <c r="C21" s="5">
        <v>1234.3795199999997</v>
      </c>
      <c r="D21" s="26">
        <f t="shared" si="7"/>
        <v>2562.8932991999991</v>
      </c>
      <c r="E21" s="16">
        <f t="shared" si="0"/>
        <v>960</v>
      </c>
      <c r="F21" s="28">
        <f t="shared" si="1"/>
        <v>2837.2728191999986</v>
      </c>
      <c r="G21" s="28">
        <f t="shared" si="2"/>
        <v>960</v>
      </c>
      <c r="H21" s="16">
        <f t="shared" si="3"/>
        <v>0</v>
      </c>
      <c r="I21" s="26">
        <f t="shared" si="4"/>
        <v>2837.2728191999986</v>
      </c>
      <c r="J21" s="28">
        <f t="shared" si="5"/>
        <v>0</v>
      </c>
      <c r="K21" s="28">
        <f t="shared" si="6"/>
        <v>960</v>
      </c>
      <c r="N21" s="16">
        <v>0.8</v>
      </c>
      <c r="P21" s="16">
        <v>6000</v>
      </c>
      <c r="Q21" s="16">
        <v>98.146000000000001</v>
      </c>
    </row>
    <row r="22" spans="1:20" x14ac:dyDescent="0.15">
      <c r="A22" s="6" t="s">
        <v>8</v>
      </c>
      <c r="B22" s="7">
        <v>1927</v>
      </c>
      <c r="C22" s="8">
        <v>3524.7674879999995</v>
      </c>
      <c r="D22" s="26">
        <f t="shared" si="7"/>
        <v>2837.2728191999986</v>
      </c>
      <c r="E22" s="16">
        <f t="shared" si="0"/>
        <v>960</v>
      </c>
      <c r="F22" s="28">
        <f t="shared" si="1"/>
        <v>5402.0403071999981</v>
      </c>
      <c r="G22" s="28">
        <f t="shared" si="2"/>
        <v>960</v>
      </c>
      <c r="H22" s="16">
        <f t="shared" si="3"/>
        <v>0</v>
      </c>
      <c r="I22" s="26">
        <f t="shared" si="4"/>
        <v>4000</v>
      </c>
      <c r="J22" s="28">
        <f t="shared" si="5"/>
        <v>1402.0403071999981</v>
      </c>
      <c r="K22" s="28">
        <f t="shared" si="6"/>
        <v>2362.0403071999981</v>
      </c>
      <c r="N22" s="16">
        <v>0.8</v>
      </c>
      <c r="P22" s="16">
        <v>5750</v>
      </c>
      <c r="Q22" s="16">
        <v>97.334999999999994</v>
      </c>
    </row>
    <row r="23" spans="1:20" x14ac:dyDescent="0.15">
      <c r="A23" s="6" t="s">
        <v>9</v>
      </c>
      <c r="B23" s="7">
        <v>1927</v>
      </c>
      <c r="C23" s="8">
        <v>4273.1504639999985</v>
      </c>
      <c r="D23" s="26">
        <f t="shared" si="7"/>
        <v>4000</v>
      </c>
      <c r="E23" s="16">
        <f t="shared" si="0"/>
        <v>1080</v>
      </c>
      <c r="F23" s="28">
        <f t="shared" si="1"/>
        <v>7193.1504639999985</v>
      </c>
      <c r="G23" s="28">
        <f t="shared" si="2"/>
        <v>1080</v>
      </c>
      <c r="H23" s="16">
        <f t="shared" si="3"/>
        <v>0</v>
      </c>
      <c r="I23" s="26">
        <f t="shared" si="4"/>
        <v>4000</v>
      </c>
      <c r="J23" s="28">
        <f t="shared" si="5"/>
        <v>3193.1504639999985</v>
      </c>
      <c r="K23" s="28">
        <f t="shared" si="6"/>
        <v>4273.1504639999985</v>
      </c>
      <c r="N23" s="16">
        <v>0.9</v>
      </c>
      <c r="P23" s="16">
        <v>5500</v>
      </c>
      <c r="Q23" s="16">
        <v>97.102999999999994</v>
      </c>
    </row>
    <row r="24" spans="1:20" x14ac:dyDescent="0.15">
      <c r="A24" s="6" t="s">
        <v>10</v>
      </c>
      <c r="B24" s="7">
        <v>1927</v>
      </c>
      <c r="C24" s="8">
        <v>1817.9631360000003</v>
      </c>
      <c r="D24" s="26">
        <f t="shared" si="7"/>
        <v>4000</v>
      </c>
      <c r="E24" s="16">
        <f t="shared" si="0"/>
        <v>1080</v>
      </c>
      <c r="F24" s="28">
        <f t="shared" si="1"/>
        <v>4737.9631360000003</v>
      </c>
      <c r="G24" s="28">
        <f t="shared" si="2"/>
        <v>1080</v>
      </c>
      <c r="H24" s="16">
        <f t="shared" si="3"/>
        <v>0</v>
      </c>
      <c r="I24" s="26">
        <f t="shared" si="4"/>
        <v>4000</v>
      </c>
      <c r="J24" s="28">
        <f t="shared" si="5"/>
        <v>737.9631360000003</v>
      </c>
      <c r="K24" s="28">
        <f t="shared" si="6"/>
        <v>1817.9631360000003</v>
      </c>
      <c r="N24" s="16">
        <v>0.9</v>
      </c>
      <c r="P24" s="16">
        <v>5250</v>
      </c>
      <c r="Q24" s="16">
        <v>96.524000000000001</v>
      </c>
    </row>
    <row r="25" spans="1:20" x14ac:dyDescent="0.15">
      <c r="A25" s="6" t="s">
        <v>11</v>
      </c>
      <c r="B25" s="7">
        <v>1927</v>
      </c>
      <c r="C25" s="8">
        <v>425.11772160000004</v>
      </c>
      <c r="D25" s="26">
        <f t="shared" si="7"/>
        <v>4000</v>
      </c>
      <c r="E25" s="16">
        <f t="shared" si="0"/>
        <v>1320</v>
      </c>
      <c r="F25" s="28">
        <f t="shared" si="1"/>
        <v>3105.1177215999996</v>
      </c>
      <c r="G25" s="28">
        <f t="shared" si="2"/>
        <v>1320</v>
      </c>
      <c r="H25" s="16">
        <f t="shared" si="3"/>
        <v>0</v>
      </c>
      <c r="I25" s="26">
        <f t="shared" si="4"/>
        <v>3105.1177215999996</v>
      </c>
      <c r="J25" s="28">
        <f t="shared" si="5"/>
        <v>0</v>
      </c>
      <c r="K25" s="28">
        <f t="shared" si="6"/>
        <v>1320</v>
      </c>
      <c r="N25" s="16">
        <v>1.1000000000000001</v>
      </c>
      <c r="P25" s="16">
        <v>5000</v>
      </c>
      <c r="Q25" s="16">
        <v>95.944000000000003</v>
      </c>
      <c r="S25" s="16">
        <f>Q28-Q29</f>
        <v>0.81100000000000705</v>
      </c>
      <c r="T25" s="16">
        <f>Q9-Q10</f>
        <v>0.11599999999999966</v>
      </c>
    </row>
    <row r="26" spans="1:20" x14ac:dyDescent="0.15">
      <c r="A26" s="6" t="s">
        <v>12</v>
      </c>
      <c r="B26" s="7">
        <v>5</v>
      </c>
      <c r="C26" s="8">
        <v>574.47118079999996</v>
      </c>
      <c r="D26" s="26">
        <f t="shared" si="7"/>
        <v>3105.1177215999996</v>
      </c>
      <c r="E26" s="16">
        <f t="shared" si="0"/>
        <v>1440</v>
      </c>
      <c r="F26" s="28">
        <f t="shared" si="1"/>
        <v>2239.5889023999998</v>
      </c>
      <c r="G26" s="28">
        <f t="shared" si="2"/>
        <v>1440</v>
      </c>
      <c r="H26" s="16">
        <f t="shared" si="3"/>
        <v>0</v>
      </c>
      <c r="I26" s="26">
        <f t="shared" si="4"/>
        <v>2239.5889023999998</v>
      </c>
      <c r="J26" s="28">
        <f t="shared" si="5"/>
        <v>0</v>
      </c>
      <c r="K26" s="28">
        <f t="shared" si="6"/>
        <v>1440</v>
      </c>
      <c r="N26" s="16">
        <v>1.2</v>
      </c>
      <c r="P26" s="16">
        <v>4750</v>
      </c>
      <c r="Q26" s="16">
        <v>94.902000000000001</v>
      </c>
      <c r="S26" s="28">
        <f>((P28-P29)*3000)/S25</f>
        <v>924784.2170160216</v>
      </c>
      <c r="T26" s="28">
        <f>(P9-P10)*3000/T25</f>
        <v>6465517.241379329</v>
      </c>
    </row>
    <row r="27" spans="1:20" x14ac:dyDescent="0.15">
      <c r="A27" s="6" t="s">
        <v>13</v>
      </c>
      <c r="B27" s="7">
        <v>1927</v>
      </c>
      <c r="C27" s="8">
        <v>1993.5552384000005</v>
      </c>
      <c r="D27" s="26">
        <f t="shared" si="7"/>
        <v>2239.5889023999998</v>
      </c>
      <c r="E27" s="16">
        <f t="shared" si="0"/>
        <v>1560</v>
      </c>
      <c r="F27" s="28">
        <f t="shared" si="1"/>
        <v>2673.1441408000001</v>
      </c>
      <c r="G27" s="28">
        <f t="shared" si="2"/>
        <v>1560</v>
      </c>
      <c r="H27" s="16">
        <f t="shared" si="3"/>
        <v>0</v>
      </c>
      <c r="I27" s="26">
        <f t="shared" si="4"/>
        <v>2673.1441408000001</v>
      </c>
      <c r="J27" s="28">
        <f t="shared" si="5"/>
        <v>0</v>
      </c>
      <c r="K27" s="28">
        <f t="shared" si="6"/>
        <v>1560</v>
      </c>
      <c r="N27" s="16">
        <v>1.3</v>
      </c>
      <c r="P27" s="16">
        <v>4500</v>
      </c>
      <c r="Q27" s="16">
        <v>94.322000000000003</v>
      </c>
    </row>
    <row r="28" spans="1:20" x14ac:dyDescent="0.15">
      <c r="A28" s="6" t="s">
        <v>14</v>
      </c>
      <c r="B28" s="7">
        <v>1927</v>
      </c>
      <c r="C28" s="8">
        <v>1490.9495040000002</v>
      </c>
      <c r="D28" s="26">
        <f t="shared" si="7"/>
        <v>2673.1441408000001</v>
      </c>
      <c r="E28" s="16">
        <f t="shared" si="0"/>
        <v>1440</v>
      </c>
      <c r="F28" s="28">
        <f t="shared" si="1"/>
        <v>2724.0936448000002</v>
      </c>
      <c r="G28" s="28">
        <f t="shared" si="2"/>
        <v>1440</v>
      </c>
      <c r="H28" s="16">
        <f t="shared" si="3"/>
        <v>0</v>
      </c>
      <c r="I28" s="26">
        <f t="shared" si="4"/>
        <v>2724.0936448000002</v>
      </c>
      <c r="J28" s="28">
        <f t="shared" si="5"/>
        <v>0</v>
      </c>
      <c r="K28" s="28">
        <f t="shared" si="6"/>
        <v>1440</v>
      </c>
      <c r="N28" s="16">
        <v>1.2</v>
      </c>
      <c r="P28" s="16">
        <v>4250</v>
      </c>
      <c r="Q28" s="16">
        <v>92.932000000000002</v>
      </c>
    </row>
    <row r="29" spans="1:20" x14ac:dyDescent="0.15">
      <c r="A29" s="6" t="s">
        <v>15</v>
      </c>
      <c r="B29" s="7">
        <v>1927</v>
      </c>
      <c r="C29" s="8">
        <v>1405.6415999999997</v>
      </c>
      <c r="D29" s="26">
        <f t="shared" si="7"/>
        <v>2724.0936448000002</v>
      </c>
      <c r="E29" s="16">
        <f t="shared" si="0"/>
        <v>1320</v>
      </c>
      <c r="F29" s="28">
        <f t="shared" si="1"/>
        <v>2809.7352448000001</v>
      </c>
      <c r="G29" s="28">
        <f t="shared" si="2"/>
        <v>1320</v>
      </c>
      <c r="H29" s="16">
        <f t="shared" si="3"/>
        <v>0</v>
      </c>
      <c r="I29" s="26">
        <f t="shared" si="4"/>
        <v>2809.7352448000001</v>
      </c>
      <c r="J29" s="28">
        <f t="shared" si="5"/>
        <v>0</v>
      </c>
      <c r="K29" s="28">
        <f t="shared" si="6"/>
        <v>1320</v>
      </c>
      <c r="N29" s="16">
        <v>1.1000000000000001</v>
      </c>
      <c r="P29" s="16">
        <v>4000</v>
      </c>
      <c r="Q29" s="16">
        <v>92.120999999999995</v>
      </c>
    </row>
    <row r="30" spans="1:20" x14ac:dyDescent="0.15">
      <c r="A30" s="6" t="s">
        <v>16</v>
      </c>
      <c r="B30" s="7">
        <v>1927</v>
      </c>
      <c r="C30" s="8">
        <v>1242.4579199999998</v>
      </c>
      <c r="D30" s="26">
        <f t="shared" si="7"/>
        <v>2809.7352448000001</v>
      </c>
      <c r="E30" s="16">
        <f t="shared" si="0"/>
        <v>1200</v>
      </c>
      <c r="F30" s="28">
        <f t="shared" si="1"/>
        <v>2852.1931648</v>
      </c>
      <c r="G30" s="28">
        <f t="shared" si="2"/>
        <v>1200</v>
      </c>
      <c r="H30" s="16">
        <f t="shared" si="3"/>
        <v>0</v>
      </c>
      <c r="I30" s="26">
        <f t="shared" si="4"/>
        <v>2852.1931648</v>
      </c>
      <c r="J30" s="28">
        <f t="shared" si="5"/>
        <v>0</v>
      </c>
      <c r="K30" s="28">
        <f t="shared" si="6"/>
        <v>1200</v>
      </c>
      <c r="N30" s="16">
        <v>1</v>
      </c>
    </row>
    <row r="31" spans="1:20" x14ac:dyDescent="0.15">
      <c r="A31" s="6" t="s">
        <v>17</v>
      </c>
      <c r="B31" s="7">
        <v>1927</v>
      </c>
      <c r="C31" s="8">
        <v>1012.7082239999999</v>
      </c>
      <c r="D31" s="26">
        <f t="shared" si="7"/>
        <v>2852.1931648</v>
      </c>
      <c r="E31" s="16">
        <f t="shared" si="0"/>
        <v>1080</v>
      </c>
      <c r="F31" s="28">
        <f t="shared" si="1"/>
        <v>2784.9013887999999</v>
      </c>
      <c r="G31" s="28">
        <f t="shared" si="2"/>
        <v>1080</v>
      </c>
      <c r="H31" s="16">
        <f t="shared" si="3"/>
        <v>0</v>
      </c>
      <c r="I31" s="26">
        <f t="shared" si="4"/>
        <v>2784.9013887999999</v>
      </c>
      <c r="J31" s="28">
        <f t="shared" si="5"/>
        <v>0</v>
      </c>
      <c r="K31" s="28">
        <f t="shared" si="6"/>
        <v>1080</v>
      </c>
      <c r="N31" s="16">
        <v>0.9</v>
      </c>
    </row>
    <row r="32" spans="1:20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7"/>
        <v>2784.9013887999999</v>
      </c>
      <c r="E32" s="16">
        <f t="shared" si="0"/>
        <v>960</v>
      </c>
      <c r="F32" s="28">
        <f t="shared" si="1"/>
        <v>9525.2322688000004</v>
      </c>
      <c r="G32" s="28">
        <f t="shared" si="2"/>
        <v>960</v>
      </c>
      <c r="H32" s="16">
        <f t="shared" si="3"/>
        <v>0</v>
      </c>
      <c r="I32" s="26">
        <f t="shared" si="4"/>
        <v>4000</v>
      </c>
      <c r="J32" s="28">
        <f t="shared" si="5"/>
        <v>5525.2322688000004</v>
      </c>
      <c r="K32" s="28">
        <f t="shared" si="6"/>
        <v>6485.2322688000004</v>
      </c>
      <c r="N32" s="16">
        <v>0.8</v>
      </c>
    </row>
    <row r="33" spans="1:14" x14ac:dyDescent="0.15">
      <c r="A33" s="3" t="s">
        <v>7</v>
      </c>
      <c r="B33" s="4">
        <v>1928</v>
      </c>
      <c r="C33" s="5">
        <v>1581.4275839999996</v>
      </c>
      <c r="D33" s="26">
        <f t="shared" si="7"/>
        <v>4000</v>
      </c>
      <c r="E33" s="16">
        <f t="shared" si="0"/>
        <v>960</v>
      </c>
      <c r="F33" s="28">
        <f t="shared" si="1"/>
        <v>4621.4275839999991</v>
      </c>
      <c r="G33" s="28">
        <f t="shared" si="2"/>
        <v>960</v>
      </c>
      <c r="H33" s="16">
        <f t="shared" si="3"/>
        <v>0</v>
      </c>
      <c r="I33" s="26">
        <f t="shared" si="4"/>
        <v>4000</v>
      </c>
      <c r="J33" s="28">
        <f t="shared" si="5"/>
        <v>621.42758399999911</v>
      </c>
      <c r="K33" s="28">
        <f t="shared" si="6"/>
        <v>1581.4275839999991</v>
      </c>
      <c r="N33" s="16">
        <v>0.8</v>
      </c>
    </row>
    <row r="34" spans="1:14" x14ac:dyDescent="0.15">
      <c r="A34" s="6" t="s">
        <v>8</v>
      </c>
      <c r="B34" s="7">
        <v>1928</v>
      </c>
      <c r="C34" s="8">
        <v>3990.7296000000006</v>
      </c>
      <c r="D34" s="26">
        <f t="shared" si="7"/>
        <v>4000</v>
      </c>
      <c r="E34" s="16">
        <f t="shared" si="0"/>
        <v>960</v>
      </c>
      <c r="F34" s="28">
        <f t="shared" si="1"/>
        <v>7030.7296000000006</v>
      </c>
      <c r="G34" s="28">
        <f t="shared" si="2"/>
        <v>960</v>
      </c>
      <c r="H34" s="16">
        <f t="shared" si="3"/>
        <v>0</v>
      </c>
      <c r="I34" s="26">
        <f t="shared" si="4"/>
        <v>4000</v>
      </c>
      <c r="J34" s="28">
        <f t="shared" si="5"/>
        <v>3030.7296000000006</v>
      </c>
      <c r="K34" s="28">
        <f t="shared" si="6"/>
        <v>3990.7296000000006</v>
      </c>
      <c r="N34" s="16">
        <v>0.8</v>
      </c>
    </row>
    <row r="35" spans="1:14" x14ac:dyDescent="0.15">
      <c r="A35" s="6" t="s">
        <v>9</v>
      </c>
      <c r="B35" s="7">
        <v>1928</v>
      </c>
      <c r="C35" s="8">
        <v>4088.3166720000004</v>
      </c>
      <c r="D35" s="26">
        <f t="shared" si="7"/>
        <v>4000</v>
      </c>
      <c r="E35" s="16">
        <f t="shared" si="0"/>
        <v>1080</v>
      </c>
      <c r="F35" s="28">
        <f t="shared" si="1"/>
        <v>7008.3166720000008</v>
      </c>
      <c r="G35" s="28">
        <f t="shared" si="2"/>
        <v>1080</v>
      </c>
      <c r="H35" s="16">
        <f t="shared" si="3"/>
        <v>0</v>
      </c>
      <c r="I35" s="26">
        <f t="shared" si="4"/>
        <v>4000</v>
      </c>
      <c r="J35" s="28">
        <f t="shared" si="5"/>
        <v>3008.3166720000008</v>
      </c>
      <c r="K35" s="28">
        <f t="shared" si="6"/>
        <v>4088.3166720000008</v>
      </c>
      <c r="N35" s="16">
        <v>0.9</v>
      </c>
    </row>
    <row r="36" spans="1:14" x14ac:dyDescent="0.15">
      <c r="A36" s="6" t="s">
        <v>10</v>
      </c>
      <c r="B36" s="7">
        <v>1928</v>
      </c>
      <c r="C36" s="8">
        <v>8713.6853759999995</v>
      </c>
      <c r="D36" s="26">
        <f t="shared" si="7"/>
        <v>4000</v>
      </c>
      <c r="E36" s="16">
        <f t="shared" si="0"/>
        <v>1080</v>
      </c>
      <c r="F36" s="28">
        <f t="shared" si="1"/>
        <v>11633.685375999999</v>
      </c>
      <c r="G36" s="28">
        <f t="shared" si="2"/>
        <v>1080</v>
      </c>
      <c r="H36" s="16">
        <f t="shared" si="3"/>
        <v>0</v>
      </c>
      <c r="I36" s="26">
        <f t="shared" si="4"/>
        <v>4000</v>
      </c>
      <c r="J36" s="28">
        <f t="shared" si="5"/>
        <v>7633.6853759999995</v>
      </c>
      <c r="K36" s="28">
        <f t="shared" si="6"/>
        <v>8713.6853759999995</v>
      </c>
      <c r="N36" s="16">
        <v>0.9</v>
      </c>
    </row>
    <row r="37" spans="1:14" x14ac:dyDescent="0.15">
      <c r="A37" s="6" t="s">
        <v>11</v>
      </c>
      <c r="B37" s="7">
        <v>1928</v>
      </c>
      <c r="C37" s="8">
        <v>2426.1050880000003</v>
      </c>
      <c r="D37" s="26">
        <f t="shared" si="7"/>
        <v>4000</v>
      </c>
      <c r="E37" s="16">
        <f t="shared" si="0"/>
        <v>1320</v>
      </c>
      <c r="F37" s="28">
        <f t="shared" si="1"/>
        <v>5106.1050880000003</v>
      </c>
      <c r="G37" s="28">
        <f t="shared" si="2"/>
        <v>1320</v>
      </c>
      <c r="H37" s="16">
        <f t="shared" si="3"/>
        <v>0</v>
      </c>
      <c r="I37" s="26">
        <f t="shared" si="4"/>
        <v>4000</v>
      </c>
      <c r="J37" s="28">
        <f t="shared" si="5"/>
        <v>1106.1050880000003</v>
      </c>
      <c r="K37" s="28">
        <f t="shared" si="6"/>
        <v>2426.1050880000003</v>
      </c>
      <c r="N37" s="16">
        <v>1.1000000000000001</v>
      </c>
    </row>
    <row r="38" spans="1:14" x14ac:dyDescent="0.15">
      <c r="A38" s="6" t="s">
        <v>12</v>
      </c>
      <c r="B38" s="7">
        <v>1928</v>
      </c>
      <c r="C38" s="8">
        <v>1682.2460159999996</v>
      </c>
      <c r="D38" s="26">
        <f t="shared" si="7"/>
        <v>4000</v>
      </c>
      <c r="E38" s="16">
        <f t="shared" si="0"/>
        <v>1440</v>
      </c>
      <c r="F38" s="28">
        <f t="shared" si="1"/>
        <v>4242.2460159999991</v>
      </c>
      <c r="G38" s="28">
        <f t="shared" si="2"/>
        <v>1440</v>
      </c>
      <c r="H38" s="16">
        <f t="shared" si="3"/>
        <v>0</v>
      </c>
      <c r="I38" s="26">
        <f t="shared" si="4"/>
        <v>4000</v>
      </c>
      <c r="J38" s="28">
        <f t="shared" si="5"/>
        <v>242.24601599999914</v>
      </c>
      <c r="K38" s="28">
        <f t="shared" si="6"/>
        <v>1682.2460159999991</v>
      </c>
      <c r="N38" s="16">
        <v>1.2</v>
      </c>
    </row>
    <row r="39" spans="1:14" x14ac:dyDescent="0.15">
      <c r="A39" s="6" t="s">
        <v>13</v>
      </c>
      <c r="B39" s="7">
        <v>1928</v>
      </c>
      <c r="C39" s="8">
        <v>411.48138239999997</v>
      </c>
      <c r="D39" s="26">
        <f t="shared" si="7"/>
        <v>4000</v>
      </c>
      <c r="E39" s="16">
        <f t="shared" si="0"/>
        <v>1560</v>
      </c>
      <c r="F39" s="28">
        <f t="shared" si="1"/>
        <v>2851.4813824000003</v>
      </c>
      <c r="G39" s="28">
        <f t="shared" si="2"/>
        <v>1560</v>
      </c>
      <c r="H39" s="16">
        <f t="shared" si="3"/>
        <v>0</v>
      </c>
      <c r="I39" s="26">
        <f t="shared" si="4"/>
        <v>2851.4813824000003</v>
      </c>
      <c r="J39" s="28">
        <f t="shared" si="5"/>
        <v>0</v>
      </c>
      <c r="K39" s="28">
        <f t="shared" si="6"/>
        <v>1560</v>
      </c>
      <c r="N39" s="16">
        <v>1.3</v>
      </c>
    </row>
    <row r="40" spans="1:14" x14ac:dyDescent="0.15">
      <c r="A40" s="6" t="s">
        <v>14</v>
      </c>
      <c r="B40" s="7">
        <v>1928</v>
      </c>
      <c r="C40" s="8">
        <v>1745.1929087999995</v>
      </c>
      <c r="D40" s="26">
        <f t="shared" si="7"/>
        <v>2851.4813824000003</v>
      </c>
      <c r="E40" s="16">
        <f t="shared" si="0"/>
        <v>1440</v>
      </c>
      <c r="F40" s="28">
        <f t="shared" si="1"/>
        <v>3156.6742912</v>
      </c>
      <c r="G40" s="28">
        <f t="shared" si="2"/>
        <v>1440</v>
      </c>
      <c r="H40" s="16">
        <f t="shared" si="3"/>
        <v>0</v>
      </c>
      <c r="I40" s="26">
        <f t="shared" si="4"/>
        <v>3156.6742912</v>
      </c>
      <c r="J40" s="28">
        <f t="shared" si="5"/>
        <v>0</v>
      </c>
      <c r="K40" s="28">
        <f t="shared" si="6"/>
        <v>1440</v>
      </c>
      <c r="N40" s="16">
        <v>1.2</v>
      </c>
    </row>
    <row r="41" spans="1:14" x14ac:dyDescent="0.15">
      <c r="A41" s="6" t="s">
        <v>15</v>
      </c>
      <c r="B41" s="7">
        <v>1928</v>
      </c>
      <c r="C41" s="8">
        <v>7392.7054079999998</v>
      </c>
      <c r="D41" s="26">
        <f t="shared" si="7"/>
        <v>3156.6742912</v>
      </c>
      <c r="E41" s="16">
        <f t="shared" si="0"/>
        <v>1320</v>
      </c>
      <c r="F41" s="28">
        <f t="shared" si="1"/>
        <v>9229.3796991999989</v>
      </c>
      <c r="G41" s="28">
        <f t="shared" si="2"/>
        <v>1320</v>
      </c>
      <c r="H41" s="16">
        <f t="shared" si="3"/>
        <v>0</v>
      </c>
      <c r="I41" s="26">
        <f t="shared" si="4"/>
        <v>4000</v>
      </c>
      <c r="J41" s="28">
        <f t="shared" si="5"/>
        <v>5229.3796991999989</v>
      </c>
      <c r="K41" s="28">
        <f t="shared" si="6"/>
        <v>6549.3796991999989</v>
      </c>
      <c r="N41" s="16">
        <v>1.1000000000000001</v>
      </c>
    </row>
    <row r="42" spans="1:14" x14ac:dyDescent="0.15">
      <c r="A42" s="6" t="s">
        <v>16</v>
      </c>
      <c r="B42" s="7">
        <v>1928</v>
      </c>
      <c r="C42" s="8">
        <v>816.24153599999954</v>
      </c>
      <c r="D42" s="26">
        <f t="shared" si="7"/>
        <v>4000</v>
      </c>
      <c r="E42" s="16">
        <f t="shared" si="0"/>
        <v>1200</v>
      </c>
      <c r="F42" s="28">
        <f t="shared" si="1"/>
        <v>3616.2415359999995</v>
      </c>
      <c r="G42" s="28">
        <f t="shared" si="2"/>
        <v>1200</v>
      </c>
      <c r="H42" s="16">
        <f t="shared" si="3"/>
        <v>0</v>
      </c>
      <c r="I42" s="26">
        <f t="shared" si="4"/>
        <v>3616.2415359999995</v>
      </c>
      <c r="J42" s="28">
        <f t="shared" si="5"/>
        <v>0</v>
      </c>
      <c r="K42" s="28">
        <f t="shared" si="6"/>
        <v>1200</v>
      </c>
      <c r="N42" s="16">
        <v>1</v>
      </c>
    </row>
    <row r="43" spans="1:14" x14ac:dyDescent="0.15">
      <c r="A43" s="6" t="s">
        <v>17</v>
      </c>
      <c r="B43" s="7">
        <v>1928</v>
      </c>
      <c r="C43" s="8">
        <v>471.13228800000002</v>
      </c>
      <c r="D43" s="26">
        <f t="shared" si="7"/>
        <v>3616.2415359999995</v>
      </c>
      <c r="E43" s="16">
        <f t="shared" si="0"/>
        <v>1080</v>
      </c>
      <c r="F43" s="28">
        <f t="shared" si="1"/>
        <v>3007.3738239999993</v>
      </c>
      <c r="G43" s="28">
        <f t="shared" si="2"/>
        <v>1080</v>
      </c>
      <c r="H43" s="16">
        <f t="shared" si="3"/>
        <v>0</v>
      </c>
      <c r="I43" s="26">
        <f t="shared" si="4"/>
        <v>3007.3738239999993</v>
      </c>
      <c r="J43" s="28">
        <f t="shared" si="5"/>
        <v>0</v>
      </c>
      <c r="K43" s="28">
        <f t="shared" si="6"/>
        <v>1080</v>
      </c>
      <c r="N43" s="16">
        <v>0.9</v>
      </c>
    </row>
    <row r="44" spans="1:14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7"/>
        <v>3007.3738239999993</v>
      </c>
      <c r="E44" s="16">
        <f t="shared" si="0"/>
        <v>960</v>
      </c>
      <c r="F44" s="28">
        <f t="shared" si="1"/>
        <v>2504.2881279999992</v>
      </c>
      <c r="G44" s="28">
        <f t="shared" si="2"/>
        <v>960</v>
      </c>
      <c r="H44" s="16">
        <f t="shared" si="3"/>
        <v>0</v>
      </c>
      <c r="I44" s="26">
        <f t="shared" si="4"/>
        <v>2504.2881279999992</v>
      </c>
      <c r="J44" s="28">
        <f t="shared" si="5"/>
        <v>0</v>
      </c>
      <c r="K44" s="28">
        <f t="shared" si="6"/>
        <v>960</v>
      </c>
      <c r="N44" s="16">
        <v>0.8</v>
      </c>
    </row>
    <row r="45" spans="1:14" x14ac:dyDescent="0.15">
      <c r="A45" s="3" t="s">
        <v>7</v>
      </c>
      <c r="B45" s="12">
        <f t="shared" ref="B45:B108" si="8">B33+1</f>
        <v>1929</v>
      </c>
      <c r="C45" s="5">
        <v>517.01760000000002</v>
      </c>
      <c r="D45" s="26">
        <f t="shared" si="7"/>
        <v>2504.2881279999992</v>
      </c>
      <c r="E45" s="16">
        <f t="shared" si="0"/>
        <v>960</v>
      </c>
      <c r="F45" s="28">
        <f t="shared" si="1"/>
        <v>2061.3057279999994</v>
      </c>
      <c r="G45" s="28">
        <f t="shared" si="2"/>
        <v>960</v>
      </c>
      <c r="H45" s="16">
        <f t="shared" si="3"/>
        <v>0</v>
      </c>
      <c r="I45" s="26">
        <f t="shared" si="4"/>
        <v>2061.3057279999994</v>
      </c>
      <c r="J45" s="28">
        <f t="shared" si="5"/>
        <v>0</v>
      </c>
      <c r="K45" s="28">
        <f t="shared" si="6"/>
        <v>960</v>
      </c>
      <c r="N45" s="16">
        <v>0.8</v>
      </c>
    </row>
    <row r="46" spans="1:14" x14ac:dyDescent="0.15">
      <c r="A46" s="6" t="s">
        <v>8</v>
      </c>
      <c r="B46" s="13">
        <f t="shared" si="8"/>
        <v>1929</v>
      </c>
      <c r="C46" s="8">
        <v>6731.569152</v>
      </c>
      <c r="D46" s="26">
        <f t="shared" si="7"/>
        <v>2061.3057279999994</v>
      </c>
      <c r="E46" s="16">
        <f t="shared" si="0"/>
        <v>960</v>
      </c>
      <c r="F46" s="28">
        <f t="shared" si="1"/>
        <v>7832.8748799999994</v>
      </c>
      <c r="G46" s="28">
        <f t="shared" si="2"/>
        <v>960</v>
      </c>
      <c r="H46" s="16">
        <f t="shared" si="3"/>
        <v>0</v>
      </c>
      <c r="I46" s="26">
        <f t="shared" si="4"/>
        <v>4000</v>
      </c>
      <c r="J46" s="28">
        <f t="shared" si="5"/>
        <v>3832.8748799999994</v>
      </c>
      <c r="K46" s="28">
        <f t="shared" si="6"/>
        <v>4792.8748799999994</v>
      </c>
      <c r="N46" s="16">
        <v>0.8</v>
      </c>
    </row>
    <row r="47" spans="1:14" x14ac:dyDescent="0.15">
      <c r="A47" s="6" t="s">
        <v>9</v>
      </c>
      <c r="B47" s="13">
        <f t="shared" si="8"/>
        <v>1929</v>
      </c>
      <c r="C47" s="8">
        <v>9573.8734079999995</v>
      </c>
      <c r="D47" s="26">
        <f t="shared" si="7"/>
        <v>4000</v>
      </c>
      <c r="E47" s="16">
        <f t="shared" si="0"/>
        <v>1080</v>
      </c>
      <c r="F47" s="28">
        <f t="shared" si="1"/>
        <v>12493.873407999999</v>
      </c>
      <c r="G47" s="28">
        <f t="shared" si="2"/>
        <v>1080</v>
      </c>
      <c r="H47" s="16">
        <f t="shared" si="3"/>
        <v>0</v>
      </c>
      <c r="I47" s="26">
        <f t="shared" si="4"/>
        <v>4000</v>
      </c>
      <c r="J47" s="28">
        <f t="shared" si="5"/>
        <v>8493.8734079999995</v>
      </c>
      <c r="K47" s="28">
        <f t="shared" si="6"/>
        <v>9573.8734079999995</v>
      </c>
      <c r="N47" s="16">
        <v>0.9</v>
      </c>
    </row>
    <row r="48" spans="1:14" x14ac:dyDescent="0.15">
      <c r="A48" s="6" t="s">
        <v>10</v>
      </c>
      <c r="B48" s="13">
        <f t="shared" si="8"/>
        <v>1929</v>
      </c>
      <c r="C48" s="8">
        <v>5099.08608</v>
      </c>
      <c r="D48" s="26">
        <f t="shared" si="7"/>
        <v>4000</v>
      </c>
      <c r="E48" s="16">
        <f t="shared" si="0"/>
        <v>1080</v>
      </c>
      <c r="F48" s="28">
        <f t="shared" si="1"/>
        <v>8019.0860800000009</v>
      </c>
      <c r="G48" s="28">
        <f t="shared" si="2"/>
        <v>1080</v>
      </c>
      <c r="H48" s="16">
        <f t="shared" si="3"/>
        <v>0</v>
      </c>
      <c r="I48" s="26">
        <f t="shared" si="4"/>
        <v>4000</v>
      </c>
      <c r="J48" s="28">
        <f t="shared" si="5"/>
        <v>4019.0860800000009</v>
      </c>
      <c r="K48" s="28">
        <f t="shared" si="6"/>
        <v>5099.0860800000009</v>
      </c>
      <c r="N48" s="16">
        <v>0.9</v>
      </c>
    </row>
    <row r="49" spans="1:14" x14ac:dyDescent="0.15">
      <c r="A49" s="6" t="s">
        <v>11</v>
      </c>
      <c r="B49" s="13">
        <f t="shared" si="8"/>
        <v>1929</v>
      </c>
      <c r="C49" s="8">
        <v>2202.494976</v>
      </c>
      <c r="D49" s="26">
        <f t="shared" si="7"/>
        <v>4000</v>
      </c>
      <c r="E49" s="16">
        <f t="shared" si="0"/>
        <v>1320</v>
      </c>
      <c r="F49" s="28">
        <f t="shared" si="1"/>
        <v>4882.494976</v>
      </c>
      <c r="G49" s="28">
        <f t="shared" si="2"/>
        <v>1320</v>
      </c>
      <c r="H49" s="16">
        <f t="shared" si="3"/>
        <v>0</v>
      </c>
      <c r="I49" s="26">
        <f t="shared" si="4"/>
        <v>4000</v>
      </c>
      <c r="J49" s="28">
        <f t="shared" si="5"/>
        <v>882.49497599999995</v>
      </c>
      <c r="K49" s="28">
        <f t="shared" si="6"/>
        <v>2202.494976</v>
      </c>
      <c r="N49" s="16">
        <v>1.1000000000000001</v>
      </c>
    </row>
    <row r="50" spans="1:14" x14ac:dyDescent="0.15">
      <c r="A50" s="6" t="s">
        <v>12</v>
      </c>
      <c r="B50" s="13">
        <f t="shared" si="8"/>
        <v>1929</v>
      </c>
      <c r="C50" s="8">
        <v>2166.9500159999993</v>
      </c>
      <c r="D50" s="26">
        <f t="shared" si="7"/>
        <v>4000</v>
      </c>
      <c r="E50" s="16">
        <f t="shared" si="0"/>
        <v>1440</v>
      </c>
      <c r="F50" s="28">
        <f t="shared" si="1"/>
        <v>4726.9500159999989</v>
      </c>
      <c r="G50" s="28">
        <f t="shared" si="2"/>
        <v>1440</v>
      </c>
      <c r="H50" s="16">
        <f t="shared" si="3"/>
        <v>0</v>
      </c>
      <c r="I50" s="26">
        <f t="shared" si="4"/>
        <v>4000</v>
      </c>
      <c r="J50" s="28">
        <f t="shared" si="5"/>
        <v>726.95001599999887</v>
      </c>
      <c r="K50" s="28">
        <f t="shared" si="6"/>
        <v>2166.9500159999989</v>
      </c>
      <c r="N50" s="16">
        <v>1.2</v>
      </c>
    </row>
    <row r="51" spans="1:14" x14ac:dyDescent="0.15">
      <c r="A51" s="6" t="s">
        <v>13</v>
      </c>
      <c r="B51" s="13">
        <f t="shared" si="8"/>
        <v>1929</v>
      </c>
      <c r="C51" s="8">
        <v>2867.5088639999999</v>
      </c>
      <c r="D51" s="26">
        <f t="shared" si="7"/>
        <v>4000</v>
      </c>
      <c r="E51" s="16">
        <f t="shared" si="0"/>
        <v>1560</v>
      </c>
      <c r="F51" s="28">
        <f t="shared" si="1"/>
        <v>5307.5088639999994</v>
      </c>
      <c r="G51" s="28">
        <f t="shared" si="2"/>
        <v>1560</v>
      </c>
      <c r="H51" s="16">
        <f t="shared" si="3"/>
        <v>0</v>
      </c>
      <c r="I51" s="26">
        <f t="shared" si="4"/>
        <v>4000</v>
      </c>
      <c r="J51" s="28">
        <f t="shared" si="5"/>
        <v>1307.5088639999994</v>
      </c>
      <c r="K51" s="28">
        <f t="shared" si="6"/>
        <v>2867.5088639999994</v>
      </c>
      <c r="N51" s="16">
        <v>1.3</v>
      </c>
    </row>
    <row r="52" spans="1:14" x14ac:dyDescent="0.15">
      <c r="A52" s="6" t="s">
        <v>14</v>
      </c>
      <c r="B52" s="13">
        <f t="shared" si="8"/>
        <v>1929</v>
      </c>
      <c r="C52" s="8">
        <v>3154.4536319999993</v>
      </c>
      <c r="D52" s="26">
        <f t="shared" si="7"/>
        <v>4000</v>
      </c>
      <c r="E52" s="16">
        <f t="shared" si="0"/>
        <v>1440</v>
      </c>
      <c r="F52" s="28">
        <f t="shared" si="1"/>
        <v>5714.4536319999988</v>
      </c>
      <c r="G52" s="28">
        <f t="shared" si="2"/>
        <v>1440</v>
      </c>
      <c r="H52" s="16">
        <f t="shared" si="3"/>
        <v>0</v>
      </c>
      <c r="I52" s="26">
        <f t="shared" si="4"/>
        <v>4000</v>
      </c>
      <c r="J52" s="28">
        <f t="shared" si="5"/>
        <v>1714.4536319999988</v>
      </c>
      <c r="K52" s="28">
        <f t="shared" si="6"/>
        <v>3154.4536319999988</v>
      </c>
      <c r="N52" s="16">
        <v>1.2</v>
      </c>
    </row>
    <row r="53" spans="1:14" x14ac:dyDescent="0.15">
      <c r="A53" s="6" t="s">
        <v>15</v>
      </c>
      <c r="B53" s="13">
        <f t="shared" si="8"/>
        <v>1929</v>
      </c>
      <c r="C53" s="8">
        <v>796.20710399999996</v>
      </c>
      <c r="D53" s="26">
        <f t="shared" si="7"/>
        <v>4000</v>
      </c>
      <c r="E53" s="16">
        <f t="shared" si="0"/>
        <v>1320</v>
      </c>
      <c r="F53" s="28">
        <f t="shared" si="1"/>
        <v>3476.2071040000001</v>
      </c>
      <c r="G53" s="28">
        <f t="shared" si="2"/>
        <v>1320</v>
      </c>
      <c r="H53" s="16">
        <f t="shared" si="3"/>
        <v>0</v>
      </c>
      <c r="I53" s="26">
        <f t="shared" si="4"/>
        <v>3476.2071040000001</v>
      </c>
      <c r="J53" s="28">
        <f t="shared" si="5"/>
        <v>0</v>
      </c>
      <c r="K53" s="28">
        <f t="shared" si="6"/>
        <v>1320</v>
      </c>
      <c r="N53" s="16">
        <v>1.1000000000000001</v>
      </c>
    </row>
    <row r="54" spans="1:14" x14ac:dyDescent="0.15">
      <c r="A54" s="6" t="s">
        <v>16</v>
      </c>
      <c r="B54" s="13">
        <f t="shared" si="8"/>
        <v>1929</v>
      </c>
      <c r="C54" s="8">
        <v>10138.068863999995</v>
      </c>
      <c r="D54" s="26">
        <f t="shared" si="7"/>
        <v>3476.2071040000001</v>
      </c>
      <c r="E54" s="16">
        <f t="shared" si="0"/>
        <v>1200</v>
      </c>
      <c r="F54" s="28">
        <f t="shared" si="1"/>
        <v>12414.275967999994</v>
      </c>
      <c r="G54" s="28">
        <f t="shared" si="2"/>
        <v>1200</v>
      </c>
      <c r="H54" s="16">
        <f t="shared" si="3"/>
        <v>0</v>
      </c>
      <c r="I54" s="26">
        <f t="shared" si="4"/>
        <v>4000</v>
      </c>
      <c r="J54" s="28">
        <f t="shared" si="5"/>
        <v>8414.2759679999945</v>
      </c>
      <c r="K54" s="28">
        <f t="shared" si="6"/>
        <v>9614.2759679999945</v>
      </c>
      <c r="N54" s="16">
        <v>1</v>
      </c>
    </row>
    <row r="55" spans="1:14" x14ac:dyDescent="0.15">
      <c r="A55" s="6" t="s">
        <v>17</v>
      </c>
      <c r="B55" s="13">
        <f t="shared" si="8"/>
        <v>1929</v>
      </c>
      <c r="C55" s="8">
        <v>3292.7558400000007</v>
      </c>
      <c r="D55" s="26">
        <f t="shared" si="7"/>
        <v>4000</v>
      </c>
      <c r="E55" s="16">
        <f t="shared" si="0"/>
        <v>1080</v>
      </c>
      <c r="F55" s="28">
        <f t="shared" si="1"/>
        <v>6212.7558400000007</v>
      </c>
      <c r="G55" s="28">
        <f t="shared" si="2"/>
        <v>1080</v>
      </c>
      <c r="H55" s="16">
        <f t="shared" si="3"/>
        <v>0</v>
      </c>
      <c r="I55" s="26">
        <f t="shared" si="4"/>
        <v>4000</v>
      </c>
      <c r="J55" s="28">
        <f t="shared" si="5"/>
        <v>2212.7558400000007</v>
      </c>
      <c r="K55" s="28">
        <f t="shared" si="6"/>
        <v>3292.7558400000007</v>
      </c>
      <c r="N55" s="16">
        <v>0.9</v>
      </c>
    </row>
    <row r="56" spans="1:14" ht="14" thickBot="1" x14ac:dyDescent="0.2">
      <c r="A56" s="9" t="s">
        <v>18</v>
      </c>
      <c r="B56" s="14">
        <f t="shared" si="8"/>
        <v>1929</v>
      </c>
      <c r="C56" s="11">
        <v>2964.4496639999998</v>
      </c>
      <c r="D56" s="26">
        <f t="shared" si="7"/>
        <v>4000</v>
      </c>
      <c r="E56" s="16">
        <f t="shared" si="0"/>
        <v>960</v>
      </c>
      <c r="F56" s="28">
        <f t="shared" si="1"/>
        <v>6004.4496639999998</v>
      </c>
      <c r="G56" s="28">
        <f t="shared" si="2"/>
        <v>960</v>
      </c>
      <c r="H56" s="16">
        <f t="shared" si="3"/>
        <v>0</v>
      </c>
      <c r="I56" s="26">
        <f t="shared" si="4"/>
        <v>4000</v>
      </c>
      <c r="J56" s="28">
        <f t="shared" si="5"/>
        <v>2004.4496639999998</v>
      </c>
      <c r="K56" s="28">
        <f t="shared" si="6"/>
        <v>2964.4496639999998</v>
      </c>
      <c r="N56" s="16">
        <v>0.8</v>
      </c>
    </row>
    <row r="57" spans="1:14" x14ac:dyDescent="0.15">
      <c r="A57" s="3" t="s">
        <v>7</v>
      </c>
      <c r="B57" s="12">
        <f t="shared" si="8"/>
        <v>1930</v>
      </c>
      <c r="C57" s="5">
        <v>3564.8363519999998</v>
      </c>
      <c r="D57" s="26">
        <f t="shared" si="7"/>
        <v>4000</v>
      </c>
      <c r="E57" s="16">
        <f t="shared" si="0"/>
        <v>960</v>
      </c>
      <c r="F57" s="28">
        <f t="shared" si="1"/>
        <v>6604.8363520000003</v>
      </c>
      <c r="G57" s="28">
        <f t="shared" si="2"/>
        <v>960</v>
      </c>
      <c r="H57" s="16">
        <f t="shared" si="3"/>
        <v>0</v>
      </c>
      <c r="I57" s="26">
        <f t="shared" si="4"/>
        <v>4000</v>
      </c>
      <c r="J57" s="28">
        <f t="shared" si="5"/>
        <v>2604.8363520000003</v>
      </c>
      <c r="K57" s="28">
        <f t="shared" si="6"/>
        <v>3564.8363520000003</v>
      </c>
      <c r="N57" s="16">
        <v>0.8</v>
      </c>
    </row>
    <row r="58" spans="1:14" x14ac:dyDescent="0.15">
      <c r="A58" s="6" t="s">
        <v>8</v>
      </c>
      <c r="B58" s="13">
        <f t="shared" si="8"/>
        <v>1930</v>
      </c>
      <c r="C58" s="8">
        <v>4405.6362240000008</v>
      </c>
      <c r="D58" s="26">
        <f t="shared" si="7"/>
        <v>4000</v>
      </c>
      <c r="E58" s="16">
        <f t="shared" si="0"/>
        <v>960</v>
      </c>
      <c r="F58" s="28">
        <f t="shared" si="1"/>
        <v>7445.6362240000017</v>
      </c>
      <c r="G58" s="28">
        <f t="shared" si="2"/>
        <v>960</v>
      </c>
      <c r="H58" s="16">
        <f t="shared" si="3"/>
        <v>0</v>
      </c>
      <c r="I58" s="26">
        <f t="shared" si="4"/>
        <v>4000</v>
      </c>
      <c r="J58" s="28">
        <f t="shared" si="5"/>
        <v>3445.6362240000017</v>
      </c>
      <c r="K58" s="28">
        <f t="shared" si="6"/>
        <v>4405.6362240000017</v>
      </c>
      <c r="N58" s="16">
        <v>0.8</v>
      </c>
    </row>
    <row r="59" spans="1:14" x14ac:dyDescent="0.15">
      <c r="A59" s="6" t="s">
        <v>9</v>
      </c>
      <c r="B59" s="13">
        <f t="shared" si="8"/>
        <v>1930</v>
      </c>
      <c r="C59" s="8">
        <v>1670.61312</v>
      </c>
      <c r="D59" s="26">
        <f t="shared" si="7"/>
        <v>4000</v>
      </c>
      <c r="E59" s="16">
        <f t="shared" si="0"/>
        <v>1080</v>
      </c>
      <c r="F59" s="28">
        <f t="shared" si="1"/>
        <v>4590.61312</v>
      </c>
      <c r="G59" s="28">
        <f t="shared" si="2"/>
        <v>1080</v>
      </c>
      <c r="H59" s="16">
        <f t="shared" si="3"/>
        <v>0</v>
      </c>
      <c r="I59" s="26">
        <f t="shared" si="4"/>
        <v>4000</v>
      </c>
      <c r="J59" s="28">
        <f t="shared" si="5"/>
        <v>590.61311999999998</v>
      </c>
      <c r="K59" s="28">
        <f t="shared" si="6"/>
        <v>1670.61312</v>
      </c>
      <c r="N59" s="16">
        <v>0.9</v>
      </c>
    </row>
    <row r="60" spans="1:14" x14ac:dyDescent="0.15">
      <c r="A60" s="6" t="s">
        <v>10</v>
      </c>
      <c r="B60" s="13">
        <f t="shared" si="8"/>
        <v>1930</v>
      </c>
      <c r="C60" s="8">
        <v>1672.5519360000003</v>
      </c>
      <c r="D60" s="26">
        <f t="shared" si="7"/>
        <v>4000</v>
      </c>
      <c r="E60" s="16">
        <f t="shared" si="0"/>
        <v>1080</v>
      </c>
      <c r="F60" s="28">
        <f t="shared" si="1"/>
        <v>4592.5519359999998</v>
      </c>
      <c r="G60" s="28">
        <f t="shared" si="2"/>
        <v>1080</v>
      </c>
      <c r="H60" s="16">
        <f t="shared" si="3"/>
        <v>0</v>
      </c>
      <c r="I60" s="26">
        <f t="shared" si="4"/>
        <v>4000</v>
      </c>
      <c r="J60" s="28">
        <f t="shared" si="5"/>
        <v>592.55193599999984</v>
      </c>
      <c r="K60" s="28">
        <f t="shared" si="6"/>
        <v>1672.5519359999998</v>
      </c>
      <c r="N60" s="16">
        <v>0.9</v>
      </c>
    </row>
    <row r="61" spans="1:14" x14ac:dyDescent="0.15">
      <c r="A61" s="6" t="s">
        <v>11</v>
      </c>
      <c r="B61" s="13">
        <f t="shared" si="8"/>
        <v>1930</v>
      </c>
      <c r="C61" s="8">
        <v>2018.9537280000002</v>
      </c>
      <c r="D61" s="26">
        <f t="shared" si="7"/>
        <v>4000</v>
      </c>
      <c r="E61" s="16">
        <f t="shared" si="0"/>
        <v>1320</v>
      </c>
      <c r="F61" s="28">
        <f t="shared" si="1"/>
        <v>4698.9537280000004</v>
      </c>
      <c r="G61" s="28">
        <f t="shared" si="2"/>
        <v>1320</v>
      </c>
      <c r="H61" s="16">
        <f t="shared" si="3"/>
        <v>0</v>
      </c>
      <c r="I61" s="26">
        <f t="shared" si="4"/>
        <v>4000</v>
      </c>
      <c r="J61" s="28">
        <f t="shared" si="5"/>
        <v>698.95372800000041</v>
      </c>
      <c r="K61" s="28">
        <f t="shared" si="6"/>
        <v>2018.9537280000004</v>
      </c>
      <c r="N61" s="16">
        <v>1.1000000000000001</v>
      </c>
    </row>
    <row r="62" spans="1:14" x14ac:dyDescent="0.15">
      <c r="A62" s="6" t="s">
        <v>12</v>
      </c>
      <c r="B62" s="13">
        <f t="shared" si="8"/>
        <v>1930</v>
      </c>
      <c r="C62" s="8">
        <v>800.08473600000002</v>
      </c>
      <c r="D62" s="26">
        <f t="shared" si="7"/>
        <v>4000</v>
      </c>
      <c r="E62" s="16">
        <f t="shared" si="0"/>
        <v>1440</v>
      </c>
      <c r="F62" s="28">
        <f t="shared" si="1"/>
        <v>3360.0847359999998</v>
      </c>
      <c r="G62" s="28">
        <f t="shared" si="2"/>
        <v>1440</v>
      </c>
      <c r="H62" s="16">
        <f t="shared" si="3"/>
        <v>0</v>
      </c>
      <c r="I62" s="26">
        <f t="shared" si="4"/>
        <v>3360.0847359999998</v>
      </c>
      <c r="J62" s="28">
        <f t="shared" si="5"/>
        <v>0</v>
      </c>
      <c r="K62" s="28">
        <f t="shared" si="6"/>
        <v>1440</v>
      </c>
      <c r="N62" s="16">
        <v>1.2</v>
      </c>
    </row>
    <row r="63" spans="1:14" x14ac:dyDescent="0.15">
      <c r="A63" s="6" t="s">
        <v>13</v>
      </c>
      <c r="B63" s="13">
        <f t="shared" si="8"/>
        <v>1930</v>
      </c>
      <c r="C63" s="8">
        <v>3090.8604672000006</v>
      </c>
      <c r="D63" s="26">
        <f t="shared" si="7"/>
        <v>3360.0847359999998</v>
      </c>
      <c r="E63" s="16">
        <f t="shared" si="0"/>
        <v>1560</v>
      </c>
      <c r="F63" s="28">
        <f t="shared" si="1"/>
        <v>4890.9452032000008</v>
      </c>
      <c r="G63" s="28">
        <f t="shared" si="2"/>
        <v>1560</v>
      </c>
      <c r="H63" s="16">
        <f t="shared" si="3"/>
        <v>0</v>
      </c>
      <c r="I63" s="26">
        <f t="shared" si="4"/>
        <v>4000</v>
      </c>
      <c r="J63" s="28">
        <f t="shared" si="5"/>
        <v>890.94520320000083</v>
      </c>
      <c r="K63" s="28">
        <f t="shared" si="6"/>
        <v>2450.9452032000008</v>
      </c>
      <c r="N63" s="16">
        <v>1.3</v>
      </c>
    </row>
    <row r="64" spans="1:14" x14ac:dyDescent="0.15">
      <c r="A64" s="6" t="s">
        <v>14</v>
      </c>
      <c r="B64" s="13">
        <f t="shared" si="8"/>
        <v>1930</v>
      </c>
      <c r="C64" s="8">
        <v>316.5440256</v>
      </c>
      <c r="D64" s="26">
        <f t="shared" si="7"/>
        <v>4000</v>
      </c>
      <c r="E64" s="16">
        <f t="shared" si="0"/>
        <v>1440</v>
      </c>
      <c r="F64" s="28">
        <f t="shared" si="1"/>
        <v>2876.5440256000002</v>
      </c>
      <c r="G64" s="28">
        <f t="shared" si="2"/>
        <v>1440</v>
      </c>
      <c r="H64" s="16">
        <f t="shared" si="3"/>
        <v>0</v>
      </c>
      <c r="I64" s="26">
        <f t="shared" si="4"/>
        <v>2876.5440256000002</v>
      </c>
      <c r="J64" s="28">
        <f t="shared" si="5"/>
        <v>0</v>
      </c>
      <c r="K64" s="28">
        <f t="shared" si="6"/>
        <v>1440</v>
      </c>
      <c r="N64" s="16">
        <v>1.2</v>
      </c>
    </row>
    <row r="65" spans="1:14" x14ac:dyDescent="0.15">
      <c r="A65" s="6" t="s">
        <v>15</v>
      </c>
      <c r="B65" s="13">
        <f t="shared" si="8"/>
        <v>1930</v>
      </c>
      <c r="C65" s="8">
        <v>198.66401279999999</v>
      </c>
      <c r="D65" s="26">
        <f t="shared" si="7"/>
        <v>2876.5440256000002</v>
      </c>
      <c r="E65" s="16">
        <f t="shared" si="0"/>
        <v>1320</v>
      </c>
      <c r="F65" s="28">
        <f t="shared" si="1"/>
        <v>1755.2080384000001</v>
      </c>
      <c r="G65" s="28">
        <f t="shared" si="2"/>
        <v>1320</v>
      </c>
      <c r="H65" s="16">
        <f t="shared" si="3"/>
        <v>0</v>
      </c>
      <c r="I65" s="26">
        <f t="shared" si="4"/>
        <v>1755.2080384000001</v>
      </c>
      <c r="J65" s="28">
        <f t="shared" si="5"/>
        <v>0</v>
      </c>
      <c r="K65" s="28">
        <f t="shared" si="6"/>
        <v>1320</v>
      </c>
      <c r="N65" s="16">
        <v>1.1000000000000001</v>
      </c>
    </row>
    <row r="66" spans="1:14" x14ac:dyDescent="0.15">
      <c r="A66" s="6" t="s">
        <v>16</v>
      </c>
      <c r="B66" s="13">
        <f t="shared" si="8"/>
        <v>1930</v>
      </c>
      <c r="C66" s="8">
        <v>54.028339200000005</v>
      </c>
      <c r="D66" s="26">
        <f t="shared" si="7"/>
        <v>1755.2080384000001</v>
      </c>
      <c r="E66" s="16">
        <f t="shared" si="0"/>
        <v>1200</v>
      </c>
      <c r="F66" s="28">
        <f t="shared" si="1"/>
        <v>609.2363776000002</v>
      </c>
      <c r="G66" s="28">
        <f t="shared" si="2"/>
        <v>1200</v>
      </c>
      <c r="H66" s="16">
        <f t="shared" si="3"/>
        <v>0</v>
      </c>
      <c r="I66" s="26">
        <f t="shared" si="4"/>
        <v>609.2363776000002</v>
      </c>
      <c r="J66" s="28">
        <f t="shared" si="5"/>
        <v>0</v>
      </c>
      <c r="K66" s="28">
        <f t="shared" si="6"/>
        <v>1200</v>
      </c>
      <c r="N66" s="16">
        <v>1</v>
      </c>
    </row>
    <row r="67" spans="1:14" x14ac:dyDescent="0.15">
      <c r="A67" s="6" t="s">
        <v>17</v>
      </c>
      <c r="B67" s="13">
        <f t="shared" si="8"/>
        <v>1930</v>
      </c>
      <c r="C67" s="8">
        <v>136.04025600000003</v>
      </c>
      <c r="D67" s="26">
        <f t="shared" si="7"/>
        <v>609.2363776000002</v>
      </c>
      <c r="E67" s="16">
        <f t="shared" si="0"/>
        <v>1080</v>
      </c>
      <c r="F67" s="28">
        <f t="shared" si="1"/>
        <v>0</v>
      </c>
      <c r="G67" s="28">
        <f t="shared" si="2"/>
        <v>745.2766336000002</v>
      </c>
      <c r="H67" s="16">
        <f t="shared" si="3"/>
        <v>1</v>
      </c>
      <c r="I67" s="26">
        <f t="shared" si="4"/>
        <v>0</v>
      </c>
      <c r="J67" s="28">
        <f t="shared" si="5"/>
        <v>0</v>
      </c>
      <c r="K67" s="28">
        <f t="shared" si="6"/>
        <v>745.2766336000002</v>
      </c>
      <c r="N67" s="16">
        <v>0.9</v>
      </c>
    </row>
    <row r="68" spans="1:14" ht="14" thickBot="1" x14ac:dyDescent="0.2">
      <c r="A68" s="9" t="s">
        <v>18</v>
      </c>
      <c r="B68" s="14">
        <f t="shared" si="8"/>
        <v>1930</v>
      </c>
      <c r="C68" s="11">
        <v>1057.1717375999999</v>
      </c>
      <c r="D68" s="26">
        <f t="shared" si="7"/>
        <v>0</v>
      </c>
      <c r="E68" s="16">
        <f t="shared" si="0"/>
        <v>960</v>
      </c>
      <c r="F68" s="28">
        <f t="shared" si="1"/>
        <v>97.171737599999915</v>
      </c>
      <c r="G68" s="28">
        <f t="shared" si="2"/>
        <v>960</v>
      </c>
      <c r="H68" s="16">
        <f t="shared" si="3"/>
        <v>0</v>
      </c>
      <c r="I68" s="26">
        <f t="shared" si="4"/>
        <v>97.171737599999915</v>
      </c>
      <c r="J68" s="28">
        <f t="shared" si="5"/>
        <v>0</v>
      </c>
      <c r="K68" s="28">
        <f t="shared" si="6"/>
        <v>960</v>
      </c>
      <c r="N68" s="16">
        <v>0.8</v>
      </c>
    </row>
    <row r="69" spans="1:14" x14ac:dyDescent="0.15">
      <c r="A69" s="3" t="s">
        <v>7</v>
      </c>
      <c r="B69" s="12">
        <f t="shared" si="8"/>
        <v>1931</v>
      </c>
      <c r="C69" s="5">
        <v>1888.4067839999996</v>
      </c>
      <c r="D69" s="26">
        <f t="shared" si="7"/>
        <v>97.171737599999915</v>
      </c>
      <c r="E69" s="16">
        <f t="shared" si="0"/>
        <v>960</v>
      </c>
      <c r="F69" s="28">
        <f t="shared" si="1"/>
        <v>1025.5785215999995</v>
      </c>
      <c r="G69" s="28">
        <f t="shared" si="2"/>
        <v>960</v>
      </c>
      <c r="H69" s="16">
        <f t="shared" si="3"/>
        <v>0</v>
      </c>
      <c r="I69" s="26">
        <f t="shared" si="4"/>
        <v>1025.5785215999995</v>
      </c>
      <c r="J69" s="28">
        <f t="shared" si="5"/>
        <v>0</v>
      </c>
      <c r="K69" s="28">
        <f t="shared" si="6"/>
        <v>960</v>
      </c>
      <c r="N69" s="16">
        <v>0.8</v>
      </c>
    </row>
    <row r="70" spans="1:14" x14ac:dyDescent="0.15">
      <c r="A70" s="6" t="s">
        <v>8</v>
      </c>
      <c r="B70" s="13">
        <f t="shared" si="8"/>
        <v>1931</v>
      </c>
      <c r="C70" s="8">
        <v>803.3160959999999</v>
      </c>
      <c r="D70" s="26">
        <f t="shared" si="7"/>
        <v>1025.5785215999995</v>
      </c>
      <c r="E70" s="16">
        <f t="shared" si="0"/>
        <v>960</v>
      </c>
      <c r="F70" s="28">
        <f t="shared" si="1"/>
        <v>868.89461759999949</v>
      </c>
      <c r="G70" s="28">
        <f t="shared" si="2"/>
        <v>960</v>
      </c>
      <c r="H70" s="16">
        <f t="shared" si="3"/>
        <v>0</v>
      </c>
      <c r="I70" s="26">
        <f t="shared" si="4"/>
        <v>868.89461759999949</v>
      </c>
      <c r="J70" s="28">
        <f t="shared" si="5"/>
        <v>0</v>
      </c>
      <c r="K70" s="28">
        <f t="shared" si="6"/>
        <v>960</v>
      </c>
      <c r="N70" s="16">
        <v>0.8</v>
      </c>
    </row>
    <row r="71" spans="1:14" x14ac:dyDescent="0.15">
      <c r="A71" s="6" t="s">
        <v>9</v>
      </c>
      <c r="B71" s="13">
        <f t="shared" si="8"/>
        <v>1931</v>
      </c>
      <c r="C71" s="8">
        <v>2442.90816</v>
      </c>
      <c r="D71" s="26">
        <f t="shared" si="7"/>
        <v>868.89461759999949</v>
      </c>
      <c r="E71" s="16">
        <f t="shared" si="0"/>
        <v>1080</v>
      </c>
      <c r="F71" s="28">
        <f t="shared" si="1"/>
        <v>2231.8027775999994</v>
      </c>
      <c r="G71" s="28">
        <f t="shared" si="2"/>
        <v>1080</v>
      </c>
      <c r="H71" s="16">
        <f t="shared" si="3"/>
        <v>0</v>
      </c>
      <c r="I71" s="26">
        <f t="shared" si="4"/>
        <v>2231.8027775999994</v>
      </c>
      <c r="J71" s="28">
        <f t="shared" si="5"/>
        <v>0</v>
      </c>
      <c r="K71" s="28">
        <f t="shared" si="6"/>
        <v>1080</v>
      </c>
      <c r="N71" s="16">
        <v>0.9</v>
      </c>
    </row>
    <row r="72" spans="1:14" x14ac:dyDescent="0.15">
      <c r="A72" s="6" t="s">
        <v>10</v>
      </c>
      <c r="B72" s="13">
        <f t="shared" si="8"/>
        <v>1931</v>
      </c>
      <c r="C72" s="8">
        <v>6041.9969280000023</v>
      </c>
      <c r="D72" s="26">
        <f t="shared" si="7"/>
        <v>2231.8027775999994</v>
      </c>
      <c r="E72" s="16">
        <f t="shared" si="0"/>
        <v>1080</v>
      </c>
      <c r="F72" s="28">
        <f t="shared" si="1"/>
        <v>7193.7997056000022</v>
      </c>
      <c r="G72" s="28">
        <f t="shared" si="2"/>
        <v>1080</v>
      </c>
      <c r="H72" s="16">
        <f t="shared" si="3"/>
        <v>0</v>
      </c>
      <c r="I72" s="26">
        <f t="shared" si="4"/>
        <v>4000</v>
      </c>
      <c r="J72" s="28">
        <f t="shared" si="5"/>
        <v>3193.7997056000022</v>
      </c>
      <c r="K72" s="28">
        <f t="shared" si="6"/>
        <v>4273.7997056000022</v>
      </c>
      <c r="N72" s="16">
        <v>0.9</v>
      </c>
    </row>
    <row r="73" spans="1:14" x14ac:dyDescent="0.15">
      <c r="A73" s="6" t="s">
        <v>11</v>
      </c>
      <c r="B73" s="13">
        <f t="shared" si="8"/>
        <v>1931</v>
      </c>
      <c r="C73" s="8">
        <v>6489.2171520000002</v>
      </c>
      <c r="D73" s="26">
        <f t="shared" si="7"/>
        <v>4000</v>
      </c>
      <c r="E73" s="16">
        <f t="shared" si="0"/>
        <v>1320</v>
      </c>
      <c r="F73" s="28">
        <f t="shared" si="1"/>
        <v>9169.2171520000011</v>
      </c>
      <c r="G73" s="28">
        <f t="shared" si="2"/>
        <v>1320</v>
      </c>
      <c r="H73" s="16">
        <f t="shared" si="3"/>
        <v>0</v>
      </c>
      <c r="I73" s="26">
        <f t="shared" si="4"/>
        <v>4000</v>
      </c>
      <c r="J73" s="28">
        <f t="shared" si="5"/>
        <v>5169.2171520000011</v>
      </c>
      <c r="K73" s="28">
        <f t="shared" si="6"/>
        <v>6489.2171520000011</v>
      </c>
      <c r="N73" s="16">
        <v>1.1000000000000001</v>
      </c>
    </row>
    <row r="74" spans="1:14" x14ac:dyDescent="0.15">
      <c r="A74" s="6" t="s">
        <v>12</v>
      </c>
      <c r="B74" s="13">
        <f t="shared" si="8"/>
        <v>1931</v>
      </c>
      <c r="C74" s="8">
        <v>836.92223999999987</v>
      </c>
      <c r="D74" s="26">
        <f t="shared" si="7"/>
        <v>4000</v>
      </c>
      <c r="E74" s="16">
        <f t="shared" ref="E74:E137" si="9">1200*N74</f>
        <v>1440</v>
      </c>
      <c r="F74" s="28">
        <f t="shared" ref="F74:F137" si="10">IF((D74+C74-E74)&gt;0,(D74+C74-E74),0)</f>
        <v>3396.9222399999999</v>
      </c>
      <c r="G74" s="28">
        <f t="shared" ref="G74:G137" si="11">IF(E74&gt;(D74+C74),D74+C74,E74)</f>
        <v>1440</v>
      </c>
      <c r="H74" s="16">
        <f t="shared" ref="H74:H137" si="12">IF(F74=0,1,0)</f>
        <v>0</v>
      </c>
      <c r="I74" s="26">
        <f t="shared" ref="I74:I137" si="13">IF(F74&gt;$E$2,$E$2,IF(F74&lt;0,0,F74))</f>
        <v>3396.9222399999999</v>
      </c>
      <c r="J74" s="28">
        <f t="shared" ref="J74:J137" si="14">IF(F74&gt;$E$2,F74-$E$2,0)</f>
        <v>0</v>
      </c>
      <c r="K74" s="28">
        <f t="shared" ref="K74:K137" si="15">J74+G74</f>
        <v>1440</v>
      </c>
      <c r="N74" s="16">
        <v>1.2</v>
      </c>
    </row>
    <row r="75" spans="1:14" x14ac:dyDescent="0.15">
      <c r="A75" s="6" t="s">
        <v>13</v>
      </c>
      <c r="B75" s="13">
        <f t="shared" si="8"/>
        <v>1931</v>
      </c>
      <c r="C75" s="8">
        <v>865.35820799999999</v>
      </c>
      <c r="D75" s="26">
        <f t="shared" ref="D75:D138" si="16">I74</f>
        <v>3396.9222399999999</v>
      </c>
      <c r="E75" s="16">
        <f t="shared" si="9"/>
        <v>1560</v>
      </c>
      <c r="F75" s="28">
        <f t="shared" si="10"/>
        <v>2702.2804479999995</v>
      </c>
      <c r="G75" s="28">
        <f t="shared" si="11"/>
        <v>1560</v>
      </c>
      <c r="H75" s="16">
        <f t="shared" si="12"/>
        <v>0</v>
      </c>
      <c r="I75" s="26">
        <f t="shared" si="13"/>
        <v>2702.2804479999995</v>
      </c>
      <c r="J75" s="28">
        <f t="shared" si="14"/>
        <v>0</v>
      </c>
      <c r="K75" s="28">
        <f t="shared" si="15"/>
        <v>1560</v>
      </c>
      <c r="N75" s="16">
        <v>1.3</v>
      </c>
    </row>
    <row r="76" spans="1:14" x14ac:dyDescent="0.15">
      <c r="A76" s="6" t="s">
        <v>14</v>
      </c>
      <c r="B76" s="13">
        <f t="shared" si="8"/>
        <v>1931</v>
      </c>
      <c r="C76" s="8">
        <v>6452.3796479999965</v>
      </c>
      <c r="D76" s="26">
        <f t="shared" si="16"/>
        <v>2702.2804479999995</v>
      </c>
      <c r="E76" s="16">
        <f t="shared" si="9"/>
        <v>1440</v>
      </c>
      <c r="F76" s="28">
        <f t="shared" si="10"/>
        <v>7714.660095999996</v>
      </c>
      <c r="G76" s="28">
        <f t="shared" si="11"/>
        <v>1440</v>
      </c>
      <c r="H76" s="16">
        <f t="shared" si="12"/>
        <v>0</v>
      </c>
      <c r="I76" s="26">
        <f t="shared" si="13"/>
        <v>4000</v>
      </c>
      <c r="J76" s="28">
        <f t="shared" si="14"/>
        <v>3714.660095999996</v>
      </c>
      <c r="K76" s="28">
        <f t="shared" si="15"/>
        <v>5154.660095999996</v>
      </c>
      <c r="N76" s="16">
        <v>1.2</v>
      </c>
    </row>
    <row r="77" spans="1:14" x14ac:dyDescent="0.15">
      <c r="A77" s="6" t="s">
        <v>15</v>
      </c>
      <c r="B77" s="13">
        <f t="shared" si="8"/>
        <v>1931</v>
      </c>
      <c r="C77" s="8">
        <v>388.53872640000003</v>
      </c>
      <c r="D77" s="26">
        <f t="shared" si="16"/>
        <v>4000</v>
      </c>
      <c r="E77" s="16">
        <f t="shared" si="9"/>
        <v>1320</v>
      </c>
      <c r="F77" s="28">
        <f t="shared" si="10"/>
        <v>3068.5387264000001</v>
      </c>
      <c r="G77" s="28">
        <f t="shared" si="11"/>
        <v>1320</v>
      </c>
      <c r="H77" s="16">
        <f t="shared" si="12"/>
        <v>0</v>
      </c>
      <c r="I77" s="26">
        <f t="shared" si="13"/>
        <v>3068.5387264000001</v>
      </c>
      <c r="J77" s="28">
        <f t="shared" si="14"/>
        <v>0</v>
      </c>
      <c r="K77" s="28">
        <f t="shared" si="15"/>
        <v>1320</v>
      </c>
      <c r="N77" s="16">
        <v>1.1000000000000001</v>
      </c>
    </row>
    <row r="78" spans="1:14" x14ac:dyDescent="0.15">
      <c r="A78" s="6" t="s">
        <v>16</v>
      </c>
      <c r="B78" s="13">
        <f t="shared" si="8"/>
        <v>1931</v>
      </c>
      <c r="C78" s="8">
        <v>220.70188799999997</v>
      </c>
      <c r="D78" s="26">
        <f t="shared" si="16"/>
        <v>3068.5387264000001</v>
      </c>
      <c r="E78" s="16">
        <f t="shared" si="9"/>
        <v>1200</v>
      </c>
      <c r="F78" s="28">
        <f t="shared" si="10"/>
        <v>2089.2406144000001</v>
      </c>
      <c r="G78" s="28">
        <f t="shared" si="11"/>
        <v>1200</v>
      </c>
      <c r="H78" s="16">
        <f t="shared" si="12"/>
        <v>0</v>
      </c>
      <c r="I78" s="26">
        <f t="shared" si="13"/>
        <v>2089.2406144000001</v>
      </c>
      <c r="J78" s="28">
        <f t="shared" si="14"/>
        <v>0</v>
      </c>
      <c r="K78" s="28">
        <f t="shared" si="15"/>
        <v>1200</v>
      </c>
      <c r="N78" s="16">
        <v>1</v>
      </c>
    </row>
    <row r="79" spans="1:14" x14ac:dyDescent="0.15">
      <c r="A79" s="6" t="s">
        <v>17</v>
      </c>
      <c r="B79" s="13">
        <f t="shared" si="8"/>
        <v>1931</v>
      </c>
      <c r="C79" s="8">
        <v>141.66282239999998</v>
      </c>
      <c r="D79" s="26">
        <f t="shared" si="16"/>
        <v>2089.2406144000001</v>
      </c>
      <c r="E79" s="16">
        <f t="shared" si="9"/>
        <v>1080</v>
      </c>
      <c r="F79" s="28">
        <f t="shared" si="10"/>
        <v>1150.9034368000002</v>
      </c>
      <c r="G79" s="28">
        <f t="shared" si="11"/>
        <v>1080</v>
      </c>
      <c r="H79" s="16">
        <f t="shared" si="12"/>
        <v>0</v>
      </c>
      <c r="I79" s="26">
        <f t="shared" si="13"/>
        <v>1150.9034368000002</v>
      </c>
      <c r="J79" s="28">
        <f t="shared" si="14"/>
        <v>0</v>
      </c>
      <c r="K79" s="28">
        <f t="shared" si="15"/>
        <v>1080</v>
      </c>
      <c r="N79" s="16">
        <v>0.9</v>
      </c>
    </row>
    <row r="80" spans="1:14" ht="14" thickBot="1" x14ac:dyDescent="0.2">
      <c r="A80" s="9" t="s">
        <v>18</v>
      </c>
      <c r="B80" s="14">
        <f t="shared" si="8"/>
        <v>1931</v>
      </c>
      <c r="C80" s="11">
        <v>668.11599360000002</v>
      </c>
      <c r="D80" s="26">
        <f t="shared" si="16"/>
        <v>1150.9034368000002</v>
      </c>
      <c r="E80" s="16">
        <f t="shared" si="9"/>
        <v>960</v>
      </c>
      <c r="F80" s="28">
        <f t="shared" si="10"/>
        <v>859.01943040000015</v>
      </c>
      <c r="G80" s="28">
        <f t="shared" si="11"/>
        <v>960</v>
      </c>
      <c r="H80" s="16">
        <f t="shared" si="12"/>
        <v>0</v>
      </c>
      <c r="I80" s="26">
        <f t="shared" si="13"/>
        <v>859.01943040000015</v>
      </c>
      <c r="J80" s="28">
        <f t="shared" si="14"/>
        <v>0</v>
      </c>
      <c r="K80" s="28">
        <f t="shared" si="15"/>
        <v>960</v>
      </c>
      <c r="N80" s="16">
        <v>0.8</v>
      </c>
    </row>
    <row r="81" spans="1:14" x14ac:dyDescent="0.15">
      <c r="A81" s="3" t="s">
        <v>7</v>
      </c>
      <c r="B81" s="12">
        <f t="shared" si="8"/>
        <v>1932</v>
      </c>
      <c r="C81" s="5">
        <v>6270.7772160000004</v>
      </c>
      <c r="D81" s="26">
        <f t="shared" si="16"/>
        <v>859.01943040000015</v>
      </c>
      <c r="E81" s="16">
        <f t="shared" si="9"/>
        <v>960</v>
      </c>
      <c r="F81" s="28">
        <f t="shared" si="10"/>
        <v>6169.7966464000001</v>
      </c>
      <c r="G81" s="28">
        <f t="shared" si="11"/>
        <v>960</v>
      </c>
      <c r="H81" s="16">
        <f t="shared" si="12"/>
        <v>0</v>
      </c>
      <c r="I81" s="26">
        <f t="shared" si="13"/>
        <v>4000</v>
      </c>
      <c r="J81" s="28">
        <f t="shared" si="14"/>
        <v>2169.7966464000001</v>
      </c>
      <c r="K81" s="28">
        <f t="shared" si="15"/>
        <v>3129.7966464000001</v>
      </c>
      <c r="N81" s="16">
        <v>0.8</v>
      </c>
    </row>
    <row r="82" spans="1:14" x14ac:dyDescent="0.15">
      <c r="A82" s="6" t="s">
        <v>8</v>
      </c>
      <c r="B82" s="13">
        <f t="shared" si="8"/>
        <v>1932</v>
      </c>
      <c r="C82" s="8">
        <v>2967.6810239999995</v>
      </c>
      <c r="D82" s="26">
        <f t="shared" si="16"/>
        <v>4000</v>
      </c>
      <c r="E82" s="16">
        <f t="shared" si="9"/>
        <v>960</v>
      </c>
      <c r="F82" s="28">
        <f t="shared" si="10"/>
        <v>6007.6810239999995</v>
      </c>
      <c r="G82" s="28">
        <f t="shared" si="11"/>
        <v>960</v>
      </c>
      <c r="H82" s="16">
        <f t="shared" si="12"/>
        <v>0</v>
      </c>
      <c r="I82" s="26">
        <f t="shared" si="13"/>
        <v>4000</v>
      </c>
      <c r="J82" s="28">
        <f t="shared" si="14"/>
        <v>2007.6810239999995</v>
      </c>
      <c r="K82" s="28">
        <f t="shared" si="15"/>
        <v>2967.6810239999995</v>
      </c>
      <c r="N82" s="16">
        <v>0.8</v>
      </c>
    </row>
    <row r="83" spans="1:14" x14ac:dyDescent="0.15">
      <c r="A83" s="6" t="s">
        <v>9</v>
      </c>
      <c r="B83" s="13">
        <f t="shared" si="8"/>
        <v>1932</v>
      </c>
      <c r="C83" s="8">
        <v>7330.0170239999998</v>
      </c>
      <c r="D83" s="26">
        <f t="shared" si="16"/>
        <v>4000</v>
      </c>
      <c r="E83" s="16">
        <f t="shared" si="9"/>
        <v>1080</v>
      </c>
      <c r="F83" s="28">
        <f t="shared" si="10"/>
        <v>10250.017024000001</v>
      </c>
      <c r="G83" s="28">
        <f t="shared" si="11"/>
        <v>1080</v>
      </c>
      <c r="H83" s="16">
        <f t="shared" si="12"/>
        <v>0</v>
      </c>
      <c r="I83" s="26">
        <f t="shared" si="13"/>
        <v>4000</v>
      </c>
      <c r="J83" s="28">
        <f t="shared" si="14"/>
        <v>6250.0170240000007</v>
      </c>
      <c r="K83" s="28">
        <f t="shared" si="15"/>
        <v>7330.0170240000007</v>
      </c>
      <c r="N83" s="16">
        <v>0.9</v>
      </c>
    </row>
    <row r="84" spans="1:14" x14ac:dyDescent="0.15">
      <c r="A84" s="6" t="s">
        <v>10</v>
      </c>
      <c r="B84" s="13">
        <f t="shared" si="8"/>
        <v>1932</v>
      </c>
      <c r="C84" s="8">
        <v>2375.0495999999998</v>
      </c>
      <c r="D84" s="26">
        <f t="shared" si="16"/>
        <v>4000</v>
      </c>
      <c r="E84" s="16">
        <f t="shared" si="9"/>
        <v>1080</v>
      </c>
      <c r="F84" s="28">
        <f t="shared" si="10"/>
        <v>5295.0496000000003</v>
      </c>
      <c r="G84" s="28">
        <f t="shared" si="11"/>
        <v>1080</v>
      </c>
      <c r="H84" s="16">
        <f t="shared" si="12"/>
        <v>0</v>
      </c>
      <c r="I84" s="26">
        <f t="shared" si="13"/>
        <v>4000</v>
      </c>
      <c r="J84" s="28">
        <f t="shared" si="14"/>
        <v>1295.0496000000003</v>
      </c>
      <c r="K84" s="28">
        <f t="shared" si="15"/>
        <v>2375.0496000000003</v>
      </c>
      <c r="N84" s="16">
        <v>0.9</v>
      </c>
    </row>
    <row r="85" spans="1:14" x14ac:dyDescent="0.15">
      <c r="A85" s="6" t="s">
        <v>11</v>
      </c>
      <c r="B85" s="13">
        <f t="shared" si="8"/>
        <v>1932</v>
      </c>
      <c r="C85" s="8">
        <v>722.53209600000002</v>
      </c>
      <c r="D85" s="26">
        <f t="shared" si="16"/>
        <v>4000</v>
      </c>
      <c r="E85" s="16">
        <f t="shared" si="9"/>
        <v>1320</v>
      </c>
      <c r="F85" s="28">
        <f t="shared" si="10"/>
        <v>3402.5320959999999</v>
      </c>
      <c r="G85" s="28">
        <f t="shared" si="11"/>
        <v>1320</v>
      </c>
      <c r="H85" s="16">
        <f t="shared" si="12"/>
        <v>0</v>
      </c>
      <c r="I85" s="26">
        <f t="shared" si="13"/>
        <v>3402.5320959999999</v>
      </c>
      <c r="J85" s="28">
        <f t="shared" si="14"/>
        <v>0</v>
      </c>
      <c r="K85" s="28">
        <f t="shared" si="15"/>
        <v>1320</v>
      </c>
      <c r="N85" s="16">
        <v>1.1000000000000001</v>
      </c>
    </row>
    <row r="86" spans="1:14" x14ac:dyDescent="0.15">
      <c r="A86" s="6" t="s">
        <v>12</v>
      </c>
      <c r="B86" s="13">
        <f t="shared" si="8"/>
        <v>1932</v>
      </c>
      <c r="C86" s="8">
        <v>773.58758399999999</v>
      </c>
      <c r="D86" s="26">
        <f t="shared" si="16"/>
        <v>3402.5320959999999</v>
      </c>
      <c r="E86" s="16">
        <f t="shared" si="9"/>
        <v>1440</v>
      </c>
      <c r="F86" s="28">
        <f t="shared" si="10"/>
        <v>2736.1196799999998</v>
      </c>
      <c r="G86" s="28">
        <f t="shared" si="11"/>
        <v>1440</v>
      </c>
      <c r="H86" s="16">
        <f t="shared" si="12"/>
        <v>0</v>
      </c>
      <c r="I86" s="26">
        <f t="shared" si="13"/>
        <v>2736.1196799999998</v>
      </c>
      <c r="J86" s="28">
        <f t="shared" si="14"/>
        <v>0</v>
      </c>
      <c r="K86" s="28">
        <f t="shared" si="15"/>
        <v>1440</v>
      </c>
      <c r="N86" s="16">
        <v>1.2</v>
      </c>
    </row>
    <row r="87" spans="1:14" x14ac:dyDescent="0.15">
      <c r="A87" s="6" t="s">
        <v>13</v>
      </c>
      <c r="B87" s="13">
        <f t="shared" si="8"/>
        <v>1932</v>
      </c>
      <c r="C87" s="8">
        <v>188.00052479999997</v>
      </c>
      <c r="D87" s="26">
        <f t="shared" si="16"/>
        <v>2736.1196799999998</v>
      </c>
      <c r="E87" s="16">
        <f t="shared" si="9"/>
        <v>1560</v>
      </c>
      <c r="F87" s="28">
        <f t="shared" si="10"/>
        <v>1364.1202047999996</v>
      </c>
      <c r="G87" s="28">
        <f t="shared" si="11"/>
        <v>1560</v>
      </c>
      <c r="H87" s="16">
        <f t="shared" si="12"/>
        <v>0</v>
      </c>
      <c r="I87" s="26">
        <f t="shared" si="13"/>
        <v>1364.1202047999996</v>
      </c>
      <c r="J87" s="28">
        <f t="shared" si="14"/>
        <v>0</v>
      </c>
      <c r="K87" s="28">
        <f t="shared" si="15"/>
        <v>1560</v>
      </c>
      <c r="N87" s="16">
        <v>1.3</v>
      </c>
    </row>
    <row r="88" spans="1:14" x14ac:dyDescent="0.15">
      <c r="A88" s="6" t="s">
        <v>14</v>
      </c>
      <c r="B88" s="13">
        <f t="shared" si="8"/>
        <v>1932</v>
      </c>
      <c r="C88" s="8">
        <v>107.2165248</v>
      </c>
      <c r="D88" s="26">
        <f t="shared" si="16"/>
        <v>1364.1202047999996</v>
      </c>
      <c r="E88" s="16">
        <f t="shared" si="9"/>
        <v>1440</v>
      </c>
      <c r="F88" s="28">
        <f t="shared" si="10"/>
        <v>31.336729599999671</v>
      </c>
      <c r="G88" s="28">
        <f t="shared" si="11"/>
        <v>1440</v>
      </c>
      <c r="H88" s="16">
        <f t="shared" si="12"/>
        <v>0</v>
      </c>
      <c r="I88" s="26">
        <f t="shared" si="13"/>
        <v>31.336729599999671</v>
      </c>
      <c r="J88" s="28">
        <f t="shared" si="14"/>
        <v>0</v>
      </c>
      <c r="K88" s="28">
        <f t="shared" si="15"/>
        <v>1440</v>
      </c>
      <c r="N88" s="16">
        <v>1.2</v>
      </c>
    </row>
    <row r="89" spans="1:14" x14ac:dyDescent="0.15">
      <c r="A89" s="6" t="s">
        <v>15</v>
      </c>
      <c r="B89" s="13">
        <f t="shared" si="8"/>
        <v>1932</v>
      </c>
      <c r="C89" s="8">
        <v>14.605747199999998</v>
      </c>
      <c r="D89" s="26">
        <f t="shared" si="16"/>
        <v>31.336729599999671</v>
      </c>
      <c r="E89" s="16">
        <f t="shared" si="9"/>
        <v>1320</v>
      </c>
      <c r="F89" s="28">
        <f t="shared" si="10"/>
        <v>0</v>
      </c>
      <c r="G89" s="28">
        <f t="shared" si="11"/>
        <v>45.942476799999667</v>
      </c>
      <c r="H89" s="16">
        <f t="shared" si="12"/>
        <v>1</v>
      </c>
      <c r="I89" s="26">
        <f t="shared" si="13"/>
        <v>0</v>
      </c>
      <c r="J89" s="28">
        <f t="shared" si="14"/>
        <v>0</v>
      </c>
      <c r="K89" s="28">
        <f t="shared" si="15"/>
        <v>45.942476799999667</v>
      </c>
      <c r="N89" s="16">
        <v>1.1000000000000001</v>
      </c>
    </row>
    <row r="90" spans="1:14" x14ac:dyDescent="0.15">
      <c r="A90" s="6" t="s">
        <v>16</v>
      </c>
      <c r="B90" s="13">
        <f t="shared" si="8"/>
        <v>1932</v>
      </c>
      <c r="C90" s="8">
        <v>2072.1419135999995</v>
      </c>
      <c r="D90" s="26">
        <f t="shared" si="16"/>
        <v>0</v>
      </c>
      <c r="E90" s="16">
        <f t="shared" si="9"/>
        <v>1200</v>
      </c>
      <c r="F90" s="28">
        <f t="shared" si="10"/>
        <v>872.1419135999995</v>
      </c>
      <c r="G90" s="28">
        <f t="shared" si="11"/>
        <v>1200</v>
      </c>
      <c r="H90" s="16">
        <f t="shared" si="12"/>
        <v>0</v>
      </c>
      <c r="I90" s="26">
        <f t="shared" si="13"/>
        <v>872.1419135999995</v>
      </c>
      <c r="J90" s="28">
        <f t="shared" si="14"/>
        <v>0</v>
      </c>
      <c r="K90" s="28">
        <f t="shared" si="15"/>
        <v>1200</v>
      </c>
      <c r="N90" s="16">
        <v>1</v>
      </c>
    </row>
    <row r="91" spans="1:14" x14ac:dyDescent="0.15">
      <c r="A91" s="6" t="s">
        <v>17</v>
      </c>
      <c r="B91" s="13">
        <f t="shared" si="8"/>
        <v>1932</v>
      </c>
      <c r="C91" s="8">
        <v>3967.4638080000004</v>
      </c>
      <c r="D91" s="26">
        <f t="shared" si="16"/>
        <v>872.1419135999995</v>
      </c>
      <c r="E91" s="16">
        <f t="shared" si="9"/>
        <v>1080</v>
      </c>
      <c r="F91" s="28">
        <f t="shared" si="10"/>
        <v>3759.6057215999999</v>
      </c>
      <c r="G91" s="28">
        <f t="shared" si="11"/>
        <v>1080</v>
      </c>
      <c r="H91" s="16">
        <f t="shared" si="12"/>
        <v>0</v>
      </c>
      <c r="I91" s="26">
        <f t="shared" si="13"/>
        <v>3759.6057215999999</v>
      </c>
      <c r="J91" s="28">
        <f t="shared" si="14"/>
        <v>0</v>
      </c>
      <c r="K91" s="28">
        <f t="shared" si="15"/>
        <v>1080</v>
      </c>
      <c r="N91" s="16">
        <v>0.9</v>
      </c>
    </row>
    <row r="92" spans="1:14" ht="14" thickBot="1" x14ac:dyDescent="0.2">
      <c r="A92" s="9" t="s">
        <v>18</v>
      </c>
      <c r="B92" s="14">
        <f t="shared" si="8"/>
        <v>1932</v>
      </c>
      <c r="C92" s="11">
        <v>6805.8904320000001</v>
      </c>
      <c r="D92" s="26">
        <f t="shared" si="16"/>
        <v>3759.6057215999999</v>
      </c>
      <c r="E92" s="16">
        <f t="shared" si="9"/>
        <v>960</v>
      </c>
      <c r="F92" s="28">
        <f t="shared" si="10"/>
        <v>9605.496153600001</v>
      </c>
      <c r="G92" s="28">
        <f t="shared" si="11"/>
        <v>960</v>
      </c>
      <c r="H92" s="16">
        <f t="shared" si="12"/>
        <v>0</v>
      </c>
      <c r="I92" s="26">
        <f t="shared" si="13"/>
        <v>4000</v>
      </c>
      <c r="J92" s="28">
        <f t="shared" si="14"/>
        <v>5605.496153600001</v>
      </c>
      <c r="K92" s="28">
        <f t="shared" si="15"/>
        <v>6565.496153600001</v>
      </c>
      <c r="N92" s="16">
        <v>0.8</v>
      </c>
    </row>
    <row r="93" spans="1:14" x14ac:dyDescent="0.15">
      <c r="A93" s="3" t="s">
        <v>7</v>
      </c>
      <c r="B93" s="12">
        <f t="shared" si="8"/>
        <v>1933</v>
      </c>
      <c r="C93" s="5">
        <v>4192.3664639999988</v>
      </c>
      <c r="D93" s="26">
        <f t="shared" si="16"/>
        <v>4000</v>
      </c>
      <c r="E93" s="16">
        <f t="shared" si="9"/>
        <v>960</v>
      </c>
      <c r="F93" s="28">
        <f t="shared" si="10"/>
        <v>7232.3664639999988</v>
      </c>
      <c r="G93" s="28">
        <f t="shared" si="11"/>
        <v>960</v>
      </c>
      <c r="H93" s="16">
        <f t="shared" si="12"/>
        <v>0</v>
      </c>
      <c r="I93" s="26">
        <f t="shared" si="13"/>
        <v>4000</v>
      </c>
      <c r="J93" s="28">
        <f t="shared" si="14"/>
        <v>3232.3664639999988</v>
      </c>
      <c r="K93" s="28">
        <f t="shared" si="15"/>
        <v>4192.3664639999988</v>
      </c>
      <c r="N93" s="16">
        <v>0.8</v>
      </c>
    </row>
    <row r="94" spans="1:14" x14ac:dyDescent="0.15">
      <c r="A94" s="6" t="s">
        <v>8</v>
      </c>
      <c r="B94" s="13">
        <f t="shared" si="8"/>
        <v>1933</v>
      </c>
      <c r="C94" s="8">
        <v>4633.1239679999999</v>
      </c>
      <c r="D94" s="26">
        <f t="shared" si="16"/>
        <v>4000</v>
      </c>
      <c r="E94" s="16">
        <f t="shared" si="9"/>
        <v>960</v>
      </c>
      <c r="F94" s="28">
        <f t="shared" si="10"/>
        <v>7673.1239679999999</v>
      </c>
      <c r="G94" s="28">
        <f t="shared" si="11"/>
        <v>960</v>
      </c>
      <c r="H94" s="16">
        <f t="shared" si="12"/>
        <v>0</v>
      </c>
      <c r="I94" s="26">
        <f t="shared" si="13"/>
        <v>4000</v>
      </c>
      <c r="J94" s="28">
        <f t="shared" si="14"/>
        <v>3673.1239679999999</v>
      </c>
      <c r="K94" s="28">
        <f t="shared" si="15"/>
        <v>4633.1239679999999</v>
      </c>
      <c r="N94" s="16">
        <v>0.8</v>
      </c>
    </row>
    <row r="95" spans="1:14" x14ac:dyDescent="0.15">
      <c r="A95" s="6" t="s">
        <v>9</v>
      </c>
      <c r="B95" s="13">
        <f t="shared" si="8"/>
        <v>1933</v>
      </c>
      <c r="C95" s="8">
        <v>2004.0894720000003</v>
      </c>
      <c r="D95" s="26">
        <f t="shared" si="16"/>
        <v>4000</v>
      </c>
      <c r="E95" s="16">
        <f t="shared" si="9"/>
        <v>1080</v>
      </c>
      <c r="F95" s="28">
        <f t="shared" si="10"/>
        <v>4924.0894720000006</v>
      </c>
      <c r="G95" s="28">
        <f t="shared" si="11"/>
        <v>1080</v>
      </c>
      <c r="H95" s="16">
        <f t="shared" si="12"/>
        <v>0</v>
      </c>
      <c r="I95" s="26">
        <f t="shared" si="13"/>
        <v>4000</v>
      </c>
      <c r="J95" s="28">
        <f t="shared" si="14"/>
        <v>924.08947200000057</v>
      </c>
      <c r="K95" s="28">
        <f t="shared" si="15"/>
        <v>2004.0894720000006</v>
      </c>
      <c r="N95" s="16">
        <v>0.9</v>
      </c>
    </row>
    <row r="96" spans="1:14" x14ac:dyDescent="0.15">
      <c r="A96" s="6" t="s">
        <v>10</v>
      </c>
      <c r="B96" s="13">
        <f t="shared" si="8"/>
        <v>1933</v>
      </c>
      <c r="C96" s="8">
        <v>4733.942399999999</v>
      </c>
      <c r="D96" s="26">
        <f t="shared" si="16"/>
        <v>4000</v>
      </c>
      <c r="E96" s="16">
        <f t="shared" si="9"/>
        <v>1080</v>
      </c>
      <c r="F96" s="28">
        <f t="shared" si="10"/>
        <v>7653.9423999999999</v>
      </c>
      <c r="G96" s="28">
        <f t="shared" si="11"/>
        <v>1080</v>
      </c>
      <c r="H96" s="16">
        <f t="shared" si="12"/>
        <v>0</v>
      </c>
      <c r="I96" s="26">
        <f t="shared" si="13"/>
        <v>4000</v>
      </c>
      <c r="J96" s="28">
        <f t="shared" si="14"/>
        <v>3653.9423999999999</v>
      </c>
      <c r="K96" s="28">
        <f t="shared" si="15"/>
        <v>4733.9423999999999</v>
      </c>
      <c r="N96" s="16">
        <v>0.9</v>
      </c>
    </row>
    <row r="97" spans="1:14" x14ac:dyDescent="0.15">
      <c r="A97" s="6" t="s">
        <v>11</v>
      </c>
      <c r="B97" s="13">
        <f t="shared" si="8"/>
        <v>1933</v>
      </c>
      <c r="C97" s="8">
        <v>2815.1608319999996</v>
      </c>
      <c r="D97" s="26">
        <f t="shared" si="16"/>
        <v>4000</v>
      </c>
      <c r="E97" s="16">
        <f t="shared" si="9"/>
        <v>1320</v>
      </c>
      <c r="F97" s="28">
        <f t="shared" si="10"/>
        <v>5495.1608319999996</v>
      </c>
      <c r="G97" s="28">
        <f t="shared" si="11"/>
        <v>1320</v>
      </c>
      <c r="H97" s="16">
        <f t="shared" si="12"/>
        <v>0</v>
      </c>
      <c r="I97" s="26">
        <f t="shared" si="13"/>
        <v>4000</v>
      </c>
      <c r="J97" s="28">
        <f t="shared" si="14"/>
        <v>1495.1608319999996</v>
      </c>
      <c r="K97" s="28">
        <f t="shared" si="15"/>
        <v>2815.1608319999996</v>
      </c>
      <c r="N97" s="16">
        <v>1.1000000000000001</v>
      </c>
    </row>
    <row r="98" spans="1:14" x14ac:dyDescent="0.15">
      <c r="A98" s="6" t="s">
        <v>12</v>
      </c>
      <c r="B98" s="13">
        <f t="shared" si="8"/>
        <v>1933</v>
      </c>
      <c r="C98" s="8">
        <v>924.16896000000008</v>
      </c>
      <c r="D98" s="26">
        <f t="shared" si="16"/>
        <v>4000</v>
      </c>
      <c r="E98" s="16">
        <f t="shared" si="9"/>
        <v>1440</v>
      </c>
      <c r="F98" s="28">
        <f t="shared" si="10"/>
        <v>3484.16896</v>
      </c>
      <c r="G98" s="28">
        <f t="shared" si="11"/>
        <v>1440</v>
      </c>
      <c r="H98" s="16">
        <f t="shared" si="12"/>
        <v>0</v>
      </c>
      <c r="I98" s="26">
        <f t="shared" si="13"/>
        <v>3484.16896</v>
      </c>
      <c r="J98" s="28">
        <f t="shared" si="14"/>
        <v>0</v>
      </c>
      <c r="K98" s="28">
        <f t="shared" si="15"/>
        <v>1440</v>
      </c>
      <c r="N98" s="16">
        <v>1.2</v>
      </c>
    </row>
    <row r="99" spans="1:14" x14ac:dyDescent="0.15">
      <c r="A99" s="6" t="s">
        <v>13</v>
      </c>
      <c r="B99" s="13">
        <f t="shared" si="8"/>
        <v>1933</v>
      </c>
      <c r="C99" s="8">
        <v>268.13825279999998</v>
      </c>
      <c r="D99" s="26">
        <f t="shared" si="16"/>
        <v>3484.16896</v>
      </c>
      <c r="E99" s="16">
        <f t="shared" si="9"/>
        <v>1560</v>
      </c>
      <c r="F99" s="28">
        <f t="shared" si="10"/>
        <v>2192.3072127999999</v>
      </c>
      <c r="G99" s="28">
        <f t="shared" si="11"/>
        <v>1560</v>
      </c>
      <c r="H99" s="16">
        <f t="shared" si="12"/>
        <v>0</v>
      </c>
      <c r="I99" s="26">
        <f t="shared" si="13"/>
        <v>2192.3072127999999</v>
      </c>
      <c r="J99" s="28">
        <f t="shared" si="14"/>
        <v>0</v>
      </c>
      <c r="K99" s="28">
        <f t="shared" si="15"/>
        <v>1560</v>
      </c>
      <c r="N99" s="16">
        <v>1.3</v>
      </c>
    </row>
    <row r="100" spans="1:14" x14ac:dyDescent="0.15">
      <c r="A100" s="6" t="s">
        <v>14</v>
      </c>
      <c r="B100" s="13">
        <f t="shared" si="8"/>
        <v>1933</v>
      </c>
      <c r="C100" s="8">
        <v>465.05733119999991</v>
      </c>
      <c r="D100" s="26">
        <f t="shared" si="16"/>
        <v>2192.3072127999999</v>
      </c>
      <c r="E100" s="16">
        <f t="shared" si="9"/>
        <v>1440</v>
      </c>
      <c r="F100" s="28">
        <f t="shared" si="10"/>
        <v>1217.364544</v>
      </c>
      <c r="G100" s="28">
        <f t="shared" si="11"/>
        <v>1440</v>
      </c>
      <c r="H100" s="16">
        <f t="shared" si="12"/>
        <v>0</v>
      </c>
      <c r="I100" s="26">
        <f t="shared" si="13"/>
        <v>1217.364544</v>
      </c>
      <c r="J100" s="28">
        <f t="shared" si="14"/>
        <v>0</v>
      </c>
      <c r="K100" s="28">
        <f t="shared" si="15"/>
        <v>1440</v>
      </c>
      <c r="N100" s="16">
        <v>1.2</v>
      </c>
    </row>
    <row r="101" spans="1:14" x14ac:dyDescent="0.15">
      <c r="A101" s="6" t="s">
        <v>15</v>
      </c>
      <c r="B101" s="13">
        <f t="shared" si="8"/>
        <v>1933</v>
      </c>
      <c r="C101" s="8">
        <v>285.78147839999991</v>
      </c>
      <c r="D101" s="26">
        <f t="shared" si="16"/>
        <v>1217.364544</v>
      </c>
      <c r="E101" s="16">
        <f t="shared" si="9"/>
        <v>1320</v>
      </c>
      <c r="F101" s="28">
        <f t="shared" si="10"/>
        <v>183.14602239999999</v>
      </c>
      <c r="G101" s="28">
        <f t="shared" si="11"/>
        <v>1320</v>
      </c>
      <c r="H101" s="16">
        <f t="shared" si="12"/>
        <v>0</v>
      </c>
      <c r="I101" s="26">
        <f t="shared" si="13"/>
        <v>183.14602239999999</v>
      </c>
      <c r="J101" s="28">
        <f t="shared" si="14"/>
        <v>0</v>
      </c>
      <c r="K101" s="28">
        <f t="shared" si="15"/>
        <v>1320</v>
      </c>
      <c r="N101" s="16">
        <v>1.1000000000000001</v>
      </c>
    </row>
    <row r="102" spans="1:14" x14ac:dyDescent="0.15">
      <c r="A102" s="6" t="s">
        <v>16</v>
      </c>
      <c r="B102" s="13">
        <f t="shared" si="8"/>
        <v>1933</v>
      </c>
      <c r="C102" s="8">
        <v>27.9189504</v>
      </c>
      <c r="D102" s="26">
        <f t="shared" si="16"/>
        <v>183.14602239999999</v>
      </c>
      <c r="E102" s="16">
        <f t="shared" si="9"/>
        <v>1200</v>
      </c>
      <c r="F102" s="28">
        <f t="shared" si="10"/>
        <v>0</v>
      </c>
      <c r="G102" s="28">
        <f t="shared" si="11"/>
        <v>211.06497279999999</v>
      </c>
      <c r="H102" s="16">
        <f t="shared" si="12"/>
        <v>1</v>
      </c>
      <c r="I102" s="26">
        <f t="shared" si="13"/>
        <v>0</v>
      </c>
      <c r="J102" s="28">
        <f t="shared" si="14"/>
        <v>0</v>
      </c>
      <c r="K102" s="28">
        <f t="shared" si="15"/>
        <v>211.06497279999999</v>
      </c>
      <c r="N102" s="16">
        <v>1</v>
      </c>
    </row>
    <row r="103" spans="1:14" x14ac:dyDescent="0.15">
      <c r="A103" s="6" t="s">
        <v>17</v>
      </c>
      <c r="B103" s="13">
        <f t="shared" si="8"/>
        <v>1933</v>
      </c>
      <c r="C103" s="8">
        <v>13.765593600000006</v>
      </c>
      <c r="D103" s="26">
        <f t="shared" si="16"/>
        <v>0</v>
      </c>
      <c r="E103" s="16">
        <f t="shared" si="9"/>
        <v>1080</v>
      </c>
      <c r="F103" s="28">
        <f t="shared" si="10"/>
        <v>0</v>
      </c>
      <c r="G103" s="28">
        <f t="shared" si="11"/>
        <v>13.765593600000006</v>
      </c>
      <c r="H103" s="16">
        <f t="shared" si="12"/>
        <v>1</v>
      </c>
      <c r="I103" s="26">
        <f t="shared" si="13"/>
        <v>0</v>
      </c>
      <c r="J103" s="28">
        <f t="shared" si="14"/>
        <v>0</v>
      </c>
      <c r="K103" s="28">
        <f t="shared" si="15"/>
        <v>13.765593600000006</v>
      </c>
      <c r="N103" s="16">
        <v>0.9</v>
      </c>
    </row>
    <row r="104" spans="1:14" ht="14" thickBot="1" x14ac:dyDescent="0.2">
      <c r="A104" s="9" t="s">
        <v>18</v>
      </c>
      <c r="B104" s="14">
        <f t="shared" si="8"/>
        <v>1933</v>
      </c>
      <c r="C104" s="11">
        <v>36.191231999999999</v>
      </c>
      <c r="D104" s="26">
        <f t="shared" si="16"/>
        <v>0</v>
      </c>
      <c r="E104" s="16">
        <f t="shared" si="9"/>
        <v>960</v>
      </c>
      <c r="F104" s="28">
        <f t="shared" si="10"/>
        <v>0</v>
      </c>
      <c r="G104" s="28">
        <f t="shared" si="11"/>
        <v>36.191231999999999</v>
      </c>
      <c r="H104" s="16">
        <f t="shared" si="12"/>
        <v>1</v>
      </c>
      <c r="I104" s="26">
        <f t="shared" si="13"/>
        <v>0</v>
      </c>
      <c r="J104" s="28">
        <f t="shared" si="14"/>
        <v>0</v>
      </c>
      <c r="K104" s="28">
        <f t="shared" si="15"/>
        <v>36.191231999999999</v>
      </c>
      <c r="N104" s="16">
        <v>0.8</v>
      </c>
    </row>
    <row r="105" spans="1:14" x14ac:dyDescent="0.15">
      <c r="A105" s="3" t="s">
        <v>7</v>
      </c>
      <c r="B105" s="12">
        <f t="shared" si="8"/>
        <v>1934</v>
      </c>
      <c r="C105" s="5">
        <v>85.889548799999972</v>
      </c>
      <c r="D105" s="26">
        <f t="shared" si="16"/>
        <v>0</v>
      </c>
      <c r="E105" s="16">
        <f t="shared" si="9"/>
        <v>960</v>
      </c>
      <c r="F105" s="28">
        <f t="shared" si="10"/>
        <v>0</v>
      </c>
      <c r="G105" s="28">
        <f t="shared" si="11"/>
        <v>85.889548799999972</v>
      </c>
      <c r="H105" s="16">
        <f t="shared" si="12"/>
        <v>1</v>
      </c>
      <c r="I105" s="26">
        <f t="shared" si="13"/>
        <v>0</v>
      </c>
      <c r="J105" s="28">
        <f t="shared" si="14"/>
        <v>0</v>
      </c>
      <c r="K105" s="28">
        <f t="shared" si="15"/>
        <v>85.889548799999972</v>
      </c>
      <c r="N105" s="16">
        <v>0.8</v>
      </c>
    </row>
    <row r="106" spans="1:14" x14ac:dyDescent="0.15">
      <c r="A106" s="6" t="s">
        <v>8</v>
      </c>
      <c r="B106" s="13">
        <f t="shared" si="8"/>
        <v>1934</v>
      </c>
      <c r="C106" s="8">
        <v>1444.5471743999999</v>
      </c>
      <c r="D106" s="26">
        <f t="shared" si="16"/>
        <v>0</v>
      </c>
      <c r="E106" s="16">
        <f t="shared" si="9"/>
        <v>960</v>
      </c>
      <c r="F106" s="28">
        <f t="shared" si="10"/>
        <v>484.5471743999999</v>
      </c>
      <c r="G106" s="28">
        <f t="shared" si="11"/>
        <v>960</v>
      </c>
      <c r="H106" s="16">
        <f t="shared" si="12"/>
        <v>0</v>
      </c>
      <c r="I106" s="26">
        <f t="shared" si="13"/>
        <v>484.5471743999999</v>
      </c>
      <c r="J106" s="28">
        <f t="shared" si="14"/>
        <v>0</v>
      </c>
      <c r="K106" s="28">
        <f t="shared" si="15"/>
        <v>960</v>
      </c>
      <c r="N106" s="16">
        <v>0.8</v>
      </c>
    </row>
    <row r="107" spans="1:14" x14ac:dyDescent="0.15">
      <c r="A107" s="6" t="s">
        <v>9</v>
      </c>
      <c r="B107" s="13">
        <f t="shared" si="8"/>
        <v>1934</v>
      </c>
      <c r="C107" s="8">
        <v>5433.8549759999996</v>
      </c>
      <c r="D107" s="26">
        <f t="shared" si="16"/>
        <v>484.5471743999999</v>
      </c>
      <c r="E107" s="16">
        <f t="shared" si="9"/>
        <v>1080</v>
      </c>
      <c r="F107" s="28">
        <f t="shared" si="10"/>
        <v>4838.4021503999993</v>
      </c>
      <c r="G107" s="28">
        <f t="shared" si="11"/>
        <v>1080</v>
      </c>
      <c r="H107" s="16">
        <f t="shared" si="12"/>
        <v>0</v>
      </c>
      <c r="I107" s="26">
        <f t="shared" si="13"/>
        <v>4000</v>
      </c>
      <c r="J107" s="28">
        <f t="shared" si="14"/>
        <v>838.4021503999993</v>
      </c>
      <c r="K107" s="28">
        <f t="shared" si="15"/>
        <v>1918.4021503999993</v>
      </c>
      <c r="N107" s="16">
        <v>0.9</v>
      </c>
    </row>
    <row r="108" spans="1:14" x14ac:dyDescent="0.15">
      <c r="A108" s="6" t="s">
        <v>10</v>
      </c>
      <c r="B108" s="13">
        <f t="shared" si="8"/>
        <v>1934</v>
      </c>
      <c r="C108" s="8">
        <v>8443.5436800000007</v>
      </c>
      <c r="D108" s="26">
        <f t="shared" si="16"/>
        <v>4000</v>
      </c>
      <c r="E108" s="16">
        <f t="shared" si="9"/>
        <v>1080</v>
      </c>
      <c r="F108" s="28">
        <f t="shared" si="10"/>
        <v>11363.543680000001</v>
      </c>
      <c r="G108" s="28">
        <f t="shared" si="11"/>
        <v>1080</v>
      </c>
      <c r="H108" s="16">
        <f t="shared" si="12"/>
        <v>0</v>
      </c>
      <c r="I108" s="26">
        <f t="shared" si="13"/>
        <v>4000</v>
      </c>
      <c r="J108" s="28">
        <f t="shared" si="14"/>
        <v>7363.5436800000007</v>
      </c>
      <c r="K108" s="28">
        <f t="shared" si="15"/>
        <v>8443.5436800000007</v>
      </c>
      <c r="N108" s="16">
        <v>0.9</v>
      </c>
    </row>
    <row r="109" spans="1:14" x14ac:dyDescent="0.15">
      <c r="A109" s="6" t="s">
        <v>11</v>
      </c>
      <c r="B109" s="13">
        <f t="shared" ref="B109:B172" si="17">B97+1</f>
        <v>1934</v>
      </c>
      <c r="C109" s="8">
        <v>3352.8591359999996</v>
      </c>
      <c r="D109" s="26">
        <f t="shared" si="16"/>
        <v>4000</v>
      </c>
      <c r="E109" s="16">
        <f t="shared" si="9"/>
        <v>1320</v>
      </c>
      <c r="F109" s="28">
        <f t="shared" si="10"/>
        <v>6032.8591359999991</v>
      </c>
      <c r="G109" s="28">
        <f t="shared" si="11"/>
        <v>1320</v>
      </c>
      <c r="H109" s="16">
        <f t="shared" si="12"/>
        <v>0</v>
      </c>
      <c r="I109" s="26">
        <f t="shared" si="13"/>
        <v>4000</v>
      </c>
      <c r="J109" s="28">
        <f t="shared" si="14"/>
        <v>2032.8591359999991</v>
      </c>
      <c r="K109" s="28">
        <f t="shared" si="15"/>
        <v>3352.8591359999991</v>
      </c>
      <c r="N109" s="16">
        <v>1.1000000000000001</v>
      </c>
    </row>
    <row r="110" spans="1:14" x14ac:dyDescent="0.15">
      <c r="A110" s="6" t="s">
        <v>12</v>
      </c>
      <c r="B110" s="13">
        <f t="shared" si="17"/>
        <v>1934</v>
      </c>
      <c r="C110" s="8">
        <v>3951.3070079999998</v>
      </c>
      <c r="D110" s="26">
        <f t="shared" si="16"/>
        <v>4000</v>
      </c>
      <c r="E110" s="16">
        <f t="shared" si="9"/>
        <v>1440</v>
      </c>
      <c r="F110" s="28">
        <f t="shared" si="10"/>
        <v>6511.3070079999998</v>
      </c>
      <c r="G110" s="28">
        <f t="shared" si="11"/>
        <v>1440</v>
      </c>
      <c r="H110" s="16">
        <f t="shared" si="12"/>
        <v>0</v>
      </c>
      <c r="I110" s="26">
        <f t="shared" si="13"/>
        <v>4000</v>
      </c>
      <c r="J110" s="28">
        <f t="shared" si="14"/>
        <v>2511.3070079999998</v>
      </c>
      <c r="K110" s="28">
        <f t="shared" si="15"/>
        <v>3951.3070079999998</v>
      </c>
      <c r="N110" s="16">
        <v>1.2</v>
      </c>
    </row>
    <row r="111" spans="1:14" x14ac:dyDescent="0.15">
      <c r="A111" s="6" t="s">
        <v>13</v>
      </c>
      <c r="B111" s="13">
        <f t="shared" si="17"/>
        <v>1934</v>
      </c>
      <c r="C111" s="8">
        <v>1807.6227839999997</v>
      </c>
      <c r="D111" s="26">
        <f t="shared" si="16"/>
        <v>4000</v>
      </c>
      <c r="E111" s="16">
        <f t="shared" si="9"/>
        <v>1560</v>
      </c>
      <c r="F111" s="28">
        <f t="shared" si="10"/>
        <v>4247.6227839999992</v>
      </c>
      <c r="G111" s="28">
        <f t="shared" si="11"/>
        <v>1560</v>
      </c>
      <c r="H111" s="16">
        <f t="shared" si="12"/>
        <v>0</v>
      </c>
      <c r="I111" s="26">
        <f t="shared" si="13"/>
        <v>4000</v>
      </c>
      <c r="J111" s="28">
        <f t="shared" si="14"/>
        <v>247.62278399999923</v>
      </c>
      <c r="K111" s="28">
        <f t="shared" si="15"/>
        <v>1807.6227839999992</v>
      </c>
      <c r="N111" s="16">
        <v>1.3</v>
      </c>
    </row>
    <row r="112" spans="1:14" x14ac:dyDescent="0.15">
      <c r="A112" s="6" t="s">
        <v>14</v>
      </c>
      <c r="B112" s="13">
        <f t="shared" si="17"/>
        <v>1934</v>
      </c>
      <c r="C112" s="8">
        <v>1185.2628480000001</v>
      </c>
      <c r="D112" s="26">
        <f t="shared" si="16"/>
        <v>4000</v>
      </c>
      <c r="E112" s="16">
        <f t="shared" si="9"/>
        <v>1440</v>
      </c>
      <c r="F112" s="28">
        <f t="shared" si="10"/>
        <v>3745.2628480000003</v>
      </c>
      <c r="G112" s="28">
        <f t="shared" si="11"/>
        <v>1440</v>
      </c>
      <c r="H112" s="16">
        <f t="shared" si="12"/>
        <v>0</v>
      </c>
      <c r="I112" s="26">
        <f t="shared" si="13"/>
        <v>3745.2628480000003</v>
      </c>
      <c r="J112" s="28">
        <f t="shared" si="14"/>
        <v>0</v>
      </c>
      <c r="K112" s="28">
        <f t="shared" si="15"/>
        <v>1440</v>
      </c>
      <c r="N112" s="16">
        <v>1.2</v>
      </c>
    </row>
    <row r="113" spans="1:14" x14ac:dyDescent="0.15">
      <c r="A113" s="6" t="s">
        <v>15</v>
      </c>
      <c r="B113" s="13">
        <f t="shared" si="17"/>
        <v>1934</v>
      </c>
      <c r="C113" s="8">
        <v>9352.202111999999</v>
      </c>
      <c r="D113" s="26">
        <f t="shared" si="16"/>
        <v>3745.2628480000003</v>
      </c>
      <c r="E113" s="16">
        <f t="shared" si="9"/>
        <v>1320</v>
      </c>
      <c r="F113" s="28">
        <f t="shared" si="10"/>
        <v>11777.464959999999</v>
      </c>
      <c r="G113" s="28">
        <f t="shared" si="11"/>
        <v>1320</v>
      </c>
      <c r="H113" s="16">
        <f t="shared" si="12"/>
        <v>0</v>
      </c>
      <c r="I113" s="26">
        <f t="shared" si="13"/>
        <v>4000</v>
      </c>
      <c r="J113" s="28">
        <f t="shared" si="14"/>
        <v>7777.4649599999993</v>
      </c>
      <c r="K113" s="28">
        <f t="shared" si="15"/>
        <v>9097.4649599999993</v>
      </c>
      <c r="N113" s="16">
        <v>1.1000000000000001</v>
      </c>
    </row>
    <row r="114" spans="1:14" x14ac:dyDescent="0.15">
      <c r="A114" s="6" t="s">
        <v>16</v>
      </c>
      <c r="B114" s="13">
        <f t="shared" si="17"/>
        <v>1934</v>
      </c>
      <c r="C114" s="8">
        <v>697.32748800000013</v>
      </c>
      <c r="D114" s="26">
        <f t="shared" si="16"/>
        <v>4000</v>
      </c>
      <c r="E114" s="16">
        <f t="shared" si="9"/>
        <v>1200</v>
      </c>
      <c r="F114" s="28">
        <f t="shared" si="10"/>
        <v>3497.3274879999999</v>
      </c>
      <c r="G114" s="28">
        <f t="shared" si="11"/>
        <v>1200</v>
      </c>
      <c r="H114" s="16">
        <f t="shared" si="12"/>
        <v>0</v>
      </c>
      <c r="I114" s="26">
        <f t="shared" si="13"/>
        <v>3497.3274879999999</v>
      </c>
      <c r="J114" s="28">
        <f t="shared" si="14"/>
        <v>0</v>
      </c>
      <c r="K114" s="28">
        <f t="shared" si="15"/>
        <v>1200</v>
      </c>
      <c r="N114" s="16">
        <v>1</v>
      </c>
    </row>
    <row r="115" spans="1:14" x14ac:dyDescent="0.15">
      <c r="A115" s="6" t="s">
        <v>17</v>
      </c>
      <c r="B115" s="13">
        <f t="shared" si="17"/>
        <v>1934</v>
      </c>
      <c r="C115" s="8">
        <v>4365.5673599999991</v>
      </c>
      <c r="D115" s="26">
        <f t="shared" si="16"/>
        <v>3497.3274879999999</v>
      </c>
      <c r="E115" s="16">
        <f t="shared" si="9"/>
        <v>1080</v>
      </c>
      <c r="F115" s="28">
        <f t="shared" si="10"/>
        <v>6782.894847999999</v>
      </c>
      <c r="G115" s="28">
        <f t="shared" si="11"/>
        <v>1080</v>
      </c>
      <c r="H115" s="16">
        <f t="shared" si="12"/>
        <v>0</v>
      </c>
      <c r="I115" s="26">
        <f t="shared" si="13"/>
        <v>4000</v>
      </c>
      <c r="J115" s="28">
        <f t="shared" si="14"/>
        <v>2782.894847999999</v>
      </c>
      <c r="K115" s="28">
        <f t="shared" si="15"/>
        <v>3862.894847999999</v>
      </c>
      <c r="N115" s="16">
        <v>0.9</v>
      </c>
    </row>
    <row r="116" spans="1:14" ht="14" thickBot="1" x14ac:dyDescent="0.2">
      <c r="A116" s="9" t="s">
        <v>18</v>
      </c>
      <c r="B116" s="14">
        <f t="shared" si="17"/>
        <v>1934</v>
      </c>
      <c r="C116" s="11">
        <v>5838.4212479999997</v>
      </c>
      <c r="D116" s="26">
        <f t="shared" si="16"/>
        <v>4000</v>
      </c>
      <c r="E116" s="16">
        <f t="shared" si="9"/>
        <v>960</v>
      </c>
      <c r="F116" s="28">
        <f t="shared" si="10"/>
        <v>8878.4212479999987</v>
      </c>
      <c r="G116" s="28">
        <f t="shared" si="11"/>
        <v>960</v>
      </c>
      <c r="H116" s="16">
        <f t="shared" si="12"/>
        <v>0</v>
      </c>
      <c r="I116" s="26">
        <f t="shared" si="13"/>
        <v>4000</v>
      </c>
      <c r="J116" s="28">
        <f t="shared" si="14"/>
        <v>4878.4212479999987</v>
      </c>
      <c r="K116" s="28">
        <f t="shared" si="15"/>
        <v>5838.4212479999987</v>
      </c>
      <c r="N116" s="16">
        <v>0.8</v>
      </c>
    </row>
    <row r="117" spans="1:14" x14ac:dyDescent="0.15">
      <c r="A117" s="3" t="s">
        <v>7</v>
      </c>
      <c r="B117" s="12">
        <f t="shared" si="17"/>
        <v>1935</v>
      </c>
      <c r="C117" s="5">
        <v>4792.7531519999993</v>
      </c>
      <c r="D117" s="26">
        <f t="shared" si="16"/>
        <v>4000</v>
      </c>
      <c r="E117" s="16">
        <f t="shared" si="9"/>
        <v>960</v>
      </c>
      <c r="F117" s="28">
        <f t="shared" si="10"/>
        <v>7832.7531519999993</v>
      </c>
      <c r="G117" s="28">
        <f t="shared" si="11"/>
        <v>960</v>
      </c>
      <c r="H117" s="16">
        <f t="shared" si="12"/>
        <v>0</v>
      </c>
      <c r="I117" s="26">
        <f t="shared" si="13"/>
        <v>4000</v>
      </c>
      <c r="J117" s="28">
        <f t="shared" si="14"/>
        <v>3832.7531519999993</v>
      </c>
      <c r="K117" s="28">
        <f t="shared" si="15"/>
        <v>4792.7531519999993</v>
      </c>
      <c r="N117" s="16">
        <v>0.8</v>
      </c>
    </row>
    <row r="118" spans="1:14" x14ac:dyDescent="0.15">
      <c r="A118" s="6" t="s">
        <v>8</v>
      </c>
      <c r="B118" s="13">
        <f t="shared" si="17"/>
        <v>1935</v>
      </c>
      <c r="C118" s="8">
        <v>3099.5205119999996</v>
      </c>
      <c r="D118" s="26">
        <f t="shared" si="16"/>
        <v>4000</v>
      </c>
      <c r="E118" s="16">
        <f t="shared" si="9"/>
        <v>960</v>
      </c>
      <c r="F118" s="28">
        <f t="shared" si="10"/>
        <v>6139.5205119999991</v>
      </c>
      <c r="G118" s="28">
        <f t="shared" si="11"/>
        <v>960</v>
      </c>
      <c r="H118" s="16">
        <f t="shared" si="12"/>
        <v>0</v>
      </c>
      <c r="I118" s="26">
        <f t="shared" si="13"/>
        <v>4000</v>
      </c>
      <c r="J118" s="28">
        <f t="shared" si="14"/>
        <v>2139.5205119999991</v>
      </c>
      <c r="K118" s="28">
        <f t="shared" si="15"/>
        <v>3099.5205119999991</v>
      </c>
      <c r="N118" s="16">
        <v>0.8</v>
      </c>
    </row>
    <row r="119" spans="1:14" x14ac:dyDescent="0.15">
      <c r="A119" s="6" t="s">
        <v>9</v>
      </c>
      <c r="B119" s="13">
        <f t="shared" si="17"/>
        <v>1935</v>
      </c>
      <c r="C119" s="8">
        <v>6495.0336000000007</v>
      </c>
      <c r="D119" s="26">
        <f t="shared" si="16"/>
        <v>4000</v>
      </c>
      <c r="E119" s="16">
        <f t="shared" si="9"/>
        <v>1080</v>
      </c>
      <c r="F119" s="28">
        <f t="shared" si="10"/>
        <v>9415.0336000000007</v>
      </c>
      <c r="G119" s="28">
        <f t="shared" si="11"/>
        <v>1080</v>
      </c>
      <c r="H119" s="16">
        <f t="shared" si="12"/>
        <v>0</v>
      </c>
      <c r="I119" s="26">
        <f t="shared" si="13"/>
        <v>4000</v>
      </c>
      <c r="J119" s="28">
        <f t="shared" si="14"/>
        <v>5415.0336000000007</v>
      </c>
      <c r="K119" s="28">
        <f t="shared" si="15"/>
        <v>6495.0336000000007</v>
      </c>
      <c r="N119" s="16">
        <v>0.9</v>
      </c>
    </row>
    <row r="120" spans="1:14" x14ac:dyDescent="0.15">
      <c r="A120" s="6" t="s">
        <v>10</v>
      </c>
      <c r="B120" s="13">
        <f t="shared" si="17"/>
        <v>1935</v>
      </c>
      <c r="C120" s="8">
        <v>10527.77088</v>
      </c>
      <c r="D120" s="26">
        <f t="shared" si="16"/>
        <v>4000</v>
      </c>
      <c r="E120" s="16">
        <f t="shared" si="9"/>
        <v>1080</v>
      </c>
      <c r="F120" s="28">
        <f t="shared" si="10"/>
        <v>13447.77088</v>
      </c>
      <c r="G120" s="28">
        <f t="shared" si="11"/>
        <v>1080</v>
      </c>
      <c r="H120" s="16">
        <f t="shared" si="12"/>
        <v>0</v>
      </c>
      <c r="I120" s="26">
        <f t="shared" si="13"/>
        <v>4000</v>
      </c>
      <c r="J120" s="28">
        <f t="shared" si="14"/>
        <v>9447.77088</v>
      </c>
      <c r="K120" s="28">
        <f t="shared" si="15"/>
        <v>10527.77088</v>
      </c>
      <c r="N120" s="16">
        <v>0.9</v>
      </c>
    </row>
    <row r="121" spans="1:14" x14ac:dyDescent="0.15">
      <c r="A121" s="6" t="s">
        <v>11</v>
      </c>
      <c r="B121" s="13">
        <f t="shared" si="17"/>
        <v>1935</v>
      </c>
      <c r="C121" s="8">
        <v>2014.4298239999998</v>
      </c>
      <c r="D121" s="26">
        <f t="shared" si="16"/>
        <v>4000</v>
      </c>
      <c r="E121" s="16">
        <f t="shared" si="9"/>
        <v>1320</v>
      </c>
      <c r="F121" s="28">
        <f t="shared" si="10"/>
        <v>4694.4298239999998</v>
      </c>
      <c r="G121" s="28">
        <f t="shared" si="11"/>
        <v>1320</v>
      </c>
      <c r="H121" s="16">
        <f t="shared" si="12"/>
        <v>0</v>
      </c>
      <c r="I121" s="26">
        <f t="shared" si="13"/>
        <v>4000</v>
      </c>
      <c r="J121" s="28">
        <f t="shared" si="14"/>
        <v>694.42982399999983</v>
      </c>
      <c r="K121" s="28">
        <f t="shared" si="15"/>
        <v>2014.4298239999998</v>
      </c>
      <c r="N121" s="16">
        <v>1.1000000000000001</v>
      </c>
    </row>
    <row r="122" spans="1:14" x14ac:dyDescent="0.15">
      <c r="A122" s="6" t="s">
        <v>12</v>
      </c>
      <c r="B122" s="13">
        <f t="shared" si="17"/>
        <v>1935</v>
      </c>
      <c r="C122" s="8">
        <v>524.77286399999991</v>
      </c>
      <c r="D122" s="26">
        <f t="shared" si="16"/>
        <v>4000</v>
      </c>
      <c r="E122" s="16">
        <f t="shared" si="9"/>
        <v>1440</v>
      </c>
      <c r="F122" s="28">
        <f t="shared" si="10"/>
        <v>3084.7728639999996</v>
      </c>
      <c r="G122" s="28">
        <f t="shared" si="11"/>
        <v>1440</v>
      </c>
      <c r="H122" s="16">
        <f t="shared" si="12"/>
        <v>0</v>
      </c>
      <c r="I122" s="26">
        <f t="shared" si="13"/>
        <v>3084.7728639999996</v>
      </c>
      <c r="J122" s="28">
        <f t="shared" si="14"/>
        <v>0</v>
      </c>
      <c r="K122" s="28">
        <f t="shared" si="15"/>
        <v>1440</v>
      </c>
      <c r="N122" s="16">
        <v>1.2</v>
      </c>
    </row>
    <row r="123" spans="1:14" x14ac:dyDescent="0.15">
      <c r="A123" s="6" t="s">
        <v>13</v>
      </c>
      <c r="B123" s="13">
        <f t="shared" si="17"/>
        <v>1935</v>
      </c>
      <c r="C123" s="8">
        <v>851.78649599999994</v>
      </c>
      <c r="D123" s="26">
        <f t="shared" si="16"/>
        <v>3084.7728639999996</v>
      </c>
      <c r="E123" s="16">
        <f t="shared" si="9"/>
        <v>1560</v>
      </c>
      <c r="F123" s="28">
        <f t="shared" si="10"/>
        <v>2376.5593599999993</v>
      </c>
      <c r="G123" s="28">
        <f t="shared" si="11"/>
        <v>1560</v>
      </c>
      <c r="H123" s="16">
        <f t="shared" si="12"/>
        <v>0</v>
      </c>
      <c r="I123" s="26">
        <f t="shared" si="13"/>
        <v>2376.5593599999993</v>
      </c>
      <c r="J123" s="28">
        <f t="shared" si="14"/>
        <v>0</v>
      </c>
      <c r="K123" s="28">
        <f t="shared" si="15"/>
        <v>1560</v>
      </c>
      <c r="N123" s="16">
        <v>1.3</v>
      </c>
    </row>
    <row r="124" spans="1:14" x14ac:dyDescent="0.15">
      <c r="A124" s="6" t="s">
        <v>14</v>
      </c>
      <c r="B124" s="13">
        <f t="shared" si="17"/>
        <v>1935</v>
      </c>
      <c r="C124" s="8">
        <v>387.50469120000008</v>
      </c>
      <c r="D124" s="26">
        <f t="shared" si="16"/>
        <v>2376.5593599999993</v>
      </c>
      <c r="E124" s="16">
        <f t="shared" si="9"/>
        <v>1440</v>
      </c>
      <c r="F124" s="28">
        <f t="shared" si="10"/>
        <v>1324.0640511999995</v>
      </c>
      <c r="G124" s="28">
        <f t="shared" si="11"/>
        <v>1440</v>
      </c>
      <c r="H124" s="16">
        <f t="shared" si="12"/>
        <v>0</v>
      </c>
      <c r="I124" s="26">
        <f t="shared" si="13"/>
        <v>1324.0640511999995</v>
      </c>
      <c r="J124" s="28">
        <f t="shared" si="14"/>
        <v>0</v>
      </c>
      <c r="K124" s="28">
        <f t="shared" si="15"/>
        <v>1440</v>
      </c>
      <c r="N124" s="16">
        <v>1.2</v>
      </c>
    </row>
    <row r="125" spans="1:14" x14ac:dyDescent="0.15">
      <c r="A125" s="6" t="s">
        <v>15</v>
      </c>
      <c r="B125" s="13">
        <f t="shared" si="17"/>
        <v>1935</v>
      </c>
      <c r="C125" s="8">
        <v>1647.2180735999998</v>
      </c>
      <c r="D125" s="26">
        <f t="shared" si="16"/>
        <v>1324.0640511999995</v>
      </c>
      <c r="E125" s="16">
        <f t="shared" si="9"/>
        <v>1320</v>
      </c>
      <c r="F125" s="28">
        <f t="shared" si="10"/>
        <v>1651.2821247999991</v>
      </c>
      <c r="G125" s="28">
        <f t="shared" si="11"/>
        <v>1320</v>
      </c>
      <c r="H125" s="16">
        <f t="shared" si="12"/>
        <v>0</v>
      </c>
      <c r="I125" s="26">
        <f t="shared" si="13"/>
        <v>1651.2821247999991</v>
      </c>
      <c r="J125" s="28">
        <f t="shared" si="14"/>
        <v>0</v>
      </c>
      <c r="K125" s="28">
        <f t="shared" si="15"/>
        <v>1320</v>
      </c>
      <c r="N125" s="16">
        <v>1.1000000000000001</v>
      </c>
    </row>
    <row r="126" spans="1:14" x14ac:dyDescent="0.15">
      <c r="A126" s="6" t="s">
        <v>16</v>
      </c>
      <c r="B126" s="13">
        <f t="shared" si="17"/>
        <v>1935</v>
      </c>
      <c r="C126" s="8">
        <v>390.92993280000002</v>
      </c>
      <c r="D126" s="26">
        <f t="shared" si="16"/>
        <v>1651.2821247999991</v>
      </c>
      <c r="E126" s="16">
        <f t="shared" si="9"/>
        <v>1200</v>
      </c>
      <c r="F126" s="28">
        <f t="shared" si="10"/>
        <v>842.21205759999907</v>
      </c>
      <c r="G126" s="28">
        <f t="shared" si="11"/>
        <v>1200</v>
      </c>
      <c r="H126" s="16">
        <f t="shared" si="12"/>
        <v>0</v>
      </c>
      <c r="I126" s="26">
        <f t="shared" si="13"/>
        <v>842.21205759999907</v>
      </c>
      <c r="J126" s="28">
        <f t="shared" si="14"/>
        <v>0</v>
      </c>
      <c r="K126" s="28">
        <f t="shared" si="15"/>
        <v>1200</v>
      </c>
      <c r="N126" s="16">
        <v>1</v>
      </c>
    </row>
    <row r="127" spans="1:14" x14ac:dyDescent="0.15">
      <c r="A127" s="6" t="s">
        <v>17</v>
      </c>
      <c r="B127" s="13">
        <f t="shared" si="17"/>
        <v>1935</v>
      </c>
      <c r="C127" s="8">
        <v>1898.1008640000002</v>
      </c>
      <c r="D127" s="26">
        <f t="shared" si="16"/>
        <v>842.21205759999907</v>
      </c>
      <c r="E127" s="16">
        <f t="shared" si="9"/>
        <v>1080</v>
      </c>
      <c r="F127" s="28">
        <f t="shared" si="10"/>
        <v>1660.3129215999993</v>
      </c>
      <c r="G127" s="28">
        <f t="shared" si="11"/>
        <v>1080</v>
      </c>
      <c r="H127" s="16">
        <f t="shared" si="12"/>
        <v>0</v>
      </c>
      <c r="I127" s="26">
        <f t="shared" si="13"/>
        <v>1660.3129215999993</v>
      </c>
      <c r="J127" s="28">
        <f t="shared" si="14"/>
        <v>0</v>
      </c>
      <c r="K127" s="28">
        <f t="shared" si="15"/>
        <v>1080</v>
      </c>
      <c r="N127" s="16">
        <v>0.9</v>
      </c>
    </row>
    <row r="128" spans="1:14" ht="14" thickBot="1" x14ac:dyDescent="0.2">
      <c r="A128" s="9" t="s">
        <v>18</v>
      </c>
      <c r="B128" s="14">
        <f t="shared" si="17"/>
        <v>1935</v>
      </c>
      <c r="C128" s="11">
        <v>2080.9958399999996</v>
      </c>
      <c r="D128" s="26">
        <f t="shared" si="16"/>
        <v>1660.3129215999993</v>
      </c>
      <c r="E128" s="16">
        <f t="shared" si="9"/>
        <v>960</v>
      </c>
      <c r="F128" s="28">
        <f t="shared" si="10"/>
        <v>2781.3087615999989</v>
      </c>
      <c r="G128" s="28">
        <f t="shared" si="11"/>
        <v>960</v>
      </c>
      <c r="H128" s="16">
        <f t="shared" si="12"/>
        <v>0</v>
      </c>
      <c r="I128" s="26">
        <f t="shared" si="13"/>
        <v>2781.3087615999989</v>
      </c>
      <c r="J128" s="28">
        <f t="shared" si="14"/>
        <v>0</v>
      </c>
      <c r="K128" s="28">
        <f t="shared" si="15"/>
        <v>960</v>
      </c>
      <c r="N128" s="16">
        <v>0.8</v>
      </c>
    </row>
    <row r="129" spans="1:14" x14ac:dyDescent="0.15">
      <c r="A129" s="3" t="s">
        <v>7</v>
      </c>
      <c r="B129" s="12">
        <f t="shared" si="17"/>
        <v>1936</v>
      </c>
      <c r="C129" s="5">
        <v>15247.495295999997</v>
      </c>
      <c r="D129" s="26">
        <f t="shared" si="16"/>
        <v>2781.3087615999989</v>
      </c>
      <c r="E129" s="16">
        <f t="shared" si="9"/>
        <v>960</v>
      </c>
      <c r="F129" s="28">
        <f t="shared" si="10"/>
        <v>17068.804057599995</v>
      </c>
      <c r="G129" s="28">
        <f t="shared" si="11"/>
        <v>960</v>
      </c>
      <c r="H129" s="16">
        <f t="shared" si="12"/>
        <v>0</v>
      </c>
      <c r="I129" s="26">
        <f t="shared" si="13"/>
        <v>4000</v>
      </c>
      <c r="J129" s="28">
        <f t="shared" si="14"/>
        <v>13068.804057599995</v>
      </c>
      <c r="K129" s="28">
        <f t="shared" si="15"/>
        <v>14028.804057599995</v>
      </c>
      <c r="N129" s="16">
        <v>0.8</v>
      </c>
    </row>
    <row r="130" spans="1:14" x14ac:dyDescent="0.15">
      <c r="A130" s="6" t="s">
        <v>8</v>
      </c>
      <c r="B130" s="13">
        <f t="shared" si="17"/>
        <v>1936</v>
      </c>
      <c r="C130" s="8">
        <v>9149.9189759999972</v>
      </c>
      <c r="D130" s="26">
        <f t="shared" si="16"/>
        <v>4000</v>
      </c>
      <c r="E130" s="16">
        <f t="shared" si="9"/>
        <v>960</v>
      </c>
      <c r="F130" s="28">
        <f t="shared" si="10"/>
        <v>12189.918975999997</v>
      </c>
      <c r="G130" s="28">
        <f t="shared" si="11"/>
        <v>960</v>
      </c>
      <c r="H130" s="16">
        <f t="shared" si="12"/>
        <v>0</v>
      </c>
      <c r="I130" s="26">
        <f t="shared" si="13"/>
        <v>4000</v>
      </c>
      <c r="J130" s="28">
        <f t="shared" si="14"/>
        <v>8189.9189759999972</v>
      </c>
      <c r="K130" s="28">
        <f t="shared" si="15"/>
        <v>9149.9189759999972</v>
      </c>
      <c r="N130" s="16">
        <v>0.8</v>
      </c>
    </row>
    <row r="131" spans="1:14" x14ac:dyDescent="0.15">
      <c r="A131" s="6" t="s">
        <v>9</v>
      </c>
      <c r="B131" s="13">
        <f t="shared" si="17"/>
        <v>1936</v>
      </c>
      <c r="C131" s="8">
        <v>9617.8199039999981</v>
      </c>
      <c r="D131" s="26">
        <f t="shared" si="16"/>
        <v>4000</v>
      </c>
      <c r="E131" s="16">
        <f t="shared" si="9"/>
        <v>1080</v>
      </c>
      <c r="F131" s="28">
        <f t="shared" si="10"/>
        <v>12537.819903999998</v>
      </c>
      <c r="G131" s="28">
        <f t="shared" si="11"/>
        <v>1080</v>
      </c>
      <c r="H131" s="16">
        <f t="shared" si="12"/>
        <v>0</v>
      </c>
      <c r="I131" s="26">
        <f t="shared" si="13"/>
        <v>4000</v>
      </c>
      <c r="J131" s="28">
        <f t="shared" si="14"/>
        <v>8537.8199039999981</v>
      </c>
      <c r="K131" s="28">
        <f t="shared" si="15"/>
        <v>9617.8199039999981</v>
      </c>
      <c r="N131" s="16">
        <v>0.9</v>
      </c>
    </row>
    <row r="132" spans="1:14" x14ac:dyDescent="0.15">
      <c r="A132" s="6" t="s">
        <v>10</v>
      </c>
      <c r="B132" s="13">
        <f t="shared" si="17"/>
        <v>1936</v>
      </c>
      <c r="C132" s="8">
        <v>11856.506112000005</v>
      </c>
      <c r="D132" s="26">
        <f t="shared" si="16"/>
        <v>4000</v>
      </c>
      <c r="E132" s="16">
        <f t="shared" si="9"/>
        <v>1080</v>
      </c>
      <c r="F132" s="28">
        <f t="shared" si="10"/>
        <v>14776.506112000005</v>
      </c>
      <c r="G132" s="28">
        <f t="shared" si="11"/>
        <v>1080</v>
      </c>
      <c r="H132" s="16">
        <f t="shared" si="12"/>
        <v>0</v>
      </c>
      <c r="I132" s="26">
        <f t="shared" si="13"/>
        <v>4000</v>
      </c>
      <c r="J132" s="28">
        <f t="shared" si="14"/>
        <v>10776.506112000005</v>
      </c>
      <c r="K132" s="28">
        <f t="shared" si="15"/>
        <v>11856.506112000005</v>
      </c>
      <c r="N132" s="16">
        <v>0.9</v>
      </c>
    </row>
    <row r="133" spans="1:14" x14ac:dyDescent="0.15">
      <c r="A133" s="6" t="s">
        <v>11</v>
      </c>
      <c r="B133" s="13">
        <f t="shared" si="17"/>
        <v>1936</v>
      </c>
      <c r="C133" s="8">
        <v>1013.3544959999999</v>
      </c>
      <c r="D133" s="26">
        <f t="shared" si="16"/>
        <v>4000</v>
      </c>
      <c r="E133" s="16">
        <f t="shared" si="9"/>
        <v>1320</v>
      </c>
      <c r="F133" s="28">
        <f t="shared" si="10"/>
        <v>3693.3544959999999</v>
      </c>
      <c r="G133" s="28">
        <f t="shared" si="11"/>
        <v>1320</v>
      </c>
      <c r="H133" s="16">
        <f t="shared" si="12"/>
        <v>0</v>
      </c>
      <c r="I133" s="26">
        <f t="shared" si="13"/>
        <v>3693.3544959999999</v>
      </c>
      <c r="J133" s="28">
        <f t="shared" si="14"/>
        <v>0</v>
      </c>
      <c r="K133" s="28">
        <f t="shared" si="15"/>
        <v>1320</v>
      </c>
      <c r="N133" s="16">
        <v>1.1000000000000001</v>
      </c>
    </row>
    <row r="134" spans="1:14" x14ac:dyDescent="0.15">
      <c r="A134" s="6" t="s">
        <v>12</v>
      </c>
      <c r="B134" s="13">
        <f t="shared" si="17"/>
        <v>1936</v>
      </c>
      <c r="C134" s="8">
        <v>1122.574464</v>
      </c>
      <c r="D134" s="26">
        <f t="shared" si="16"/>
        <v>3693.3544959999999</v>
      </c>
      <c r="E134" s="16">
        <f t="shared" si="9"/>
        <v>1440</v>
      </c>
      <c r="F134" s="28">
        <f t="shared" si="10"/>
        <v>3375.9289600000002</v>
      </c>
      <c r="G134" s="28">
        <f t="shared" si="11"/>
        <v>1440</v>
      </c>
      <c r="H134" s="16">
        <f t="shared" si="12"/>
        <v>0</v>
      </c>
      <c r="I134" s="26">
        <f t="shared" si="13"/>
        <v>3375.9289600000002</v>
      </c>
      <c r="J134" s="28">
        <f t="shared" si="14"/>
        <v>0</v>
      </c>
      <c r="K134" s="28">
        <f t="shared" si="15"/>
        <v>1440</v>
      </c>
      <c r="N134" s="16">
        <v>1.2</v>
      </c>
    </row>
    <row r="135" spans="1:14" x14ac:dyDescent="0.15">
      <c r="A135" s="6" t="s">
        <v>13</v>
      </c>
      <c r="B135" s="13">
        <f t="shared" si="17"/>
        <v>1936</v>
      </c>
      <c r="C135" s="8">
        <v>1981.4699519999995</v>
      </c>
      <c r="D135" s="26">
        <f t="shared" si="16"/>
        <v>3375.9289600000002</v>
      </c>
      <c r="E135" s="16">
        <f t="shared" si="9"/>
        <v>1560</v>
      </c>
      <c r="F135" s="28">
        <f t="shared" si="10"/>
        <v>3797.3989119999997</v>
      </c>
      <c r="G135" s="28">
        <f t="shared" si="11"/>
        <v>1560</v>
      </c>
      <c r="H135" s="16">
        <f t="shared" si="12"/>
        <v>0</v>
      </c>
      <c r="I135" s="26">
        <f t="shared" si="13"/>
        <v>3797.3989119999997</v>
      </c>
      <c r="J135" s="28">
        <f t="shared" si="14"/>
        <v>0</v>
      </c>
      <c r="K135" s="28">
        <f t="shared" si="15"/>
        <v>1560</v>
      </c>
      <c r="N135" s="16">
        <v>1.3</v>
      </c>
    </row>
    <row r="136" spans="1:14" x14ac:dyDescent="0.15">
      <c r="A136" s="6" t="s">
        <v>14</v>
      </c>
      <c r="B136" s="13">
        <f t="shared" si="17"/>
        <v>1936</v>
      </c>
      <c r="C136" s="8">
        <v>1156.8268799999996</v>
      </c>
      <c r="D136" s="26">
        <f t="shared" si="16"/>
        <v>3797.3989119999997</v>
      </c>
      <c r="E136" s="16">
        <f t="shared" si="9"/>
        <v>1440</v>
      </c>
      <c r="F136" s="28">
        <f t="shared" si="10"/>
        <v>3514.2257919999993</v>
      </c>
      <c r="G136" s="28">
        <f t="shared" si="11"/>
        <v>1440</v>
      </c>
      <c r="H136" s="16">
        <f t="shared" si="12"/>
        <v>0</v>
      </c>
      <c r="I136" s="26">
        <f t="shared" si="13"/>
        <v>3514.2257919999993</v>
      </c>
      <c r="J136" s="28">
        <f t="shared" si="14"/>
        <v>0</v>
      </c>
      <c r="K136" s="28">
        <f t="shared" si="15"/>
        <v>1440</v>
      </c>
      <c r="N136" s="16">
        <v>1.2</v>
      </c>
    </row>
    <row r="137" spans="1:14" x14ac:dyDescent="0.15">
      <c r="A137" s="6" t="s">
        <v>15</v>
      </c>
      <c r="B137" s="13">
        <f t="shared" si="17"/>
        <v>1936</v>
      </c>
      <c r="C137" s="8">
        <v>424.60070400000012</v>
      </c>
      <c r="D137" s="26">
        <f t="shared" si="16"/>
        <v>3514.2257919999993</v>
      </c>
      <c r="E137" s="16">
        <f t="shared" si="9"/>
        <v>1320</v>
      </c>
      <c r="F137" s="28">
        <f t="shared" si="10"/>
        <v>2618.8264959999992</v>
      </c>
      <c r="G137" s="28">
        <f t="shared" si="11"/>
        <v>1320</v>
      </c>
      <c r="H137" s="16">
        <f t="shared" si="12"/>
        <v>0</v>
      </c>
      <c r="I137" s="26">
        <f t="shared" si="13"/>
        <v>2618.8264959999992</v>
      </c>
      <c r="J137" s="28">
        <f t="shared" si="14"/>
        <v>0</v>
      </c>
      <c r="K137" s="28">
        <f t="shared" si="15"/>
        <v>1320</v>
      </c>
      <c r="N137" s="16">
        <v>1.1000000000000001</v>
      </c>
    </row>
    <row r="138" spans="1:14" x14ac:dyDescent="0.15">
      <c r="A138" s="6" t="s">
        <v>16</v>
      </c>
      <c r="B138" s="13">
        <f t="shared" si="17"/>
        <v>1936</v>
      </c>
      <c r="C138" s="8">
        <v>854.37158399999998</v>
      </c>
      <c r="D138" s="26">
        <f t="shared" si="16"/>
        <v>2618.8264959999992</v>
      </c>
      <c r="E138" s="16">
        <f t="shared" ref="E138:E201" si="18">1200*N138</f>
        <v>1200</v>
      </c>
      <c r="F138" s="28">
        <f t="shared" ref="F138:F201" si="19">IF((D138+C138-E138)&gt;0,(D138+C138-E138),0)</f>
        <v>2273.1980799999992</v>
      </c>
      <c r="G138" s="28">
        <f t="shared" ref="G138:G201" si="20">IF(E138&gt;(D138+C138),D138+C138,E138)</f>
        <v>1200</v>
      </c>
      <c r="H138" s="16">
        <f t="shared" ref="H138:H201" si="21">IF(F138=0,1,0)</f>
        <v>0</v>
      </c>
      <c r="I138" s="26">
        <f t="shared" ref="I138:I201" si="22">IF(F138&gt;$E$2,$E$2,IF(F138&lt;0,0,F138))</f>
        <v>2273.1980799999992</v>
      </c>
      <c r="J138" s="28">
        <f t="shared" ref="J138:J201" si="23">IF(F138&gt;$E$2,F138-$E$2,0)</f>
        <v>0</v>
      </c>
      <c r="K138" s="28">
        <f t="shared" ref="K138:K201" si="24">J138+G138</f>
        <v>1200</v>
      </c>
      <c r="N138" s="16">
        <v>1</v>
      </c>
    </row>
    <row r="139" spans="1:14" x14ac:dyDescent="0.15">
      <c r="A139" s="6" t="s">
        <v>17</v>
      </c>
      <c r="B139" s="13">
        <f t="shared" si="17"/>
        <v>1936</v>
      </c>
      <c r="C139" s="8">
        <v>360.61977599999994</v>
      </c>
      <c r="D139" s="26">
        <f t="shared" ref="D139:D202" si="25">I138</f>
        <v>2273.1980799999992</v>
      </c>
      <c r="E139" s="16">
        <f t="shared" si="18"/>
        <v>1080</v>
      </c>
      <c r="F139" s="28">
        <f t="shared" si="19"/>
        <v>1553.8178559999992</v>
      </c>
      <c r="G139" s="28">
        <f t="shared" si="20"/>
        <v>1080</v>
      </c>
      <c r="H139" s="16">
        <f t="shared" si="21"/>
        <v>0</v>
      </c>
      <c r="I139" s="26">
        <f t="shared" si="22"/>
        <v>1553.8178559999992</v>
      </c>
      <c r="J139" s="28">
        <f t="shared" si="23"/>
        <v>0</v>
      </c>
      <c r="K139" s="28">
        <f t="shared" si="24"/>
        <v>1080</v>
      </c>
      <c r="N139" s="16">
        <v>0.9</v>
      </c>
    </row>
    <row r="140" spans="1:14" ht="14" thickBot="1" x14ac:dyDescent="0.2">
      <c r="A140" s="9" t="s">
        <v>18</v>
      </c>
      <c r="B140" s="14">
        <f t="shared" si="17"/>
        <v>1936</v>
      </c>
      <c r="C140" s="11">
        <v>3362.5532160000002</v>
      </c>
      <c r="D140" s="26">
        <f t="shared" si="25"/>
        <v>1553.8178559999992</v>
      </c>
      <c r="E140" s="16">
        <f t="shared" si="18"/>
        <v>960</v>
      </c>
      <c r="F140" s="28">
        <f t="shared" si="19"/>
        <v>3956.3710719999999</v>
      </c>
      <c r="G140" s="28">
        <f t="shared" si="20"/>
        <v>960</v>
      </c>
      <c r="H140" s="16">
        <f t="shared" si="21"/>
        <v>0</v>
      </c>
      <c r="I140" s="26">
        <f t="shared" si="22"/>
        <v>3956.3710719999999</v>
      </c>
      <c r="J140" s="28">
        <f t="shared" si="23"/>
        <v>0</v>
      </c>
      <c r="K140" s="28">
        <f t="shared" si="24"/>
        <v>960</v>
      </c>
      <c r="N140" s="16">
        <v>0.8</v>
      </c>
    </row>
    <row r="141" spans="1:14" x14ac:dyDescent="0.15">
      <c r="A141" s="3" t="s">
        <v>7</v>
      </c>
      <c r="B141" s="12">
        <f t="shared" si="17"/>
        <v>1937</v>
      </c>
      <c r="C141" s="5">
        <v>14583.773952000003</v>
      </c>
      <c r="D141" s="26">
        <f t="shared" si="25"/>
        <v>3956.3710719999999</v>
      </c>
      <c r="E141" s="16">
        <f t="shared" si="18"/>
        <v>960</v>
      </c>
      <c r="F141" s="28">
        <f t="shared" si="19"/>
        <v>17580.145024000005</v>
      </c>
      <c r="G141" s="28">
        <f t="shared" si="20"/>
        <v>960</v>
      </c>
      <c r="H141" s="16">
        <f t="shared" si="21"/>
        <v>0</v>
      </c>
      <c r="I141" s="26">
        <f t="shared" si="22"/>
        <v>4000</v>
      </c>
      <c r="J141" s="28">
        <f t="shared" si="23"/>
        <v>13580.145024000005</v>
      </c>
      <c r="K141" s="28">
        <f t="shared" si="24"/>
        <v>14540.145024000005</v>
      </c>
      <c r="N141" s="16">
        <v>0.8</v>
      </c>
    </row>
    <row r="142" spans="1:14" x14ac:dyDescent="0.15">
      <c r="A142" s="6" t="s">
        <v>8</v>
      </c>
      <c r="B142" s="13">
        <f t="shared" si="17"/>
        <v>1937</v>
      </c>
      <c r="C142" s="8">
        <v>4600.1640959999986</v>
      </c>
      <c r="D142" s="26">
        <f t="shared" si="25"/>
        <v>4000</v>
      </c>
      <c r="E142" s="16">
        <f t="shared" si="18"/>
        <v>960</v>
      </c>
      <c r="F142" s="28">
        <f t="shared" si="19"/>
        <v>7640.1640959999986</v>
      </c>
      <c r="G142" s="28">
        <f t="shared" si="20"/>
        <v>960</v>
      </c>
      <c r="H142" s="16">
        <f t="shared" si="21"/>
        <v>0</v>
      </c>
      <c r="I142" s="26">
        <f t="shared" si="22"/>
        <v>4000</v>
      </c>
      <c r="J142" s="28">
        <f t="shared" si="23"/>
        <v>3640.1640959999986</v>
      </c>
      <c r="K142" s="28">
        <f t="shared" si="24"/>
        <v>4600.1640959999986</v>
      </c>
      <c r="N142" s="16">
        <v>0.8</v>
      </c>
    </row>
    <row r="143" spans="1:14" x14ac:dyDescent="0.15">
      <c r="A143" s="6" t="s">
        <v>9</v>
      </c>
      <c r="B143" s="13">
        <f t="shared" si="17"/>
        <v>1937</v>
      </c>
      <c r="C143" s="8">
        <v>3035.5395840000001</v>
      </c>
      <c r="D143" s="26">
        <f t="shared" si="25"/>
        <v>4000</v>
      </c>
      <c r="E143" s="16">
        <f t="shared" si="18"/>
        <v>1080</v>
      </c>
      <c r="F143" s="28">
        <f t="shared" si="19"/>
        <v>5955.5395840000001</v>
      </c>
      <c r="G143" s="28">
        <f t="shared" si="20"/>
        <v>1080</v>
      </c>
      <c r="H143" s="16">
        <f t="shared" si="21"/>
        <v>0</v>
      </c>
      <c r="I143" s="26">
        <f t="shared" si="22"/>
        <v>4000</v>
      </c>
      <c r="J143" s="28">
        <f t="shared" si="23"/>
        <v>1955.5395840000001</v>
      </c>
      <c r="K143" s="28">
        <f t="shared" si="24"/>
        <v>3035.5395840000001</v>
      </c>
      <c r="N143" s="16">
        <v>0.9</v>
      </c>
    </row>
    <row r="144" spans="1:14" x14ac:dyDescent="0.15">
      <c r="A144" s="6" t="s">
        <v>10</v>
      </c>
      <c r="B144" s="13">
        <f t="shared" si="17"/>
        <v>1937</v>
      </c>
      <c r="C144" s="8">
        <v>9331.5214080000005</v>
      </c>
      <c r="D144" s="26">
        <f t="shared" si="25"/>
        <v>4000</v>
      </c>
      <c r="E144" s="16">
        <f t="shared" si="18"/>
        <v>1080</v>
      </c>
      <c r="F144" s="28">
        <f t="shared" si="19"/>
        <v>12251.521408000001</v>
      </c>
      <c r="G144" s="28">
        <f t="shared" si="20"/>
        <v>1080</v>
      </c>
      <c r="H144" s="16">
        <f t="shared" si="21"/>
        <v>0</v>
      </c>
      <c r="I144" s="26">
        <f t="shared" si="22"/>
        <v>4000</v>
      </c>
      <c r="J144" s="28">
        <f t="shared" si="23"/>
        <v>8251.5214080000005</v>
      </c>
      <c r="K144" s="28">
        <f t="shared" si="24"/>
        <v>9331.5214080000005</v>
      </c>
      <c r="N144" s="16">
        <v>0.9</v>
      </c>
    </row>
    <row r="145" spans="1:14" x14ac:dyDescent="0.15">
      <c r="A145" s="6" t="s">
        <v>11</v>
      </c>
      <c r="B145" s="13">
        <f t="shared" si="17"/>
        <v>1937</v>
      </c>
      <c r="C145" s="8">
        <v>1693.2326399999997</v>
      </c>
      <c r="D145" s="26">
        <f t="shared" si="25"/>
        <v>4000</v>
      </c>
      <c r="E145" s="16">
        <f t="shared" si="18"/>
        <v>1320</v>
      </c>
      <c r="F145" s="28">
        <f t="shared" si="19"/>
        <v>4373.2326400000002</v>
      </c>
      <c r="G145" s="28">
        <f t="shared" si="20"/>
        <v>1320</v>
      </c>
      <c r="H145" s="16">
        <f t="shared" si="21"/>
        <v>0</v>
      </c>
      <c r="I145" s="26">
        <f t="shared" si="22"/>
        <v>4000</v>
      </c>
      <c r="J145" s="28">
        <f t="shared" si="23"/>
        <v>373.23264000000017</v>
      </c>
      <c r="K145" s="28">
        <f t="shared" si="24"/>
        <v>1693.2326400000002</v>
      </c>
      <c r="N145" s="16">
        <v>1.1000000000000001</v>
      </c>
    </row>
    <row r="146" spans="1:14" x14ac:dyDescent="0.15">
      <c r="A146" s="6" t="s">
        <v>12</v>
      </c>
      <c r="B146" s="13">
        <f t="shared" si="17"/>
        <v>1937</v>
      </c>
      <c r="C146" s="8">
        <v>1863.2021759999998</v>
      </c>
      <c r="D146" s="26">
        <f t="shared" si="25"/>
        <v>4000</v>
      </c>
      <c r="E146" s="16">
        <f t="shared" si="18"/>
        <v>1440</v>
      </c>
      <c r="F146" s="28">
        <f t="shared" si="19"/>
        <v>4423.2021759999998</v>
      </c>
      <c r="G146" s="28">
        <f t="shared" si="20"/>
        <v>1440</v>
      </c>
      <c r="H146" s="16">
        <f t="shared" si="21"/>
        <v>0</v>
      </c>
      <c r="I146" s="26">
        <f t="shared" si="22"/>
        <v>4000</v>
      </c>
      <c r="J146" s="28">
        <f t="shared" si="23"/>
        <v>423.20217599999978</v>
      </c>
      <c r="K146" s="28">
        <f t="shared" si="24"/>
        <v>1863.2021759999998</v>
      </c>
      <c r="N146" s="16">
        <v>1.2</v>
      </c>
    </row>
    <row r="147" spans="1:14" x14ac:dyDescent="0.15">
      <c r="A147" s="6" t="s">
        <v>13</v>
      </c>
      <c r="B147" s="13">
        <f t="shared" si="17"/>
        <v>1937</v>
      </c>
      <c r="C147" s="8">
        <v>1532.3109119999997</v>
      </c>
      <c r="D147" s="26">
        <f t="shared" si="25"/>
        <v>4000</v>
      </c>
      <c r="E147" s="16">
        <f t="shared" si="18"/>
        <v>1560</v>
      </c>
      <c r="F147" s="28">
        <f t="shared" si="19"/>
        <v>3972.3109119999999</v>
      </c>
      <c r="G147" s="28">
        <f t="shared" si="20"/>
        <v>1560</v>
      </c>
      <c r="H147" s="16">
        <f t="shared" si="21"/>
        <v>0</v>
      </c>
      <c r="I147" s="26">
        <f t="shared" si="22"/>
        <v>3972.3109119999999</v>
      </c>
      <c r="J147" s="28">
        <f t="shared" si="23"/>
        <v>0</v>
      </c>
      <c r="K147" s="28">
        <f t="shared" si="24"/>
        <v>1560</v>
      </c>
      <c r="N147" s="16">
        <v>1.3</v>
      </c>
    </row>
    <row r="148" spans="1:14" x14ac:dyDescent="0.15">
      <c r="A148" s="6" t="s">
        <v>14</v>
      </c>
      <c r="B148" s="13">
        <f t="shared" si="17"/>
        <v>1937</v>
      </c>
      <c r="C148" s="8">
        <v>3951.3070079999993</v>
      </c>
      <c r="D148" s="26">
        <f t="shared" si="25"/>
        <v>3972.3109119999999</v>
      </c>
      <c r="E148" s="16">
        <f t="shared" si="18"/>
        <v>1440</v>
      </c>
      <c r="F148" s="28">
        <f t="shared" si="19"/>
        <v>6483.6179199999988</v>
      </c>
      <c r="G148" s="28">
        <f t="shared" si="20"/>
        <v>1440</v>
      </c>
      <c r="H148" s="16">
        <f t="shared" si="21"/>
        <v>0</v>
      </c>
      <c r="I148" s="26">
        <f t="shared" si="22"/>
        <v>4000</v>
      </c>
      <c r="J148" s="28">
        <f t="shared" si="23"/>
        <v>2483.6179199999988</v>
      </c>
      <c r="K148" s="28">
        <f t="shared" si="24"/>
        <v>3923.6179199999988</v>
      </c>
      <c r="N148" s="16">
        <v>1.2</v>
      </c>
    </row>
    <row r="149" spans="1:14" x14ac:dyDescent="0.15">
      <c r="A149" s="6" t="s">
        <v>15</v>
      </c>
      <c r="B149" s="13">
        <f t="shared" si="17"/>
        <v>1937</v>
      </c>
      <c r="C149" s="8">
        <v>1581.4275839999993</v>
      </c>
      <c r="D149" s="26">
        <f t="shared" si="25"/>
        <v>4000</v>
      </c>
      <c r="E149" s="16">
        <f t="shared" si="18"/>
        <v>1320</v>
      </c>
      <c r="F149" s="28">
        <f t="shared" si="19"/>
        <v>4261.4275839999991</v>
      </c>
      <c r="G149" s="28">
        <f t="shared" si="20"/>
        <v>1320</v>
      </c>
      <c r="H149" s="16">
        <f t="shared" si="21"/>
        <v>0</v>
      </c>
      <c r="I149" s="26">
        <f t="shared" si="22"/>
        <v>4000</v>
      </c>
      <c r="J149" s="28">
        <f t="shared" si="23"/>
        <v>261.42758399999911</v>
      </c>
      <c r="K149" s="28">
        <f t="shared" si="24"/>
        <v>1581.4275839999991</v>
      </c>
      <c r="N149" s="16">
        <v>1.1000000000000001</v>
      </c>
    </row>
    <row r="150" spans="1:14" x14ac:dyDescent="0.15">
      <c r="A150" s="6" t="s">
        <v>16</v>
      </c>
      <c r="B150" s="13">
        <f t="shared" si="17"/>
        <v>1937</v>
      </c>
      <c r="C150" s="8">
        <v>2093.92128</v>
      </c>
      <c r="D150" s="26">
        <f t="shared" si="25"/>
        <v>4000</v>
      </c>
      <c r="E150" s="16">
        <f t="shared" si="18"/>
        <v>1200</v>
      </c>
      <c r="F150" s="28">
        <f t="shared" si="19"/>
        <v>4893.9212800000005</v>
      </c>
      <c r="G150" s="28">
        <f t="shared" si="20"/>
        <v>1200</v>
      </c>
      <c r="H150" s="16">
        <f t="shared" si="21"/>
        <v>0</v>
      </c>
      <c r="I150" s="26">
        <f t="shared" si="22"/>
        <v>4000</v>
      </c>
      <c r="J150" s="28">
        <f t="shared" si="23"/>
        <v>893.92128000000048</v>
      </c>
      <c r="K150" s="28">
        <f t="shared" si="24"/>
        <v>2093.9212800000005</v>
      </c>
      <c r="N150" s="16">
        <v>1</v>
      </c>
    </row>
    <row r="151" spans="1:14" x14ac:dyDescent="0.15">
      <c r="A151" s="6" t="s">
        <v>17</v>
      </c>
      <c r="B151" s="13">
        <f t="shared" si="17"/>
        <v>1937</v>
      </c>
      <c r="C151" s="8">
        <v>1269.2782079999999</v>
      </c>
      <c r="D151" s="26">
        <f t="shared" si="25"/>
        <v>4000</v>
      </c>
      <c r="E151" s="16">
        <f t="shared" si="18"/>
        <v>1080</v>
      </c>
      <c r="F151" s="28">
        <f t="shared" si="19"/>
        <v>4189.2782079999997</v>
      </c>
      <c r="G151" s="28">
        <f t="shared" si="20"/>
        <v>1080</v>
      </c>
      <c r="H151" s="16">
        <f t="shared" si="21"/>
        <v>0</v>
      </c>
      <c r="I151" s="26">
        <f t="shared" si="22"/>
        <v>4000</v>
      </c>
      <c r="J151" s="28">
        <f t="shared" si="23"/>
        <v>189.27820799999972</v>
      </c>
      <c r="K151" s="28">
        <f t="shared" si="24"/>
        <v>1269.2782079999997</v>
      </c>
      <c r="N151" s="16">
        <v>0.9</v>
      </c>
    </row>
    <row r="152" spans="1:14" ht="14" thickBot="1" x14ac:dyDescent="0.2">
      <c r="A152" s="9" t="s">
        <v>18</v>
      </c>
      <c r="B152" s="14">
        <f t="shared" si="17"/>
        <v>1937</v>
      </c>
      <c r="C152" s="11">
        <v>917.70623999999998</v>
      </c>
      <c r="D152" s="26">
        <f t="shared" si="25"/>
        <v>4000</v>
      </c>
      <c r="E152" s="16">
        <f t="shared" si="18"/>
        <v>960</v>
      </c>
      <c r="F152" s="28">
        <f t="shared" si="19"/>
        <v>3957.7062399999995</v>
      </c>
      <c r="G152" s="28">
        <f t="shared" si="20"/>
        <v>960</v>
      </c>
      <c r="H152" s="16">
        <f t="shared" si="21"/>
        <v>0</v>
      </c>
      <c r="I152" s="26">
        <f t="shared" si="22"/>
        <v>3957.7062399999995</v>
      </c>
      <c r="J152" s="28">
        <f t="shared" si="23"/>
        <v>0</v>
      </c>
      <c r="K152" s="28">
        <f t="shared" si="24"/>
        <v>960</v>
      </c>
      <c r="N152" s="16">
        <v>0.8</v>
      </c>
    </row>
    <row r="153" spans="1:14" x14ac:dyDescent="0.15">
      <c r="A153" s="3" t="s">
        <v>7</v>
      </c>
      <c r="B153" s="12">
        <f t="shared" si="17"/>
        <v>1938</v>
      </c>
      <c r="C153" s="5">
        <v>4036.6149120000005</v>
      </c>
      <c r="D153" s="26">
        <f t="shared" si="25"/>
        <v>3957.7062399999995</v>
      </c>
      <c r="E153" s="16">
        <f t="shared" si="18"/>
        <v>960</v>
      </c>
      <c r="F153" s="28">
        <f t="shared" si="19"/>
        <v>7034.3211520000004</v>
      </c>
      <c r="G153" s="28">
        <f t="shared" si="20"/>
        <v>960</v>
      </c>
      <c r="H153" s="16">
        <f t="shared" si="21"/>
        <v>0</v>
      </c>
      <c r="I153" s="26">
        <f t="shared" si="22"/>
        <v>4000</v>
      </c>
      <c r="J153" s="28">
        <f t="shared" si="23"/>
        <v>3034.3211520000004</v>
      </c>
      <c r="K153" s="28">
        <f t="shared" si="24"/>
        <v>3994.3211520000004</v>
      </c>
      <c r="N153" s="16">
        <v>0.8</v>
      </c>
    </row>
    <row r="154" spans="1:14" x14ac:dyDescent="0.15">
      <c r="A154" s="6" t="s">
        <v>8</v>
      </c>
      <c r="B154" s="13">
        <f t="shared" si="17"/>
        <v>1938</v>
      </c>
      <c r="C154" s="8">
        <v>1436.016384</v>
      </c>
      <c r="D154" s="26">
        <f t="shared" si="25"/>
        <v>4000</v>
      </c>
      <c r="E154" s="16">
        <f t="shared" si="18"/>
        <v>960</v>
      </c>
      <c r="F154" s="28">
        <f t="shared" si="19"/>
        <v>4476.0163840000005</v>
      </c>
      <c r="G154" s="28">
        <f t="shared" si="20"/>
        <v>960</v>
      </c>
      <c r="H154" s="16">
        <f t="shared" si="21"/>
        <v>0</v>
      </c>
      <c r="I154" s="26">
        <f t="shared" si="22"/>
        <v>4000</v>
      </c>
      <c r="J154" s="28">
        <f t="shared" si="23"/>
        <v>476.01638400000047</v>
      </c>
      <c r="K154" s="28">
        <f t="shared" si="24"/>
        <v>1436.0163840000005</v>
      </c>
      <c r="N154" s="16">
        <v>0.8</v>
      </c>
    </row>
    <row r="155" spans="1:14" x14ac:dyDescent="0.15">
      <c r="A155" s="6" t="s">
        <v>9</v>
      </c>
      <c r="B155" s="13">
        <f t="shared" si="17"/>
        <v>1938</v>
      </c>
      <c r="C155" s="8">
        <v>2565.6998400000002</v>
      </c>
      <c r="D155" s="26">
        <f t="shared" si="25"/>
        <v>4000</v>
      </c>
      <c r="E155" s="16">
        <f t="shared" si="18"/>
        <v>1080</v>
      </c>
      <c r="F155" s="28">
        <f t="shared" si="19"/>
        <v>5485.6998400000002</v>
      </c>
      <c r="G155" s="28">
        <f t="shared" si="20"/>
        <v>1080</v>
      </c>
      <c r="H155" s="16">
        <f t="shared" si="21"/>
        <v>0</v>
      </c>
      <c r="I155" s="26">
        <f t="shared" si="22"/>
        <v>4000</v>
      </c>
      <c r="J155" s="28">
        <f t="shared" si="23"/>
        <v>1485.6998400000002</v>
      </c>
      <c r="K155" s="28">
        <f t="shared" si="24"/>
        <v>2565.6998400000002</v>
      </c>
      <c r="N155" s="16">
        <v>0.9</v>
      </c>
    </row>
    <row r="156" spans="1:14" x14ac:dyDescent="0.15">
      <c r="A156" s="6" t="s">
        <v>10</v>
      </c>
      <c r="B156" s="13">
        <f t="shared" si="17"/>
        <v>1938</v>
      </c>
      <c r="C156" s="8">
        <v>2446.1395199999997</v>
      </c>
      <c r="D156" s="26">
        <f t="shared" si="25"/>
        <v>4000</v>
      </c>
      <c r="E156" s="16">
        <f t="shared" si="18"/>
        <v>1080</v>
      </c>
      <c r="F156" s="28">
        <f t="shared" si="19"/>
        <v>5366.1395199999997</v>
      </c>
      <c r="G156" s="28">
        <f t="shared" si="20"/>
        <v>1080</v>
      </c>
      <c r="H156" s="16">
        <f t="shared" si="21"/>
        <v>0</v>
      </c>
      <c r="I156" s="26">
        <f t="shared" si="22"/>
        <v>4000</v>
      </c>
      <c r="J156" s="28">
        <f t="shared" si="23"/>
        <v>1366.1395199999997</v>
      </c>
      <c r="K156" s="28">
        <f t="shared" si="24"/>
        <v>2446.1395199999997</v>
      </c>
      <c r="N156" s="16">
        <v>0.9</v>
      </c>
    </row>
    <row r="157" spans="1:14" x14ac:dyDescent="0.15">
      <c r="A157" s="6" t="s">
        <v>11</v>
      </c>
      <c r="B157" s="13">
        <f t="shared" si="17"/>
        <v>1938</v>
      </c>
      <c r="C157" s="8">
        <v>693.44985599999984</v>
      </c>
      <c r="D157" s="26">
        <f t="shared" si="25"/>
        <v>4000</v>
      </c>
      <c r="E157" s="16">
        <f t="shared" si="18"/>
        <v>1320</v>
      </c>
      <c r="F157" s="28">
        <f t="shared" si="19"/>
        <v>3373.4498560000002</v>
      </c>
      <c r="G157" s="28">
        <f t="shared" si="20"/>
        <v>1320</v>
      </c>
      <c r="H157" s="16">
        <f t="shared" si="21"/>
        <v>0</v>
      </c>
      <c r="I157" s="26">
        <f t="shared" si="22"/>
        <v>3373.4498560000002</v>
      </c>
      <c r="J157" s="28">
        <f t="shared" si="23"/>
        <v>0</v>
      </c>
      <c r="K157" s="28">
        <f t="shared" si="24"/>
        <v>1320</v>
      </c>
      <c r="N157" s="16">
        <v>1.1000000000000001</v>
      </c>
    </row>
    <row r="158" spans="1:14" x14ac:dyDescent="0.15">
      <c r="A158" s="6" t="s">
        <v>12</v>
      </c>
      <c r="B158" s="13">
        <f t="shared" si="17"/>
        <v>1938</v>
      </c>
      <c r="C158" s="8">
        <v>10690.631423999999</v>
      </c>
      <c r="D158" s="26">
        <f t="shared" si="25"/>
        <v>3373.4498560000002</v>
      </c>
      <c r="E158" s="16">
        <f t="shared" si="18"/>
        <v>1440</v>
      </c>
      <c r="F158" s="28">
        <f t="shared" si="19"/>
        <v>12624.081279999999</v>
      </c>
      <c r="G158" s="28">
        <f t="shared" si="20"/>
        <v>1440</v>
      </c>
      <c r="H158" s="16">
        <f t="shared" si="21"/>
        <v>0</v>
      </c>
      <c r="I158" s="26">
        <f t="shared" si="22"/>
        <v>4000</v>
      </c>
      <c r="J158" s="28">
        <f t="shared" si="23"/>
        <v>8624.0812799999985</v>
      </c>
      <c r="K158" s="28">
        <f t="shared" si="24"/>
        <v>10064.081279999999</v>
      </c>
      <c r="N158" s="16">
        <v>1.2</v>
      </c>
    </row>
    <row r="159" spans="1:14" x14ac:dyDescent="0.15">
      <c r="A159" s="6" t="s">
        <v>13</v>
      </c>
      <c r="B159" s="13">
        <f t="shared" si="17"/>
        <v>1938</v>
      </c>
      <c r="C159" s="8">
        <v>14492.003328000001</v>
      </c>
      <c r="D159" s="26">
        <f t="shared" si="25"/>
        <v>4000</v>
      </c>
      <c r="E159" s="16">
        <f t="shared" si="18"/>
        <v>1560</v>
      </c>
      <c r="F159" s="28">
        <f t="shared" si="19"/>
        <v>16932.003327999999</v>
      </c>
      <c r="G159" s="28">
        <f t="shared" si="20"/>
        <v>1560</v>
      </c>
      <c r="H159" s="16">
        <f t="shared" si="21"/>
        <v>0</v>
      </c>
      <c r="I159" s="26">
        <f t="shared" si="22"/>
        <v>4000</v>
      </c>
      <c r="J159" s="28">
        <f t="shared" si="23"/>
        <v>12932.003327999999</v>
      </c>
      <c r="K159" s="28">
        <f t="shared" si="24"/>
        <v>14492.003327999999</v>
      </c>
      <c r="N159" s="16">
        <v>1.3</v>
      </c>
    </row>
    <row r="160" spans="1:14" x14ac:dyDescent="0.15">
      <c r="A160" s="6" t="s">
        <v>14</v>
      </c>
      <c r="B160" s="13">
        <f t="shared" si="17"/>
        <v>1938</v>
      </c>
      <c r="C160" s="8">
        <v>2026.7089920000003</v>
      </c>
      <c r="D160" s="26">
        <f t="shared" si="25"/>
        <v>4000</v>
      </c>
      <c r="E160" s="16">
        <f t="shared" si="18"/>
        <v>1440</v>
      </c>
      <c r="F160" s="28">
        <f t="shared" si="19"/>
        <v>4586.7089919999999</v>
      </c>
      <c r="G160" s="28">
        <f t="shared" si="20"/>
        <v>1440</v>
      </c>
      <c r="H160" s="16">
        <f t="shared" si="21"/>
        <v>0</v>
      </c>
      <c r="I160" s="26">
        <f t="shared" si="22"/>
        <v>4000</v>
      </c>
      <c r="J160" s="28">
        <f t="shared" si="23"/>
        <v>586.70899199999985</v>
      </c>
      <c r="K160" s="28">
        <f t="shared" si="24"/>
        <v>2026.7089919999999</v>
      </c>
      <c r="N160" s="16">
        <v>1.2</v>
      </c>
    </row>
    <row r="161" spans="1:14" x14ac:dyDescent="0.15">
      <c r="A161" s="6" t="s">
        <v>15</v>
      </c>
      <c r="B161" s="13">
        <f t="shared" si="17"/>
        <v>1938</v>
      </c>
      <c r="C161" s="8">
        <v>830.45951999999977</v>
      </c>
      <c r="D161" s="26">
        <f t="shared" si="25"/>
        <v>4000</v>
      </c>
      <c r="E161" s="16">
        <f t="shared" si="18"/>
        <v>1320</v>
      </c>
      <c r="F161" s="28">
        <f t="shared" si="19"/>
        <v>3510.4595199999994</v>
      </c>
      <c r="G161" s="28">
        <f t="shared" si="20"/>
        <v>1320</v>
      </c>
      <c r="H161" s="16">
        <f t="shared" si="21"/>
        <v>0</v>
      </c>
      <c r="I161" s="26">
        <f t="shared" si="22"/>
        <v>3510.4595199999994</v>
      </c>
      <c r="J161" s="28">
        <f t="shared" si="23"/>
        <v>0</v>
      </c>
      <c r="K161" s="28">
        <f t="shared" si="24"/>
        <v>1320</v>
      </c>
      <c r="N161" s="16">
        <v>1.1000000000000001</v>
      </c>
    </row>
    <row r="162" spans="1:14" x14ac:dyDescent="0.15">
      <c r="A162" s="6" t="s">
        <v>16</v>
      </c>
      <c r="B162" s="13">
        <f t="shared" si="17"/>
        <v>1938</v>
      </c>
      <c r="C162" s="8">
        <v>446.57395199999996</v>
      </c>
      <c r="D162" s="26">
        <f t="shared" si="25"/>
        <v>3510.4595199999994</v>
      </c>
      <c r="E162" s="16">
        <f t="shared" si="18"/>
        <v>1200</v>
      </c>
      <c r="F162" s="28">
        <f t="shared" si="19"/>
        <v>2757.0334719999992</v>
      </c>
      <c r="G162" s="28">
        <f t="shared" si="20"/>
        <v>1200</v>
      </c>
      <c r="H162" s="16">
        <f t="shared" si="21"/>
        <v>0</v>
      </c>
      <c r="I162" s="26">
        <f t="shared" si="22"/>
        <v>2757.0334719999992</v>
      </c>
      <c r="J162" s="28">
        <f t="shared" si="23"/>
        <v>0</v>
      </c>
      <c r="K162" s="28">
        <f t="shared" si="24"/>
        <v>1200</v>
      </c>
      <c r="N162" s="16">
        <v>1</v>
      </c>
    </row>
    <row r="163" spans="1:14" x14ac:dyDescent="0.15">
      <c r="A163" s="6" t="s">
        <v>17</v>
      </c>
      <c r="B163" s="13">
        <f t="shared" si="17"/>
        <v>1938</v>
      </c>
      <c r="C163" s="8">
        <v>2413.8259200000002</v>
      </c>
      <c r="D163" s="26">
        <f t="shared" si="25"/>
        <v>2757.0334719999992</v>
      </c>
      <c r="E163" s="16">
        <f t="shared" si="18"/>
        <v>1080</v>
      </c>
      <c r="F163" s="28">
        <f t="shared" si="19"/>
        <v>4090.8593919999994</v>
      </c>
      <c r="G163" s="28">
        <f t="shared" si="20"/>
        <v>1080</v>
      </c>
      <c r="H163" s="16">
        <f t="shared" si="21"/>
        <v>0</v>
      </c>
      <c r="I163" s="26">
        <f t="shared" si="22"/>
        <v>4000</v>
      </c>
      <c r="J163" s="28">
        <f t="shared" si="23"/>
        <v>90.859391999999389</v>
      </c>
      <c r="K163" s="28">
        <f t="shared" si="24"/>
        <v>1170.8593919999994</v>
      </c>
      <c r="N163" s="16">
        <v>0.9</v>
      </c>
    </row>
    <row r="164" spans="1:14" ht="14" thickBot="1" x14ac:dyDescent="0.2">
      <c r="A164" s="9" t="s">
        <v>18</v>
      </c>
      <c r="B164" s="14">
        <f t="shared" si="17"/>
        <v>1938</v>
      </c>
      <c r="C164" s="11">
        <v>3538.9854719999998</v>
      </c>
      <c r="D164" s="26">
        <f t="shared" si="25"/>
        <v>4000</v>
      </c>
      <c r="E164" s="16">
        <f t="shared" si="18"/>
        <v>960</v>
      </c>
      <c r="F164" s="28">
        <f t="shared" si="19"/>
        <v>6578.9854720000003</v>
      </c>
      <c r="G164" s="28">
        <f t="shared" si="20"/>
        <v>960</v>
      </c>
      <c r="H164" s="16">
        <f t="shared" si="21"/>
        <v>0</v>
      </c>
      <c r="I164" s="26">
        <f t="shared" si="22"/>
        <v>4000</v>
      </c>
      <c r="J164" s="28">
        <f t="shared" si="23"/>
        <v>2578.9854720000003</v>
      </c>
      <c r="K164" s="28">
        <f t="shared" si="24"/>
        <v>3538.9854720000003</v>
      </c>
      <c r="N164" s="16">
        <v>0.8</v>
      </c>
    </row>
    <row r="165" spans="1:14" x14ac:dyDescent="0.15">
      <c r="A165" s="3" t="s">
        <v>7</v>
      </c>
      <c r="B165" s="12">
        <f t="shared" si="17"/>
        <v>1939</v>
      </c>
      <c r="C165" s="5">
        <v>3865.9991040000004</v>
      </c>
      <c r="D165" s="26">
        <f t="shared" si="25"/>
        <v>4000</v>
      </c>
      <c r="E165" s="16">
        <f t="shared" si="18"/>
        <v>960</v>
      </c>
      <c r="F165" s="28">
        <f t="shared" si="19"/>
        <v>6905.9991040000004</v>
      </c>
      <c r="G165" s="28">
        <f t="shared" si="20"/>
        <v>960</v>
      </c>
      <c r="H165" s="16">
        <f t="shared" si="21"/>
        <v>0</v>
      </c>
      <c r="I165" s="26">
        <f t="shared" si="22"/>
        <v>4000</v>
      </c>
      <c r="J165" s="28">
        <f t="shared" si="23"/>
        <v>2905.9991040000004</v>
      </c>
      <c r="K165" s="28">
        <f t="shared" si="24"/>
        <v>3865.9991040000004</v>
      </c>
      <c r="N165" s="16">
        <v>0.8</v>
      </c>
    </row>
    <row r="166" spans="1:14" x14ac:dyDescent="0.15">
      <c r="A166" s="6" t="s">
        <v>8</v>
      </c>
      <c r="B166" s="13">
        <f t="shared" si="17"/>
        <v>1939</v>
      </c>
      <c r="C166" s="8">
        <v>7684.1740800000016</v>
      </c>
      <c r="D166" s="26">
        <f t="shared" si="25"/>
        <v>4000</v>
      </c>
      <c r="E166" s="16">
        <f t="shared" si="18"/>
        <v>960</v>
      </c>
      <c r="F166" s="28">
        <f t="shared" si="19"/>
        <v>10724.174080000001</v>
      </c>
      <c r="G166" s="28">
        <f t="shared" si="20"/>
        <v>960</v>
      </c>
      <c r="H166" s="16">
        <f t="shared" si="21"/>
        <v>0</v>
      </c>
      <c r="I166" s="26">
        <f t="shared" si="22"/>
        <v>4000</v>
      </c>
      <c r="J166" s="28">
        <f t="shared" si="23"/>
        <v>6724.1740800000007</v>
      </c>
      <c r="K166" s="28">
        <f t="shared" si="24"/>
        <v>7684.1740800000007</v>
      </c>
      <c r="N166" s="16">
        <v>0.8</v>
      </c>
    </row>
    <row r="167" spans="1:14" x14ac:dyDescent="0.15">
      <c r="A167" s="6" t="s">
        <v>9</v>
      </c>
      <c r="B167" s="13">
        <f t="shared" si="17"/>
        <v>1939</v>
      </c>
      <c r="C167" s="8">
        <v>8230.2739199999996</v>
      </c>
      <c r="D167" s="26">
        <f t="shared" si="25"/>
        <v>4000</v>
      </c>
      <c r="E167" s="16">
        <f t="shared" si="18"/>
        <v>1080</v>
      </c>
      <c r="F167" s="28">
        <f t="shared" si="19"/>
        <v>11150.27392</v>
      </c>
      <c r="G167" s="28">
        <f t="shared" si="20"/>
        <v>1080</v>
      </c>
      <c r="H167" s="16">
        <f t="shared" si="21"/>
        <v>0</v>
      </c>
      <c r="I167" s="26">
        <f t="shared" si="22"/>
        <v>4000</v>
      </c>
      <c r="J167" s="28">
        <f t="shared" si="23"/>
        <v>7150.2739199999996</v>
      </c>
      <c r="K167" s="28">
        <f t="shared" si="24"/>
        <v>8230.2739199999996</v>
      </c>
      <c r="N167" s="16">
        <v>0.9</v>
      </c>
    </row>
    <row r="168" spans="1:14" x14ac:dyDescent="0.15">
      <c r="A168" s="6" t="s">
        <v>10</v>
      </c>
      <c r="B168" s="13">
        <f t="shared" si="17"/>
        <v>1939</v>
      </c>
      <c r="C168" s="8">
        <v>4079.2688639999997</v>
      </c>
      <c r="D168" s="26">
        <f t="shared" si="25"/>
        <v>4000</v>
      </c>
      <c r="E168" s="16">
        <f t="shared" si="18"/>
        <v>1080</v>
      </c>
      <c r="F168" s="28">
        <f t="shared" si="19"/>
        <v>6999.2688639999997</v>
      </c>
      <c r="G168" s="28">
        <f t="shared" si="20"/>
        <v>1080</v>
      </c>
      <c r="H168" s="16">
        <f t="shared" si="21"/>
        <v>0</v>
      </c>
      <c r="I168" s="26">
        <f t="shared" si="22"/>
        <v>4000</v>
      </c>
      <c r="J168" s="28">
        <f t="shared" si="23"/>
        <v>2999.2688639999997</v>
      </c>
      <c r="K168" s="28">
        <f t="shared" si="24"/>
        <v>4079.2688639999997</v>
      </c>
      <c r="N168" s="16">
        <v>0.9</v>
      </c>
    </row>
    <row r="169" spans="1:14" x14ac:dyDescent="0.15">
      <c r="A169" s="6" t="s">
        <v>11</v>
      </c>
      <c r="B169" s="13">
        <f t="shared" si="17"/>
        <v>1939</v>
      </c>
      <c r="C169" s="8">
        <v>4021.7506559999997</v>
      </c>
      <c r="D169" s="26">
        <f t="shared" si="25"/>
        <v>4000</v>
      </c>
      <c r="E169" s="16">
        <f t="shared" si="18"/>
        <v>1320</v>
      </c>
      <c r="F169" s="28">
        <f t="shared" si="19"/>
        <v>6701.7506560000002</v>
      </c>
      <c r="G169" s="28">
        <f t="shared" si="20"/>
        <v>1320</v>
      </c>
      <c r="H169" s="16">
        <f t="shared" si="21"/>
        <v>0</v>
      </c>
      <c r="I169" s="26">
        <f t="shared" si="22"/>
        <v>4000</v>
      </c>
      <c r="J169" s="28">
        <f t="shared" si="23"/>
        <v>2701.7506560000002</v>
      </c>
      <c r="K169" s="28">
        <f t="shared" si="24"/>
        <v>4021.7506560000002</v>
      </c>
      <c r="N169" s="16">
        <v>1.1000000000000001</v>
      </c>
    </row>
    <row r="170" spans="1:14" x14ac:dyDescent="0.15">
      <c r="A170" s="6" t="s">
        <v>12</v>
      </c>
      <c r="B170" s="13">
        <f t="shared" si="17"/>
        <v>1939</v>
      </c>
      <c r="C170" s="8">
        <v>1452.173184</v>
      </c>
      <c r="D170" s="26">
        <f t="shared" si="25"/>
        <v>4000</v>
      </c>
      <c r="E170" s="16">
        <f t="shared" si="18"/>
        <v>1440</v>
      </c>
      <c r="F170" s="28">
        <f t="shared" si="19"/>
        <v>4012.1731840000002</v>
      </c>
      <c r="G170" s="28">
        <f t="shared" si="20"/>
        <v>1440</v>
      </c>
      <c r="H170" s="16">
        <f t="shared" si="21"/>
        <v>0</v>
      </c>
      <c r="I170" s="26">
        <f t="shared" si="22"/>
        <v>4000</v>
      </c>
      <c r="J170" s="28">
        <f t="shared" si="23"/>
        <v>12.173184000000219</v>
      </c>
      <c r="K170" s="28">
        <f t="shared" si="24"/>
        <v>1452.1731840000002</v>
      </c>
      <c r="N170" s="16">
        <v>1.2</v>
      </c>
    </row>
    <row r="171" spans="1:14" x14ac:dyDescent="0.15">
      <c r="A171" s="6" t="s">
        <v>13</v>
      </c>
      <c r="B171" s="13">
        <f t="shared" si="17"/>
        <v>1939</v>
      </c>
      <c r="C171" s="8">
        <v>3481.4672639999999</v>
      </c>
      <c r="D171" s="26">
        <f t="shared" si="25"/>
        <v>4000</v>
      </c>
      <c r="E171" s="16">
        <f t="shared" si="18"/>
        <v>1560</v>
      </c>
      <c r="F171" s="28">
        <f t="shared" si="19"/>
        <v>5921.4672639999999</v>
      </c>
      <c r="G171" s="28">
        <f t="shared" si="20"/>
        <v>1560</v>
      </c>
      <c r="H171" s="16">
        <f t="shared" si="21"/>
        <v>0</v>
      </c>
      <c r="I171" s="26">
        <f t="shared" si="22"/>
        <v>4000</v>
      </c>
      <c r="J171" s="28">
        <f t="shared" si="23"/>
        <v>1921.4672639999999</v>
      </c>
      <c r="K171" s="28">
        <f t="shared" si="24"/>
        <v>3481.4672639999999</v>
      </c>
      <c r="N171" s="16">
        <v>1.3</v>
      </c>
    </row>
    <row r="172" spans="1:14" x14ac:dyDescent="0.15">
      <c r="A172" s="6" t="s">
        <v>14</v>
      </c>
      <c r="B172" s="13">
        <f t="shared" si="17"/>
        <v>1939</v>
      </c>
      <c r="C172" s="8">
        <v>8627.7312000000002</v>
      </c>
      <c r="D172" s="26">
        <f t="shared" si="25"/>
        <v>4000</v>
      </c>
      <c r="E172" s="16">
        <f t="shared" si="18"/>
        <v>1440</v>
      </c>
      <c r="F172" s="28">
        <f t="shared" si="19"/>
        <v>11187.7312</v>
      </c>
      <c r="G172" s="28">
        <f t="shared" si="20"/>
        <v>1440</v>
      </c>
      <c r="H172" s="16">
        <f t="shared" si="21"/>
        <v>0</v>
      </c>
      <c r="I172" s="26">
        <f t="shared" si="22"/>
        <v>4000</v>
      </c>
      <c r="J172" s="28">
        <f t="shared" si="23"/>
        <v>7187.7312000000002</v>
      </c>
      <c r="K172" s="28">
        <f t="shared" si="24"/>
        <v>8627.7312000000002</v>
      </c>
      <c r="N172" s="16">
        <v>1.2</v>
      </c>
    </row>
    <row r="173" spans="1:14" x14ac:dyDescent="0.15">
      <c r="A173" s="6" t="s">
        <v>15</v>
      </c>
      <c r="B173" s="13">
        <f t="shared" ref="B173:B236" si="26">B161+1</f>
        <v>1939</v>
      </c>
      <c r="C173" s="8">
        <v>1113.5266560000005</v>
      </c>
      <c r="D173" s="26">
        <f t="shared" si="25"/>
        <v>4000</v>
      </c>
      <c r="E173" s="16">
        <f t="shared" si="18"/>
        <v>1320</v>
      </c>
      <c r="F173" s="28">
        <f t="shared" si="19"/>
        <v>3793.526656</v>
      </c>
      <c r="G173" s="28">
        <f t="shared" si="20"/>
        <v>1320</v>
      </c>
      <c r="H173" s="16">
        <f t="shared" si="21"/>
        <v>0</v>
      </c>
      <c r="I173" s="26">
        <f t="shared" si="22"/>
        <v>3793.526656</v>
      </c>
      <c r="J173" s="28">
        <f t="shared" si="23"/>
        <v>0</v>
      </c>
      <c r="K173" s="28">
        <f t="shared" si="24"/>
        <v>1320</v>
      </c>
      <c r="N173" s="16">
        <v>1.1000000000000001</v>
      </c>
    </row>
    <row r="174" spans="1:14" x14ac:dyDescent="0.15">
      <c r="A174" s="6" t="s">
        <v>16</v>
      </c>
      <c r="B174" s="13">
        <f t="shared" si="26"/>
        <v>1939</v>
      </c>
      <c r="C174" s="8">
        <v>631.40774400000009</v>
      </c>
      <c r="D174" s="26">
        <f t="shared" si="25"/>
        <v>3793.526656</v>
      </c>
      <c r="E174" s="16">
        <f t="shared" si="18"/>
        <v>1200</v>
      </c>
      <c r="F174" s="28">
        <f t="shared" si="19"/>
        <v>3224.9344000000001</v>
      </c>
      <c r="G174" s="28">
        <f t="shared" si="20"/>
        <v>1200</v>
      </c>
      <c r="H174" s="16">
        <f t="shared" si="21"/>
        <v>0</v>
      </c>
      <c r="I174" s="26">
        <f t="shared" si="22"/>
        <v>3224.9344000000001</v>
      </c>
      <c r="J174" s="28">
        <f t="shared" si="23"/>
        <v>0</v>
      </c>
      <c r="K174" s="28">
        <f t="shared" si="24"/>
        <v>1200</v>
      </c>
      <c r="N174" s="16">
        <v>1</v>
      </c>
    </row>
    <row r="175" spans="1:14" x14ac:dyDescent="0.15">
      <c r="A175" s="6" t="s">
        <v>17</v>
      </c>
      <c r="B175" s="13">
        <f t="shared" si="26"/>
        <v>1939</v>
      </c>
      <c r="C175" s="8">
        <v>769.06368000000009</v>
      </c>
      <c r="D175" s="26">
        <f t="shared" si="25"/>
        <v>3224.9344000000001</v>
      </c>
      <c r="E175" s="16">
        <f t="shared" si="18"/>
        <v>1080</v>
      </c>
      <c r="F175" s="28">
        <f t="shared" si="19"/>
        <v>2913.9980800000003</v>
      </c>
      <c r="G175" s="28">
        <f t="shared" si="20"/>
        <v>1080</v>
      </c>
      <c r="H175" s="16">
        <f t="shared" si="21"/>
        <v>0</v>
      </c>
      <c r="I175" s="26">
        <f t="shared" si="22"/>
        <v>2913.9980800000003</v>
      </c>
      <c r="J175" s="28">
        <f t="shared" si="23"/>
        <v>0</v>
      </c>
      <c r="K175" s="28">
        <f t="shared" si="24"/>
        <v>1080</v>
      </c>
      <c r="N175" s="16">
        <v>0.9</v>
      </c>
    </row>
    <row r="176" spans="1:14" ht="14" thickBot="1" x14ac:dyDescent="0.2">
      <c r="A176" s="9" t="s">
        <v>18</v>
      </c>
      <c r="B176" s="14">
        <f t="shared" si="26"/>
        <v>1939</v>
      </c>
      <c r="C176" s="11">
        <v>1056.6547199999998</v>
      </c>
      <c r="D176" s="26">
        <f t="shared" si="25"/>
        <v>2913.9980800000003</v>
      </c>
      <c r="E176" s="16">
        <f t="shared" si="18"/>
        <v>960</v>
      </c>
      <c r="F176" s="28">
        <f t="shared" si="19"/>
        <v>3010.6527999999998</v>
      </c>
      <c r="G176" s="28">
        <f t="shared" si="20"/>
        <v>960</v>
      </c>
      <c r="H176" s="16">
        <f t="shared" si="21"/>
        <v>0</v>
      </c>
      <c r="I176" s="26">
        <f t="shared" si="22"/>
        <v>3010.6527999999998</v>
      </c>
      <c r="J176" s="28">
        <f t="shared" si="23"/>
        <v>0</v>
      </c>
      <c r="K176" s="28">
        <f t="shared" si="24"/>
        <v>960</v>
      </c>
      <c r="N176" s="16">
        <v>0.8</v>
      </c>
    </row>
    <row r="177" spans="1:14" x14ac:dyDescent="0.15">
      <c r="A177" s="3" t="s">
        <v>7</v>
      </c>
      <c r="B177" s="12">
        <f t="shared" si="26"/>
        <v>1940</v>
      </c>
      <c r="C177" s="5">
        <v>1533.6034560000001</v>
      </c>
      <c r="D177" s="26">
        <f t="shared" si="25"/>
        <v>3010.6527999999998</v>
      </c>
      <c r="E177" s="16">
        <f t="shared" si="18"/>
        <v>960</v>
      </c>
      <c r="F177" s="28">
        <f t="shared" si="19"/>
        <v>3584.2562559999997</v>
      </c>
      <c r="G177" s="28">
        <f t="shared" si="20"/>
        <v>960</v>
      </c>
      <c r="H177" s="16">
        <f t="shared" si="21"/>
        <v>0</v>
      </c>
      <c r="I177" s="26">
        <f t="shared" si="22"/>
        <v>3584.2562559999997</v>
      </c>
      <c r="J177" s="28">
        <f t="shared" si="23"/>
        <v>0</v>
      </c>
      <c r="K177" s="28">
        <f t="shared" si="24"/>
        <v>960</v>
      </c>
      <c r="N177" s="16">
        <v>0.8</v>
      </c>
    </row>
    <row r="178" spans="1:14" x14ac:dyDescent="0.15">
      <c r="A178" s="6" t="s">
        <v>8</v>
      </c>
      <c r="B178" s="13">
        <f t="shared" si="26"/>
        <v>1940</v>
      </c>
      <c r="C178" s="8">
        <v>7241.4777600000007</v>
      </c>
      <c r="D178" s="26">
        <f t="shared" si="25"/>
        <v>3584.2562559999997</v>
      </c>
      <c r="E178" s="16">
        <f t="shared" si="18"/>
        <v>960</v>
      </c>
      <c r="F178" s="28">
        <f t="shared" si="19"/>
        <v>9865.7340160000003</v>
      </c>
      <c r="G178" s="28">
        <f t="shared" si="20"/>
        <v>960</v>
      </c>
      <c r="H178" s="16">
        <f t="shared" si="21"/>
        <v>0</v>
      </c>
      <c r="I178" s="26">
        <f t="shared" si="22"/>
        <v>4000</v>
      </c>
      <c r="J178" s="28">
        <f t="shared" si="23"/>
        <v>5865.7340160000003</v>
      </c>
      <c r="K178" s="28">
        <f t="shared" si="24"/>
        <v>6825.7340160000003</v>
      </c>
      <c r="N178" s="16">
        <v>0.8</v>
      </c>
    </row>
    <row r="179" spans="1:14" x14ac:dyDescent="0.15">
      <c r="A179" s="6" t="s">
        <v>9</v>
      </c>
      <c r="B179" s="13">
        <f t="shared" si="26"/>
        <v>1940</v>
      </c>
      <c r="C179" s="8">
        <v>3324.4231680000003</v>
      </c>
      <c r="D179" s="26">
        <f t="shared" si="25"/>
        <v>4000</v>
      </c>
      <c r="E179" s="16">
        <f t="shared" si="18"/>
        <v>1080</v>
      </c>
      <c r="F179" s="28">
        <f t="shared" si="19"/>
        <v>6244.4231680000003</v>
      </c>
      <c r="G179" s="28">
        <f t="shared" si="20"/>
        <v>1080</v>
      </c>
      <c r="H179" s="16">
        <f t="shared" si="21"/>
        <v>0</v>
      </c>
      <c r="I179" s="26">
        <f t="shared" si="22"/>
        <v>4000</v>
      </c>
      <c r="J179" s="28">
        <f t="shared" si="23"/>
        <v>2244.4231680000003</v>
      </c>
      <c r="K179" s="28">
        <f t="shared" si="24"/>
        <v>3324.4231680000003</v>
      </c>
      <c r="N179" s="16">
        <v>0.9</v>
      </c>
    </row>
    <row r="180" spans="1:14" x14ac:dyDescent="0.15">
      <c r="A180" s="6" t="s">
        <v>10</v>
      </c>
      <c r="B180" s="13">
        <f t="shared" si="26"/>
        <v>1940</v>
      </c>
      <c r="C180" s="8">
        <v>2725.3290239999997</v>
      </c>
      <c r="D180" s="26">
        <f t="shared" si="25"/>
        <v>4000</v>
      </c>
      <c r="E180" s="16">
        <f t="shared" si="18"/>
        <v>1080</v>
      </c>
      <c r="F180" s="28">
        <f t="shared" si="19"/>
        <v>5645.3290239999997</v>
      </c>
      <c r="G180" s="28">
        <f t="shared" si="20"/>
        <v>1080</v>
      </c>
      <c r="H180" s="16">
        <f t="shared" si="21"/>
        <v>0</v>
      </c>
      <c r="I180" s="26">
        <f t="shared" si="22"/>
        <v>4000</v>
      </c>
      <c r="J180" s="28">
        <f t="shared" si="23"/>
        <v>1645.3290239999997</v>
      </c>
      <c r="K180" s="28">
        <f t="shared" si="24"/>
        <v>2725.3290239999997</v>
      </c>
      <c r="N180" s="16">
        <v>0.9</v>
      </c>
    </row>
    <row r="181" spans="1:14" x14ac:dyDescent="0.15">
      <c r="A181" s="6" t="s">
        <v>11</v>
      </c>
      <c r="B181" s="13">
        <f t="shared" si="26"/>
        <v>1940</v>
      </c>
      <c r="C181" s="8">
        <v>4870.3057919999992</v>
      </c>
      <c r="D181" s="26">
        <f t="shared" si="25"/>
        <v>4000</v>
      </c>
      <c r="E181" s="16">
        <f t="shared" si="18"/>
        <v>1320</v>
      </c>
      <c r="F181" s="28">
        <f t="shared" si="19"/>
        <v>7550.3057919999992</v>
      </c>
      <c r="G181" s="28">
        <f t="shared" si="20"/>
        <v>1320</v>
      </c>
      <c r="H181" s="16">
        <f t="shared" si="21"/>
        <v>0</v>
      </c>
      <c r="I181" s="26">
        <f t="shared" si="22"/>
        <v>4000</v>
      </c>
      <c r="J181" s="28">
        <f t="shared" si="23"/>
        <v>3550.3057919999992</v>
      </c>
      <c r="K181" s="28">
        <f t="shared" si="24"/>
        <v>4870.3057919999992</v>
      </c>
      <c r="N181" s="16">
        <v>1.1000000000000001</v>
      </c>
    </row>
    <row r="182" spans="1:14" x14ac:dyDescent="0.15">
      <c r="A182" s="6" t="s">
        <v>12</v>
      </c>
      <c r="B182" s="13">
        <f t="shared" si="26"/>
        <v>1940</v>
      </c>
      <c r="C182" s="8">
        <v>3009.0424319999993</v>
      </c>
      <c r="D182" s="26">
        <f t="shared" si="25"/>
        <v>4000</v>
      </c>
      <c r="E182" s="16">
        <f t="shared" si="18"/>
        <v>1440</v>
      </c>
      <c r="F182" s="28">
        <f t="shared" si="19"/>
        <v>5569.0424319999993</v>
      </c>
      <c r="G182" s="28">
        <f t="shared" si="20"/>
        <v>1440</v>
      </c>
      <c r="H182" s="16">
        <f t="shared" si="21"/>
        <v>0</v>
      </c>
      <c r="I182" s="26">
        <f t="shared" si="22"/>
        <v>4000</v>
      </c>
      <c r="J182" s="28">
        <f t="shared" si="23"/>
        <v>1569.0424319999993</v>
      </c>
      <c r="K182" s="28">
        <f t="shared" si="24"/>
        <v>3009.0424319999993</v>
      </c>
      <c r="N182" s="16">
        <v>1.2</v>
      </c>
    </row>
    <row r="183" spans="1:14" x14ac:dyDescent="0.15">
      <c r="A183" s="6" t="s">
        <v>13</v>
      </c>
      <c r="B183" s="13">
        <f t="shared" si="26"/>
        <v>1940</v>
      </c>
      <c r="C183" s="8">
        <v>731.57990399999994</v>
      </c>
      <c r="D183" s="26">
        <f t="shared" si="25"/>
        <v>4000</v>
      </c>
      <c r="E183" s="16">
        <f t="shared" si="18"/>
        <v>1560</v>
      </c>
      <c r="F183" s="28">
        <f t="shared" si="19"/>
        <v>3171.5799040000002</v>
      </c>
      <c r="G183" s="28">
        <f t="shared" si="20"/>
        <v>1560</v>
      </c>
      <c r="H183" s="16">
        <f t="shared" si="21"/>
        <v>0</v>
      </c>
      <c r="I183" s="26">
        <f t="shared" si="22"/>
        <v>3171.5799040000002</v>
      </c>
      <c r="J183" s="28">
        <f t="shared" si="23"/>
        <v>0</v>
      </c>
      <c r="K183" s="28">
        <f t="shared" si="24"/>
        <v>1560</v>
      </c>
      <c r="N183" s="16">
        <v>1.3</v>
      </c>
    </row>
    <row r="184" spans="1:14" x14ac:dyDescent="0.15">
      <c r="A184" s="6" t="s">
        <v>14</v>
      </c>
      <c r="B184" s="13">
        <f t="shared" si="26"/>
        <v>1940</v>
      </c>
      <c r="C184" s="8">
        <v>5807.4001919999992</v>
      </c>
      <c r="D184" s="26">
        <f t="shared" si="25"/>
        <v>3171.5799040000002</v>
      </c>
      <c r="E184" s="16">
        <f t="shared" si="18"/>
        <v>1440</v>
      </c>
      <c r="F184" s="28">
        <f t="shared" si="19"/>
        <v>7538.9800959999993</v>
      </c>
      <c r="G184" s="28">
        <f t="shared" si="20"/>
        <v>1440</v>
      </c>
      <c r="H184" s="16">
        <f t="shared" si="21"/>
        <v>0</v>
      </c>
      <c r="I184" s="26">
        <f t="shared" si="22"/>
        <v>4000</v>
      </c>
      <c r="J184" s="28">
        <f t="shared" si="23"/>
        <v>3538.9800959999993</v>
      </c>
      <c r="K184" s="28">
        <f t="shared" si="24"/>
        <v>4978.9800959999993</v>
      </c>
      <c r="N184" s="16">
        <v>1.2</v>
      </c>
    </row>
    <row r="185" spans="1:14" x14ac:dyDescent="0.15">
      <c r="A185" s="6" t="s">
        <v>15</v>
      </c>
      <c r="B185" s="13">
        <f t="shared" si="26"/>
        <v>1940</v>
      </c>
      <c r="C185" s="8">
        <v>590.69260800000006</v>
      </c>
      <c r="D185" s="26">
        <f t="shared" si="25"/>
        <v>4000</v>
      </c>
      <c r="E185" s="16">
        <f t="shared" si="18"/>
        <v>1320</v>
      </c>
      <c r="F185" s="28">
        <f t="shared" si="19"/>
        <v>3270.6926080000003</v>
      </c>
      <c r="G185" s="28">
        <f t="shared" si="20"/>
        <v>1320</v>
      </c>
      <c r="H185" s="16">
        <f t="shared" si="21"/>
        <v>0</v>
      </c>
      <c r="I185" s="26">
        <f t="shared" si="22"/>
        <v>3270.6926080000003</v>
      </c>
      <c r="J185" s="28">
        <f t="shared" si="23"/>
        <v>0</v>
      </c>
      <c r="K185" s="28">
        <f t="shared" si="24"/>
        <v>1320</v>
      </c>
      <c r="N185" s="16">
        <v>1.1000000000000001</v>
      </c>
    </row>
    <row r="186" spans="1:14" x14ac:dyDescent="0.15">
      <c r="A186" s="6" t="s">
        <v>16</v>
      </c>
      <c r="B186" s="13">
        <f t="shared" si="26"/>
        <v>1940</v>
      </c>
      <c r="C186" s="8">
        <v>229.03879679999997</v>
      </c>
      <c r="D186" s="26">
        <f t="shared" si="25"/>
        <v>3270.6926080000003</v>
      </c>
      <c r="E186" s="16">
        <f t="shared" si="18"/>
        <v>1200</v>
      </c>
      <c r="F186" s="28">
        <f t="shared" si="19"/>
        <v>2299.7314048000003</v>
      </c>
      <c r="G186" s="28">
        <f t="shared" si="20"/>
        <v>1200</v>
      </c>
      <c r="H186" s="16">
        <f t="shared" si="21"/>
        <v>0</v>
      </c>
      <c r="I186" s="26">
        <f t="shared" si="22"/>
        <v>2299.7314048000003</v>
      </c>
      <c r="J186" s="28">
        <f t="shared" si="23"/>
        <v>0</v>
      </c>
      <c r="K186" s="28">
        <f t="shared" si="24"/>
        <v>1200</v>
      </c>
      <c r="N186" s="16">
        <v>1</v>
      </c>
    </row>
    <row r="187" spans="1:14" x14ac:dyDescent="0.15">
      <c r="A187" s="6" t="s">
        <v>17</v>
      </c>
      <c r="B187" s="13">
        <f t="shared" si="26"/>
        <v>1940</v>
      </c>
      <c r="C187" s="8">
        <v>4677.0704640000004</v>
      </c>
      <c r="D187" s="26">
        <f t="shared" si="25"/>
        <v>2299.7314048000003</v>
      </c>
      <c r="E187" s="16">
        <f t="shared" si="18"/>
        <v>1080</v>
      </c>
      <c r="F187" s="28">
        <f t="shared" si="19"/>
        <v>5896.8018688000011</v>
      </c>
      <c r="G187" s="28">
        <f t="shared" si="20"/>
        <v>1080</v>
      </c>
      <c r="H187" s="16">
        <f t="shared" si="21"/>
        <v>0</v>
      </c>
      <c r="I187" s="26">
        <f t="shared" si="22"/>
        <v>4000</v>
      </c>
      <c r="J187" s="28">
        <f t="shared" si="23"/>
        <v>1896.8018688000011</v>
      </c>
      <c r="K187" s="28">
        <f t="shared" si="24"/>
        <v>2976.8018688000011</v>
      </c>
      <c r="N187" s="16">
        <v>0.9</v>
      </c>
    </row>
    <row r="188" spans="1:14" ht="14" thickBot="1" x14ac:dyDescent="0.2">
      <c r="A188" s="9" t="s">
        <v>18</v>
      </c>
      <c r="B188" s="14">
        <f t="shared" si="26"/>
        <v>1940</v>
      </c>
      <c r="C188" s="11">
        <v>2260.6594559999999</v>
      </c>
      <c r="D188" s="26">
        <f t="shared" si="25"/>
        <v>4000</v>
      </c>
      <c r="E188" s="16">
        <f t="shared" si="18"/>
        <v>960</v>
      </c>
      <c r="F188" s="28">
        <f t="shared" si="19"/>
        <v>5300.6594559999994</v>
      </c>
      <c r="G188" s="28">
        <f t="shared" si="20"/>
        <v>960</v>
      </c>
      <c r="H188" s="16">
        <f t="shared" si="21"/>
        <v>0</v>
      </c>
      <c r="I188" s="26">
        <f t="shared" si="22"/>
        <v>4000</v>
      </c>
      <c r="J188" s="28">
        <f t="shared" si="23"/>
        <v>1300.6594559999994</v>
      </c>
      <c r="K188" s="28">
        <f t="shared" si="24"/>
        <v>2260.6594559999994</v>
      </c>
      <c r="N188" s="16">
        <v>0.8</v>
      </c>
    </row>
    <row r="189" spans="1:14" x14ac:dyDescent="0.15">
      <c r="A189" s="3" t="s">
        <v>7</v>
      </c>
      <c r="B189" s="12">
        <f t="shared" si="26"/>
        <v>1941</v>
      </c>
      <c r="C189" s="5">
        <v>3023.260416000001</v>
      </c>
      <c r="D189" s="26">
        <f t="shared" si="25"/>
        <v>4000</v>
      </c>
      <c r="E189" s="16">
        <f t="shared" si="18"/>
        <v>960</v>
      </c>
      <c r="F189" s="28">
        <f t="shared" si="19"/>
        <v>6063.260416000001</v>
      </c>
      <c r="G189" s="28">
        <f t="shared" si="20"/>
        <v>960</v>
      </c>
      <c r="H189" s="16">
        <f t="shared" si="21"/>
        <v>0</v>
      </c>
      <c r="I189" s="26">
        <f t="shared" si="22"/>
        <v>4000</v>
      </c>
      <c r="J189" s="28">
        <f t="shared" si="23"/>
        <v>2063.260416000001</v>
      </c>
      <c r="K189" s="28">
        <f t="shared" si="24"/>
        <v>3023.260416000001</v>
      </c>
      <c r="N189" s="16">
        <v>0.8</v>
      </c>
    </row>
    <row r="190" spans="1:14" x14ac:dyDescent="0.15">
      <c r="A190" s="6" t="s">
        <v>8</v>
      </c>
      <c r="B190" s="13">
        <f t="shared" si="26"/>
        <v>1941</v>
      </c>
      <c r="C190" s="8">
        <v>1445.0641919999996</v>
      </c>
      <c r="D190" s="26">
        <f t="shared" si="25"/>
        <v>4000</v>
      </c>
      <c r="E190" s="16">
        <f t="shared" si="18"/>
        <v>960</v>
      </c>
      <c r="F190" s="28">
        <f t="shared" si="19"/>
        <v>4485.0641919999998</v>
      </c>
      <c r="G190" s="28">
        <f t="shared" si="20"/>
        <v>960</v>
      </c>
      <c r="H190" s="16">
        <f t="shared" si="21"/>
        <v>0</v>
      </c>
      <c r="I190" s="26">
        <f t="shared" si="22"/>
        <v>4000</v>
      </c>
      <c r="J190" s="28">
        <f t="shared" si="23"/>
        <v>485.06419199999982</v>
      </c>
      <c r="K190" s="28">
        <f t="shared" si="24"/>
        <v>1445.0641919999998</v>
      </c>
      <c r="N190" s="16">
        <v>0.8</v>
      </c>
    </row>
    <row r="191" spans="1:14" x14ac:dyDescent="0.15">
      <c r="A191" s="6" t="s">
        <v>9</v>
      </c>
      <c r="B191" s="13">
        <f t="shared" si="26"/>
        <v>1941</v>
      </c>
      <c r="C191" s="8">
        <v>3406.4997119999994</v>
      </c>
      <c r="D191" s="26">
        <f t="shared" si="25"/>
        <v>4000</v>
      </c>
      <c r="E191" s="16">
        <f t="shared" si="18"/>
        <v>1080</v>
      </c>
      <c r="F191" s="28">
        <f t="shared" si="19"/>
        <v>6326.4997119999989</v>
      </c>
      <c r="G191" s="28">
        <f t="shared" si="20"/>
        <v>1080</v>
      </c>
      <c r="H191" s="16">
        <f t="shared" si="21"/>
        <v>0</v>
      </c>
      <c r="I191" s="26">
        <f t="shared" si="22"/>
        <v>4000</v>
      </c>
      <c r="J191" s="28">
        <f t="shared" si="23"/>
        <v>2326.4997119999989</v>
      </c>
      <c r="K191" s="28">
        <f t="shared" si="24"/>
        <v>3406.4997119999989</v>
      </c>
      <c r="N191" s="16">
        <v>0.9</v>
      </c>
    </row>
    <row r="192" spans="1:14" x14ac:dyDescent="0.15">
      <c r="A192" s="6" t="s">
        <v>10</v>
      </c>
      <c r="B192" s="13">
        <f t="shared" si="26"/>
        <v>1941</v>
      </c>
      <c r="C192" s="8">
        <v>2623.2180480000002</v>
      </c>
      <c r="D192" s="26">
        <f t="shared" si="25"/>
        <v>4000</v>
      </c>
      <c r="E192" s="16">
        <f t="shared" si="18"/>
        <v>1080</v>
      </c>
      <c r="F192" s="28">
        <f t="shared" si="19"/>
        <v>5543.2180480000006</v>
      </c>
      <c r="G192" s="28">
        <f t="shared" si="20"/>
        <v>1080</v>
      </c>
      <c r="H192" s="16">
        <f t="shared" si="21"/>
        <v>0</v>
      </c>
      <c r="I192" s="26">
        <f t="shared" si="22"/>
        <v>4000</v>
      </c>
      <c r="J192" s="28">
        <f t="shared" si="23"/>
        <v>1543.2180480000006</v>
      </c>
      <c r="K192" s="28">
        <f t="shared" si="24"/>
        <v>2623.2180480000006</v>
      </c>
      <c r="N192" s="16">
        <v>0.9</v>
      </c>
    </row>
    <row r="193" spans="1:14" x14ac:dyDescent="0.15">
      <c r="A193" s="6" t="s">
        <v>11</v>
      </c>
      <c r="B193" s="13">
        <f t="shared" si="26"/>
        <v>1941</v>
      </c>
      <c r="C193" s="8">
        <v>539.63711999999998</v>
      </c>
      <c r="D193" s="26">
        <f t="shared" si="25"/>
        <v>4000</v>
      </c>
      <c r="E193" s="16">
        <f t="shared" si="18"/>
        <v>1320</v>
      </c>
      <c r="F193" s="28">
        <f t="shared" si="19"/>
        <v>3219.6371200000003</v>
      </c>
      <c r="G193" s="28">
        <f t="shared" si="20"/>
        <v>1320</v>
      </c>
      <c r="H193" s="16">
        <f t="shared" si="21"/>
        <v>0</v>
      </c>
      <c r="I193" s="26">
        <f t="shared" si="22"/>
        <v>3219.6371200000003</v>
      </c>
      <c r="J193" s="28">
        <f t="shared" si="23"/>
        <v>0</v>
      </c>
      <c r="K193" s="28">
        <f t="shared" si="24"/>
        <v>1320</v>
      </c>
      <c r="N193" s="16">
        <v>1.1000000000000001</v>
      </c>
    </row>
    <row r="194" spans="1:14" x14ac:dyDescent="0.15">
      <c r="A194" s="6" t="s">
        <v>12</v>
      </c>
      <c r="B194" s="13">
        <f t="shared" si="26"/>
        <v>1941</v>
      </c>
      <c r="C194" s="8">
        <v>561.22260479999989</v>
      </c>
      <c r="D194" s="26">
        <f t="shared" si="25"/>
        <v>3219.6371200000003</v>
      </c>
      <c r="E194" s="16">
        <f t="shared" si="18"/>
        <v>1440</v>
      </c>
      <c r="F194" s="28">
        <f t="shared" si="19"/>
        <v>2340.8597248000001</v>
      </c>
      <c r="G194" s="28">
        <f t="shared" si="20"/>
        <v>1440</v>
      </c>
      <c r="H194" s="16">
        <f t="shared" si="21"/>
        <v>0</v>
      </c>
      <c r="I194" s="26">
        <f t="shared" si="22"/>
        <v>2340.8597248000001</v>
      </c>
      <c r="J194" s="28">
        <f t="shared" si="23"/>
        <v>0</v>
      </c>
      <c r="K194" s="28">
        <f t="shared" si="24"/>
        <v>1440</v>
      </c>
      <c r="N194" s="16">
        <v>1.2</v>
      </c>
    </row>
    <row r="195" spans="1:14" x14ac:dyDescent="0.15">
      <c r="A195" s="6" t="s">
        <v>13</v>
      </c>
      <c r="B195" s="13">
        <f t="shared" si="26"/>
        <v>1941</v>
      </c>
      <c r="C195" s="8">
        <v>636.57791999999984</v>
      </c>
      <c r="D195" s="26">
        <f t="shared" si="25"/>
        <v>2340.8597248000001</v>
      </c>
      <c r="E195" s="16">
        <f t="shared" si="18"/>
        <v>1560</v>
      </c>
      <c r="F195" s="28">
        <f t="shared" si="19"/>
        <v>1417.4376447999998</v>
      </c>
      <c r="G195" s="28">
        <f t="shared" si="20"/>
        <v>1560</v>
      </c>
      <c r="H195" s="16">
        <f t="shared" si="21"/>
        <v>0</v>
      </c>
      <c r="I195" s="26">
        <f t="shared" si="22"/>
        <v>1417.4376447999998</v>
      </c>
      <c r="J195" s="28">
        <f t="shared" si="23"/>
        <v>0</v>
      </c>
      <c r="K195" s="28">
        <f t="shared" si="24"/>
        <v>1560</v>
      </c>
      <c r="N195" s="16">
        <v>1.3</v>
      </c>
    </row>
    <row r="196" spans="1:14" x14ac:dyDescent="0.15">
      <c r="A196" s="6" t="s">
        <v>14</v>
      </c>
      <c r="B196" s="13">
        <f t="shared" si="26"/>
        <v>1941</v>
      </c>
      <c r="C196" s="8">
        <v>180.63302399999998</v>
      </c>
      <c r="D196" s="26">
        <f t="shared" si="25"/>
        <v>1417.4376447999998</v>
      </c>
      <c r="E196" s="16">
        <f t="shared" si="18"/>
        <v>1440</v>
      </c>
      <c r="F196" s="28">
        <f t="shared" si="19"/>
        <v>158.07066879999979</v>
      </c>
      <c r="G196" s="28">
        <f t="shared" si="20"/>
        <v>1440</v>
      </c>
      <c r="H196" s="16">
        <f t="shared" si="21"/>
        <v>0</v>
      </c>
      <c r="I196" s="26">
        <f t="shared" si="22"/>
        <v>158.07066879999979</v>
      </c>
      <c r="J196" s="28">
        <f t="shared" si="23"/>
        <v>0</v>
      </c>
      <c r="K196" s="28">
        <f t="shared" si="24"/>
        <v>1440</v>
      </c>
      <c r="N196" s="16">
        <v>1.2</v>
      </c>
    </row>
    <row r="197" spans="1:14" x14ac:dyDescent="0.15">
      <c r="A197" s="6" t="s">
        <v>15</v>
      </c>
      <c r="B197" s="13">
        <f t="shared" si="26"/>
        <v>1941</v>
      </c>
      <c r="C197" s="8">
        <v>279.31875839999998</v>
      </c>
      <c r="D197" s="26">
        <f t="shared" si="25"/>
        <v>158.07066879999979</v>
      </c>
      <c r="E197" s="16">
        <f t="shared" si="18"/>
        <v>1320</v>
      </c>
      <c r="F197" s="28">
        <f t="shared" si="19"/>
        <v>0</v>
      </c>
      <c r="G197" s="28">
        <f t="shared" si="20"/>
        <v>437.38942719999977</v>
      </c>
      <c r="H197" s="16">
        <f t="shared" si="21"/>
        <v>1</v>
      </c>
      <c r="I197" s="26">
        <f t="shared" si="22"/>
        <v>0</v>
      </c>
      <c r="J197" s="28">
        <f t="shared" si="23"/>
        <v>0</v>
      </c>
      <c r="K197" s="28">
        <f t="shared" si="24"/>
        <v>437.38942719999977</v>
      </c>
      <c r="N197" s="16">
        <v>1.1000000000000001</v>
      </c>
    </row>
    <row r="198" spans="1:14" x14ac:dyDescent="0.15">
      <c r="A198" s="6" t="s">
        <v>16</v>
      </c>
      <c r="B198" s="13">
        <f t="shared" si="26"/>
        <v>1941</v>
      </c>
      <c r="C198" s="8">
        <v>24.881471999999999</v>
      </c>
      <c r="D198" s="26">
        <f t="shared" si="25"/>
        <v>0</v>
      </c>
      <c r="E198" s="16">
        <f t="shared" si="18"/>
        <v>1200</v>
      </c>
      <c r="F198" s="28">
        <f t="shared" si="19"/>
        <v>0</v>
      </c>
      <c r="G198" s="28">
        <f t="shared" si="20"/>
        <v>24.881471999999999</v>
      </c>
      <c r="H198" s="16">
        <f t="shared" si="21"/>
        <v>1</v>
      </c>
      <c r="I198" s="26">
        <f t="shared" si="22"/>
        <v>0</v>
      </c>
      <c r="J198" s="28">
        <f t="shared" si="23"/>
        <v>0</v>
      </c>
      <c r="K198" s="28">
        <f t="shared" si="24"/>
        <v>24.881471999999999</v>
      </c>
      <c r="N198" s="16">
        <v>1</v>
      </c>
    </row>
    <row r="199" spans="1:14" x14ac:dyDescent="0.15">
      <c r="A199" s="6" t="s">
        <v>17</v>
      </c>
      <c r="B199" s="13">
        <f t="shared" si="26"/>
        <v>1941</v>
      </c>
      <c r="C199" s="8">
        <v>19.323532799999992</v>
      </c>
      <c r="D199" s="26">
        <f t="shared" si="25"/>
        <v>0</v>
      </c>
      <c r="E199" s="16">
        <f t="shared" si="18"/>
        <v>1080</v>
      </c>
      <c r="F199" s="28">
        <f t="shared" si="19"/>
        <v>0</v>
      </c>
      <c r="G199" s="28">
        <f t="shared" si="20"/>
        <v>19.323532799999992</v>
      </c>
      <c r="H199" s="16">
        <f t="shared" si="21"/>
        <v>1</v>
      </c>
      <c r="I199" s="26">
        <f t="shared" si="22"/>
        <v>0</v>
      </c>
      <c r="J199" s="28">
        <f t="shared" si="23"/>
        <v>0</v>
      </c>
      <c r="K199" s="28">
        <f t="shared" si="24"/>
        <v>19.323532799999992</v>
      </c>
      <c r="N199" s="16">
        <v>0.9</v>
      </c>
    </row>
    <row r="200" spans="1:14" ht="14" thickBot="1" x14ac:dyDescent="0.2">
      <c r="A200" s="9" t="s">
        <v>18</v>
      </c>
      <c r="B200" s="14">
        <f t="shared" si="26"/>
        <v>1941</v>
      </c>
      <c r="C200" s="11">
        <v>83.562969599999988</v>
      </c>
      <c r="D200" s="26">
        <f t="shared" si="25"/>
        <v>0</v>
      </c>
      <c r="E200" s="16">
        <f t="shared" si="18"/>
        <v>960</v>
      </c>
      <c r="F200" s="28">
        <f t="shared" si="19"/>
        <v>0</v>
      </c>
      <c r="G200" s="28">
        <f t="shared" si="20"/>
        <v>83.562969599999988</v>
      </c>
      <c r="H200" s="16">
        <f t="shared" si="21"/>
        <v>1</v>
      </c>
      <c r="I200" s="26">
        <f t="shared" si="22"/>
        <v>0</v>
      </c>
      <c r="J200" s="28">
        <f t="shared" si="23"/>
        <v>0</v>
      </c>
      <c r="K200" s="28">
        <f t="shared" si="24"/>
        <v>83.562969599999988</v>
      </c>
      <c r="N200" s="16">
        <v>0.8</v>
      </c>
    </row>
    <row r="201" spans="1:14" x14ac:dyDescent="0.15">
      <c r="A201" s="3" t="s">
        <v>7</v>
      </c>
      <c r="B201" s="12">
        <f t="shared" si="26"/>
        <v>1942</v>
      </c>
      <c r="C201" s="5">
        <v>134.35994879999998</v>
      </c>
      <c r="D201" s="26">
        <f t="shared" si="25"/>
        <v>0</v>
      </c>
      <c r="E201" s="16">
        <f t="shared" si="18"/>
        <v>960</v>
      </c>
      <c r="F201" s="28">
        <f t="shared" si="19"/>
        <v>0</v>
      </c>
      <c r="G201" s="28">
        <f t="shared" si="20"/>
        <v>134.35994879999998</v>
      </c>
      <c r="H201" s="16">
        <f t="shared" si="21"/>
        <v>1</v>
      </c>
      <c r="I201" s="26">
        <f t="shared" si="22"/>
        <v>0</v>
      </c>
      <c r="J201" s="28">
        <f t="shared" si="23"/>
        <v>0</v>
      </c>
      <c r="K201" s="28">
        <f t="shared" si="24"/>
        <v>134.35994879999998</v>
      </c>
      <c r="N201" s="16">
        <v>0.8</v>
      </c>
    </row>
    <row r="202" spans="1:14" x14ac:dyDescent="0.15">
      <c r="A202" s="6" t="s">
        <v>8</v>
      </c>
      <c r="B202" s="13">
        <f t="shared" si="26"/>
        <v>1942</v>
      </c>
      <c r="C202" s="8">
        <v>1193.2766207999998</v>
      </c>
      <c r="D202" s="26">
        <f t="shared" si="25"/>
        <v>0</v>
      </c>
      <c r="E202" s="16">
        <f t="shared" ref="E202:E265" si="27">1200*N202</f>
        <v>960</v>
      </c>
      <c r="F202" s="28">
        <f t="shared" ref="F202:F265" si="28">IF((D202+C202-E202)&gt;0,(D202+C202-E202),0)</f>
        <v>233.27662079999982</v>
      </c>
      <c r="G202" s="28">
        <f t="shared" ref="G202:G265" si="29">IF(E202&gt;(D202+C202),D202+C202,E202)</f>
        <v>960</v>
      </c>
      <c r="H202" s="16">
        <f t="shared" ref="H202:H265" si="30">IF(F202=0,1,0)</f>
        <v>0</v>
      </c>
      <c r="I202" s="26">
        <f t="shared" ref="I202:I265" si="31">IF(F202&gt;$E$2,$E$2,IF(F202&lt;0,0,F202))</f>
        <v>233.27662079999982</v>
      </c>
      <c r="J202" s="28">
        <f t="shared" ref="J202:J265" si="32">IF(F202&gt;$E$2,F202-$E$2,0)</f>
        <v>0</v>
      </c>
      <c r="K202" s="28">
        <f t="shared" ref="K202:K265" si="33">J202+G202</f>
        <v>960</v>
      </c>
      <c r="N202" s="16">
        <v>0.8</v>
      </c>
    </row>
    <row r="203" spans="1:14" x14ac:dyDescent="0.15">
      <c r="A203" s="6" t="s">
        <v>9</v>
      </c>
      <c r="B203" s="13">
        <f t="shared" si="26"/>
        <v>1942</v>
      </c>
      <c r="C203" s="8">
        <v>2978.0213759999997</v>
      </c>
      <c r="D203" s="26">
        <f t="shared" ref="D203:D266" si="34">I202</f>
        <v>233.27662079999982</v>
      </c>
      <c r="E203" s="16">
        <f t="shared" si="27"/>
        <v>1080</v>
      </c>
      <c r="F203" s="28">
        <f t="shared" si="28"/>
        <v>2131.2979967999995</v>
      </c>
      <c r="G203" s="28">
        <f t="shared" si="29"/>
        <v>1080</v>
      </c>
      <c r="H203" s="16">
        <f t="shared" si="30"/>
        <v>0</v>
      </c>
      <c r="I203" s="26">
        <f t="shared" si="31"/>
        <v>2131.2979967999995</v>
      </c>
      <c r="J203" s="28">
        <f t="shared" si="32"/>
        <v>0</v>
      </c>
      <c r="K203" s="28">
        <f t="shared" si="33"/>
        <v>1080</v>
      </c>
      <c r="N203" s="16">
        <v>0.9</v>
      </c>
    </row>
    <row r="204" spans="1:14" x14ac:dyDescent="0.15">
      <c r="A204" s="6" t="s">
        <v>10</v>
      </c>
      <c r="B204" s="13">
        <f t="shared" si="26"/>
        <v>1942</v>
      </c>
      <c r="C204" s="8">
        <v>602.97177599999986</v>
      </c>
      <c r="D204" s="26">
        <f t="shared" si="34"/>
        <v>2131.2979967999995</v>
      </c>
      <c r="E204" s="16">
        <f t="shared" si="27"/>
        <v>1080</v>
      </c>
      <c r="F204" s="28">
        <f t="shared" si="28"/>
        <v>1654.2697727999994</v>
      </c>
      <c r="G204" s="28">
        <f t="shared" si="29"/>
        <v>1080</v>
      </c>
      <c r="H204" s="16">
        <f t="shared" si="30"/>
        <v>0</v>
      </c>
      <c r="I204" s="26">
        <f t="shared" si="31"/>
        <v>1654.2697727999994</v>
      </c>
      <c r="J204" s="28">
        <f t="shared" si="32"/>
        <v>0</v>
      </c>
      <c r="K204" s="28">
        <f t="shared" si="33"/>
        <v>1080</v>
      </c>
      <c r="N204" s="16">
        <v>0.9</v>
      </c>
    </row>
    <row r="205" spans="1:14" x14ac:dyDescent="0.15">
      <c r="A205" s="6" t="s">
        <v>11</v>
      </c>
      <c r="B205" s="13">
        <f t="shared" si="26"/>
        <v>1942</v>
      </c>
      <c r="C205" s="8">
        <v>4270.5653759999996</v>
      </c>
      <c r="D205" s="26">
        <f t="shared" si="34"/>
        <v>1654.2697727999994</v>
      </c>
      <c r="E205" s="16">
        <f t="shared" si="27"/>
        <v>1320</v>
      </c>
      <c r="F205" s="28">
        <f t="shared" si="28"/>
        <v>4604.8351487999989</v>
      </c>
      <c r="G205" s="28">
        <f t="shared" si="29"/>
        <v>1320</v>
      </c>
      <c r="H205" s="16">
        <f t="shared" si="30"/>
        <v>0</v>
      </c>
      <c r="I205" s="26">
        <f t="shared" si="31"/>
        <v>4000</v>
      </c>
      <c r="J205" s="28">
        <f t="shared" si="32"/>
        <v>604.83514879999893</v>
      </c>
      <c r="K205" s="28">
        <f t="shared" si="33"/>
        <v>1924.8351487999989</v>
      </c>
      <c r="N205" s="16">
        <v>1.1000000000000001</v>
      </c>
    </row>
    <row r="206" spans="1:14" x14ac:dyDescent="0.15">
      <c r="A206" s="6" t="s">
        <v>12</v>
      </c>
      <c r="B206" s="13">
        <f t="shared" si="26"/>
        <v>1942</v>
      </c>
      <c r="C206" s="8">
        <v>805.90118400000017</v>
      </c>
      <c r="D206" s="26">
        <f t="shared" si="34"/>
        <v>4000</v>
      </c>
      <c r="E206" s="16">
        <f t="shared" si="27"/>
        <v>1440</v>
      </c>
      <c r="F206" s="28">
        <f t="shared" si="28"/>
        <v>3365.9011840000003</v>
      </c>
      <c r="G206" s="28">
        <f t="shared" si="29"/>
        <v>1440</v>
      </c>
      <c r="H206" s="16">
        <f t="shared" si="30"/>
        <v>0</v>
      </c>
      <c r="I206" s="26">
        <f t="shared" si="31"/>
        <v>3365.9011840000003</v>
      </c>
      <c r="J206" s="28">
        <f t="shared" si="32"/>
        <v>0</v>
      </c>
      <c r="K206" s="28">
        <f t="shared" si="33"/>
        <v>1440</v>
      </c>
      <c r="N206" s="16">
        <v>1.2</v>
      </c>
    </row>
    <row r="207" spans="1:14" x14ac:dyDescent="0.15">
      <c r="A207" s="6" t="s">
        <v>13</v>
      </c>
      <c r="B207" s="13">
        <f t="shared" si="26"/>
        <v>1942</v>
      </c>
      <c r="C207" s="8">
        <v>997.19769600000006</v>
      </c>
      <c r="D207" s="26">
        <f t="shared" si="34"/>
        <v>3365.9011840000003</v>
      </c>
      <c r="E207" s="16">
        <f t="shared" si="27"/>
        <v>1560</v>
      </c>
      <c r="F207" s="28">
        <f t="shared" si="28"/>
        <v>2803.0988800000005</v>
      </c>
      <c r="G207" s="28">
        <f t="shared" si="29"/>
        <v>1560</v>
      </c>
      <c r="H207" s="16">
        <f t="shared" si="30"/>
        <v>0</v>
      </c>
      <c r="I207" s="26">
        <f t="shared" si="31"/>
        <v>2803.0988800000005</v>
      </c>
      <c r="J207" s="28">
        <f t="shared" si="32"/>
        <v>0</v>
      </c>
      <c r="K207" s="28">
        <f t="shared" si="33"/>
        <v>1560</v>
      </c>
      <c r="N207" s="16">
        <v>1.3</v>
      </c>
    </row>
    <row r="208" spans="1:14" x14ac:dyDescent="0.15">
      <c r="A208" s="6" t="s">
        <v>14</v>
      </c>
      <c r="B208" s="13">
        <f t="shared" si="26"/>
        <v>1942</v>
      </c>
      <c r="C208" s="8">
        <v>3235.8839040000003</v>
      </c>
      <c r="D208" s="26">
        <f t="shared" si="34"/>
        <v>2803.0988800000005</v>
      </c>
      <c r="E208" s="16">
        <f t="shared" si="27"/>
        <v>1440</v>
      </c>
      <c r="F208" s="28">
        <f t="shared" si="28"/>
        <v>4598.9827840000007</v>
      </c>
      <c r="G208" s="28">
        <f t="shared" si="29"/>
        <v>1440</v>
      </c>
      <c r="H208" s="16">
        <f t="shared" si="30"/>
        <v>0</v>
      </c>
      <c r="I208" s="26">
        <f t="shared" si="31"/>
        <v>4000</v>
      </c>
      <c r="J208" s="28">
        <f t="shared" si="32"/>
        <v>598.98278400000072</v>
      </c>
      <c r="K208" s="28">
        <f t="shared" si="33"/>
        <v>2038.9827840000007</v>
      </c>
      <c r="N208" s="16">
        <v>1.2</v>
      </c>
    </row>
    <row r="209" spans="1:14" x14ac:dyDescent="0.15">
      <c r="A209" s="6" t="s">
        <v>15</v>
      </c>
      <c r="B209" s="13">
        <f t="shared" si="26"/>
        <v>1942</v>
      </c>
      <c r="C209" s="8">
        <v>1232.2468224000002</v>
      </c>
      <c r="D209" s="26">
        <f t="shared" si="34"/>
        <v>4000</v>
      </c>
      <c r="E209" s="16">
        <f t="shared" si="27"/>
        <v>1320</v>
      </c>
      <c r="F209" s="28">
        <f t="shared" si="28"/>
        <v>3912.2468224000004</v>
      </c>
      <c r="G209" s="28">
        <f t="shared" si="29"/>
        <v>1320</v>
      </c>
      <c r="H209" s="16">
        <f t="shared" si="30"/>
        <v>0</v>
      </c>
      <c r="I209" s="26">
        <f t="shared" si="31"/>
        <v>3912.2468224000004</v>
      </c>
      <c r="J209" s="28">
        <f t="shared" si="32"/>
        <v>0</v>
      </c>
      <c r="K209" s="28">
        <f t="shared" si="33"/>
        <v>1320</v>
      </c>
      <c r="N209" s="16">
        <v>1.1000000000000001</v>
      </c>
    </row>
    <row r="210" spans="1:14" x14ac:dyDescent="0.15">
      <c r="A210" s="6" t="s">
        <v>16</v>
      </c>
      <c r="B210" s="13">
        <f t="shared" si="26"/>
        <v>1942</v>
      </c>
      <c r="C210" s="8">
        <v>5655.526272000001</v>
      </c>
      <c r="D210" s="26">
        <f t="shared" si="34"/>
        <v>3912.2468224000004</v>
      </c>
      <c r="E210" s="16">
        <f t="shared" si="27"/>
        <v>1200</v>
      </c>
      <c r="F210" s="28">
        <f t="shared" si="28"/>
        <v>8367.7730944000014</v>
      </c>
      <c r="G210" s="28">
        <f t="shared" si="29"/>
        <v>1200</v>
      </c>
      <c r="H210" s="16">
        <f t="shared" si="30"/>
        <v>0</v>
      </c>
      <c r="I210" s="26">
        <f t="shared" si="31"/>
        <v>4000</v>
      </c>
      <c r="J210" s="28">
        <f t="shared" si="32"/>
        <v>4367.7730944000014</v>
      </c>
      <c r="K210" s="28">
        <f t="shared" si="33"/>
        <v>5567.7730944000014</v>
      </c>
      <c r="N210" s="16">
        <v>1</v>
      </c>
    </row>
    <row r="211" spans="1:14" x14ac:dyDescent="0.15">
      <c r="A211" s="6" t="s">
        <v>17</v>
      </c>
      <c r="B211" s="13">
        <f t="shared" si="26"/>
        <v>1942</v>
      </c>
      <c r="C211" s="8">
        <v>3423.3027840000004</v>
      </c>
      <c r="D211" s="26">
        <f t="shared" si="34"/>
        <v>4000</v>
      </c>
      <c r="E211" s="16">
        <f t="shared" si="27"/>
        <v>1080</v>
      </c>
      <c r="F211" s="28">
        <f t="shared" si="28"/>
        <v>6343.3027840000004</v>
      </c>
      <c r="G211" s="28">
        <f t="shared" si="29"/>
        <v>1080</v>
      </c>
      <c r="H211" s="16">
        <f t="shared" si="30"/>
        <v>0</v>
      </c>
      <c r="I211" s="26">
        <f t="shared" si="31"/>
        <v>4000</v>
      </c>
      <c r="J211" s="28">
        <f t="shared" si="32"/>
        <v>2343.3027840000004</v>
      </c>
      <c r="K211" s="28">
        <f t="shared" si="33"/>
        <v>3423.3027840000004</v>
      </c>
      <c r="N211" s="16">
        <v>0.9</v>
      </c>
    </row>
    <row r="212" spans="1:14" ht="14" thickBot="1" x14ac:dyDescent="0.2">
      <c r="A212" s="9" t="s">
        <v>18</v>
      </c>
      <c r="B212" s="14">
        <f t="shared" si="26"/>
        <v>1942</v>
      </c>
      <c r="C212" s="11">
        <v>5698.8264960000006</v>
      </c>
      <c r="D212" s="26">
        <f t="shared" si="34"/>
        <v>4000</v>
      </c>
      <c r="E212" s="16">
        <f t="shared" si="27"/>
        <v>960</v>
      </c>
      <c r="F212" s="28">
        <f t="shared" si="28"/>
        <v>8738.8264960000015</v>
      </c>
      <c r="G212" s="28">
        <f t="shared" si="29"/>
        <v>960</v>
      </c>
      <c r="H212" s="16">
        <f t="shared" si="30"/>
        <v>0</v>
      </c>
      <c r="I212" s="26">
        <f t="shared" si="31"/>
        <v>4000</v>
      </c>
      <c r="J212" s="28">
        <f t="shared" si="32"/>
        <v>4738.8264960000015</v>
      </c>
      <c r="K212" s="28">
        <f t="shared" si="33"/>
        <v>5698.8264960000015</v>
      </c>
      <c r="N212" s="16">
        <v>0.8</v>
      </c>
    </row>
    <row r="213" spans="1:14" x14ac:dyDescent="0.15">
      <c r="A213" s="3" t="s">
        <v>7</v>
      </c>
      <c r="B213" s="12">
        <f t="shared" si="26"/>
        <v>1943</v>
      </c>
      <c r="C213" s="5">
        <v>5482.3253759999989</v>
      </c>
      <c r="D213" s="26">
        <f t="shared" si="34"/>
        <v>4000</v>
      </c>
      <c r="E213" s="16">
        <f t="shared" si="27"/>
        <v>960</v>
      </c>
      <c r="F213" s="28">
        <f t="shared" si="28"/>
        <v>8522.3253759999989</v>
      </c>
      <c r="G213" s="28">
        <f t="shared" si="29"/>
        <v>960</v>
      </c>
      <c r="H213" s="16">
        <f t="shared" si="30"/>
        <v>0</v>
      </c>
      <c r="I213" s="26">
        <f t="shared" si="31"/>
        <v>4000</v>
      </c>
      <c r="J213" s="28">
        <f t="shared" si="32"/>
        <v>4522.3253759999989</v>
      </c>
      <c r="K213" s="28">
        <f t="shared" si="33"/>
        <v>5482.3253759999989</v>
      </c>
      <c r="N213" s="16">
        <v>0.8</v>
      </c>
    </row>
    <row r="214" spans="1:14" x14ac:dyDescent="0.15">
      <c r="A214" s="6" t="s">
        <v>8</v>
      </c>
      <c r="B214" s="13">
        <f t="shared" si="26"/>
        <v>1943</v>
      </c>
      <c r="C214" s="8">
        <v>5786.0732159999989</v>
      </c>
      <c r="D214" s="26">
        <f t="shared" si="34"/>
        <v>4000</v>
      </c>
      <c r="E214" s="16">
        <f t="shared" si="27"/>
        <v>960</v>
      </c>
      <c r="F214" s="28">
        <f t="shared" si="28"/>
        <v>8826.0732159999989</v>
      </c>
      <c r="G214" s="28">
        <f t="shared" si="29"/>
        <v>960</v>
      </c>
      <c r="H214" s="16">
        <f t="shared" si="30"/>
        <v>0</v>
      </c>
      <c r="I214" s="26">
        <f t="shared" si="31"/>
        <v>4000</v>
      </c>
      <c r="J214" s="28">
        <f t="shared" si="32"/>
        <v>4826.0732159999989</v>
      </c>
      <c r="K214" s="28">
        <f t="shared" si="33"/>
        <v>5786.0732159999989</v>
      </c>
      <c r="N214" s="16">
        <v>0.8</v>
      </c>
    </row>
    <row r="215" spans="1:14" x14ac:dyDescent="0.15">
      <c r="A215" s="6" t="s">
        <v>9</v>
      </c>
      <c r="B215" s="13">
        <f t="shared" si="26"/>
        <v>1943</v>
      </c>
      <c r="C215" s="8">
        <v>5318.1722879999998</v>
      </c>
      <c r="D215" s="26">
        <f t="shared" si="34"/>
        <v>4000</v>
      </c>
      <c r="E215" s="16">
        <f t="shared" si="27"/>
        <v>1080</v>
      </c>
      <c r="F215" s="28">
        <f t="shared" si="28"/>
        <v>8238.1722879999998</v>
      </c>
      <c r="G215" s="28">
        <f t="shared" si="29"/>
        <v>1080</v>
      </c>
      <c r="H215" s="16">
        <f t="shared" si="30"/>
        <v>0</v>
      </c>
      <c r="I215" s="26">
        <f t="shared" si="31"/>
        <v>4000</v>
      </c>
      <c r="J215" s="28">
        <f t="shared" si="32"/>
        <v>4238.1722879999998</v>
      </c>
      <c r="K215" s="28">
        <f t="shared" si="33"/>
        <v>5318.1722879999998</v>
      </c>
      <c r="N215" s="16">
        <v>0.9</v>
      </c>
    </row>
    <row r="216" spans="1:14" x14ac:dyDescent="0.15">
      <c r="A216" s="6" t="s">
        <v>10</v>
      </c>
      <c r="B216" s="13">
        <f t="shared" si="26"/>
        <v>1943</v>
      </c>
      <c r="C216" s="8">
        <v>3783.2762879999996</v>
      </c>
      <c r="D216" s="26">
        <f t="shared" si="34"/>
        <v>4000</v>
      </c>
      <c r="E216" s="16">
        <f t="shared" si="27"/>
        <v>1080</v>
      </c>
      <c r="F216" s="28">
        <f t="shared" si="28"/>
        <v>6703.2762879999991</v>
      </c>
      <c r="G216" s="28">
        <f t="shared" si="29"/>
        <v>1080</v>
      </c>
      <c r="H216" s="16">
        <f t="shared" si="30"/>
        <v>0</v>
      </c>
      <c r="I216" s="26">
        <f t="shared" si="31"/>
        <v>4000</v>
      </c>
      <c r="J216" s="28">
        <f t="shared" si="32"/>
        <v>2703.2762879999991</v>
      </c>
      <c r="K216" s="28">
        <f t="shared" si="33"/>
        <v>3783.2762879999991</v>
      </c>
      <c r="N216" s="16">
        <v>0.9</v>
      </c>
    </row>
    <row r="217" spans="1:14" x14ac:dyDescent="0.15">
      <c r="A217" s="6" t="s">
        <v>11</v>
      </c>
      <c r="B217" s="13">
        <f t="shared" si="26"/>
        <v>1943</v>
      </c>
      <c r="C217" s="8">
        <v>1230.5018879999998</v>
      </c>
      <c r="D217" s="26">
        <f t="shared" si="34"/>
        <v>4000</v>
      </c>
      <c r="E217" s="16">
        <f t="shared" si="27"/>
        <v>1320</v>
      </c>
      <c r="F217" s="28">
        <f t="shared" si="28"/>
        <v>3910.5018879999998</v>
      </c>
      <c r="G217" s="28">
        <f t="shared" si="29"/>
        <v>1320</v>
      </c>
      <c r="H217" s="16">
        <f t="shared" si="30"/>
        <v>0</v>
      </c>
      <c r="I217" s="26">
        <f t="shared" si="31"/>
        <v>3910.5018879999998</v>
      </c>
      <c r="J217" s="28">
        <f t="shared" si="32"/>
        <v>0</v>
      </c>
      <c r="K217" s="28">
        <f t="shared" si="33"/>
        <v>1320</v>
      </c>
      <c r="N217" s="16">
        <v>1.1000000000000001</v>
      </c>
    </row>
    <row r="218" spans="1:14" x14ac:dyDescent="0.15">
      <c r="A218" s="6" t="s">
        <v>12</v>
      </c>
      <c r="B218" s="13">
        <f t="shared" si="26"/>
        <v>1943</v>
      </c>
      <c r="C218" s="8">
        <v>760.01587200000006</v>
      </c>
      <c r="D218" s="26">
        <f t="shared" si="34"/>
        <v>3910.5018879999998</v>
      </c>
      <c r="E218" s="16">
        <f t="shared" si="27"/>
        <v>1440</v>
      </c>
      <c r="F218" s="28">
        <f t="shared" si="28"/>
        <v>3230.5177599999997</v>
      </c>
      <c r="G218" s="28">
        <f t="shared" si="29"/>
        <v>1440</v>
      </c>
      <c r="H218" s="16">
        <f t="shared" si="30"/>
        <v>0</v>
      </c>
      <c r="I218" s="26">
        <f t="shared" si="31"/>
        <v>3230.5177599999997</v>
      </c>
      <c r="J218" s="28">
        <f t="shared" si="32"/>
        <v>0</v>
      </c>
      <c r="K218" s="28">
        <f t="shared" si="33"/>
        <v>1440</v>
      </c>
      <c r="N218" s="16">
        <v>1.2</v>
      </c>
    </row>
    <row r="219" spans="1:14" x14ac:dyDescent="0.15">
      <c r="A219" s="6" t="s">
        <v>13</v>
      </c>
      <c r="B219" s="13">
        <f t="shared" si="26"/>
        <v>1943</v>
      </c>
      <c r="C219" s="8">
        <v>1005.4699775999997</v>
      </c>
      <c r="D219" s="26">
        <f t="shared" si="34"/>
        <v>3230.5177599999997</v>
      </c>
      <c r="E219" s="16">
        <f t="shared" si="27"/>
        <v>1560</v>
      </c>
      <c r="F219" s="28">
        <f t="shared" si="28"/>
        <v>2675.9877375999995</v>
      </c>
      <c r="G219" s="28">
        <f t="shared" si="29"/>
        <v>1560</v>
      </c>
      <c r="H219" s="16">
        <f t="shared" si="30"/>
        <v>0</v>
      </c>
      <c r="I219" s="26">
        <f t="shared" si="31"/>
        <v>2675.9877375999995</v>
      </c>
      <c r="J219" s="28">
        <f t="shared" si="32"/>
        <v>0</v>
      </c>
      <c r="K219" s="28">
        <f t="shared" si="33"/>
        <v>1560</v>
      </c>
      <c r="N219" s="16">
        <v>1.3</v>
      </c>
    </row>
    <row r="220" spans="1:14" x14ac:dyDescent="0.15">
      <c r="A220" s="6" t="s">
        <v>14</v>
      </c>
      <c r="B220" s="13">
        <f t="shared" si="26"/>
        <v>1943</v>
      </c>
      <c r="C220" s="8">
        <v>103.4681472</v>
      </c>
      <c r="D220" s="26">
        <f t="shared" si="34"/>
        <v>2675.9877375999995</v>
      </c>
      <c r="E220" s="16">
        <f t="shared" si="27"/>
        <v>1440</v>
      </c>
      <c r="F220" s="28">
        <f t="shared" si="28"/>
        <v>1339.4558847999997</v>
      </c>
      <c r="G220" s="28">
        <f t="shared" si="29"/>
        <v>1440</v>
      </c>
      <c r="H220" s="16">
        <f t="shared" si="30"/>
        <v>0</v>
      </c>
      <c r="I220" s="26">
        <f t="shared" si="31"/>
        <v>1339.4558847999997</v>
      </c>
      <c r="J220" s="28">
        <f t="shared" si="32"/>
        <v>0</v>
      </c>
      <c r="K220" s="28">
        <f t="shared" si="33"/>
        <v>1440</v>
      </c>
      <c r="N220" s="16">
        <v>1.2</v>
      </c>
    </row>
    <row r="221" spans="1:14" x14ac:dyDescent="0.15">
      <c r="A221" s="6" t="s">
        <v>15</v>
      </c>
      <c r="B221" s="13">
        <f t="shared" si="26"/>
        <v>1943</v>
      </c>
      <c r="C221" s="8">
        <v>161.89113599999999</v>
      </c>
      <c r="D221" s="26">
        <f t="shared" si="34"/>
        <v>1339.4558847999997</v>
      </c>
      <c r="E221" s="16">
        <f t="shared" si="27"/>
        <v>1320</v>
      </c>
      <c r="F221" s="28">
        <f t="shared" si="28"/>
        <v>181.34702079999965</v>
      </c>
      <c r="G221" s="28">
        <f t="shared" si="29"/>
        <v>1320</v>
      </c>
      <c r="H221" s="16">
        <f t="shared" si="30"/>
        <v>0</v>
      </c>
      <c r="I221" s="26">
        <f t="shared" si="31"/>
        <v>181.34702079999965</v>
      </c>
      <c r="J221" s="28">
        <f t="shared" si="32"/>
        <v>0</v>
      </c>
      <c r="K221" s="28">
        <f t="shared" si="33"/>
        <v>1320</v>
      </c>
      <c r="N221" s="16">
        <v>1.1000000000000001</v>
      </c>
    </row>
    <row r="222" spans="1:14" x14ac:dyDescent="0.15">
      <c r="A222" s="6" t="s">
        <v>16</v>
      </c>
      <c r="B222" s="13">
        <f t="shared" si="26"/>
        <v>1943</v>
      </c>
      <c r="C222" s="8">
        <v>47.759500799999991</v>
      </c>
      <c r="D222" s="26">
        <f t="shared" si="34"/>
        <v>181.34702079999965</v>
      </c>
      <c r="E222" s="16">
        <f t="shared" si="27"/>
        <v>1200</v>
      </c>
      <c r="F222" s="28">
        <f t="shared" si="28"/>
        <v>0</v>
      </c>
      <c r="G222" s="28">
        <f t="shared" si="29"/>
        <v>229.10652159999964</v>
      </c>
      <c r="H222" s="16">
        <f t="shared" si="30"/>
        <v>1</v>
      </c>
      <c r="I222" s="26">
        <f t="shared" si="31"/>
        <v>0</v>
      </c>
      <c r="J222" s="28">
        <f t="shared" si="32"/>
        <v>0</v>
      </c>
      <c r="K222" s="28">
        <f t="shared" si="33"/>
        <v>229.10652159999964</v>
      </c>
      <c r="N222" s="16">
        <v>1</v>
      </c>
    </row>
    <row r="223" spans="1:14" x14ac:dyDescent="0.15">
      <c r="A223" s="6" t="s">
        <v>17</v>
      </c>
      <c r="B223" s="13">
        <f t="shared" si="26"/>
        <v>1943</v>
      </c>
      <c r="C223" s="8">
        <v>75.355315199999993</v>
      </c>
      <c r="D223" s="26">
        <f t="shared" si="34"/>
        <v>0</v>
      </c>
      <c r="E223" s="16">
        <f t="shared" si="27"/>
        <v>1080</v>
      </c>
      <c r="F223" s="28">
        <f t="shared" si="28"/>
        <v>0</v>
      </c>
      <c r="G223" s="28">
        <f t="shared" si="29"/>
        <v>75.355315199999993</v>
      </c>
      <c r="H223" s="16">
        <f t="shared" si="30"/>
        <v>1</v>
      </c>
      <c r="I223" s="26">
        <f t="shared" si="31"/>
        <v>0</v>
      </c>
      <c r="J223" s="28">
        <f t="shared" si="32"/>
        <v>0</v>
      </c>
      <c r="K223" s="28">
        <f t="shared" si="33"/>
        <v>75.355315199999993</v>
      </c>
      <c r="N223" s="16">
        <v>0.9</v>
      </c>
    </row>
    <row r="224" spans="1:14" ht="14" thickBot="1" x14ac:dyDescent="0.2">
      <c r="A224" s="9" t="s">
        <v>18</v>
      </c>
      <c r="B224" s="14">
        <f t="shared" si="26"/>
        <v>1943</v>
      </c>
      <c r="C224" s="11">
        <v>253.7263872</v>
      </c>
      <c r="D224" s="26">
        <f t="shared" si="34"/>
        <v>0</v>
      </c>
      <c r="E224" s="16">
        <f t="shared" si="27"/>
        <v>960</v>
      </c>
      <c r="F224" s="28">
        <f t="shared" si="28"/>
        <v>0</v>
      </c>
      <c r="G224" s="28">
        <f t="shared" si="29"/>
        <v>253.7263872</v>
      </c>
      <c r="H224" s="16">
        <f t="shared" si="30"/>
        <v>1</v>
      </c>
      <c r="I224" s="26">
        <f t="shared" si="31"/>
        <v>0</v>
      </c>
      <c r="J224" s="28">
        <f t="shared" si="32"/>
        <v>0</v>
      </c>
      <c r="K224" s="28">
        <f t="shared" si="33"/>
        <v>253.7263872</v>
      </c>
      <c r="N224" s="16">
        <v>0.8</v>
      </c>
    </row>
    <row r="225" spans="1:14" x14ac:dyDescent="0.15">
      <c r="A225" s="3" t="s">
        <v>7</v>
      </c>
      <c r="B225" s="12">
        <f t="shared" si="26"/>
        <v>1944</v>
      </c>
      <c r="C225" s="5">
        <v>2392.4989439999995</v>
      </c>
      <c r="D225" s="26">
        <f t="shared" si="34"/>
        <v>0</v>
      </c>
      <c r="E225" s="16">
        <f t="shared" si="27"/>
        <v>960</v>
      </c>
      <c r="F225" s="28">
        <f t="shared" si="28"/>
        <v>1432.4989439999995</v>
      </c>
      <c r="G225" s="28">
        <f t="shared" si="29"/>
        <v>960</v>
      </c>
      <c r="H225" s="16">
        <f t="shared" si="30"/>
        <v>0</v>
      </c>
      <c r="I225" s="26">
        <f t="shared" si="31"/>
        <v>1432.4989439999995</v>
      </c>
      <c r="J225" s="28">
        <f t="shared" si="32"/>
        <v>0</v>
      </c>
      <c r="K225" s="28">
        <f t="shared" si="33"/>
        <v>960</v>
      </c>
      <c r="N225" s="16">
        <v>0.8</v>
      </c>
    </row>
    <row r="226" spans="1:14" x14ac:dyDescent="0.15">
      <c r="A226" s="6" t="s">
        <v>8</v>
      </c>
      <c r="B226" s="13">
        <f t="shared" si="26"/>
        <v>1944</v>
      </c>
      <c r="C226" s="8">
        <v>4323.5596800000003</v>
      </c>
      <c r="D226" s="26">
        <f t="shared" si="34"/>
        <v>1432.4989439999995</v>
      </c>
      <c r="E226" s="16">
        <f t="shared" si="27"/>
        <v>960</v>
      </c>
      <c r="F226" s="28">
        <f t="shared" si="28"/>
        <v>4796.0586239999993</v>
      </c>
      <c r="G226" s="28">
        <f t="shared" si="29"/>
        <v>960</v>
      </c>
      <c r="H226" s="16">
        <f t="shared" si="30"/>
        <v>0</v>
      </c>
      <c r="I226" s="26">
        <f t="shared" si="31"/>
        <v>4000</v>
      </c>
      <c r="J226" s="28">
        <f t="shared" si="32"/>
        <v>796.05862399999933</v>
      </c>
      <c r="K226" s="28">
        <f t="shared" si="33"/>
        <v>1756.0586239999993</v>
      </c>
      <c r="N226" s="16">
        <v>0.8</v>
      </c>
    </row>
    <row r="227" spans="1:14" x14ac:dyDescent="0.15">
      <c r="A227" s="6" t="s">
        <v>9</v>
      </c>
      <c r="B227" s="13">
        <f t="shared" si="26"/>
        <v>1944</v>
      </c>
      <c r="C227" s="8">
        <v>7588.5258240000003</v>
      </c>
      <c r="D227" s="26">
        <f t="shared" si="34"/>
        <v>4000</v>
      </c>
      <c r="E227" s="16">
        <f t="shared" si="27"/>
        <v>1080</v>
      </c>
      <c r="F227" s="28">
        <f t="shared" si="28"/>
        <v>10508.525824</v>
      </c>
      <c r="G227" s="28">
        <f t="shared" si="29"/>
        <v>1080</v>
      </c>
      <c r="H227" s="16">
        <f t="shared" si="30"/>
        <v>0</v>
      </c>
      <c r="I227" s="26">
        <f t="shared" si="31"/>
        <v>4000</v>
      </c>
      <c r="J227" s="28">
        <f t="shared" si="32"/>
        <v>6508.5258240000003</v>
      </c>
      <c r="K227" s="28">
        <f t="shared" si="33"/>
        <v>7588.5258240000003</v>
      </c>
      <c r="N227" s="16">
        <v>0.9</v>
      </c>
    </row>
    <row r="228" spans="1:14" x14ac:dyDescent="0.15">
      <c r="A228" s="6" t="s">
        <v>10</v>
      </c>
      <c r="B228" s="13">
        <f t="shared" si="26"/>
        <v>1944</v>
      </c>
      <c r="C228" s="8">
        <v>7339.0648320000009</v>
      </c>
      <c r="D228" s="26">
        <f t="shared" si="34"/>
        <v>4000</v>
      </c>
      <c r="E228" s="16">
        <f t="shared" si="27"/>
        <v>1080</v>
      </c>
      <c r="F228" s="28">
        <f t="shared" si="28"/>
        <v>10259.064832</v>
      </c>
      <c r="G228" s="28">
        <f t="shared" si="29"/>
        <v>1080</v>
      </c>
      <c r="H228" s="16">
        <f t="shared" si="30"/>
        <v>0</v>
      </c>
      <c r="I228" s="26">
        <f t="shared" si="31"/>
        <v>4000</v>
      </c>
      <c r="J228" s="28">
        <f t="shared" si="32"/>
        <v>6259.064832</v>
      </c>
      <c r="K228" s="28">
        <f t="shared" si="33"/>
        <v>7339.064832</v>
      </c>
      <c r="N228" s="16">
        <v>0.9</v>
      </c>
    </row>
    <row r="229" spans="1:14" x14ac:dyDescent="0.15">
      <c r="A229" s="6" t="s">
        <v>11</v>
      </c>
      <c r="B229" s="13">
        <f t="shared" si="26"/>
        <v>1944</v>
      </c>
      <c r="C229" s="8">
        <v>2003.4432000000002</v>
      </c>
      <c r="D229" s="26">
        <f t="shared" si="34"/>
        <v>4000</v>
      </c>
      <c r="E229" s="16">
        <f t="shared" si="27"/>
        <v>1320</v>
      </c>
      <c r="F229" s="28">
        <f t="shared" si="28"/>
        <v>4683.4431999999997</v>
      </c>
      <c r="G229" s="28">
        <f t="shared" si="29"/>
        <v>1320</v>
      </c>
      <c r="H229" s="16">
        <f t="shared" si="30"/>
        <v>0</v>
      </c>
      <c r="I229" s="26">
        <f t="shared" si="31"/>
        <v>4000</v>
      </c>
      <c r="J229" s="28">
        <f t="shared" si="32"/>
        <v>683.44319999999971</v>
      </c>
      <c r="K229" s="28">
        <f t="shared" si="33"/>
        <v>2003.4431999999997</v>
      </c>
      <c r="N229" s="16">
        <v>1.1000000000000001</v>
      </c>
    </row>
    <row r="230" spans="1:14" x14ac:dyDescent="0.15">
      <c r="A230" s="6" t="s">
        <v>12</v>
      </c>
      <c r="B230" s="13">
        <f t="shared" si="26"/>
        <v>1944</v>
      </c>
      <c r="C230" s="8">
        <v>527.35795199999984</v>
      </c>
      <c r="D230" s="26">
        <f t="shared" si="34"/>
        <v>4000</v>
      </c>
      <c r="E230" s="16">
        <f t="shared" si="27"/>
        <v>1440</v>
      </c>
      <c r="F230" s="28">
        <f t="shared" si="28"/>
        <v>3087.3579520000003</v>
      </c>
      <c r="G230" s="28">
        <f t="shared" si="29"/>
        <v>1440</v>
      </c>
      <c r="H230" s="16">
        <f t="shared" si="30"/>
        <v>0</v>
      </c>
      <c r="I230" s="26">
        <f t="shared" si="31"/>
        <v>3087.3579520000003</v>
      </c>
      <c r="J230" s="28">
        <f t="shared" si="32"/>
        <v>0</v>
      </c>
      <c r="K230" s="28">
        <f t="shared" si="33"/>
        <v>1440</v>
      </c>
      <c r="N230" s="16">
        <v>1.2</v>
      </c>
    </row>
    <row r="231" spans="1:14" x14ac:dyDescent="0.15">
      <c r="A231" s="6" t="s">
        <v>13</v>
      </c>
      <c r="B231" s="13">
        <f t="shared" si="26"/>
        <v>1944</v>
      </c>
      <c r="C231" s="8">
        <v>902.7127296000001</v>
      </c>
      <c r="D231" s="26">
        <f t="shared" si="34"/>
        <v>3087.3579520000003</v>
      </c>
      <c r="E231" s="16">
        <f t="shared" si="27"/>
        <v>1560</v>
      </c>
      <c r="F231" s="28">
        <f t="shared" si="28"/>
        <v>2430.0706816000002</v>
      </c>
      <c r="G231" s="28">
        <f t="shared" si="29"/>
        <v>1560</v>
      </c>
      <c r="H231" s="16">
        <f t="shared" si="30"/>
        <v>0</v>
      </c>
      <c r="I231" s="26">
        <f t="shared" si="31"/>
        <v>2430.0706816000002</v>
      </c>
      <c r="J231" s="28">
        <f t="shared" si="32"/>
        <v>0</v>
      </c>
      <c r="K231" s="28">
        <f t="shared" si="33"/>
        <v>1560</v>
      </c>
      <c r="N231" s="16">
        <v>1.3</v>
      </c>
    </row>
    <row r="232" spans="1:14" x14ac:dyDescent="0.15">
      <c r="A232" s="6" t="s">
        <v>14</v>
      </c>
      <c r="B232" s="13">
        <f t="shared" si="26"/>
        <v>1944</v>
      </c>
      <c r="C232" s="8">
        <v>862.83774719999963</v>
      </c>
      <c r="D232" s="26">
        <f t="shared" si="34"/>
        <v>2430.0706816000002</v>
      </c>
      <c r="E232" s="16">
        <f t="shared" si="27"/>
        <v>1440</v>
      </c>
      <c r="F232" s="28">
        <f t="shared" si="28"/>
        <v>1852.9084287999999</v>
      </c>
      <c r="G232" s="28">
        <f t="shared" si="29"/>
        <v>1440</v>
      </c>
      <c r="H232" s="16">
        <f t="shared" si="30"/>
        <v>0</v>
      </c>
      <c r="I232" s="26">
        <f t="shared" si="31"/>
        <v>1852.9084287999999</v>
      </c>
      <c r="J232" s="28">
        <f t="shared" si="32"/>
        <v>0</v>
      </c>
      <c r="K232" s="28">
        <f t="shared" si="33"/>
        <v>1440</v>
      </c>
      <c r="N232" s="16">
        <v>1.2</v>
      </c>
    </row>
    <row r="233" spans="1:14" x14ac:dyDescent="0.15">
      <c r="A233" s="6" t="s">
        <v>15</v>
      </c>
      <c r="B233" s="13">
        <f t="shared" si="26"/>
        <v>1944</v>
      </c>
      <c r="C233" s="8">
        <v>9247.0536575999977</v>
      </c>
      <c r="D233" s="26">
        <f t="shared" si="34"/>
        <v>1852.9084287999999</v>
      </c>
      <c r="E233" s="16">
        <f t="shared" si="27"/>
        <v>1320</v>
      </c>
      <c r="F233" s="28">
        <f t="shared" si="28"/>
        <v>9779.9620863999971</v>
      </c>
      <c r="G233" s="28">
        <f t="shared" si="29"/>
        <v>1320</v>
      </c>
      <c r="H233" s="16">
        <f t="shared" si="30"/>
        <v>0</v>
      </c>
      <c r="I233" s="26">
        <f t="shared" si="31"/>
        <v>4000</v>
      </c>
      <c r="J233" s="28">
        <f t="shared" si="32"/>
        <v>5779.9620863999971</v>
      </c>
      <c r="K233" s="28">
        <f t="shared" si="33"/>
        <v>7099.9620863999971</v>
      </c>
      <c r="N233" s="16">
        <v>1.1000000000000001</v>
      </c>
    </row>
    <row r="234" spans="1:14" x14ac:dyDescent="0.15">
      <c r="A234" s="6" t="s">
        <v>16</v>
      </c>
      <c r="B234" s="13">
        <f t="shared" si="26"/>
        <v>1944</v>
      </c>
      <c r="C234" s="8">
        <v>3085.9487999999997</v>
      </c>
      <c r="D234" s="26">
        <f t="shared" si="34"/>
        <v>4000</v>
      </c>
      <c r="E234" s="16">
        <f t="shared" si="27"/>
        <v>1200</v>
      </c>
      <c r="F234" s="28">
        <f t="shared" si="28"/>
        <v>5885.9488000000001</v>
      </c>
      <c r="G234" s="28">
        <f t="shared" si="29"/>
        <v>1200</v>
      </c>
      <c r="H234" s="16">
        <f t="shared" si="30"/>
        <v>0</v>
      </c>
      <c r="I234" s="26">
        <f t="shared" si="31"/>
        <v>4000</v>
      </c>
      <c r="J234" s="28">
        <f t="shared" si="32"/>
        <v>1885.9488000000001</v>
      </c>
      <c r="K234" s="28">
        <f t="shared" si="33"/>
        <v>3085.9488000000001</v>
      </c>
      <c r="N234" s="16">
        <v>1</v>
      </c>
    </row>
    <row r="235" spans="1:14" x14ac:dyDescent="0.15">
      <c r="A235" s="6" t="s">
        <v>17</v>
      </c>
      <c r="B235" s="13">
        <f t="shared" si="26"/>
        <v>1944</v>
      </c>
      <c r="C235" s="8">
        <v>2907.5777279999998</v>
      </c>
      <c r="D235" s="26">
        <f t="shared" si="34"/>
        <v>4000</v>
      </c>
      <c r="E235" s="16">
        <f t="shared" si="27"/>
        <v>1080</v>
      </c>
      <c r="F235" s="28">
        <f t="shared" si="28"/>
        <v>5827.5777280000002</v>
      </c>
      <c r="G235" s="28">
        <f t="shared" si="29"/>
        <v>1080</v>
      </c>
      <c r="H235" s="16">
        <f t="shared" si="30"/>
        <v>0</v>
      </c>
      <c r="I235" s="26">
        <f t="shared" si="31"/>
        <v>4000</v>
      </c>
      <c r="J235" s="28">
        <f t="shared" si="32"/>
        <v>1827.5777280000002</v>
      </c>
      <c r="K235" s="28">
        <f t="shared" si="33"/>
        <v>2907.5777280000002</v>
      </c>
      <c r="N235" s="16">
        <v>0.9</v>
      </c>
    </row>
    <row r="236" spans="1:14" ht="14" thickBot="1" x14ac:dyDescent="0.2">
      <c r="A236" s="9" t="s">
        <v>18</v>
      </c>
      <c r="B236" s="14">
        <f t="shared" si="26"/>
        <v>1944</v>
      </c>
      <c r="C236" s="11">
        <v>3310.2051839999999</v>
      </c>
      <c r="D236" s="26">
        <f t="shared" si="34"/>
        <v>4000</v>
      </c>
      <c r="E236" s="16">
        <f t="shared" si="27"/>
        <v>960</v>
      </c>
      <c r="F236" s="28">
        <f t="shared" si="28"/>
        <v>6350.2051840000004</v>
      </c>
      <c r="G236" s="28">
        <f t="shared" si="29"/>
        <v>960</v>
      </c>
      <c r="H236" s="16">
        <f t="shared" si="30"/>
        <v>0</v>
      </c>
      <c r="I236" s="26">
        <f t="shared" si="31"/>
        <v>4000</v>
      </c>
      <c r="J236" s="28">
        <f t="shared" si="32"/>
        <v>2350.2051840000004</v>
      </c>
      <c r="K236" s="28">
        <f t="shared" si="33"/>
        <v>3310.2051840000004</v>
      </c>
      <c r="N236" s="16">
        <v>0.8</v>
      </c>
    </row>
    <row r="237" spans="1:14" x14ac:dyDescent="0.15">
      <c r="A237" s="3" t="s">
        <v>7</v>
      </c>
      <c r="B237" s="12">
        <f t="shared" ref="B237:B300" si="35">B225+1</f>
        <v>1945</v>
      </c>
      <c r="C237" s="5">
        <v>3295.9871999999991</v>
      </c>
      <c r="D237" s="26">
        <f t="shared" si="34"/>
        <v>4000</v>
      </c>
      <c r="E237" s="16">
        <f t="shared" si="27"/>
        <v>960</v>
      </c>
      <c r="F237" s="28">
        <f t="shared" si="28"/>
        <v>6335.9871999999996</v>
      </c>
      <c r="G237" s="28">
        <f t="shared" si="29"/>
        <v>960</v>
      </c>
      <c r="H237" s="16">
        <f t="shared" si="30"/>
        <v>0</v>
      </c>
      <c r="I237" s="26">
        <f t="shared" si="31"/>
        <v>4000</v>
      </c>
      <c r="J237" s="28">
        <f t="shared" si="32"/>
        <v>2335.9871999999996</v>
      </c>
      <c r="K237" s="28">
        <f t="shared" si="33"/>
        <v>3295.9871999999996</v>
      </c>
      <c r="N237" s="16">
        <v>0.8</v>
      </c>
    </row>
    <row r="238" spans="1:14" x14ac:dyDescent="0.15">
      <c r="A238" s="6" t="s">
        <v>8</v>
      </c>
      <c r="B238" s="13">
        <f t="shared" si="35"/>
        <v>1945</v>
      </c>
      <c r="C238" s="8">
        <v>7457.9788799999988</v>
      </c>
      <c r="D238" s="26">
        <f t="shared" si="34"/>
        <v>4000</v>
      </c>
      <c r="E238" s="16">
        <f t="shared" si="27"/>
        <v>960</v>
      </c>
      <c r="F238" s="28">
        <f t="shared" si="28"/>
        <v>10497.978879999999</v>
      </c>
      <c r="G238" s="28">
        <f t="shared" si="29"/>
        <v>960</v>
      </c>
      <c r="H238" s="16">
        <f t="shared" si="30"/>
        <v>0</v>
      </c>
      <c r="I238" s="26">
        <f t="shared" si="31"/>
        <v>4000</v>
      </c>
      <c r="J238" s="28">
        <f t="shared" si="32"/>
        <v>6497.9788799999988</v>
      </c>
      <c r="K238" s="28">
        <f t="shared" si="33"/>
        <v>7457.9788799999988</v>
      </c>
      <c r="N238" s="16">
        <v>0.8</v>
      </c>
    </row>
    <row r="239" spans="1:14" x14ac:dyDescent="0.15">
      <c r="A239" s="6" t="s">
        <v>9</v>
      </c>
      <c r="B239" s="13">
        <f t="shared" si="35"/>
        <v>1945</v>
      </c>
      <c r="C239" s="8">
        <v>2697.5393280000003</v>
      </c>
      <c r="D239" s="26">
        <f t="shared" si="34"/>
        <v>4000</v>
      </c>
      <c r="E239" s="16">
        <f t="shared" si="27"/>
        <v>1080</v>
      </c>
      <c r="F239" s="28">
        <f t="shared" si="28"/>
        <v>5617.5393280000008</v>
      </c>
      <c r="G239" s="28">
        <f t="shared" si="29"/>
        <v>1080</v>
      </c>
      <c r="H239" s="16">
        <f t="shared" si="30"/>
        <v>0</v>
      </c>
      <c r="I239" s="26">
        <f t="shared" si="31"/>
        <v>4000</v>
      </c>
      <c r="J239" s="28">
        <f t="shared" si="32"/>
        <v>1617.5393280000008</v>
      </c>
      <c r="K239" s="28">
        <f t="shared" si="33"/>
        <v>2697.5393280000008</v>
      </c>
      <c r="N239" s="16">
        <v>0.9</v>
      </c>
    </row>
    <row r="240" spans="1:14" x14ac:dyDescent="0.15">
      <c r="A240" s="6" t="s">
        <v>10</v>
      </c>
      <c r="B240" s="13">
        <f t="shared" si="35"/>
        <v>1945</v>
      </c>
      <c r="C240" s="8">
        <v>1989.8714879999995</v>
      </c>
      <c r="D240" s="26">
        <f t="shared" si="34"/>
        <v>4000</v>
      </c>
      <c r="E240" s="16">
        <f t="shared" si="27"/>
        <v>1080</v>
      </c>
      <c r="F240" s="28">
        <f t="shared" si="28"/>
        <v>4909.8714879999998</v>
      </c>
      <c r="G240" s="28">
        <f t="shared" si="29"/>
        <v>1080</v>
      </c>
      <c r="H240" s="16">
        <f t="shared" si="30"/>
        <v>0</v>
      </c>
      <c r="I240" s="26">
        <f t="shared" si="31"/>
        <v>4000</v>
      </c>
      <c r="J240" s="28">
        <f t="shared" si="32"/>
        <v>909.87148799999977</v>
      </c>
      <c r="K240" s="28">
        <f t="shared" si="33"/>
        <v>1989.8714879999998</v>
      </c>
      <c r="N240" s="16">
        <v>0.9</v>
      </c>
    </row>
    <row r="241" spans="1:14" x14ac:dyDescent="0.15">
      <c r="A241" s="6" t="s">
        <v>11</v>
      </c>
      <c r="B241" s="13">
        <f t="shared" si="35"/>
        <v>1945</v>
      </c>
      <c r="C241" s="8">
        <v>1403.7027840000001</v>
      </c>
      <c r="D241" s="26">
        <f t="shared" si="34"/>
        <v>4000</v>
      </c>
      <c r="E241" s="16">
        <f t="shared" si="27"/>
        <v>1320</v>
      </c>
      <c r="F241" s="28">
        <f t="shared" si="28"/>
        <v>4083.7027840000001</v>
      </c>
      <c r="G241" s="28">
        <f t="shared" si="29"/>
        <v>1320</v>
      </c>
      <c r="H241" s="16">
        <f t="shared" si="30"/>
        <v>0</v>
      </c>
      <c r="I241" s="26">
        <f t="shared" si="31"/>
        <v>4000</v>
      </c>
      <c r="J241" s="28">
        <f t="shared" si="32"/>
        <v>83.702784000000065</v>
      </c>
      <c r="K241" s="28">
        <f t="shared" si="33"/>
        <v>1403.7027840000001</v>
      </c>
      <c r="N241" s="16">
        <v>1.1000000000000001</v>
      </c>
    </row>
    <row r="242" spans="1:14" x14ac:dyDescent="0.15">
      <c r="A242" s="6" t="s">
        <v>12</v>
      </c>
      <c r="B242" s="13">
        <f t="shared" si="35"/>
        <v>1945</v>
      </c>
      <c r="C242" s="8">
        <v>1085.0906880000002</v>
      </c>
      <c r="D242" s="26">
        <f t="shared" si="34"/>
        <v>4000</v>
      </c>
      <c r="E242" s="16">
        <f t="shared" si="27"/>
        <v>1440</v>
      </c>
      <c r="F242" s="28">
        <f t="shared" si="28"/>
        <v>3645.0906880000002</v>
      </c>
      <c r="G242" s="28">
        <f t="shared" si="29"/>
        <v>1440</v>
      </c>
      <c r="H242" s="16">
        <f t="shared" si="30"/>
        <v>0</v>
      </c>
      <c r="I242" s="26">
        <f t="shared" si="31"/>
        <v>3645.0906880000002</v>
      </c>
      <c r="J242" s="28">
        <f t="shared" si="32"/>
        <v>0</v>
      </c>
      <c r="K242" s="28">
        <f t="shared" si="33"/>
        <v>1440</v>
      </c>
      <c r="N242" s="16">
        <v>1.2</v>
      </c>
    </row>
    <row r="243" spans="1:14" x14ac:dyDescent="0.15">
      <c r="A243" s="6" t="s">
        <v>13</v>
      </c>
      <c r="B243" s="13">
        <f t="shared" si="35"/>
        <v>1945</v>
      </c>
      <c r="C243" s="8">
        <v>5461.6446720000004</v>
      </c>
      <c r="D243" s="26">
        <f t="shared" si="34"/>
        <v>3645.0906880000002</v>
      </c>
      <c r="E243" s="16">
        <f t="shared" si="27"/>
        <v>1560</v>
      </c>
      <c r="F243" s="28">
        <f t="shared" si="28"/>
        <v>7546.7353600000006</v>
      </c>
      <c r="G243" s="28">
        <f t="shared" si="29"/>
        <v>1560</v>
      </c>
      <c r="H243" s="16">
        <f t="shared" si="30"/>
        <v>0</v>
      </c>
      <c r="I243" s="26">
        <f t="shared" si="31"/>
        <v>4000</v>
      </c>
      <c r="J243" s="28">
        <f t="shared" si="32"/>
        <v>3546.7353600000006</v>
      </c>
      <c r="K243" s="28">
        <f t="shared" si="33"/>
        <v>5106.7353600000006</v>
      </c>
      <c r="N243" s="16">
        <v>1.3</v>
      </c>
    </row>
    <row r="244" spans="1:14" x14ac:dyDescent="0.15">
      <c r="A244" s="6" t="s">
        <v>14</v>
      </c>
      <c r="B244" s="13">
        <f t="shared" si="35"/>
        <v>1945</v>
      </c>
      <c r="C244" s="8">
        <v>2709.8184959999999</v>
      </c>
      <c r="D244" s="26">
        <f t="shared" si="34"/>
        <v>4000</v>
      </c>
      <c r="E244" s="16">
        <f t="shared" si="27"/>
        <v>1440</v>
      </c>
      <c r="F244" s="28">
        <f t="shared" si="28"/>
        <v>5269.8184959999999</v>
      </c>
      <c r="G244" s="28">
        <f t="shared" si="29"/>
        <v>1440</v>
      </c>
      <c r="H244" s="16">
        <f t="shared" si="30"/>
        <v>0</v>
      </c>
      <c r="I244" s="26">
        <f t="shared" si="31"/>
        <v>4000</v>
      </c>
      <c r="J244" s="28">
        <f t="shared" si="32"/>
        <v>1269.8184959999999</v>
      </c>
      <c r="K244" s="28">
        <f t="shared" si="33"/>
        <v>2709.8184959999999</v>
      </c>
      <c r="N244" s="16">
        <v>1.2</v>
      </c>
    </row>
    <row r="245" spans="1:14" x14ac:dyDescent="0.15">
      <c r="A245" s="6" t="s">
        <v>15</v>
      </c>
      <c r="B245" s="13">
        <f t="shared" si="35"/>
        <v>1945</v>
      </c>
      <c r="C245" s="8">
        <v>12551.894784</v>
      </c>
      <c r="D245" s="26">
        <f t="shared" si="34"/>
        <v>4000</v>
      </c>
      <c r="E245" s="16">
        <f t="shared" si="27"/>
        <v>1320</v>
      </c>
      <c r="F245" s="28">
        <f t="shared" si="28"/>
        <v>15231.894784</v>
      </c>
      <c r="G245" s="28">
        <f t="shared" si="29"/>
        <v>1320</v>
      </c>
      <c r="H245" s="16">
        <f t="shared" si="30"/>
        <v>0</v>
      </c>
      <c r="I245" s="26">
        <f t="shared" si="31"/>
        <v>4000</v>
      </c>
      <c r="J245" s="28">
        <f t="shared" si="32"/>
        <v>11231.894784</v>
      </c>
      <c r="K245" s="28">
        <f t="shared" si="33"/>
        <v>12551.894784</v>
      </c>
      <c r="N245" s="16">
        <v>1.1000000000000001</v>
      </c>
    </row>
    <row r="246" spans="1:14" x14ac:dyDescent="0.15">
      <c r="A246" s="6" t="s">
        <v>16</v>
      </c>
      <c r="B246" s="13">
        <f t="shared" si="35"/>
        <v>1945</v>
      </c>
      <c r="C246" s="8">
        <v>1139.377536</v>
      </c>
      <c r="D246" s="26">
        <f t="shared" si="34"/>
        <v>4000</v>
      </c>
      <c r="E246" s="16">
        <f t="shared" si="27"/>
        <v>1200</v>
      </c>
      <c r="F246" s="28">
        <f t="shared" si="28"/>
        <v>3939.377536</v>
      </c>
      <c r="G246" s="28">
        <f t="shared" si="29"/>
        <v>1200</v>
      </c>
      <c r="H246" s="16">
        <f t="shared" si="30"/>
        <v>0</v>
      </c>
      <c r="I246" s="26">
        <f t="shared" si="31"/>
        <v>3939.377536</v>
      </c>
      <c r="J246" s="28">
        <f t="shared" si="32"/>
        <v>0</v>
      </c>
      <c r="K246" s="28">
        <f t="shared" si="33"/>
        <v>1200</v>
      </c>
      <c r="N246" s="16">
        <v>1</v>
      </c>
    </row>
    <row r="247" spans="1:14" x14ac:dyDescent="0.15">
      <c r="A247" s="6" t="s">
        <v>17</v>
      </c>
      <c r="B247" s="13">
        <f t="shared" si="35"/>
        <v>1945</v>
      </c>
      <c r="C247" s="8">
        <v>833.04460800000004</v>
      </c>
      <c r="D247" s="26">
        <f t="shared" si="34"/>
        <v>3939.377536</v>
      </c>
      <c r="E247" s="16">
        <f t="shared" si="27"/>
        <v>1080</v>
      </c>
      <c r="F247" s="28">
        <f t="shared" si="28"/>
        <v>3692.4221440000001</v>
      </c>
      <c r="G247" s="28">
        <f t="shared" si="29"/>
        <v>1080</v>
      </c>
      <c r="H247" s="16">
        <f t="shared" si="30"/>
        <v>0</v>
      </c>
      <c r="I247" s="26">
        <f t="shared" si="31"/>
        <v>3692.4221440000001</v>
      </c>
      <c r="J247" s="28">
        <f t="shared" si="32"/>
        <v>0</v>
      </c>
      <c r="K247" s="28">
        <f t="shared" si="33"/>
        <v>1080</v>
      </c>
      <c r="N247" s="16">
        <v>0.9</v>
      </c>
    </row>
    <row r="248" spans="1:14" ht="14" thickBot="1" x14ac:dyDescent="0.2">
      <c r="A248" s="9" t="s">
        <v>18</v>
      </c>
      <c r="B248" s="14">
        <f t="shared" si="35"/>
        <v>1945</v>
      </c>
      <c r="C248" s="11">
        <v>7174.2654719999991</v>
      </c>
      <c r="D248" s="26">
        <f t="shared" si="34"/>
        <v>3692.4221440000001</v>
      </c>
      <c r="E248" s="16">
        <f t="shared" si="27"/>
        <v>960</v>
      </c>
      <c r="F248" s="28">
        <f t="shared" si="28"/>
        <v>9906.6876159999993</v>
      </c>
      <c r="G248" s="28">
        <f t="shared" si="29"/>
        <v>960</v>
      </c>
      <c r="H248" s="16">
        <f t="shared" si="30"/>
        <v>0</v>
      </c>
      <c r="I248" s="26">
        <f t="shared" si="31"/>
        <v>4000</v>
      </c>
      <c r="J248" s="28">
        <f t="shared" si="32"/>
        <v>5906.6876159999993</v>
      </c>
      <c r="K248" s="28">
        <f t="shared" si="33"/>
        <v>6866.6876159999993</v>
      </c>
      <c r="N248" s="16">
        <v>0.8</v>
      </c>
    </row>
    <row r="249" spans="1:14" x14ac:dyDescent="0.15">
      <c r="A249" s="3" t="s">
        <v>7</v>
      </c>
      <c r="B249" s="12">
        <f t="shared" si="35"/>
        <v>1946</v>
      </c>
      <c r="C249" s="5">
        <v>6048.4596479999982</v>
      </c>
      <c r="D249" s="26">
        <f t="shared" si="34"/>
        <v>4000</v>
      </c>
      <c r="E249" s="16">
        <f t="shared" si="27"/>
        <v>960</v>
      </c>
      <c r="F249" s="28">
        <f t="shared" si="28"/>
        <v>9088.4596479999982</v>
      </c>
      <c r="G249" s="28">
        <f t="shared" si="29"/>
        <v>960</v>
      </c>
      <c r="H249" s="16">
        <f t="shared" si="30"/>
        <v>0</v>
      </c>
      <c r="I249" s="26">
        <f t="shared" si="31"/>
        <v>4000</v>
      </c>
      <c r="J249" s="28">
        <f t="shared" si="32"/>
        <v>5088.4596479999982</v>
      </c>
      <c r="K249" s="28">
        <f t="shared" si="33"/>
        <v>6048.4596479999982</v>
      </c>
      <c r="N249" s="16">
        <v>0.8</v>
      </c>
    </row>
    <row r="250" spans="1:14" x14ac:dyDescent="0.15">
      <c r="A250" s="6" t="s">
        <v>8</v>
      </c>
      <c r="B250" s="13">
        <f t="shared" si="35"/>
        <v>1946</v>
      </c>
      <c r="C250" s="8">
        <v>6513.1292159999975</v>
      </c>
      <c r="D250" s="26">
        <f t="shared" si="34"/>
        <v>4000</v>
      </c>
      <c r="E250" s="16">
        <f t="shared" si="27"/>
        <v>960</v>
      </c>
      <c r="F250" s="28">
        <f t="shared" si="28"/>
        <v>9553.1292159999975</v>
      </c>
      <c r="G250" s="28">
        <f t="shared" si="29"/>
        <v>960</v>
      </c>
      <c r="H250" s="16">
        <f t="shared" si="30"/>
        <v>0</v>
      </c>
      <c r="I250" s="26">
        <f t="shared" si="31"/>
        <v>4000</v>
      </c>
      <c r="J250" s="28">
        <f t="shared" si="32"/>
        <v>5553.1292159999975</v>
      </c>
      <c r="K250" s="28">
        <f t="shared" si="33"/>
        <v>6513.1292159999975</v>
      </c>
      <c r="N250" s="16">
        <v>0.8</v>
      </c>
    </row>
    <row r="251" spans="1:14" x14ac:dyDescent="0.15">
      <c r="A251" s="6" t="s">
        <v>9</v>
      </c>
      <c r="B251" s="13">
        <f t="shared" si="35"/>
        <v>1946</v>
      </c>
      <c r="C251" s="8">
        <v>2185.0456319999998</v>
      </c>
      <c r="D251" s="26">
        <f t="shared" si="34"/>
        <v>4000</v>
      </c>
      <c r="E251" s="16">
        <f t="shared" si="27"/>
        <v>1080</v>
      </c>
      <c r="F251" s="28">
        <f t="shared" si="28"/>
        <v>5105.0456319999994</v>
      </c>
      <c r="G251" s="28">
        <f t="shared" si="29"/>
        <v>1080</v>
      </c>
      <c r="H251" s="16">
        <f t="shared" si="30"/>
        <v>0</v>
      </c>
      <c r="I251" s="26">
        <f t="shared" si="31"/>
        <v>4000</v>
      </c>
      <c r="J251" s="28">
        <f t="shared" si="32"/>
        <v>1105.0456319999994</v>
      </c>
      <c r="K251" s="28">
        <f t="shared" si="33"/>
        <v>2185.0456319999994</v>
      </c>
      <c r="N251" s="16">
        <v>0.9</v>
      </c>
    </row>
    <row r="252" spans="1:14" x14ac:dyDescent="0.15">
      <c r="A252" s="6" t="s">
        <v>10</v>
      </c>
      <c r="B252" s="13">
        <f t="shared" si="35"/>
        <v>1946</v>
      </c>
      <c r="C252" s="8">
        <v>1465.0986240000002</v>
      </c>
      <c r="D252" s="26">
        <f t="shared" si="34"/>
        <v>4000</v>
      </c>
      <c r="E252" s="16">
        <f t="shared" si="27"/>
        <v>1080</v>
      </c>
      <c r="F252" s="28">
        <f t="shared" si="28"/>
        <v>4385.0986240000002</v>
      </c>
      <c r="G252" s="28">
        <f t="shared" si="29"/>
        <v>1080</v>
      </c>
      <c r="H252" s="16">
        <f t="shared" si="30"/>
        <v>0</v>
      </c>
      <c r="I252" s="26">
        <f t="shared" si="31"/>
        <v>4000</v>
      </c>
      <c r="J252" s="28">
        <f t="shared" si="32"/>
        <v>385.0986240000002</v>
      </c>
      <c r="K252" s="28">
        <f t="shared" si="33"/>
        <v>1465.0986240000002</v>
      </c>
      <c r="N252" s="16">
        <v>0.9</v>
      </c>
    </row>
    <row r="253" spans="1:14" x14ac:dyDescent="0.15">
      <c r="A253" s="6" t="s">
        <v>11</v>
      </c>
      <c r="B253" s="13">
        <f t="shared" si="35"/>
        <v>1946</v>
      </c>
      <c r="C253" s="8">
        <v>1766.9076480000001</v>
      </c>
      <c r="D253" s="26">
        <f t="shared" si="34"/>
        <v>4000</v>
      </c>
      <c r="E253" s="16">
        <f t="shared" si="27"/>
        <v>1320</v>
      </c>
      <c r="F253" s="28">
        <f t="shared" si="28"/>
        <v>4446.9076480000003</v>
      </c>
      <c r="G253" s="28">
        <f t="shared" si="29"/>
        <v>1320</v>
      </c>
      <c r="H253" s="16">
        <f t="shared" si="30"/>
        <v>0</v>
      </c>
      <c r="I253" s="26">
        <f t="shared" si="31"/>
        <v>4000</v>
      </c>
      <c r="J253" s="28">
        <f t="shared" si="32"/>
        <v>446.90764800000034</v>
      </c>
      <c r="K253" s="28">
        <f t="shared" si="33"/>
        <v>1766.9076480000003</v>
      </c>
      <c r="N253" s="16">
        <v>1.1000000000000001</v>
      </c>
    </row>
    <row r="254" spans="1:14" x14ac:dyDescent="0.15">
      <c r="A254" s="6" t="s">
        <v>12</v>
      </c>
      <c r="B254" s="13">
        <f t="shared" si="35"/>
        <v>1946</v>
      </c>
      <c r="C254" s="8">
        <v>685.04831999999988</v>
      </c>
      <c r="D254" s="26">
        <f t="shared" si="34"/>
        <v>4000</v>
      </c>
      <c r="E254" s="16">
        <f t="shared" si="27"/>
        <v>1440</v>
      </c>
      <c r="F254" s="28">
        <f t="shared" si="28"/>
        <v>3245.0483199999999</v>
      </c>
      <c r="G254" s="28">
        <f t="shared" si="29"/>
        <v>1440</v>
      </c>
      <c r="H254" s="16">
        <f t="shared" si="30"/>
        <v>0</v>
      </c>
      <c r="I254" s="26">
        <f t="shared" si="31"/>
        <v>3245.0483199999999</v>
      </c>
      <c r="J254" s="28">
        <f t="shared" si="32"/>
        <v>0</v>
      </c>
      <c r="K254" s="28">
        <f t="shared" si="33"/>
        <v>1440</v>
      </c>
      <c r="N254" s="16">
        <v>1.2</v>
      </c>
    </row>
    <row r="255" spans="1:14" x14ac:dyDescent="0.15">
      <c r="A255" s="6" t="s">
        <v>13</v>
      </c>
      <c r="B255" s="13">
        <f t="shared" si="35"/>
        <v>1946</v>
      </c>
      <c r="C255" s="8">
        <v>2355.0151680000008</v>
      </c>
      <c r="D255" s="26">
        <f t="shared" si="34"/>
        <v>3245.0483199999999</v>
      </c>
      <c r="E255" s="16">
        <f t="shared" si="27"/>
        <v>1560</v>
      </c>
      <c r="F255" s="28">
        <f t="shared" si="28"/>
        <v>4040.0634880000007</v>
      </c>
      <c r="G255" s="28">
        <f t="shared" si="29"/>
        <v>1560</v>
      </c>
      <c r="H255" s="16">
        <f t="shared" si="30"/>
        <v>0</v>
      </c>
      <c r="I255" s="26">
        <f t="shared" si="31"/>
        <v>4000</v>
      </c>
      <c r="J255" s="28">
        <f t="shared" si="32"/>
        <v>40.063488000000689</v>
      </c>
      <c r="K255" s="28">
        <f t="shared" si="33"/>
        <v>1600.0634880000007</v>
      </c>
      <c r="N255" s="16">
        <v>1.3</v>
      </c>
    </row>
    <row r="256" spans="1:14" x14ac:dyDescent="0.15">
      <c r="A256" s="6" t="s">
        <v>14</v>
      </c>
      <c r="B256" s="13">
        <f t="shared" si="35"/>
        <v>1946</v>
      </c>
      <c r="C256" s="8">
        <v>278.67248639999991</v>
      </c>
      <c r="D256" s="26">
        <f t="shared" si="34"/>
        <v>4000</v>
      </c>
      <c r="E256" s="16">
        <f t="shared" si="27"/>
        <v>1440</v>
      </c>
      <c r="F256" s="28">
        <f t="shared" si="28"/>
        <v>2838.6724863999998</v>
      </c>
      <c r="G256" s="28">
        <f t="shared" si="29"/>
        <v>1440</v>
      </c>
      <c r="H256" s="16">
        <f t="shared" si="30"/>
        <v>0</v>
      </c>
      <c r="I256" s="26">
        <f t="shared" si="31"/>
        <v>2838.6724863999998</v>
      </c>
      <c r="J256" s="28">
        <f t="shared" si="32"/>
        <v>0</v>
      </c>
      <c r="K256" s="28">
        <f t="shared" si="33"/>
        <v>1440</v>
      </c>
      <c r="N256" s="16">
        <v>1.2</v>
      </c>
    </row>
    <row r="257" spans="1:14" x14ac:dyDescent="0.15">
      <c r="A257" s="6" t="s">
        <v>15</v>
      </c>
      <c r="B257" s="13">
        <f t="shared" si="35"/>
        <v>1946</v>
      </c>
      <c r="C257" s="8">
        <v>271.49886719999995</v>
      </c>
      <c r="D257" s="26">
        <f t="shared" si="34"/>
        <v>2838.6724863999998</v>
      </c>
      <c r="E257" s="16">
        <f t="shared" si="27"/>
        <v>1320</v>
      </c>
      <c r="F257" s="28">
        <f t="shared" si="28"/>
        <v>1790.1713535999997</v>
      </c>
      <c r="G257" s="28">
        <f t="shared" si="29"/>
        <v>1320</v>
      </c>
      <c r="H257" s="16">
        <f t="shared" si="30"/>
        <v>0</v>
      </c>
      <c r="I257" s="26">
        <f t="shared" si="31"/>
        <v>1790.1713535999997</v>
      </c>
      <c r="J257" s="28">
        <f t="shared" si="32"/>
        <v>0</v>
      </c>
      <c r="K257" s="28">
        <f t="shared" si="33"/>
        <v>1320</v>
      </c>
      <c r="N257" s="16">
        <v>1.1000000000000001</v>
      </c>
    </row>
    <row r="258" spans="1:14" x14ac:dyDescent="0.15">
      <c r="A258" s="6" t="s">
        <v>16</v>
      </c>
      <c r="B258" s="13">
        <f t="shared" si="35"/>
        <v>1946</v>
      </c>
      <c r="C258" s="8">
        <v>426.86265600000007</v>
      </c>
      <c r="D258" s="26">
        <f t="shared" si="34"/>
        <v>1790.1713535999997</v>
      </c>
      <c r="E258" s="16">
        <f t="shared" si="27"/>
        <v>1200</v>
      </c>
      <c r="F258" s="28">
        <f t="shared" si="28"/>
        <v>1017.0340096</v>
      </c>
      <c r="G258" s="28">
        <f t="shared" si="29"/>
        <v>1200</v>
      </c>
      <c r="H258" s="16">
        <f t="shared" si="30"/>
        <v>0</v>
      </c>
      <c r="I258" s="26">
        <f t="shared" si="31"/>
        <v>1017.0340096</v>
      </c>
      <c r="J258" s="28">
        <f t="shared" si="32"/>
        <v>0</v>
      </c>
      <c r="K258" s="28">
        <f t="shared" si="33"/>
        <v>1200</v>
      </c>
      <c r="N258" s="16">
        <v>1</v>
      </c>
    </row>
    <row r="259" spans="1:14" x14ac:dyDescent="0.15">
      <c r="A259" s="6" t="s">
        <v>17</v>
      </c>
      <c r="B259" s="13">
        <f t="shared" si="35"/>
        <v>1946</v>
      </c>
      <c r="C259" s="8">
        <v>758.07705599999986</v>
      </c>
      <c r="D259" s="26">
        <f t="shared" si="34"/>
        <v>1017.0340096</v>
      </c>
      <c r="E259" s="16">
        <f t="shared" si="27"/>
        <v>1080</v>
      </c>
      <c r="F259" s="28">
        <f t="shared" si="28"/>
        <v>695.11106559999985</v>
      </c>
      <c r="G259" s="28">
        <f t="shared" si="29"/>
        <v>1080</v>
      </c>
      <c r="H259" s="16">
        <f t="shared" si="30"/>
        <v>0</v>
      </c>
      <c r="I259" s="26">
        <f t="shared" si="31"/>
        <v>695.11106559999985</v>
      </c>
      <c r="J259" s="28">
        <f t="shared" si="32"/>
        <v>0</v>
      </c>
      <c r="K259" s="28">
        <f t="shared" si="33"/>
        <v>1080</v>
      </c>
      <c r="N259" s="16">
        <v>0.9</v>
      </c>
    </row>
    <row r="260" spans="1:14" ht="14" thickBot="1" x14ac:dyDescent="0.2">
      <c r="A260" s="9" t="s">
        <v>18</v>
      </c>
      <c r="B260" s="14">
        <f t="shared" si="35"/>
        <v>1946</v>
      </c>
      <c r="C260" s="11">
        <v>646.27199999999993</v>
      </c>
      <c r="D260" s="26">
        <f t="shared" si="34"/>
        <v>695.11106559999985</v>
      </c>
      <c r="E260" s="16">
        <f t="shared" si="27"/>
        <v>960</v>
      </c>
      <c r="F260" s="28">
        <f t="shared" si="28"/>
        <v>381.38306559999978</v>
      </c>
      <c r="G260" s="28">
        <f t="shared" si="29"/>
        <v>960</v>
      </c>
      <c r="H260" s="16">
        <f t="shared" si="30"/>
        <v>0</v>
      </c>
      <c r="I260" s="26">
        <f t="shared" si="31"/>
        <v>381.38306559999978</v>
      </c>
      <c r="J260" s="28">
        <f t="shared" si="32"/>
        <v>0</v>
      </c>
      <c r="K260" s="28">
        <f t="shared" si="33"/>
        <v>960</v>
      </c>
      <c r="N260" s="16">
        <v>0.8</v>
      </c>
    </row>
    <row r="261" spans="1:14" x14ac:dyDescent="0.15">
      <c r="A261" s="3" t="s">
        <v>7</v>
      </c>
      <c r="B261" s="12">
        <f t="shared" si="35"/>
        <v>1947</v>
      </c>
      <c r="C261" s="5">
        <v>5670.390527999999</v>
      </c>
      <c r="D261" s="26">
        <f t="shared" si="34"/>
        <v>381.38306559999978</v>
      </c>
      <c r="E261" s="16">
        <f t="shared" si="27"/>
        <v>960</v>
      </c>
      <c r="F261" s="28">
        <f t="shared" si="28"/>
        <v>5091.773593599999</v>
      </c>
      <c r="G261" s="28">
        <f t="shared" si="29"/>
        <v>960</v>
      </c>
      <c r="H261" s="16">
        <f t="shared" si="30"/>
        <v>0</v>
      </c>
      <c r="I261" s="26">
        <f t="shared" si="31"/>
        <v>4000</v>
      </c>
      <c r="J261" s="28">
        <f t="shared" si="32"/>
        <v>1091.773593599999</v>
      </c>
      <c r="K261" s="28">
        <f t="shared" si="33"/>
        <v>2051.773593599999</v>
      </c>
      <c r="N261" s="16">
        <v>0.8</v>
      </c>
    </row>
    <row r="262" spans="1:14" x14ac:dyDescent="0.15">
      <c r="A262" s="6" t="s">
        <v>8</v>
      </c>
      <c r="B262" s="13">
        <f t="shared" si="35"/>
        <v>1947</v>
      </c>
      <c r="C262" s="8">
        <v>1273.1558400000001</v>
      </c>
      <c r="D262" s="26">
        <f t="shared" si="34"/>
        <v>4000</v>
      </c>
      <c r="E262" s="16">
        <f t="shared" si="27"/>
        <v>960</v>
      </c>
      <c r="F262" s="28">
        <f t="shared" si="28"/>
        <v>4313.1558400000004</v>
      </c>
      <c r="G262" s="28">
        <f t="shared" si="29"/>
        <v>960</v>
      </c>
      <c r="H262" s="16">
        <f t="shared" si="30"/>
        <v>0</v>
      </c>
      <c r="I262" s="26">
        <f t="shared" si="31"/>
        <v>4000</v>
      </c>
      <c r="J262" s="28">
        <f t="shared" si="32"/>
        <v>313.15584000000035</v>
      </c>
      <c r="K262" s="28">
        <f t="shared" si="33"/>
        <v>1273.1558400000004</v>
      </c>
      <c r="N262" s="16">
        <v>0.8</v>
      </c>
    </row>
    <row r="263" spans="1:14" x14ac:dyDescent="0.15">
      <c r="A263" s="6" t="s">
        <v>9</v>
      </c>
      <c r="B263" s="13">
        <f t="shared" si="35"/>
        <v>1947</v>
      </c>
      <c r="C263" s="8">
        <v>3467.8955519999995</v>
      </c>
      <c r="D263" s="26">
        <f t="shared" si="34"/>
        <v>4000</v>
      </c>
      <c r="E263" s="16">
        <f t="shared" si="27"/>
        <v>1080</v>
      </c>
      <c r="F263" s="28">
        <f t="shared" si="28"/>
        <v>6387.895552</v>
      </c>
      <c r="G263" s="28">
        <f t="shared" si="29"/>
        <v>1080</v>
      </c>
      <c r="H263" s="16">
        <f t="shared" si="30"/>
        <v>0</v>
      </c>
      <c r="I263" s="26">
        <f t="shared" si="31"/>
        <v>4000</v>
      </c>
      <c r="J263" s="28">
        <f t="shared" si="32"/>
        <v>2387.895552</v>
      </c>
      <c r="K263" s="28">
        <f t="shared" si="33"/>
        <v>3467.895552</v>
      </c>
      <c r="N263" s="16">
        <v>0.9</v>
      </c>
    </row>
    <row r="264" spans="1:14" x14ac:dyDescent="0.15">
      <c r="A264" s="6" t="s">
        <v>10</v>
      </c>
      <c r="B264" s="13">
        <f t="shared" si="35"/>
        <v>1947</v>
      </c>
      <c r="C264" s="8">
        <v>2289.741696</v>
      </c>
      <c r="D264" s="26">
        <f t="shared" si="34"/>
        <v>4000</v>
      </c>
      <c r="E264" s="16">
        <f t="shared" si="27"/>
        <v>1080</v>
      </c>
      <c r="F264" s="28">
        <f t="shared" si="28"/>
        <v>5209.741696</v>
      </c>
      <c r="G264" s="28">
        <f t="shared" si="29"/>
        <v>1080</v>
      </c>
      <c r="H264" s="16">
        <f t="shared" si="30"/>
        <v>0</v>
      </c>
      <c r="I264" s="26">
        <f t="shared" si="31"/>
        <v>4000</v>
      </c>
      <c r="J264" s="28">
        <f t="shared" si="32"/>
        <v>1209.741696</v>
      </c>
      <c r="K264" s="28">
        <f t="shared" si="33"/>
        <v>2289.741696</v>
      </c>
      <c r="N264" s="16">
        <v>0.9</v>
      </c>
    </row>
    <row r="265" spans="1:14" x14ac:dyDescent="0.15">
      <c r="A265" s="6" t="s">
        <v>11</v>
      </c>
      <c r="B265" s="13">
        <f t="shared" si="35"/>
        <v>1947</v>
      </c>
      <c r="C265" s="8">
        <v>879.57619199999988</v>
      </c>
      <c r="D265" s="26">
        <f t="shared" si="34"/>
        <v>4000</v>
      </c>
      <c r="E265" s="16">
        <f t="shared" si="27"/>
        <v>1320</v>
      </c>
      <c r="F265" s="28">
        <f t="shared" si="28"/>
        <v>3559.5761919999995</v>
      </c>
      <c r="G265" s="28">
        <f t="shared" si="29"/>
        <v>1320</v>
      </c>
      <c r="H265" s="16">
        <f t="shared" si="30"/>
        <v>0</v>
      </c>
      <c r="I265" s="26">
        <f t="shared" si="31"/>
        <v>3559.5761919999995</v>
      </c>
      <c r="J265" s="28">
        <f t="shared" si="32"/>
        <v>0</v>
      </c>
      <c r="K265" s="28">
        <f t="shared" si="33"/>
        <v>1320</v>
      </c>
      <c r="N265" s="16">
        <v>1.1000000000000001</v>
      </c>
    </row>
    <row r="266" spans="1:14" x14ac:dyDescent="0.15">
      <c r="A266" s="6" t="s">
        <v>12</v>
      </c>
      <c r="B266" s="13">
        <f t="shared" si="35"/>
        <v>1947</v>
      </c>
      <c r="C266" s="8">
        <v>443.34259199999997</v>
      </c>
      <c r="D266" s="26">
        <f t="shared" si="34"/>
        <v>3559.5761919999995</v>
      </c>
      <c r="E266" s="16">
        <f t="shared" ref="E266:E329" si="36">1200*N266</f>
        <v>1440</v>
      </c>
      <c r="F266" s="28">
        <f t="shared" ref="F266:F329" si="37">IF((D266+C266-E266)&gt;0,(D266+C266-E266),0)</f>
        <v>2562.9187839999995</v>
      </c>
      <c r="G266" s="28">
        <f t="shared" ref="G266:G329" si="38">IF(E266&gt;(D266+C266),D266+C266,E266)</f>
        <v>1440</v>
      </c>
      <c r="H266" s="16">
        <f t="shared" ref="H266:H329" si="39">IF(F266=0,1,0)</f>
        <v>0</v>
      </c>
      <c r="I266" s="26">
        <f t="shared" ref="I266:I329" si="40">IF(F266&gt;$E$2,$E$2,IF(F266&lt;0,0,F266))</f>
        <v>2562.9187839999995</v>
      </c>
      <c r="J266" s="28">
        <f t="shared" ref="J266:J329" si="41">IF(F266&gt;$E$2,F266-$E$2,0)</f>
        <v>0</v>
      </c>
      <c r="K266" s="28">
        <f t="shared" ref="K266:K329" si="42">J266+G266</f>
        <v>1440</v>
      </c>
      <c r="N266" s="16">
        <v>1.2</v>
      </c>
    </row>
    <row r="267" spans="1:14" x14ac:dyDescent="0.15">
      <c r="A267" s="6" t="s">
        <v>13</v>
      </c>
      <c r="B267" s="13">
        <f t="shared" si="35"/>
        <v>1947</v>
      </c>
      <c r="C267" s="8">
        <v>331.21440000000001</v>
      </c>
      <c r="D267" s="26">
        <f t="shared" ref="D267:D330" si="43">I266</f>
        <v>2562.9187839999995</v>
      </c>
      <c r="E267" s="16">
        <f t="shared" si="36"/>
        <v>1560</v>
      </c>
      <c r="F267" s="28">
        <f t="shared" si="37"/>
        <v>1334.1331839999993</v>
      </c>
      <c r="G267" s="28">
        <f t="shared" si="38"/>
        <v>1560</v>
      </c>
      <c r="H267" s="16">
        <f t="shared" si="39"/>
        <v>0</v>
      </c>
      <c r="I267" s="26">
        <f t="shared" si="40"/>
        <v>1334.1331839999993</v>
      </c>
      <c r="J267" s="28">
        <f t="shared" si="41"/>
        <v>0</v>
      </c>
      <c r="K267" s="28">
        <f t="shared" si="42"/>
        <v>1560</v>
      </c>
      <c r="N267" s="16">
        <v>1.3</v>
      </c>
    </row>
    <row r="268" spans="1:14" x14ac:dyDescent="0.15">
      <c r="A268" s="6" t="s">
        <v>14</v>
      </c>
      <c r="B268" s="13">
        <f t="shared" si="35"/>
        <v>1947</v>
      </c>
      <c r="C268" s="8">
        <v>654.22114559999989</v>
      </c>
      <c r="D268" s="26">
        <f t="shared" si="43"/>
        <v>1334.1331839999993</v>
      </c>
      <c r="E268" s="16">
        <f t="shared" si="36"/>
        <v>1440</v>
      </c>
      <c r="F268" s="28">
        <f t="shared" si="37"/>
        <v>548.35432959999935</v>
      </c>
      <c r="G268" s="28">
        <f t="shared" si="38"/>
        <v>1440</v>
      </c>
      <c r="H268" s="16">
        <f t="shared" si="39"/>
        <v>0</v>
      </c>
      <c r="I268" s="26">
        <f t="shared" si="40"/>
        <v>548.35432959999935</v>
      </c>
      <c r="J268" s="28">
        <f t="shared" si="41"/>
        <v>0</v>
      </c>
      <c r="K268" s="28">
        <f t="shared" si="42"/>
        <v>1440</v>
      </c>
      <c r="N268" s="16">
        <v>1.2</v>
      </c>
    </row>
    <row r="269" spans="1:14" x14ac:dyDescent="0.15">
      <c r="A269" s="6" t="s">
        <v>15</v>
      </c>
      <c r="B269" s="13">
        <f t="shared" si="35"/>
        <v>1947</v>
      </c>
      <c r="C269" s="8">
        <v>1577.6145791999998</v>
      </c>
      <c r="D269" s="26">
        <f t="shared" si="43"/>
        <v>548.35432959999935</v>
      </c>
      <c r="E269" s="16">
        <f t="shared" si="36"/>
        <v>1320</v>
      </c>
      <c r="F269" s="28">
        <f t="shared" si="37"/>
        <v>805.9689087999991</v>
      </c>
      <c r="G269" s="28">
        <f t="shared" si="38"/>
        <v>1320</v>
      </c>
      <c r="H269" s="16">
        <f t="shared" si="39"/>
        <v>0</v>
      </c>
      <c r="I269" s="26">
        <f t="shared" si="40"/>
        <v>805.9689087999991</v>
      </c>
      <c r="J269" s="28">
        <f t="shared" si="41"/>
        <v>0</v>
      </c>
      <c r="K269" s="28">
        <f t="shared" si="42"/>
        <v>1320</v>
      </c>
      <c r="N269" s="16">
        <v>1.1000000000000001</v>
      </c>
    </row>
    <row r="270" spans="1:14" x14ac:dyDescent="0.15">
      <c r="A270" s="6" t="s">
        <v>16</v>
      </c>
      <c r="B270" s="13">
        <f t="shared" si="35"/>
        <v>1947</v>
      </c>
      <c r="C270" s="8">
        <v>1129.0371839999998</v>
      </c>
      <c r="D270" s="26">
        <f t="shared" si="43"/>
        <v>805.9689087999991</v>
      </c>
      <c r="E270" s="16">
        <f t="shared" si="36"/>
        <v>1200</v>
      </c>
      <c r="F270" s="28">
        <f t="shared" si="37"/>
        <v>735.0060927999989</v>
      </c>
      <c r="G270" s="28">
        <f t="shared" si="38"/>
        <v>1200</v>
      </c>
      <c r="H270" s="16">
        <f t="shared" si="39"/>
        <v>0</v>
      </c>
      <c r="I270" s="26">
        <f t="shared" si="40"/>
        <v>735.0060927999989</v>
      </c>
      <c r="J270" s="28">
        <f t="shared" si="41"/>
        <v>0</v>
      </c>
      <c r="K270" s="28">
        <f t="shared" si="42"/>
        <v>1200</v>
      </c>
      <c r="N270" s="16">
        <v>1</v>
      </c>
    </row>
    <row r="271" spans="1:14" x14ac:dyDescent="0.15">
      <c r="A271" s="6" t="s">
        <v>17</v>
      </c>
      <c r="B271" s="13">
        <f t="shared" si="35"/>
        <v>1947</v>
      </c>
      <c r="C271" s="8">
        <v>7658.9694719999998</v>
      </c>
      <c r="D271" s="26">
        <f t="shared" si="43"/>
        <v>735.0060927999989</v>
      </c>
      <c r="E271" s="16">
        <f t="shared" si="36"/>
        <v>1080</v>
      </c>
      <c r="F271" s="28">
        <f t="shared" si="37"/>
        <v>7313.9755647999991</v>
      </c>
      <c r="G271" s="28">
        <f t="shared" si="38"/>
        <v>1080</v>
      </c>
      <c r="H271" s="16">
        <f t="shared" si="39"/>
        <v>0</v>
      </c>
      <c r="I271" s="26">
        <f t="shared" si="40"/>
        <v>4000</v>
      </c>
      <c r="J271" s="28">
        <f t="shared" si="41"/>
        <v>3313.9755647999991</v>
      </c>
      <c r="K271" s="28">
        <f t="shared" si="42"/>
        <v>4393.9755647999991</v>
      </c>
      <c r="N271" s="16">
        <v>0.9</v>
      </c>
    </row>
    <row r="272" spans="1:14" ht="14" thickBot="1" x14ac:dyDescent="0.2">
      <c r="A272" s="9" t="s">
        <v>18</v>
      </c>
      <c r="B272" s="14">
        <f t="shared" si="35"/>
        <v>1947</v>
      </c>
      <c r="C272" s="11">
        <v>1774.6629119999998</v>
      </c>
      <c r="D272" s="26">
        <f t="shared" si="43"/>
        <v>4000</v>
      </c>
      <c r="E272" s="16">
        <f t="shared" si="36"/>
        <v>960</v>
      </c>
      <c r="F272" s="28">
        <f t="shared" si="37"/>
        <v>4814.6629119999998</v>
      </c>
      <c r="G272" s="28">
        <f t="shared" si="38"/>
        <v>960</v>
      </c>
      <c r="H272" s="16">
        <f t="shared" si="39"/>
        <v>0</v>
      </c>
      <c r="I272" s="26">
        <f t="shared" si="40"/>
        <v>4000</v>
      </c>
      <c r="J272" s="28">
        <f t="shared" si="41"/>
        <v>814.66291199999978</v>
      </c>
      <c r="K272" s="28">
        <f t="shared" si="42"/>
        <v>1774.6629119999998</v>
      </c>
      <c r="N272" s="16">
        <v>0.8</v>
      </c>
    </row>
    <row r="273" spans="1:14" x14ac:dyDescent="0.15">
      <c r="A273" s="3" t="s">
        <v>7</v>
      </c>
      <c r="B273" s="12">
        <f t="shared" si="35"/>
        <v>1948</v>
      </c>
      <c r="C273" s="5">
        <v>3458.2014720000002</v>
      </c>
      <c r="D273" s="26">
        <f t="shared" si="43"/>
        <v>4000</v>
      </c>
      <c r="E273" s="16">
        <f t="shared" si="36"/>
        <v>960</v>
      </c>
      <c r="F273" s="28">
        <f t="shared" si="37"/>
        <v>6498.2014720000006</v>
      </c>
      <c r="G273" s="28">
        <f t="shared" si="38"/>
        <v>960</v>
      </c>
      <c r="H273" s="16">
        <f t="shared" si="39"/>
        <v>0</v>
      </c>
      <c r="I273" s="26">
        <f t="shared" si="40"/>
        <v>4000</v>
      </c>
      <c r="J273" s="28">
        <f t="shared" si="41"/>
        <v>2498.2014720000006</v>
      </c>
      <c r="K273" s="28">
        <f t="shared" si="42"/>
        <v>3458.2014720000006</v>
      </c>
      <c r="N273" s="16">
        <v>0.8</v>
      </c>
    </row>
    <row r="274" spans="1:14" x14ac:dyDescent="0.15">
      <c r="A274" s="6" t="s">
        <v>8</v>
      </c>
      <c r="B274" s="13">
        <f t="shared" si="35"/>
        <v>1948</v>
      </c>
      <c r="C274" s="8">
        <v>10125.789695999998</v>
      </c>
      <c r="D274" s="26">
        <f t="shared" si="43"/>
        <v>4000</v>
      </c>
      <c r="E274" s="16">
        <f t="shared" si="36"/>
        <v>960</v>
      </c>
      <c r="F274" s="28">
        <f t="shared" si="37"/>
        <v>13165.789695999998</v>
      </c>
      <c r="G274" s="28">
        <f t="shared" si="38"/>
        <v>960</v>
      </c>
      <c r="H274" s="16">
        <f t="shared" si="39"/>
        <v>0</v>
      </c>
      <c r="I274" s="26">
        <f t="shared" si="40"/>
        <v>4000</v>
      </c>
      <c r="J274" s="28">
        <f t="shared" si="41"/>
        <v>9165.789695999998</v>
      </c>
      <c r="K274" s="28">
        <f t="shared" si="42"/>
        <v>10125.789695999998</v>
      </c>
      <c r="N274" s="16">
        <v>0.8</v>
      </c>
    </row>
    <row r="275" spans="1:14" x14ac:dyDescent="0.15">
      <c r="A275" s="6" t="s">
        <v>9</v>
      </c>
      <c r="B275" s="13">
        <f t="shared" si="35"/>
        <v>1948</v>
      </c>
      <c r="C275" s="8">
        <v>5821.6181759999999</v>
      </c>
      <c r="D275" s="26">
        <f t="shared" si="43"/>
        <v>4000</v>
      </c>
      <c r="E275" s="16">
        <f t="shared" si="36"/>
        <v>1080</v>
      </c>
      <c r="F275" s="28">
        <f t="shared" si="37"/>
        <v>8741.6181759999999</v>
      </c>
      <c r="G275" s="28">
        <f t="shared" si="38"/>
        <v>1080</v>
      </c>
      <c r="H275" s="16">
        <f t="shared" si="39"/>
        <v>0</v>
      </c>
      <c r="I275" s="26">
        <f t="shared" si="40"/>
        <v>4000</v>
      </c>
      <c r="J275" s="28">
        <f t="shared" si="41"/>
        <v>4741.6181759999999</v>
      </c>
      <c r="K275" s="28">
        <f t="shared" si="42"/>
        <v>5821.6181759999999</v>
      </c>
      <c r="N275" s="16">
        <v>0.9</v>
      </c>
    </row>
    <row r="276" spans="1:14" x14ac:dyDescent="0.15">
      <c r="A276" s="6" t="s">
        <v>10</v>
      </c>
      <c r="B276" s="13">
        <f t="shared" si="35"/>
        <v>1948</v>
      </c>
      <c r="C276" s="8">
        <v>5070.0038400000003</v>
      </c>
      <c r="D276" s="26">
        <f t="shared" si="43"/>
        <v>4000</v>
      </c>
      <c r="E276" s="16">
        <f t="shared" si="36"/>
        <v>1080</v>
      </c>
      <c r="F276" s="28">
        <f t="shared" si="37"/>
        <v>7990.0038400000012</v>
      </c>
      <c r="G276" s="28">
        <f t="shared" si="38"/>
        <v>1080</v>
      </c>
      <c r="H276" s="16">
        <f t="shared" si="39"/>
        <v>0</v>
      </c>
      <c r="I276" s="26">
        <f t="shared" si="40"/>
        <v>4000</v>
      </c>
      <c r="J276" s="28">
        <f t="shared" si="41"/>
        <v>3990.0038400000012</v>
      </c>
      <c r="K276" s="28">
        <f t="shared" si="42"/>
        <v>5070.0038400000012</v>
      </c>
      <c r="N276" s="16">
        <v>0.9</v>
      </c>
    </row>
    <row r="277" spans="1:14" x14ac:dyDescent="0.15">
      <c r="A277" s="6" t="s">
        <v>11</v>
      </c>
      <c r="B277" s="13">
        <f t="shared" si="35"/>
        <v>1948</v>
      </c>
      <c r="C277" s="8">
        <v>3974.5727999999995</v>
      </c>
      <c r="D277" s="26">
        <f t="shared" si="43"/>
        <v>4000</v>
      </c>
      <c r="E277" s="16">
        <f t="shared" si="36"/>
        <v>1320</v>
      </c>
      <c r="F277" s="28">
        <f t="shared" si="37"/>
        <v>6654.5727999999999</v>
      </c>
      <c r="G277" s="28">
        <f t="shared" si="38"/>
        <v>1320</v>
      </c>
      <c r="H277" s="16">
        <f t="shared" si="39"/>
        <v>0</v>
      </c>
      <c r="I277" s="26">
        <f t="shared" si="40"/>
        <v>4000</v>
      </c>
      <c r="J277" s="28">
        <f t="shared" si="41"/>
        <v>2654.5727999999999</v>
      </c>
      <c r="K277" s="28">
        <f t="shared" si="42"/>
        <v>3974.5727999999999</v>
      </c>
      <c r="N277" s="16">
        <v>1.1000000000000001</v>
      </c>
    </row>
    <row r="278" spans="1:14" x14ac:dyDescent="0.15">
      <c r="A278" s="6" t="s">
        <v>12</v>
      </c>
      <c r="B278" s="13">
        <f t="shared" si="35"/>
        <v>1948</v>
      </c>
      <c r="C278" s="8">
        <v>1415.9819519999999</v>
      </c>
      <c r="D278" s="26">
        <f t="shared" si="43"/>
        <v>4000</v>
      </c>
      <c r="E278" s="16">
        <f t="shared" si="36"/>
        <v>1440</v>
      </c>
      <c r="F278" s="28">
        <f t="shared" si="37"/>
        <v>3975.9819520000001</v>
      </c>
      <c r="G278" s="28">
        <f t="shared" si="38"/>
        <v>1440</v>
      </c>
      <c r="H278" s="16">
        <f t="shared" si="39"/>
        <v>0</v>
      </c>
      <c r="I278" s="26">
        <f t="shared" si="40"/>
        <v>3975.9819520000001</v>
      </c>
      <c r="J278" s="28">
        <f t="shared" si="41"/>
        <v>0</v>
      </c>
      <c r="K278" s="28">
        <f t="shared" si="42"/>
        <v>1440</v>
      </c>
      <c r="N278" s="16">
        <v>1.2</v>
      </c>
    </row>
    <row r="279" spans="1:14" x14ac:dyDescent="0.15">
      <c r="A279" s="6" t="s">
        <v>13</v>
      </c>
      <c r="B279" s="13">
        <f t="shared" si="35"/>
        <v>1948</v>
      </c>
      <c r="C279" s="8">
        <v>1155.5343359999999</v>
      </c>
      <c r="D279" s="26">
        <f t="shared" si="43"/>
        <v>3975.9819520000001</v>
      </c>
      <c r="E279" s="16">
        <f t="shared" si="36"/>
        <v>1560</v>
      </c>
      <c r="F279" s="28">
        <f t="shared" si="37"/>
        <v>3571.5162879999998</v>
      </c>
      <c r="G279" s="28">
        <f t="shared" si="38"/>
        <v>1560</v>
      </c>
      <c r="H279" s="16">
        <f t="shared" si="39"/>
        <v>0</v>
      </c>
      <c r="I279" s="26">
        <f t="shared" si="40"/>
        <v>3571.5162879999998</v>
      </c>
      <c r="J279" s="28">
        <f t="shared" si="41"/>
        <v>0</v>
      </c>
      <c r="K279" s="28">
        <f t="shared" si="42"/>
        <v>1560</v>
      </c>
      <c r="N279" s="16">
        <v>1.3</v>
      </c>
    </row>
    <row r="280" spans="1:14" x14ac:dyDescent="0.15">
      <c r="A280" s="6" t="s">
        <v>14</v>
      </c>
      <c r="B280" s="13">
        <f t="shared" si="35"/>
        <v>1948</v>
      </c>
      <c r="C280" s="8">
        <v>1039.2053759999997</v>
      </c>
      <c r="D280" s="26">
        <f t="shared" si="43"/>
        <v>3571.5162879999998</v>
      </c>
      <c r="E280" s="16">
        <f t="shared" si="36"/>
        <v>1440</v>
      </c>
      <c r="F280" s="28">
        <f t="shared" si="37"/>
        <v>3170.7216639999997</v>
      </c>
      <c r="G280" s="28">
        <f t="shared" si="38"/>
        <v>1440</v>
      </c>
      <c r="H280" s="16">
        <f t="shared" si="39"/>
        <v>0</v>
      </c>
      <c r="I280" s="26">
        <f t="shared" si="40"/>
        <v>3170.7216639999997</v>
      </c>
      <c r="J280" s="28">
        <f t="shared" si="41"/>
        <v>0</v>
      </c>
      <c r="K280" s="28">
        <f t="shared" si="42"/>
        <v>1440</v>
      </c>
      <c r="N280" s="16">
        <v>1.2</v>
      </c>
    </row>
    <row r="281" spans="1:14" x14ac:dyDescent="0.15">
      <c r="A281" s="6" t="s">
        <v>15</v>
      </c>
      <c r="B281" s="13">
        <f t="shared" si="35"/>
        <v>1948</v>
      </c>
      <c r="C281" s="8">
        <v>766.02620159999992</v>
      </c>
      <c r="D281" s="26">
        <f t="shared" si="43"/>
        <v>3170.7216639999997</v>
      </c>
      <c r="E281" s="16">
        <f t="shared" si="36"/>
        <v>1320</v>
      </c>
      <c r="F281" s="28">
        <f t="shared" si="37"/>
        <v>2616.7478655999994</v>
      </c>
      <c r="G281" s="28">
        <f t="shared" si="38"/>
        <v>1320</v>
      </c>
      <c r="H281" s="16">
        <f t="shared" si="39"/>
        <v>0</v>
      </c>
      <c r="I281" s="26">
        <f t="shared" si="40"/>
        <v>2616.7478655999994</v>
      </c>
      <c r="J281" s="28">
        <f t="shared" si="41"/>
        <v>0</v>
      </c>
      <c r="K281" s="28">
        <f t="shared" si="42"/>
        <v>1320</v>
      </c>
      <c r="N281" s="16">
        <v>1.1000000000000001</v>
      </c>
    </row>
    <row r="282" spans="1:14" x14ac:dyDescent="0.15">
      <c r="A282" s="6" t="s">
        <v>16</v>
      </c>
      <c r="B282" s="13">
        <f t="shared" si="35"/>
        <v>1948</v>
      </c>
      <c r="C282" s="8">
        <v>2353.076352</v>
      </c>
      <c r="D282" s="26">
        <f t="shared" si="43"/>
        <v>2616.7478655999994</v>
      </c>
      <c r="E282" s="16">
        <f t="shared" si="36"/>
        <v>1200</v>
      </c>
      <c r="F282" s="28">
        <f t="shared" si="37"/>
        <v>3769.8242175999994</v>
      </c>
      <c r="G282" s="28">
        <f t="shared" si="38"/>
        <v>1200</v>
      </c>
      <c r="H282" s="16">
        <f t="shared" si="39"/>
        <v>0</v>
      </c>
      <c r="I282" s="26">
        <f t="shared" si="40"/>
        <v>3769.8242175999994</v>
      </c>
      <c r="J282" s="28">
        <f t="shared" si="41"/>
        <v>0</v>
      </c>
      <c r="K282" s="28">
        <f t="shared" si="42"/>
        <v>1200</v>
      </c>
      <c r="N282" s="16">
        <v>1</v>
      </c>
    </row>
    <row r="283" spans="1:14" x14ac:dyDescent="0.15">
      <c r="A283" s="6" t="s">
        <v>17</v>
      </c>
      <c r="B283" s="13">
        <f t="shared" si="35"/>
        <v>1948</v>
      </c>
      <c r="C283" s="8">
        <v>8473.2721919999985</v>
      </c>
      <c r="D283" s="26">
        <f t="shared" si="43"/>
        <v>3769.8242175999994</v>
      </c>
      <c r="E283" s="16">
        <f t="shared" si="36"/>
        <v>1080</v>
      </c>
      <c r="F283" s="28">
        <f t="shared" si="37"/>
        <v>11163.096409599999</v>
      </c>
      <c r="G283" s="28">
        <f t="shared" si="38"/>
        <v>1080</v>
      </c>
      <c r="H283" s="16">
        <f t="shared" si="39"/>
        <v>0</v>
      </c>
      <c r="I283" s="26">
        <f t="shared" si="40"/>
        <v>4000</v>
      </c>
      <c r="J283" s="28">
        <f t="shared" si="41"/>
        <v>7163.0964095999989</v>
      </c>
      <c r="K283" s="28">
        <f t="shared" si="42"/>
        <v>8243.0964095999989</v>
      </c>
      <c r="N283" s="16">
        <v>0.9</v>
      </c>
    </row>
    <row r="284" spans="1:14" ht="14" thickBot="1" x14ac:dyDescent="0.2">
      <c r="A284" s="9" t="s">
        <v>18</v>
      </c>
      <c r="B284" s="14">
        <f t="shared" si="35"/>
        <v>1948</v>
      </c>
      <c r="C284" s="11">
        <v>7413.3861119999992</v>
      </c>
      <c r="D284" s="26">
        <f t="shared" si="43"/>
        <v>4000</v>
      </c>
      <c r="E284" s="16">
        <f t="shared" si="36"/>
        <v>960</v>
      </c>
      <c r="F284" s="28">
        <f t="shared" si="37"/>
        <v>10453.386112</v>
      </c>
      <c r="G284" s="28">
        <f t="shared" si="38"/>
        <v>960</v>
      </c>
      <c r="H284" s="16">
        <f t="shared" si="39"/>
        <v>0</v>
      </c>
      <c r="I284" s="26">
        <f t="shared" si="40"/>
        <v>4000</v>
      </c>
      <c r="J284" s="28">
        <f t="shared" si="41"/>
        <v>6453.3861120000001</v>
      </c>
      <c r="K284" s="28">
        <f t="shared" si="42"/>
        <v>7413.3861120000001</v>
      </c>
      <c r="N284" s="16">
        <v>0.8</v>
      </c>
    </row>
    <row r="285" spans="1:14" x14ac:dyDescent="0.15">
      <c r="A285" s="3" t="s">
        <v>7</v>
      </c>
      <c r="B285" s="12">
        <f t="shared" si="35"/>
        <v>1949</v>
      </c>
      <c r="C285" s="5">
        <v>4923.3000960000008</v>
      </c>
      <c r="D285" s="26">
        <f t="shared" si="43"/>
        <v>4000</v>
      </c>
      <c r="E285" s="16">
        <f t="shared" si="36"/>
        <v>960</v>
      </c>
      <c r="F285" s="28">
        <f t="shared" si="37"/>
        <v>7963.3000960000008</v>
      </c>
      <c r="G285" s="28">
        <f t="shared" si="38"/>
        <v>960</v>
      </c>
      <c r="H285" s="16">
        <f t="shared" si="39"/>
        <v>0</v>
      </c>
      <c r="I285" s="26">
        <f t="shared" si="40"/>
        <v>4000</v>
      </c>
      <c r="J285" s="28">
        <f t="shared" si="41"/>
        <v>3963.3000960000008</v>
      </c>
      <c r="K285" s="28">
        <f t="shared" si="42"/>
        <v>4923.3000960000008</v>
      </c>
      <c r="N285" s="16">
        <v>0.8</v>
      </c>
    </row>
    <row r="286" spans="1:14" x14ac:dyDescent="0.15">
      <c r="A286" s="6" t="s">
        <v>8</v>
      </c>
      <c r="B286" s="13">
        <f t="shared" si="35"/>
        <v>1949</v>
      </c>
      <c r="C286" s="8">
        <v>5976.0771839999998</v>
      </c>
      <c r="D286" s="26">
        <f t="shared" si="43"/>
        <v>4000</v>
      </c>
      <c r="E286" s="16">
        <f t="shared" si="36"/>
        <v>960</v>
      </c>
      <c r="F286" s="28">
        <f t="shared" si="37"/>
        <v>9016.0771839999998</v>
      </c>
      <c r="G286" s="28">
        <f t="shared" si="38"/>
        <v>960</v>
      </c>
      <c r="H286" s="16">
        <f t="shared" si="39"/>
        <v>0</v>
      </c>
      <c r="I286" s="26">
        <f t="shared" si="40"/>
        <v>4000</v>
      </c>
      <c r="J286" s="28">
        <f t="shared" si="41"/>
        <v>5016.0771839999998</v>
      </c>
      <c r="K286" s="28">
        <f t="shared" si="42"/>
        <v>5976.0771839999998</v>
      </c>
      <c r="N286" s="16">
        <v>0.8</v>
      </c>
    </row>
    <row r="287" spans="1:14" x14ac:dyDescent="0.15">
      <c r="A287" s="6" t="s">
        <v>9</v>
      </c>
      <c r="B287" s="13">
        <f t="shared" si="35"/>
        <v>1949</v>
      </c>
      <c r="C287" s="8">
        <v>3336.0560639999999</v>
      </c>
      <c r="D287" s="26">
        <f t="shared" si="43"/>
        <v>4000</v>
      </c>
      <c r="E287" s="16">
        <f t="shared" si="36"/>
        <v>1080</v>
      </c>
      <c r="F287" s="28">
        <f t="shared" si="37"/>
        <v>6256.0560640000003</v>
      </c>
      <c r="G287" s="28">
        <f t="shared" si="38"/>
        <v>1080</v>
      </c>
      <c r="H287" s="16">
        <f t="shared" si="39"/>
        <v>0</v>
      </c>
      <c r="I287" s="26">
        <f t="shared" si="40"/>
        <v>4000</v>
      </c>
      <c r="J287" s="28">
        <f t="shared" si="41"/>
        <v>2256.0560640000003</v>
      </c>
      <c r="K287" s="28">
        <f t="shared" si="42"/>
        <v>3336.0560640000003</v>
      </c>
      <c r="N287" s="16">
        <v>0.9</v>
      </c>
    </row>
    <row r="288" spans="1:14" x14ac:dyDescent="0.15">
      <c r="A288" s="6" t="s">
        <v>10</v>
      </c>
      <c r="B288" s="13">
        <f t="shared" si="35"/>
        <v>1949</v>
      </c>
      <c r="C288" s="8">
        <v>3197.1075840000008</v>
      </c>
      <c r="D288" s="26">
        <f t="shared" si="43"/>
        <v>4000</v>
      </c>
      <c r="E288" s="16">
        <f t="shared" si="36"/>
        <v>1080</v>
      </c>
      <c r="F288" s="28">
        <f t="shared" si="37"/>
        <v>6117.1075840000012</v>
      </c>
      <c r="G288" s="28">
        <f t="shared" si="38"/>
        <v>1080</v>
      </c>
      <c r="H288" s="16">
        <f t="shared" si="39"/>
        <v>0</v>
      </c>
      <c r="I288" s="26">
        <f t="shared" si="40"/>
        <v>4000</v>
      </c>
      <c r="J288" s="28">
        <f t="shared" si="41"/>
        <v>2117.1075840000012</v>
      </c>
      <c r="K288" s="28">
        <f t="shared" si="42"/>
        <v>3197.1075840000012</v>
      </c>
      <c r="N288" s="16">
        <v>0.9</v>
      </c>
    </row>
    <row r="289" spans="1:14" x14ac:dyDescent="0.15">
      <c r="A289" s="6" t="s">
        <v>11</v>
      </c>
      <c r="B289" s="13">
        <f t="shared" si="35"/>
        <v>1949</v>
      </c>
      <c r="C289" s="8">
        <v>3276.5990399999996</v>
      </c>
      <c r="D289" s="26">
        <f t="shared" si="43"/>
        <v>4000</v>
      </c>
      <c r="E289" s="16">
        <f t="shared" si="36"/>
        <v>1320</v>
      </c>
      <c r="F289" s="28">
        <f t="shared" si="37"/>
        <v>5956.5990399999991</v>
      </c>
      <c r="G289" s="28">
        <f t="shared" si="38"/>
        <v>1320</v>
      </c>
      <c r="H289" s="16">
        <f t="shared" si="39"/>
        <v>0</v>
      </c>
      <c r="I289" s="26">
        <f t="shared" si="40"/>
        <v>4000</v>
      </c>
      <c r="J289" s="28">
        <f t="shared" si="41"/>
        <v>1956.5990399999991</v>
      </c>
      <c r="K289" s="28">
        <f t="shared" si="42"/>
        <v>3276.5990399999991</v>
      </c>
      <c r="N289" s="16">
        <v>1.1000000000000001</v>
      </c>
    </row>
    <row r="290" spans="1:14" x14ac:dyDescent="0.15">
      <c r="A290" s="6" t="s">
        <v>12</v>
      </c>
      <c r="B290" s="13">
        <f t="shared" si="35"/>
        <v>1949</v>
      </c>
      <c r="C290" s="8">
        <v>557.73273599999993</v>
      </c>
      <c r="D290" s="26">
        <f t="shared" si="43"/>
        <v>4000</v>
      </c>
      <c r="E290" s="16">
        <f t="shared" si="36"/>
        <v>1440</v>
      </c>
      <c r="F290" s="28">
        <f t="shared" si="37"/>
        <v>3117.7327359999999</v>
      </c>
      <c r="G290" s="28">
        <f t="shared" si="38"/>
        <v>1440</v>
      </c>
      <c r="H290" s="16">
        <f t="shared" si="39"/>
        <v>0</v>
      </c>
      <c r="I290" s="26">
        <f t="shared" si="40"/>
        <v>3117.7327359999999</v>
      </c>
      <c r="J290" s="28">
        <f t="shared" si="41"/>
        <v>0</v>
      </c>
      <c r="K290" s="28">
        <f t="shared" si="42"/>
        <v>1440</v>
      </c>
      <c r="N290" s="16">
        <v>1.2</v>
      </c>
    </row>
    <row r="291" spans="1:14" x14ac:dyDescent="0.15">
      <c r="A291" s="6" t="s">
        <v>13</v>
      </c>
      <c r="B291" s="13">
        <f t="shared" si="35"/>
        <v>1949</v>
      </c>
      <c r="C291" s="8">
        <v>1090.2608639999999</v>
      </c>
      <c r="D291" s="26">
        <f t="shared" si="43"/>
        <v>3117.7327359999999</v>
      </c>
      <c r="E291" s="16">
        <f t="shared" si="36"/>
        <v>1560</v>
      </c>
      <c r="F291" s="28">
        <f t="shared" si="37"/>
        <v>2647.9935999999998</v>
      </c>
      <c r="G291" s="28">
        <f t="shared" si="38"/>
        <v>1560</v>
      </c>
      <c r="H291" s="16">
        <f t="shared" si="39"/>
        <v>0</v>
      </c>
      <c r="I291" s="26">
        <f t="shared" si="40"/>
        <v>2647.9935999999998</v>
      </c>
      <c r="J291" s="28">
        <f t="shared" si="41"/>
        <v>0</v>
      </c>
      <c r="K291" s="28">
        <f t="shared" si="42"/>
        <v>1560</v>
      </c>
      <c r="N291" s="16">
        <v>1.3</v>
      </c>
    </row>
    <row r="292" spans="1:14" x14ac:dyDescent="0.15">
      <c r="A292" s="6" t="s">
        <v>14</v>
      </c>
      <c r="B292" s="13">
        <f t="shared" si="35"/>
        <v>1949</v>
      </c>
      <c r="C292" s="8">
        <v>1770.7852800000003</v>
      </c>
      <c r="D292" s="26">
        <f t="shared" si="43"/>
        <v>2647.9935999999998</v>
      </c>
      <c r="E292" s="16">
        <f t="shared" si="36"/>
        <v>1440</v>
      </c>
      <c r="F292" s="28">
        <f t="shared" si="37"/>
        <v>2978.7788799999998</v>
      </c>
      <c r="G292" s="28">
        <f t="shared" si="38"/>
        <v>1440</v>
      </c>
      <c r="H292" s="16">
        <f t="shared" si="39"/>
        <v>0</v>
      </c>
      <c r="I292" s="26">
        <f t="shared" si="40"/>
        <v>2978.7788799999998</v>
      </c>
      <c r="J292" s="28">
        <f t="shared" si="41"/>
        <v>0</v>
      </c>
      <c r="K292" s="28">
        <f t="shared" si="42"/>
        <v>1440</v>
      </c>
      <c r="N292" s="16">
        <v>1.2</v>
      </c>
    </row>
    <row r="293" spans="1:14" x14ac:dyDescent="0.15">
      <c r="A293" s="6" t="s">
        <v>15</v>
      </c>
      <c r="B293" s="13">
        <f t="shared" si="35"/>
        <v>1949</v>
      </c>
      <c r="C293" s="8">
        <v>859.54175999999995</v>
      </c>
      <c r="D293" s="26">
        <f t="shared" si="43"/>
        <v>2978.7788799999998</v>
      </c>
      <c r="E293" s="16">
        <f t="shared" si="36"/>
        <v>1320</v>
      </c>
      <c r="F293" s="28">
        <f t="shared" si="37"/>
        <v>2518.3206399999999</v>
      </c>
      <c r="G293" s="28">
        <f t="shared" si="38"/>
        <v>1320</v>
      </c>
      <c r="H293" s="16">
        <f t="shared" si="39"/>
        <v>0</v>
      </c>
      <c r="I293" s="26">
        <f t="shared" si="40"/>
        <v>2518.3206399999999</v>
      </c>
      <c r="J293" s="28">
        <f t="shared" si="41"/>
        <v>0</v>
      </c>
      <c r="K293" s="28">
        <f t="shared" si="42"/>
        <v>1320</v>
      </c>
      <c r="N293" s="16">
        <v>1.1000000000000001</v>
      </c>
    </row>
    <row r="294" spans="1:14" x14ac:dyDescent="0.15">
      <c r="A294" s="6" t="s">
        <v>16</v>
      </c>
      <c r="B294" s="13">
        <f t="shared" si="35"/>
        <v>1949</v>
      </c>
      <c r="C294" s="8">
        <v>1936.2309119999998</v>
      </c>
      <c r="D294" s="26">
        <f t="shared" si="43"/>
        <v>2518.3206399999999</v>
      </c>
      <c r="E294" s="16">
        <f t="shared" si="36"/>
        <v>1200</v>
      </c>
      <c r="F294" s="28">
        <f t="shared" si="37"/>
        <v>3254.5515519999999</v>
      </c>
      <c r="G294" s="28">
        <f t="shared" si="38"/>
        <v>1200</v>
      </c>
      <c r="H294" s="16">
        <f t="shared" si="39"/>
        <v>0</v>
      </c>
      <c r="I294" s="26">
        <f t="shared" si="40"/>
        <v>3254.5515519999999</v>
      </c>
      <c r="J294" s="28">
        <f t="shared" si="41"/>
        <v>0</v>
      </c>
      <c r="K294" s="28">
        <f t="shared" si="42"/>
        <v>1200</v>
      </c>
      <c r="N294" s="16">
        <v>1</v>
      </c>
    </row>
    <row r="295" spans="1:14" x14ac:dyDescent="0.15">
      <c r="A295" s="6" t="s">
        <v>17</v>
      </c>
      <c r="B295" s="13">
        <f t="shared" si="35"/>
        <v>1949</v>
      </c>
      <c r="C295" s="8">
        <v>2814.5145600000001</v>
      </c>
      <c r="D295" s="26">
        <f t="shared" si="43"/>
        <v>3254.5515519999999</v>
      </c>
      <c r="E295" s="16">
        <f t="shared" si="36"/>
        <v>1080</v>
      </c>
      <c r="F295" s="28">
        <f t="shared" si="37"/>
        <v>4989.0661120000004</v>
      </c>
      <c r="G295" s="28">
        <f t="shared" si="38"/>
        <v>1080</v>
      </c>
      <c r="H295" s="16">
        <f t="shared" si="39"/>
        <v>0</v>
      </c>
      <c r="I295" s="26">
        <f t="shared" si="40"/>
        <v>4000</v>
      </c>
      <c r="J295" s="28">
        <f t="shared" si="41"/>
        <v>989.06611200000043</v>
      </c>
      <c r="K295" s="28">
        <f t="shared" si="42"/>
        <v>2069.0661120000004</v>
      </c>
      <c r="N295" s="16">
        <v>0.9</v>
      </c>
    </row>
    <row r="296" spans="1:14" ht="14" thickBot="1" x14ac:dyDescent="0.2">
      <c r="A296" s="9" t="s">
        <v>18</v>
      </c>
      <c r="B296" s="14">
        <f t="shared" si="35"/>
        <v>1949</v>
      </c>
      <c r="C296" s="11">
        <v>1547.8214399999997</v>
      </c>
      <c r="D296" s="26">
        <f t="shared" si="43"/>
        <v>4000</v>
      </c>
      <c r="E296" s="16">
        <f t="shared" si="36"/>
        <v>960</v>
      </c>
      <c r="F296" s="28">
        <f t="shared" si="37"/>
        <v>4587.8214399999997</v>
      </c>
      <c r="G296" s="28">
        <f t="shared" si="38"/>
        <v>960</v>
      </c>
      <c r="H296" s="16">
        <f t="shared" si="39"/>
        <v>0</v>
      </c>
      <c r="I296" s="26">
        <f t="shared" si="40"/>
        <v>4000</v>
      </c>
      <c r="J296" s="28">
        <f t="shared" si="41"/>
        <v>587.82143999999971</v>
      </c>
      <c r="K296" s="28">
        <f t="shared" si="42"/>
        <v>1547.8214399999997</v>
      </c>
      <c r="N296" s="16">
        <v>0.8</v>
      </c>
    </row>
    <row r="297" spans="1:14" x14ac:dyDescent="0.15">
      <c r="A297" s="3" t="s">
        <v>7</v>
      </c>
      <c r="B297" s="12">
        <f t="shared" si="35"/>
        <v>1950</v>
      </c>
      <c r="C297" s="5">
        <v>2081.642112</v>
      </c>
      <c r="D297" s="26">
        <f t="shared" si="43"/>
        <v>4000</v>
      </c>
      <c r="E297" s="16">
        <f t="shared" si="36"/>
        <v>960</v>
      </c>
      <c r="F297" s="28">
        <f t="shared" si="37"/>
        <v>5121.6421119999995</v>
      </c>
      <c r="G297" s="28">
        <f t="shared" si="38"/>
        <v>960</v>
      </c>
      <c r="H297" s="16">
        <f t="shared" si="39"/>
        <v>0</v>
      </c>
      <c r="I297" s="26">
        <f t="shared" si="40"/>
        <v>4000</v>
      </c>
      <c r="J297" s="28">
        <f t="shared" si="41"/>
        <v>1121.6421119999995</v>
      </c>
      <c r="K297" s="28">
        <f t="shared" si="42"/>
        <v>2081.6421119999995</v>
      </c>
      <c r="N297" s="16">
        <v>0.8</v>
      </c>
    </row>
    <row r="298" spans="1:14" x14ac:dyDescent="0.15">
      <c r="A298" s="6" t="s">
        <v>8</v>
      </c>
      <c r="B298" s="13">
        <f t="shared" si="35"/>
        <v>1950</v>
      </c>
      <c r="C298" s="8">
        <v>2002.796928</v>
      </c>
      <c r="D298" s="26">
        <f t="shared" si="43"/>
        <v>4000</v>
      </c>
      <c r="E298" s="16">
        <f t="shared" si="36"/>
        <v>960</v>
      </c>
      <c r="F298" s="28">
        <f t="shared" si="37"/>
        <v>5042.7969279999998</v>
      </c>
      <c r="G298" s="28">
        <f t="shared" si="38"/>
        <v>960</v>
      </c>
      <c r="H298" s="16">
        <f t="shared" si="39"/>
        <v>0</v>
      </c>
      <c r="I298" s="26">
        <f t="shared" si="40"/>
        <v>4000</v>
      </c>
      <c r="J298" s="28">
        <f t="shared" si="41"/>
        <v>1042.7969279999998</v>
      </c>
      <c r="K298" s="28">
        <f t="shared" si="42"/>
        <v>2002.7969279999998</v>
      </c>
      <c r="N298" s="16">
        <v>0.8</v>
      </c>
    </row>
    <row r="299" spans="1:14" x14ac:dyDescent="0.15">
      <c r="A299" s="6" t="s">
        <v>9</v>
      </c>
      <c r="B299" s="13">
        <f t="shared" si="35"/>
        <v>1950</v>
      </c>
      <c r="C299" s="8">
        <v>2592.8432640000005</v>
      </c>
      <c r="D299" s="26">
        <f t="shared" si="43"/>
        <v>4000</v>
      </c>
      <c r="E299" s="16">
        <f t="shared" si="36"/>
        <v>1080</v>
      </c>
      <c r="F299" s="28">
        <f t="shared" si="37"/>
        <v>5512.843264000001</v>
      </c>
      <c r="G299" s="28">
        <f t="shared" si="38"/>
        <v>1080</v>
      </c>
      <c r="H299" s="16">
        <f t="shared" si="39"/>
        <v>0</v>
      </c>
      <c r="I299" s="26">
        <f t="shared" si="40"/>
        <v>4000</v>
      </c>
      <c r="J299" s="28">
        <f t="shared" si="41"/>
        <v>1512.843264000001</v>
      </c>
      <c r="K299" s="28">
        <f t="shared" si="42"/>
        <v>2592.843264000001</v>
      </c>
      <c r="N299" s="16">
        <v>0.9</v>
      </c>
    </row>
    <row r="300" spans="1:14" x14ac:dyDescent="0.15">
      <c r="A300" s="6" t="s">
        <v>10</v>
      </c>
      <c r="B300" s="13">
        <f t="shared" si="35"/>
        <v>1950</v>
      </c>
      <c r="C300" s="8">
        <v>1039.8516480000001</v>
      </c>
      <c r="D300" s="26">
        <f t="shared" si="43"/>
        <v>4000</v>
      </c>
      <c r="E300" s="16">
        <f t="shared" si="36"/>
        <v>1080</v>
      </c>
      <c r="F300" s="28">
        <f t="shared" si="37"/>
        <v>3959.8516479999998</v>
      </c>
      <c r="G300" s="28">
        <f t="shared" si="38"/>
        <v>1080</v>
      </c>
      <c r="H300" s="16">
        <f t="shared" si="39"/>
        <v>0</v>
      </c>
      <c r="I300" s="26">
        <f t="shared" si="40"/>
        <v>3959.8516479999998</v>
      </c>
      <c r="J300" s="28">
        <f t="shared" si="41"/>
        <v>0</v>
      </c>
      <c r="K300" s="28">
        <f t="shared" si="42"/>
        <v>1080</v>
      </c>
      <c r="N300" s="16">
        <v>0.9</v>
      </c>
    </row>
    <row r="301" spans="1:14" x14ac:dyDescent="0.15">
      <c r="A301" s="6" t="s">
        <v>11</v>
      </c>
      <c r="B301" s="13">
        <f t="shared" ref="B301:B364" si="44">B289+1</f>
        <v>1950</v>
      </c>
      <c r="C301" s="8">
        <v>2205.0800640000002</v>
      </c>
      <c r="D301" s="26">
        <f t="shared" si="43"/>
        <v>3959.8516479999998</v>
      </c>
      <c r="E301" s="16">
        <f t="shared" si="36"/>
        <v>1320</v>
      </c>
      <c r="F301" s="28">
        <f t="shared" si="37"/>
        <v>4844.9317119999996</v>
      </c>
      <c r="G301" s="28">
        <f t="shared" si="38"/>
        <v>1320</v>
      </c>
      <c r="H301" s="16">
        <f t="shared" si="39"/>
        <v>0</v>
      </c>
      <c r="I301" s="26">
        <f t="shared" si="40"/>
        <v>4000</v>
      </c>
      <c r="J301" s="28">
        <f t="shared" si="41"/>
        <v>844.93171199999961</v>
      </c>
      <c r="K301" s="28">
        <f t="shared" si="42"/>
        <v>2164.9317119999996</v>
      </c>
      <c r="N301" s="16">
        <v>1.1000000000000001</v>
      </c>
    </row>
    <row r="302" spans="1:14" x14ac:dyDescent="0.15">
      <c r="A302" s="6" t="s">
        <v>12</v>
      </c>
      <c r="B302" s="13">
        <f t="shared" si="44"/>
        <v>1950</v>
      </c>
      <c r="C302" s="8">
        <v>3042.0023040000001</v>
      </c>
      <c r="D302" s="26">
        <f t="shared" si="43"/>
        <v>4000</v>
      </c>
      <c r="E302" s="16">
        <f t="shared" si="36"/>
        <v>1440</v>
      </c>
      <c r="F302" s="28">
        <f t="shared" si="37"/>
        <v>5602.0023039999996</v>
      </c>
      <c r="G302" s="28">
        <f t="shared" si="38"/>
        <v>1440</v>
      </c>
      <c r="H302" s="16">
        <f t="shared" si="39"/>
        <v>0</v>
      </c>
      <c r="I302" s="26">
        <f t="shared" si="40"/>
        <v>4000</v>
      </c>
      <c r="J302" s="28">
        <f t="shared" si="41"/>
        <v>1602.0023039999996</v>
      </c>
      <c r="K302" s="28">
        <f t="shared" si="42"/>
        <v>3042.0023039999996</v>
      </c>
      <c r="N302" s="16">
        <v>1.2</v>
      </c>
    </row>
    <row r="303" spans="1:14" x14ac:dyDescent="0.15">
      <c r="A303" s="6" t="s">
        <v>13</v>
      </c>
      <c r="B303" s="13">
        <f t="shared" si="44"/>
        <v>1950</v>
      </c>
      <c r="C303" s="8">
        <v>3127.9564799999998</v>
      </c>
      <c r="D303" s="26">
        <f t="shared" si="43"/>
        <v>4000</v>
      </c>
      <c r="E303" s="16">
        <f t="shared" si="36"/>
        <v>1560</v>
      </c>
      <c r="F303" s="28">
        <f t="shared" si="37"/>
        <v>5567.9564799999998</v>
      </c>
      <c r="G303" s="28">
        <f t="shared" si="38"/>
        <v>1560</v>
      </c>
      <c r="H303" s="16">
        <f t="shared" si="39"/>
        <v>0</v>
      </c>
      <c r="I303" s="26">
        <f t="shared" si="40"/>
        <v>4000</v>
      </c>
      <c r="J303" s="28">
        <f t="shared" si="41"/>
        <v>1567.9564799999998</v>
      </c>
      <c r="K303" s="28">
        <f t="shared" si="42"/>
        <v>3127.9564799999998</v>
      </c>
      <c r="N303" s="16">
        <v>1.3</v>
      </c>
    </row>
    <row r="304" spans="1:14" x14ac:dyDescent="0.15">
      <c r="A304" s="6" t="s">
        <v>14</v>
      </c>
      <c r="B304" s="13">
        <f t="shared" si="44"/>
        <v>1950</v>
      </c>
      <c r="C304" s="8">
        <v>851.14022400000022</v>
      </c>
      <c r="D304" s="26">
        <f t="shared" si="43"/>
        <v>4000</v>
      </c>
      <c r="E304" s="16">
        <f t="shared" si="36"/>
        <v>1440</v>
      </c>
      <c r="F304" s="28">
        <f t="shared" si="37"/>
        <v>3411.1402240000007</v>
      </c>
      <c r="G304" s="28">
        <f t="shared" si="38"/>
        <v>1440</v>
      </c>
      <c r="H304" s="16">
        <f t="shared" si="39"/>
        <v>0</v>
      </c>
      <c r="I304" s="26">
        <f t="shared" si="40"/>
        <v>3411.1402240000007</v>
      </c>
      <c r="J304" s="28">
        <f t="shared" si="41"/>
        <v>0</v>
      </c>
      <c r="K304" s="28">
        <f t="shared" si="42"/>
        <v>1440</v>
      </c>
      <c r="N304" s="16">
        <v>1.2</v>
      </c>
    </row>
    <row r="305" spans="1:14" x14ac:dyDescent="0.15">
      <c r="A305" s="6" t="s">
        <v>15</v>
      </c>
      <c r="B305" s="13">
        <f t="shared" si="44"/>
        <v>1950</v>
      </c>
      <c r="C305" s="8">
        <v>722.98448639999992</v>
      </c>
      <c r="D305" s="26">
        <f t="shared" si="43"/>
        <v>3411.1402240000007</v>
      </c>
      <c r="E305" s="16">
        <f t="shared" si="36"/>
        <v>1320</v>
      </c>
      <c r="F305" s="28">
        <f t="shared" si="37"/>
        <v>2814.1247104000004</v>
      </c>
      <c r="G305" s="28">
        <f t="shared" si="38"/>
        <v>1320</v>
      </c>
      <c r="H305" s="16">
        <f t="shared" si="39"/>
        <v>0</v>
      </c>
      <c r="I305" s="26">
        <f t="shared" si="40"/>
        <v>2814.1247104000004</v>
      </c>
      <c r="J305" s="28">
        <f t="shared" si="41"/>
        <v>0</v>
      </c>
      <c r="K305" s="28">
        <f t="shared" si="42"/>
        <v>1320</v>
      </c>
      <c r="N305" s="16">
        <v>1.1000000000000001</v>
      </c>
    </row>
    <row r="306" spans="1:14" x14ac:dyDescent="0.15">
      <c r="A306" s="6" t="s">
        <v>16</v>
      </c>
      <c r="B306" s="13">
        <f t="shared" si="44"/>
        <v>1950</v>
      </c>
      <c r="C306" s="8">
        <v>592.63142399999981</v>
      </c>
      <c r="D306" s="26">
        <f t="shared" si="43"/>
        <v>2814.1247104000004</v>
      </c>
      <c r="E306" s="16">
        <f t="shared" si="36"/>
        <v>1200</v>
      </c>
      <c r="F306" s="28">
        <f t="shared" si="37"/>
        <v>2206.7561344000001</v>
      </c>
      <c r="G306" s="28">
        <f t="shared" si="38"/>
        <v>1200</v>
      </c>
      <c r="H306" s="16">
        <f t="shared" si="39"/>
        <v>0</v>
      </c>
      <c r="I306" s="26">
        <f t="shared" si="40"/>
        <v>2206.7561344000001</v>
      </c>
      <c r="J306" s="28">
        <f t="shared" si="41"/>
        <v>0</v>
      </c>
      <c r="K306" s="28">
        <f t="shared" si="42"/>
        <v>1200</v>
      </c>
      <c r="N306" s="16">
        <v>1</v>
      </c>
    </row>
    <row r="307" spans="1:14" x14ac:dyDescent="0.15">
      <c r="A307" s="6" t="s">
        <v>17</v>
      </c>
      <c r="B307" s="13">
        <f t="shared" si="44"/>
        <v>1950</v>
      </c>
      <c r="C307" s="8">
        <v>430.41715199999999</v>
      </c>
      <c r="D307" s="26">
        <f t="shared" si="43"/>
        <v>2206.7561344000001</v>
      </c>
      <c r="E307" s="16">
        <f t="shared" si="36"/>
        <v>1080</v>
      </c>
      <c r="F307" s="28">
        <f t="shared" si="37"/>
        <v>1557.1732864000001</v>
      </c>
      <c r="G307" s="28">
        <f t="shared" si="38"/>
        <v>1080</v>
      </c>
      <c r="H307" s="16">
        <f t="shared" si="39"/>
        <v>0</v>
      </c>
      <c r="I307" s="26">
        <f t="shared" si="40"/>
        <v>1557.1732864000001</v>
      </c>
      <c r="J307" s="28">
        <f t="shared" si="41"/>
        <v>0</v>
      </c>
      <c r="K307" s="28">
        <f t="shared" si="42"/>
        <v>1080</v>
      </c>
      <c r="N307" s="16">
        <v>0.9</v>
      </c>
    </row>
    <row r="308" spans="1:14" ht="14" thickBot="1" x14ac:dyDescent="0.2">
      <c r="A308" s="9" t="s">
        <v>18</v>
      </c>
      <c r="B308" s="14">
        <f t="shared" si="44"/>
        <v>1950</v>
      </c>
      <c r="C308" s="11">
        <v>2126.8811519999999</v>
      </c>
      <c r="D308" s="26">
        <f t="shared" si="43"/>
        <v>1557.1732864000001</v>
      </c>
      <c r="E308" s="16">
        <f t="shared" si="36"/>
        <v>960</v>
      </c>
      <c r="F308" s="28">
        <f t="shared" si="37"/>
        <v>2724.0544384</v>
      </c>
      <c r="G308" s="28">
        <f t="shared" si="38"/>
        <v>960</v>
      </c>
      <c r="H308" s="16">
        <f t="shared" si="39"/>
        <v>0</v>
      </c>
      <c r="I308" s="26">
        <f t="shared" si="40"/>
        <v>2724.0544384</v>
      </c>
      <c r="J308" s="28">
        <f t="shared" si="41"/>
        <v>0</v>
      </c>
      <c r="K308" s="28">
        <f t="shared" si="42"/>
        <v>960</v>
      </c>
      <c r="N308" s="16">
        <v>0.8</v>
      </c>
    </row>
    <row r="309" spans="1:14" x14ac:dyDescent="0.15">
      <c r="A309" s="3" t="s">
        <v>7</v>
      </c>
      <c r="B309" s="12">
        <f t="shared" si="44"/>
        <v>1951</v>
      </c>
      <c r="C309" s="5">
        <v>1235.6720639999999</v>
      </c>
      <c r="D309" s="26">
        <f t="shared" si="43"/>
        <v>2724.0544384</v>
      </c>
      <c r="E309" s="16">
        <f t="shared" si="36"/>
        <v>960</v>
      </c>
      <c r="F309" s="28">
        <f t="shared" si="37"/>
        <v>2999.7265023999998</v>
      </c>
      <c r="G309" s="28">
        <f t="shared" si="38"/>
        <v>960</v>
      </c>
      <c r="H309" s="16">
        <f t="shared" si="39"/>
        <v>0</v>
      </c>
      <c r="I309" s="26">
        <f t="shared" si="40"/>
        <v>2999.7265023999998</v>
      </c>
      <c r="J309" s="28">
        <f t="shared" si="41"/>
        <v>0</v>
      </c>
      <c r="K309" s="28">
        <f t="shared" si="42"/>
        <v>960</v>
      </c>
      <c r="N309" s="16">
        <v>0.8</v>
      </c>
    </row>
    <row r="310" spans="1:14" x14ac:dyDescent="0.15">
      <c r="A310" s="6" t="s">
        <v>8</v>
      </c>
      <c r="B310" s="13">
        <f t="shared" si="44"/>
        <v>1951</v>
      </c>
      <c r="C310" s="8">
        <v>2225.7607680000001</v>
      </c>
      <c r="D310" s="26">
        <f t="shared" si="43"/>
        <v>2999.7265023999998</v>
      </c>
      <c r="E310" s="16">
        <f t="shared" si="36"/>
        <v>960</v>
      </c>
      <c r="F310" s="28">
        <f t="shared" si="37"/>
        <v>4265.4872703999999</v>
      </c>
      <c r="G310" s="28">
        <f t="shared" si="38"/>
        <v>960</v>
      </c>
      <c r="H310" s="16">
        <f t="shared" si="39"/>
        <v>0</v>
      </c>
      <c r="I310" s="26">
        <f t="shared" si="40"/>
        <v>4000</v>
      </c>
      <c r="J310" s="28">
        <f t="shared" si="41"/>
        <v>265.48727039999994</v>
      </c>
      <c r="K310" s="28">
        <f t="shared" si="42"/>
        <v>1225.4872703999999</v>
      </c>
      <c r="N310" s="16">
        <v>0.8</v>
      </c>
    </row>
    <row r="311" spans="1:14" x14ac:dyDescent="0.15">
      <c r="A311" s="6" t="s">
        <v>9</v>
      </c>
      <c r="B311" s="13">
        <f t="shared" si="44"/>
        <v>1951</v>
      </c>
      <c r="C311" s="8">
        <v>3637.2188160000001</v>
      </c>
      <c r="D311" s="26">
        <f t="shared" si="43"/>
        <v>4000</v>
      </c>
      <c r="E311" s="16">
        <f t="shared" si="36"/>
        <v>1080</v>
      </c>
      <c r="F311" s="28">
        <f t="shared" si="37"/>
        <v>6557.2188160000005</v>
      </c>
      <c r="G311" s="28">
        <f t="shared" si="38"/>
        <v>1080</v>
      </c>
      <c r="H311" s="16">
        <f t="shared" si="39"/>
        <v>0</v>
      </c>
      <c r="I311" s="26">
        <f t="shared" si="40"/>
        <v>4000</v>
      </c>
      <c r="J311" s="28">
        <f t="shared" si="41"/>
        <v>2557.2188160000005</v>
      </c>
      <c r="K311" s="28">
        <f t="shared" si="42"/>
        <v>3637.2188160000005</v>
      </c>
      <c r="N311" s="16">
        <v>0.9</v>
      </c>
    </row>
    <row r="312" spans="1:14" x14ac:dyDescent="0.15">
      <c r="A312" s="6" t="s">
        <v>10</v>
      </c>
      <c r="B312" s="13">
        <f t="shared" si="44"/>
        <v>1951</v>
      </c>
      <c r="C312" s="8">
        <v>5090.0382719999989</v>
      </c>
      <c r="D312" s="26">
        <f t="shared" si="43"/>
        <v>4000</v>
      </c>
      <c r="E312" s="16">
        <f t="shared" si="36"/>
        <v>1080</v>
      </c>
      <c r="F312" s="28">
        <f t="shared" si="37"/>
        <v>8010.038271999998</v>
      </c>
      <c r="G312" s="28">
        <f t="shared" si="38"/>
        <v>1080</v>
      </c>
      <c r="H312" s="16">
        <f t="shared" si="39"/>
        <v>0</v>
      </c>
      <c r="I312" s="26">
        <f t="shared" si="40"/>
        <v>4000</v>
      </c>
      <c r="J312" s="28">
        <f t="shared" si="41"/>
        <v>4010.038271999998</v>
      </c>
      <c r="K312" s="28">
        <f t="shared" si="42"/>
        <v>5090.038271999998</v>
      </c>
      <c r="N312" s="16">
        <v>0.9</v>
      </c>
    </row>
    <row r="313" spans="1:14" x14ac:dyDescent="0.15">
      <c r="A313" s="6" t="s">
        <v>11</v>
      </c>
      <c r="B313" s="13">
        <f t="shared" si="44"/>
        <v>1951</v>
      </c>
      <c r="C313" s="8">
        <v>809.77881599999989</v>
      </c>
      <c r="D313" s="26">
        <f t="shared" si="43"/>
        <v>4000</v>
      </c>
      <c r="E313" s="16">
        <f t="shared" si="36"/>
        <v>1320</v>
      </c>
      <c r="F313" s="28">
        <f t="shared" si="37"/>
        <v>3489.778816</v>
      </c>
      <c r="G313" s="28">
        <f t="shared" si="38"/>
        <v>1320</v>
      </c>
      <c r="H313" s="16">
        <f t="shared" si="39"/>
        <v>0</v>
      </c>
      <c r="I313" s="26">
        <f t="shared" si="40"/>
        <v>3489.778816</v>
      </c>
      <c r="J313" s="28">
        <f t="shared" si="41"/>
        <v>0</v>
      </c>
      <c r="K313" s="28">
        <f t="shared" si="42"/>
        <v>1320</v>
      </c>
      <c r="N313" s="16">
        <v>1.1000000000000001</v>
      </c>
    </row>
    <row r="314" spans="1:14" x14ac:dyDescent="0.15">
      <c r="A314" s="6" t="s">
        <v>12</v>
      </c>
      <c r="B314" s="13">
        <f t="shared" si="44"/>
        <v>1951</v>
      </c>
      <c r="C314" s="8">
        <v>2231.5772160000001</v>
      </c>
      <c r="D314" s="26">
        <f t="shared" si="43"/>
        <v>3489.778816</v>
      </c>
      <c r="E314" s="16">
        <f t="shared" si="36"/>
        <v>1440</v>
      </c>
      <c r="F314" s="28">
        <f t="shared" si="37"/>
        <v>4281.3560319999997</v>
      </c>
      <c r="G314" s="28">
        <f t="shared" si="38"/>
        <v>1440</v>
      </c>
      <c r="H314" s="16">
        <f t="shared" si="39"/>
        <v>0</v>
      </c>
      <c r="I314" s="26">
        <f t="shared" si="40"/>
        <v>4000</v>
      </c>
      <c r="J314" s="28">
        <f t="shared" si="41"/>
        <v>281.35603199999969</v>
      </c>
      <c r="K314" s="28">
        <f t="shared" si="42"/>
        <v>1721.3560319999997</v>
      </c>
      <c r="N314" s="16">
        <v>1.2</v>
      </c>
    </row>
    <row r="315" spans="1:14" x14ac:dyDescent="0.15">
      <c r="A315" s="6" t="s">
        <v>13</v>
      </c>
      <c r="B315" s="13">
        <f t="shared" si="44"/>
        <v>1951</v>
      </c>
      <c r="C315" s="8">
        <v>1075.396608</v>
      </c>
      <c r="D315" s="26">
        <f t="shared" si="43"/>
        <v>4000</v>
      </c>
      <c r="E315" s="16">
        <f t="shared" si="36"/>
        <v>1560</v>
      </c>
      <c r="F315" s="28">
        <f t="shared" si="37"/>
        <v>3515.396608</v>
      </c>
      <c r="G315" s="28">
        <f t="shared" si="38"/>
        <v>1560</v>
      </c>
      <c r="H315" s="16">
        <f t="shared" si="39"/>
        <v>0</v>
      </c>
      <c r="I315" s="26">
        <f t="shared" si="40"/>
        <v>3515.396608</v>
      </c>
      <c r="J315" s="28">
        <f t="shared" si="41"/>
        <v>0</v>
      </c>
      <c r="K315" s="28">
        <f t="shared" si="42"/>
        <v>1560</v>
      </c>
      <c r="N315" s="16">
        <v>1.3</v>
      </c>
    </row>
    <row r="316" spans="1:14" x14ac:dyDescent="0.15">
      <c r="A316" s="6" t="s">
        <v>14</v>
      </c>
      <c r="B316" s="13">
        <f t="shared" si="44"/>
        <v>1951</v>
      </c>
      <c r="C316" s="8">
        <v>246.16500480000002</v>
      </c>
      <c r="D316" s="26">
        <f t="shared" si="43"/>
        <v>3515.396608</v>
      </c>
      <c r="E316" s="16">
        <f t="shared" si="36"/>
        <v>1440</v>
      </c>
      <c r="F316" s="28">
        <f t="shared" si="37"/>
        <v>2321.5616128000001</v>
      </c>
      <c r="G316" s="28">
        <f t="shared" si="38"/>
        <v>1440</v>
      </c>
      <c r="H316" s="16">
        <f t="shared" si="39"/>
        <v>0</v>
      </c>
      <c r="I316" s="26">
        <f t="shared" si="40"/>
        <v>2321.5616128000001</v>
      </c>
      <c r="J316" s="28">
        <f t="shared" si="41"/>
        <v>0</v>
      </c>
      <c r="K316" s="28">
        <f t="shared" si="42"/>
        <v>1440</v>
      </c>
      <c r="N316" s="16">
        <v>1.2</v>
      </c>
    </row>
    <row r="317" spans="1:14" x14ac:dyDescent="0.15">
      <c r="A317" s="6" t="s">
        <v>15</v>
      </c>
      <c r="B317" s="13">
        <f t="shared" si="44"/>
        <v>1951</v>
      </c>
      <c r="C317" s="8">
        <v>100.94768639999999</v>
      </c>
      <c r="D317" s="26">
        <f t="shared" si="43"/>
        <v>2321.5616128000001</v>
      </c>
      <c r="E317" s="16">
        <f t="shared" si="36"/>
        <v>1320</v>
      </c>
      <c r="F317" s="28">
        <f t="shared" si="37"/>
        <v>1102.5092992</v>
      </c>
      <c r="G317" s="28">
        <f t="shared" si="38"/>
        <v>1320</v>
      </c>
      <c r="H317" s="16">
        <f t="shared" si="39"/>
        <v>0</v>
      </c>
      <c r="I317" s="26">
        <f t="shared" si="40"/>
        <v>1102.5092992</v>
      </c>
      <c r="J317" s="28">
        <f t="shared" si="41"/>
        <v>0</v>
      </c>
      <c r="K317" s="28">
        <f t="shared" si="42"/>
        <v>1320</v>
      </c>
      <c r="N317" s="16">
        <v>1.1000000000000001</v>
      </c>
    </row>
    <row r="318" spans="1:14" x14ac:dyDescent="0.15">
      <c r="A318" s="6" t="s">
        <v>16</v>
      </c>
      <c r="B318" s="13">
        <f t="shared" si="44"/>
        <v>1951</v>
      </c>
      <c r="C318" s="8">
        <v>59.586278399999998</v>
      </c>
      <c r="D318" s="26">
        <f t="shared" si="43"/>
        <v>1102.5092992</v>
      </c>
      <c r="E318" s="16">
        <f t="shared" si="36"/>
        <v>1200</v>
      </c>
      <c r="F318" s="28">
        <f t="shared" si="37"/>
        <v>0</v>
      </c>
      <c r="G318" s="28">
        <f t="shared" si="38"/>
        <v>1162.0955776000001</v>
      </c>
      <c r="H318" s="16">
        <f t="shared" si="39"/>
        <v>1</v>
      </c>
      <c r="I318" s="26">
        <f t="shared" si="40"/>
        <v>0</v>
      </c>
      <c r="J318" s="28">
        <f t="shared" si="41"/>
        <v>0</v>
      </c>
      <c r="K318" s="28">
        <f t="shared" si="42"/>
        <v>1162.0955776000001</v>
      </c>
      <c r="N318" s="16">
        <v>1</v>
      </c>
    </row>
    <row r="319" spans="1:14" x14ac:dyDescent="0.15">
      <c r="A319" s="6" t="s">
        <v>17</v>
      </c>
      <c r="B319" s="13">
        <f t="shared" si="44"/>
        <v>1951</v>
      </c>
      <c r="C319" s="8">
        <v>193.10607360000006</v>
      </c>
      <c r="D319" s="26">
        <f t="shared" si="43"/>
        <v>0</v>
      </c>
      <c r="E319" s="16">
        <f t="shared" si="36"/>
        <v>1080</v>
      </c>
      <c r="F319" s="28">
        <f t="shared" si="37"/>
        <v>0</v>
      </c>
      <c r="G319" s="28">
        <f t="shared" si="38"/>
        <v>193.10607360000006</v>
      </c>
      <c r="H319" s="16">
        <f t="shared" si="39"/>
        <v>1</v>
      </c>
      <c r="I319" s="26">
        <f t="shared" si="40"/>
        <v>0</v>
      </c>
      <c r="J319" s="28">
        <f t="shared" si="41"/>
        <v>0</v>
      </c>
      <c r="K319" s="28">
        <f t="shared" si="42"/>
        <v>193.10607360000006</v>
      </c>
      <c r="N319" s="16">
        <v>0.9</v>
      </c>
    </row>
    <row r="320" spans="1:14" ht="14" thickBot="1" x14ac:dyDescent="0.2">
      <c r="A320" s="9" t="s">
        <v>18</v>
      </c>
      <c r="B320" s="14">
        <f t="shared" si="44"/>
        <v>1951</v>
      </c>
      <c r="C320" s="11">
        <v>3792.9057407999994</v>
      </c>
      <c r="D320" s="26">
        <f t="shared" si="43"/>
        <v>0</v>
      </c>
      <c r="E320" s="16">
        <f t="shared" si="36"/>
        <v>960</v>
      </c>
      <c r="F320" s="28">
        <f t="shared" si="37"/>
        <v>2832.9057407999994</v>
      </c>
      <c r="G320" s="28">
        <f t="shared" si="38"/>
        <v>960</v>
      </c>
      <c r="H320" s="16">
        <f t="shared" si="39"/>
        <v>0</v>
      </c>
      <c r="I320" s="26">
        <f t="shared" si="40"/>
        <v>2832.9057407999994</v>
      </c>
      <c r="J320" s="28">
        <f t="shared" si="41"/>
        <v>0</v>
      </c>
      <c r="K320" s="28">
        <f t="shared" si="42"/>
        <v>960</v>
      </c>
      <c r="N320" s="16">
        <v>0.8</v>
      </c>
    </row>
    <row r="321" spans="1:14" x14ac:dyDescent="0.15">
      <c r="A321" s="3" t="s">
        <v>7</v>
      </c>
      <c r="B321" s="12">
        <f t="shared" si="44"/>
        <v>1952</v>
      </c>
      <c r="C321" s="5">
        <v>5252.2525439999999</v>
      </c>
      <c r="D321" s="26">
        <f t="shared" si="43"/>
        <v>2832.9057407999994</v>
      </c>
      <c r="E321" s="16">
        <f t="shared" si="36"/>
        <v>960</v>
      </c>
      <c r="F321" s="28">
        <f t="shared" si="37"/>
        <v>7125.1582847999998</v>
      </c>
      <c r="G321" s="28">
        <f t="shared" si="38"/>
        <v>960</v>
      </c>
      <c r="H321" s="16">
        <f t="shared" si="39"/>
        <v>0</v>
      </c>
      <c r="I321" s="26">
        <f t="shared" si="40"/>
        <v>4000</v>
      </c>
      <c r="J321" s="28">
        <f t="shared" si="41"/>
        <v>3125.1582847999998</v>
      </c>
      <c r="K321" s="28">
        <f t="shared" si="42"/>
        <v>4085.1582847999998</v>
      </c>
      <c r="N321" s="16">
        <v>0.8</v>
      </c>
    </row>
    <row r="322" spans="1:14" x14ac:dyDescent="0.15">
      <c r="A322" s="6" t="s">
        <v>8</v>
      </c>
      <c r="B322" s="13">
        <f t="shared" si="44"/>
        <v>1952</v>
      </c>
      <c r="C322" s="8">
        <v>4683.5331839999999</v>
      </c>
      <c r="D322" s="26">
        <f t="shared" si="43"/>
        <v>4000</v>
      </c>
      <c r="E322" s="16">
        <f t="shared" si="36"/>
        <v>960</v>
      </c>
      <c r="F322" s="28">
        <f t="shared" si="37"/>
        <v>7723.5331839999999</v>
      </c>
      <c r="G322" s="28">
        <f t="shared" si="38"/>
        <v>960</v>
      </c>
      <c r="H322" s="16">
        <f t="shared" si="39"/>
        <v>0</v>
      </c>
      <c r="I322" s="26">
        <f t="shared" si="40"/>
        <v>4000</v>
      </c>
      <c r="J322" s="28">
        <f t="shared" si="41"/>
        <v>3723.5331839999999</v>
      </c>
      <c r="K322" s="28">
        <f t="shared" si="42"/>
        <v>4683.5331839999999</v>
      </c>
      <c r="N322" s="16">
        <v>0.8</v>
      </c>
    </row>
    <row r="323" spans="1:14" x14ac:dyDescent="0.15">
      <c r="A323" s="6" t="s">
        <v>9</v>
      </c>
      <c r="B323" s="13">
        <f t="shared" si="44"/>
        <v>1952</v>
      </c>
      <c r="C323" s="8">
        <v>11255.473151999995</v>
      </c>
      <c r="D323" s="26">
        <f t="shared" si="43"/>
        <v>4000</v>
      </c>
      <c r="E323" s="16">
        <f t="shared" si="36"/>
        <v>1080</v>
      </c>
      <c r="F323" s="28">
        <f t="shared" si="37"/>
        <v>14175.473151999995</v>
      </c>
      <c r="G323" s="28">
        <f t="shared" si="38"/>
        <v>1080</v>
      </c>
      <c r="H323" s="16">
        <f t="shared" si="39"/>
        <v>0</v>
      </c>
      <c r="I323" s="26">
        <f t="shared" si="40"/>
        <v>4000</v>
      </c>
      <c r="J323" s="28">
        <f t="shared" si="41"/>
        <v>10175.473151999995</v>
      </c>
      <c r="K323" s="28">
        <f t="shared" si="42"/>
        <v>11255.473151999995</v>
      </c>
      <c r="N323" s="16">
        <v>0.9</v>
      </c>
    </row>
    <row r="324" spans="1:14" x14ac:dyDescent="0.15">
      <c r="A324" s="6" t="s">
        <v>10</v>
      </c>
      <c r="B324" s="13">
        <f t="shared" si="44"/>
        <v>1952</v>
      </c>
      <c r="C324" s="8">
        <v>3959.7085439999996</v>
      </c>
      <c r="D324" s="26">
        <f t="shared" si="43"/>
        <v>4000</v>
      </c>
      <c r="E324" s="16">
        <f t="shared" si="36"/>
        <v>1080</v>
      </c>
      <c r="F324" s="28">
        <f t="shared" si="37"/>
        <v>6879.7085439999992</v>
      </c>
      <c r="G324" s="28">
        <f t="shared" si="38"/>
        <v>1080</v>
      </c>
      <c r="H324" s="16">
        <f t="shared" si="39"/>
        <v>0</v>
      </c>
      <c r="I324" s="26">
        <f t="shared" si="40"/>
        <v>4000</v>
      </c>
      <c r="J324" s="28">
        <f t="shared" si="41"/>
        <v>2879.7085439999992</v>
      </c>
      <c r="K324" s="28">
        <f t="shared" si="42"/>
        <v>3959.7085439999992</v>
      </c>
      <c r="N324" s="16">
        <v>0.9</v>
      </c>
    </row>
    <row r="325" spans="1:14" x14ac:dyDescent="0.15">
      <c r="A325" s="6" t="s">
        <v>11</v>
      </c>
      <c r="B325" s="13">
        <f t="shared" si="44"/>
        <v>1952</v>
      </c>
      <c r="C325" s="8">
        <v>2048.6822400000005</v>
      </c>
      <c r="D325" s="26">
        <f t="shared" si="43"/>
        <v>4000</v>
      </c>
      <c r="E325" s="16">
        <f t="shared" si="36"/>
        <v>1320</v>
      </c>
      <c r="F325" s="28">
        <f t="shared" si="37"/>
        <v>4728.6822400000001</v>
      </c>
      <c r="G325" s="28">
        <f t="shared" si="38"/>
        <v>1320</v>
      </c>
      <c r="H325" s="16">
        <f t="shared" si="39"/>
        <v>0</v>
      </c>
      <c r="I325" s="26">
        <f t="shared" si="40"/>
        <v>4000</v>
      </c>
      <c r="J325" s="28">
        <f t="shared" si="41"/>
        <v>728.68224000000009</v>
      </c>
      <c r="K325" s="28">
        <f t="shared" si="42"/>
        <v>2048.6822400000001</v>
      </c>
      <c r="N325" s="16">
        <v>1.1000000000000001</v>
      </c>
    </row>
    <row r="326" spans="1:14" x14ac:dyDescent="0.15">
      <c r="A326" s="6" t="s">
        <v>12</v>
      </c>
      <c r="B326" s="13">
        <f t="shared" si="44"/>
        <v>1952</v>
      </c>
      <c r="C326" s="8">
        <v>812.36390399999993</v>
      </c>
      <c r="D326" s="26">
        <f t="shared" si="43"/>
        <v>4000</v>
      </c>
      <c r="E326" s="16">
        <f t="shared" si="36"/>
        <v>1440</v>
      </c>
      <c r="F326" s="28">
        <f t="shared" si="37"/>
        <v>3372.3639039999998</v>
      </c>
      <c r="G326" s="28">
        <f t="shared" si="38"/>
        <v>1440</v>
      </c>
      <c r="H326" s="16">
        <f t="shared" si="39"/>
        <v>0</v>
      </c>
      <c r="I326" s="26">
        <f t="shared" si="40"/>
        <v>3372.3639039999998</v>
      </c>
      <c r="J326" s="28">
        <f t="shared" si="41"/>
        <v>0</v>
      </c>
      <c r="K326" s="28">
        <f t="shared" si="42"/>
        <v>1440</v>
      </c>
      <c r="N326" s="16">
        <v>1.2</v>
      </c>
    </row>
    <row r="327" spans="1:14" x14ac:dyDescent="0.15">
      <c r="A327" s="6" t="s">
        <v>13</v>
      </c>
      <c r="B327" s="13">
        <f t="shared" si="44"/>
        <v>1952</v>
      </c>
      <c r="C327" s="8">
        <v>2455.8335999999995</v>
      </c>
      <c r="D327" s="26">
        <f t="shared" si="43"/>
        <v>3372.3639039999998</v>
      </c>
      <c r="E327" s="16">
        <f t="shared" si="36"/>
        <v>1560</v>
      </c>
      <c r="F327" s="28">
        <f t="shared" si="37"/>
        <v>4268.1975039999998</v>
      </c>
      <c r="G327" s="28">
        <f t="shared" si="38"/>
        <v>1560</v>
      </c>
      <c r="H327" s="16">
        <f t="shared" si="39"/>
        <v>0</v>
      </c>
      <c r="I327" s="26">
        <f t="shared" si="40"/>
        <v>4000</v>
      </c>
      <c r="J327" s="28">
        <f t="shared" si="41"/>
        <v>268.19750399999975</v>
      </c>
      <c r="K327" s="28">
        <f t="shared" si="42"/>
        <v>1828.1975039999998</v>
      </c>
      <c r="N327" s="16">
        <v>1.3</v>
      </c>
    </row>
    <row r="328" spans="1:14" x14ac:dyDescent="0.15">
      <c r="A328" s="6" t="s">
        <v>14</v>
      </c>
      <c r="B328" s="13">
        <f t="shared" si="44"/>
        <v>1952</v>
      </c>
      <c r="C328" s="8">
        <v>4026.2745599999989</v>
      </c>
      <c r="D328" s="26">
        <f t="shared" si="43"/>
        <v>4000</v>
      </c>
      <c r="E328" s="16">
        <f t="shared" si="36"/>
        <v>1440</v>
      </c>
      <c r="F328" s="28">
        <f t="shared" si="37"/>
        <v>6586.2745599999989</v>
      </c>
      <c r="G328" s="28">
        <f t="shared" si="38"/>
        <v>1440</v>
      </c>
      <c r="H328" s="16">
        <f t="shared" si="39"/>
        <v>0</v>
      </c>
      <c r="I328" s="26">
        <f t="shared" si="40"/>
        <v>4000</v>
      </c>
      <c r="J328" s="28">
        <f t="shared" si="41"/>
        <v>2586.2745599999989</v>
      </c>
      <c r="K328" s="28">
        <f t="shared" si="42"/>
        <v>4026.2745599999989</v>
      </c>
      <c r="N328" s="16">
        <v>1.2</v>
      </c>
    </row>
    <row r="329" spans="1:14" x14ac:dyDescent="0.15">
      <c r="A329" s="6" t="s">
        <v>15</v>
      </c>
      <c r="B329" s="13">
        <f t="shared" si="44"/>
        <v>1952</v>
      </c>
      <c r="C329" s="8">
        <v>3862.7677439999989</v>
      </c>
      <c r="D329" s="26">
        <f t="shared" si="43"/>
        <v>4000</v>
      </c>
      <c r="E329" s="16">
        <f t="shared" si="36"/>
        <v>1320</v>
      </c>
      <c r="F329" s="28">
        <f t="shared" si="37"/>
        <v>6542.7677439999989</v>
      </c>
      <c r="G329" s="28">
        <f t="shared" si="38"/>
        <v>1320</v>
      </c>
      <c r="H329" s="16">
        <f t="shared" si="39"/>
        <v>0</v>
      </c>
      <c r="I329" s="26">
        <f t="shared" si="40"/>
        <v>4000</v>
      </c>
      <c r="J329" s="28">
        <f t="shared" si="41"/>
        <v>2542.7677439999989</v>
      </c>
      <c r="K329" s="28">
        <f t="shared" si="42"/>
        <v>3862.7677439999989</v>
      </c>
      <c r="N329" s="16">
        <v>1.1000000000000001</v>
      </c>
    </row>
    <row r="330" spans="1:14" x14ac:dyDescent="0.15">
      <c r="A330" s="6" t="s">
        <v>16</v>
      </c>
      <c r="B330" s="13">
        <f t="shared" si="44"/>
        <v>1952</v>
      </c>
      <c r="C330" s="8">
        <v>498.92198399999995</v>
      </c>
      <c r="D330" s="26">
        <f t="shared" si="43"/>
        <v>4000</v>
      </c>
      <c r="E330" s="16">
        <f t="shared" ref="E330:E393" si="45">1200*N330</f>
        <v>1200</v>
      </c>
      <c r="F330" s="28">
        <f t="shared" ref="F330:F393" si="46">IF((D330+C330-E330)&gt;0,(D330+C330-E330),0)</f>
        <v>3298.9219839999996</v>
      </c>
      <c r="G330" s="28">
        <f t="shared" ref="G330:G393" si="47">IF(E330&gt;(D330+C330),D330+C330,E330)</f>
        <v>1200</v>
      </c>
      <c r="H330" s="16">
        <f t="shared" ref="H330:H393" si="48">IF(F330=0,1,0)</f>
        <v>0</v>
      </c>
      <c r="I330" s="26">
        <f t="shared" ref="I330:I393" si="49">IF(F330&gt;$E$2,$E$2,IF(F330&lt;0,0,F330))</f>
        <v>3298.9219839999996</v>
      </c>
      <c r="J330" s="28">
        <f t="shared" ref="J330:J393" si="50">IF(F330&gt;$E$2,F330-$E$2,0)</f>
        <v>0</v>
      </c>
      <c r="K330" s="28">
        <f t="shared" ref="K330:K393" si="51">J330+G330</f>
        <v>1200</v>
      </c>
      <c r="N330" s="16">
        <v>1</v>
      </c>
    </row>
    <row r="331" spans="1:14" x14ac:dyDescent="0.15">
      <c r="A331" s="6" t="s">
        <v>17</v>
      </c>
      <c r="B331" s="13">
        <f t="shared" si="44"/>
        <v>1952</v>
      </c>
      <c r="C331" s="8">
        <v>6914.4641279999987</v>
      </c>
      <c r="D331" s="26">
        <f t="shared" ref="D331:D394" si="52">I330</f>
        <v>3298.9219839999996</v>
      </c>
      <c r="E331" s="16">
        <f t="shared" si="45"/>
        <v>1080</v>
      </c>
      <c r="F331" s="28">
        <f t="shared" si="46"/>
        <v>9133.3861119999983</v>
      </c>
      <c r="G331" s="28">
        <f t="shared" si="47"/>
        <v>1080</v>
      </c>
      <c r="H331" s="16">
        <f t="shared" si="48"/>
        <v>0</v>
      </c>
      <c r="I331" s="26">
        <f t="shared" si="49"/>
        <v>4000</v>
      </c>
      <c r="J331" s="28">
        <f t="shared" si="50"/>
        <v>5133.3861119999983</v>
      </c>
      <c r="K331" s="28">
        <f t="shared" si="51"/>
        <v>6213.3861119999983</v>
      </c>
      <c r="N331" s="16">
        <v>0.9</v>
      </c>
    </row>
    <row r="332" spans="1:14" ht="14" thickBot="1" x14ac:dyDescent="0.2">
      <c r="A332" s="9" t="s">
        <v>18</v>
      </c>
      <c r="B332" s="14">
        <f t="shared" si="44"/>
        <v>1952</v>
      </c>
      <c r="C332" s="11">
        <v>2966.3884799999996</v>
      </c>
      <c r="D332" s="26">
        <f t="shared" si="52"/>
        <v>4000</v>
      </c>
      <c r="E332" s="16">
        <f t="shared" si="45"/>
        <v>960</v>
      </c>
      <c r="F332" s="28">
        <f t="shared" si="46"/>
        <v>6006.3884799999996</v>
      </c>
      <c r="G332" s="28">
        <f t="shared" si="47"/>
        <v>960</v>
      </c>
      <c r="H332" s="16">
        <f t="shared" si="48"/>
        <v>0</v>
      </c>
      <c r="I332" s="26">
        <f t="shared" si="49"/>
        <v>4000</v>
      </c>
      <c r="J332" s="28">
        <f t="shared" si="50"/>
        <v>2006.3884799999996</v>
      </c>
      <c r="K332" s="28">
        <f t="shared" si="51"/>
        <v>2966.3884799999996</v>
      </c>
      <c r="N332" s="16">
        <v>0.8</v>
      </c>
    </row>
    <row r="333" spans="1:14" x14ac:dyDescent="0.15">
      <c r="A333" s="3" t="s">
        <v>7</v>
      </c>
      <c r="B333" s="12">
        <f t="shared" si="44"/>
        <v>1953</v>
      </c>
      <c r="C333" s="5">
        <v>7408.2159359999996</v>
      </c>
      <c r="D333" s="26">
        <f t="shared" si="52"/>
        <v>4000</v>
      </c>
      <c r="E333" s="16">
        <f t="shared" si="45"/>
        <v>960</v>
      </c>
      <c r="F333" s="28">
        <f t="shared" si="46"/>
        <v>10448.215936000001</v>
      </c>
      <c r="G333" s="28">
        <f t="shared" si="47"/>
        <v>960</v>
      </c>
      <c r="H333" s="16">
        <f t="shared" si="48"/>
        <v>0</v>
      </c>
      <c r="I333" s="26">
        <f t="shared" si="49"/>
        <v>4000</v>
      </c>
      <c r="J333" s="28">
        <f t="shared" si="50"/>
        <v>6448.2159360000005</v>
      </c>
      <c r="K333" s="28">
        <f t="shared" si="51"/>
        <v>7408.2159360000005</v>
      </c>
      <c r="N333" s="16">
        <v>0.8</v>
      </c>
    </row>
    <row r="334" spans="1:14" x14ac:dyDescent="0.15">
      <c r="A334" s="6" t="s">
        <v>8</v>
      </c>
      <c r="B334" s="13">
        <f t="shared" si="44"/>
        <v>1953</v>
      </c>
      <c r="C334" s="8">
        <v>6384.5210879999995</v>
      </c>
      <c r="D334" s="26">
        <f t="shared" si="52"/>
        <v>4000</v>
      </c>
      <c r="E334" s="16">
        <f t="shared" si="45"/>
        <v>960</v>
      </c>
      <c r="F334" s="28">
        <f t="shared" si="46"/>
        <v>9424.5210879999995</v>
      </c>
      <c r="G334" s="28">
        <f t="shared" si="47"/>
        <v>960</v>
      </c>
      <c r="H334" s="16">
        <f t="shared" si="48"/>
        <v>0</v>
      </c>
      <c r="I334" s="26">
        <f t="shared" si="49"/>
        <v>4000</v>
      </c>
      <c r="J334" s="28">
        <f t="shared" si="50"/>
        <v>5424.5210879999995</v>
      </c>
      <c r="K334" s="28">
        <f t="shared" si="51"/>
        <v>6384.5210879999995</v>
      </c>
      <c r="N334" s="16">
        <v>0.8</v>
      </c>
    </row>
    <row r="335" spans="1:14" x14ac:dyDescent="0.15">
      <c r="A335" s="6" t="s">
        <v>9</v>
      </c>
      <c r="B335" s="13">
        <f t="shared" si="44"/>
        <v>1953</v>
      </c>
      <c r="C335" s="8">
        <v>8711.1002879999996</v>
      </c>
      <c r="D335" s="26">
        <f t="shared" si="52"/>
        <v>4000</v>
      </c>
      <c r="E335" s="16">
        <f t="shared" si="45"/>
        <v>1080</v>
      </c>
      <c r="F335" s="28">
        <f t="shared" si="46"/>
        <v>11631.100288</v>
      </c>
      <c r="G335" s="28">
        <f t="shared" si="47"/>
        <v>1080</v>
      </c>
      <c r="H335" s="16">
        <f t="shared" si="48"/>
        <v>0</v>
      </c>
      <c r="I335" s="26">
        <f t="shared" si="49"/>
        <v>4000</v>
      </c>
      <c r="J335" s="28">
        <f t="shared" si="50"/>
        <v>7631.1002879999996</v>
      </c>
      <c r="K335" s="28">
        <f t="shared" si="51"/>
        <v>8711.1002879999996</v>
      </c>
      <c r="N335" s="16">
        <v>0.9</v>
      </c>
    </row>
    <row r="336" spans="1:14" x14ac:dyDescent="0.15">
      <c r="A336" s="6" t="s">
        <v>10</v>
      </c>
      <c r="B336" s="13">
        <f t="shared" si="44"/>
        <v>1953</v>
      </c>
      <c r="C336" s="8">
        <v>3296.6334719999991</v>
      </c>
      <c r="D336" s="26">
        <f t="shared" si="52"/>
        <v>4000</v>
      </c>
      <c r="E336" s="16">
        <f t="shared" si="45"/>
        <v>1080</v>
      </c>
      <c r="F336" s="28">
        <f t="shared" si="46"/>
        <v>6216.6334719999995</v>
      </c>
      <c r="G336" s="28">
        <f t="shared" si="47"/>
        <v>1080</v>
      </c>
      <c r="H336" s="16">
        <f t="shared" si="48"/>
        <v>0</v>
      </c>
      <c r="I336" s="26">
        <f t="shared" si="49"/>
        <v>4000</v>
      </c>
      <c r="J336" s="28">
        <f t="shared" si="50"/>
        <v>2216.6334719999995</v>
      </c>
      <c r="K336" s="28">
        <f t="shared" si="51"/>
        <v>3296.6334719999995</v>
      </c>
      <c r="N336" s="16">
        <v>0.9</v>
      </c>
    </row>
    <row r="337" spans="1:14" x14ac:dyDescent="0.15">
      <c r="A337" s="6" t="s">
        <v>11</v>
      </c>
      <c r="B337" s="13">
        <f t="shared" si="44"/>
        <v>1953</v>
      </c>
      <c r="C337" s="8">
        <v>1116.1117439999998</v>
      </c>
      <c r="D337" s="26">
        <f t="shared" si="52"/>
        <v>4000</v>
      </c>
      <c r="E337" s="16">
        <f t="shared" si="45"/>
        <v>1320</v>
      </c>
      <c r="F337" s="28">
        <f t="shared" si="46"/>
        <v>3796.1117439999998</v>
      </c>
      <c r="G337" s="28">
        <f t="shared" si="47"/>
        <v>1320</v>
      </c>
      <c r="H337" s="16">
        <f t="shared" si="48"/>
        <v>0</v>
      </c>
      <c r="I337" s="26">
        <f t="shared" si="49"/>
        <v>3796.1117439999998</v>
      </c>
      <c r="J337" s="28">
        <f t="shared" si="50"/>
        <v>0</v>
      </c>
      <c r="K337" s="28">
        <f t="shared" si="51"/>
        <v>1320</v>
      </c>
      <c r="N337" s="16">
        <v>1.1000000000000001</v>
      </c>
    </row>
    <row r="338" spans="1:14" x14ac:dyDescent="0.15">
      <c r="A338" s="6" t="s">
        <v>12</v>
      </c>
      <c r="B338" s="13">
        <f t="shared" si="44"/>
        <v>1953</v>
      </c>
      <c r="C338" s="8">
        <v>4151.651327999999</v>
      </c>
      <c r="D338" s="26">
        <f t="shared" si="52"/>
        <v>3796.1117439999998</v>
      </c>
      <c r="E338" s="16">
        <f t="shared" si="45"/>
        <v>1440</v>
      </c>
      <c r="F338" s="28">
        <f t="shared" si="46"/>
        <v>6507.7630719999988</v>
      </c>
      <c r="G338" s="28">
        <f t="shared" si="47"/>
        <v>1440</v>
      </c>
      <c r="H338" s="16">
        <f t="shared" si="48"/>
        <v>0</v>
      </c>
      <c r="I338" s="26">
        <f t="shared" si="49"/>
        <v>4000</v>
      </c>
      <c r="J338" s="28">
        <f t="shared" si="50"/>
        <v>2507.7630719999988</v>
      </c>
      <c r="K338" s="28">
        <f t="shared" si="51"/>
        <v>3947.7630719999988</v>
      </c>
      <c r="N338" s="16">
        <v>1.2</v>
      </c>
    </row>
    <row r="339" spans="1:14" x14ac:dyDescent="0.15">
      <c r="A339" s="6" t="s">
        <v>13</v>
      </c>
      <c r="B339" s="13">
        <f t="shared" si="44"/>
        <v>1953</v>
      </c>
      <c r="C339" s="8">
        <v>539.05547519999982</v>
      </c>
      <c r="D339" s="26">
        <f t="shared" si="52"/>
        <v>4000</v>
      </c>
      <c r="E339" s="16">
        <f t="shared" si="45"/>
        <v>1560</v>
      </c>
      <c r="F339" s="28">
        <f t="shared" si="46"/>
        <v>2979.0554751999998</v>
      </c>
      <c r="G339" s="28">
        <f t="shared" si="47"/>
        <v>1560</v>
      </c>
      <c r="H339" s="16">
        <f t="shared" si="48"/>
        <v>0</v>
      </c>
      <c r="I339" s="26">
        <f t="shared" si="49"/>
        <v>2979.0554751999998</v>
      </c>
      <c r="J339" s="28">
        <f t="shared" si="50"/>
        <v>0</v>
      </c>
      <c r="K339" s="28">
        <f t="shared" si="51"/>
        <v>1560</v>
      </c>
      <c r="N339" s="16">
        <v>1.3</v>
      </c>
    </row>
    <row r="340" spans="1:14" x14ac:dyDescent="0.15">
      <c r="A340" s="6" t="s">
        <v>14</v>
      </c>
      <c r="B340" s="13">
        <f t="shared" si="44"/>
        <v>1953</v>
      </c>
      <c r="C340" s="8">
        <v>96.229900799999996</v>
      </c>
      <c r="D340" s="26">
        <f t="shared" si="52"/>
        <v>2979.0554751999998</v>
      </c>
      <c r="E340" s="16">
        <f t="shared" si="45"/>
        <v>1440</v>
      </c>
      <c r="F340" s="28">
        <f t="shared" si="46"/>
        <v>1635.2853759999998</v>
      </c>
      <c r="G340" s="28">
        <f t="shared" si="47"/>
        <v>1440</v>
      </c>
      <c r="H340" s="16">
        <f t="shared" si="48"/>
        <v>0</v>
      </c>
      <c r="I340" s="26">
        <f t="shared" si="49"/>
        <v>1635.2853759999998</v>
      </c>
      <c r="J340" s="28">
        <f t="shared" si="50"/>
        <v>0</v>
      </c>
      <c r="K340" s="28">
        <f t="shared" si="51"/>
        <v>1440</v>
      </c>
      <c r="N340" s="16">
        <v>1.2</v>
      </c>
    </row>
    <row r="341" spans="1:14" x14ac:dyDescent="0.15">
      <c r="A341" s="6" t="s">
        <v>15</v>
      </c>
      <c r="B341" s="13">
        <f t="shared" si="44"/>
        <v>1953</v>
      </c>
      <c r="C341" s="8">
        <v>60.038668799999989</v>
      </c>
      <c r="D341" s="26">
        <f t="shared" si="52"/>
        <v>1635.2853759999998</v>
      </c>
      <c r="E341" s="16">
        <f t="shared" si="45"/>
        <v>1320</v>
      </c>
      <c r="F341" s="28">
        <f t="shared" si="46"/>
        <v>375.32404479999991</v>
      </c>
      <c r="G341" s="28">
        <f t="shared" si="47"/>
        <v>1320</v>
      </c>
      <c r="H341" s="16">
        <f t="shared" si="48"/>
        <v>0</v>
      </c>
      <c r="I341" s="26">
        <f t="shared" si="49"/>
        <v>375.32404479999991</v>
      </c>
      <c r="J341" s="28">
        <f t="shared" si="50"/>
        <v>0</v>
      </c>
      <c r="K341" s="28">
        <f t="shared" si="51"/>
        <v>1320</v>
      </c>
      <c r="N341" s="16">
        <v>1.1000000000000001</v>
      </c>
    </row>
    <row r="342" spans="1:14" x14ac:dyDescent="0.15">
      <c r="A342" s="6" t="s">
        <v>16</v>
      </c>
      <c r="B342" s="13">
        <f t="shared" si="44"/>
        <v>1953</v>
      </c>
      <c r="C342" s="8">
        <v>53.188185599999983</v>
      </c>
      <c r="D342" s="26">
        <f t="shared" si="52"/>
        <v>375.32404479999991</v>
      </c>
      <c r="E342" s="16">
        <f t="shared" si="45"/>
        <v>1200</v>
      </c>
      <c r="F342" s="28">
        <f t="shared" si="46"/>
        <v>0</v>
      </c>
      <c r="G342" s="28">
        <f t="shared" si="47"/>
        <v>428.51223039999991</v>
      </c>
      <c r="H342" s="16">
        <f t="shared" si="48"/>
        <v>1</v>
      </c>
      <c r="I342" s="26">
        <f t="shared" si="49"/>
        <v>0</v>
      </c>
      <c r="J342" s="28">
        <f t="shared" si="50"/>
        <v>0</v>
      </c>
      <c r="K342" s="28">
        <f t="shared" si="51"/>
        <v>428.51223039999991</v>
      </c>
      <c r="N342" s="16">
        <v>1</v>
      </c>
    </row>
    <row r="343" spans="1:14" x14ac:dyDescent="0.15">
      <c r="A343" s="6" t="s">
        <v>17</v>
      </c>
      <c r="B343" s="13">
        <f t="shared" si="44"/>
        <v>1953</v>
      </c>
      <c r="C343" s="8">
        <v>40.004236799999994</v>
      </c>
      <c r="D343" s="26">
        <f t="shared" si="52"/>
        <v>0</v>
      </c>
      <c r="E343" s="16">
        <f t="shared" si="45"/>
        <v>1080</v>
      </c>
      <c r="F343" s="28">
        <f t="shared" si="46"/>
        <v>0</v>
      </c>
      <c r="G343" s="28">
        <f t="shared" si="47"/>
        <v>40.004236799999994</v>
      </c>
      <c r="H343" s="16">
        <f t="shared" si="48"/>
        <v>1</v>
      </c>
      <c r="I343" s="26">
        <f t="shared" si="49"/>
        <v>0</v>
      </c>
      <c r="J343" s="28">
        <f t="shared" si="50"/>
        <v>0</v>
      </c>
      <c r="K343" s="28">
        <f t="shared" si="51"/>
        <v>40.004236799999994</v>
      </c>
      <c r="N343" s="16">
        <v>0.9</v>
      </c>
    </row>
    <row r="344" spans="1:14" ht="14" thickBot="1" x14ac:dyDescent="0.2">
      <c r="A344" s="9" t="s">
        <v>18</v>
      </c>
      <c r="B344" s="14">
        <f t="shared" si="44"/>
        <v>1953</v>
      </c>
      <c r="C344" s="11">
        <v>504.02753280000002</v>
      </c>
      <c r="D344" s="26">
        <f t="shared" si="52"/>
        <v>0</v>
      </c>
      <c r="E344" s="16">
        <f t="shared" si="45"/>
        <v>960</v>
      </c>
      <c r="F344" s="28">
        <f t="shared" si="46"/>
        <v>0</v>
      </c>
      <c r="G344" s="28">
        <f t="shared" si="47"/>
        <v>504.02753280000002</v>
      </c>
      <c r="H344" s="16">
        <f t="shared" si="48"/>
        <v>1</v>
      </c>
      <c r="I344" s="26">
        <f t="shared" si="49"/>
        <v>0</v>
      </c>
      <c r="J344" s="28">
        <f t="shared" si="50"/>
        <v>0</v>
      </c>
      <c r="K344" s="28">
        <f t="shared" si="51"/>
        <v>504.02753280000002</v>
      </c>
      <c r="N344" s="16">
        <v>0.8</v>
      </c>
    </row>
    <row r="345" spans="1:14" x14ac:dyDescent="0.15">
      <c r="A345" s="3" t="s">
        <v>7</v>
      </c>
      <c r="B345" s="12">
        <f t="shared" si="44"/>
        <v>1954</v>
      </c>
      <c r="C345" s="5">
        <v>5097.5350271999996</v>
      </c>
      <c r="D345" s="26">
        <f t="shared" si="52"/>
        <v>0</v>
      </c>
      <c r="E345" s="16">
        <f t="shared" si="45"/>
        <v>960</v>
      </c>
      <c r="F345" s="28">
        <f t="shared" si="46"/>
        <v>4137.5350271999996</v>
      </c>
      <c r="G345" s="28">
        <f t="shared" si="47"/>
        <v>960</v>
      </c>
      <c r="H345" s="16">
        <f t="shared" si="48"/>
        <v>0</v>
      </c>
      <c r="I345" s="26">
        <f t="shared" si="49"/>
        <v>4000</v>
      </c>
      <c r="J345" s="28">
        <f t="shared" si="50"/>
        <v>137.5350271999996</v>
      </c>
      <c r="K345" s="28">
        <f t="shared" si="51"/>
        <v>1097.5350271999996</v>
      </c>
      <c r="N345" s="16">
        <v>0.8</v>
      </c>
    </row>
    <row r="346" spans="1:14" x14ac:dyDescent="0.15">
      <c r="A346" s="6" t="s">
        <v>8</v>
      </c>
      <c r="B346" s="13">
        <f t="shared" si="44"/>
        <v>1954</v>
      </c>
      <c r="C346" s="8">
        <v>1175.5687680000001</v>
      </c>
      <c r="D346" s="26">
        <f t="shared" si="52"/>
        <v>4000</v>
      </c>
      <c r="E346" s="16">
        <f t="shared" si="45"/>
        <v>960</v>
      </c>
      <c r="F346" s="28">
        <f t="shared" si="46"/>
        <v>4215.5687680000001</v>
      </c>
      <c r="G346" s="28">
        <f t="shared" si="47"/>
        <v>960</v>
      </c>
      <c r="H346" s="16">
        <f t="shared" si="48"/>
        <v>0</v>
      </c>
      <c r="I346" s="26">
        <f t="shared" si="49"/>
        <v>4000</v>
      </c>
      <c r="J346" s="28">
        <f t="shared" si="50"/>
        <v>215.56876800000009</v>
      </c>
      <c r="K346" s="28">
        <f t="shared" si="51"/>
        <v>1175.5687680000001</v>
      </c>
      <c r="N346" s="16">
        <v>0.8</v>
      </c>
    </row>
    <row r="347" spans="1:14" x14ac:dyDescent="0.15">
      <c r="A347" s="6" t="s">
        <v>9</v>
      </c>
      <c r="B347" s="13">
        <f t="shared" si="44"/>
        <v>1954</v>
      </c>
      <c r="C347" s="8">
        <v>5919.2052480000011</v>
      </c>
      <c r="D347" s="26">
        <f t="shared" si="52"/>
        <v>4000</v>
      </c>
      <c r="E347" s="16">
        <f t="shared" si="45"/>
        <v>1080</v>
      </c>
      <c r="F347" s="28">
        <f t="shared" si="46"/>
        <v>8839.205248000002</v>
      </c>
      <c r="G347" s="28">
        <f t="shared" si="47"/>
        <v>1080</v>
      </c>
      <c r="H347" s="16">
        <f t="shared" si="48"/>
        <v>0</v>
      </c>
      <c r="I347" s="26">
        <f t="shared" si="49"/>
        <v>4000</v>
      </c>
      <c r="J347" s="28">
        <f t="shared" si="50"/>
        <v>4839.205248000002</v>
      </c>
      <c r="K347" s="28">
        <f t="shared" si="51"/>
        <v>5919.205248000002</v>
      </c>
      <c r="N347" s="16">
        <v>0.9</v>
      </c>
    </row>
    <row r="348" spans="1:14" x14ac:dyDescent="0.15">
      <c r="A348" s="6" t="s">
        <v>10</v>
      </c>
      <c r="B348" s="13">
        <f t="shared" si="44"/>
        <v>1954</v>
      </c>
      <c r="C348" s="8">
        <v>2866.8625919999995</v>
      </c>
      <c r="D348" s="26">
        <f t="shared" si="52"/>
        <v>4000</v>
      </c>
      <c r="E348" s="16">
        <f t="shared" si="45"/>
        <v>1080</v>
      </c>
      <c r="F348" s="28">
        <f t="shared" si="46"/>
        <v>5786.8625919999995</v>
      </c>
      <c r="G348" s="28">
        <f t="shared" si="47"/>
        <v>1080</v>
      </c>
      <c r="H348" s="16">
        <f t="shared" si="48"/>
        <v>0</v>
      </c>
      <c r="I348" s="26">
        <f t="shared" si="49"/>
        <v>4000</v>
      </c>
      <c r="J348" s="28">
        <f t="shared" si="50"/>
        <v>1786.8625919999995</v>
      </c>
      <c r="K348" s="28">
        <f t="shared" si="51"/>
        <v>2866.8625919999995</v>
      </c>
      <c r="N348" s="16">
        <v>0.9</v>
      </c>
    </row>
    <row r="349" spans="1:14" x14ac:dyDescent="0.15">
      <c r="A349" s="6" t="s">
        <v>11</v>
      </c>
      <c r="B349" s="13">
        <f t="shared" si="44"/>
        <v>1954</v>
      </c>
      <c r="C349" s="8">
        <v>1449.588096</v>
      </c>
      <c r="D349" s="26">
        <f t="shared" si="52"/>
        <v>4000</v>
      </c>
      <c r="E349" s="16">
        <f t="shared" si="45"/>
        <v>1320</v>
      </c>
      <c r="F349" s="28">
        <f t="shared" si="46"/>
        <v>4129.5880959999995</v>
      </c>
      <c r="G349" s="28">
        <f t="shared" si="47"/>
        <v>1320</v>
      </c>
      <c r="H349" s="16">
        <f t="shared" si="48"/>
        <v>0</v>
      </c>
      <c r="I349" s="26">
        <f t="shared" si="49"/>
        <v>4000</v>
      </c>
      <c r="J349" s="28">
        <f t="shared" si="50"/>
        <v>129.5880959999995</v>
      </c>
      <c r="K349" s="28">
        <f t="shared" si="51"/>
        <v>1449.5880959999995</v>
      </c>
      <c r="N349" s="16">
        <v>1.1000000000000001</v>
      </c>
    </row>
    <row r="350" spans="1:14" x14ac:dyDescent="0.15">
      <c r="A350" s="6" t="s">
        <v>12</v>
      </c>
      <c r="B350" s="13">
        <f t="shared" si="44"/>
        <v>1954</v>
      </c>
      <c r="C350" s="8">
        <v>1204.6510080000003</v>
      </c>
      <c r="D350" s="26">
        <f t="shared" si="52"/>
        <v>4000</v>
      </c>
      <c r="E350" s="16">
        <f t="shared" si="45"/>
        <v>1440</v>
      </c>
      <c r="F350" s="28">
        <f t="shared" si="46"/>
        <v>3764.6510080000007</v>
      </c>
      <c r="G350" s="28">
        <f t="shared" si="47"/>
        <v>1440</v>
      </c>
      <c r="H350" s="16">
        <f t="shared" si="48"/>
        <v>0</v>
      </c>
      <c r="I350" s="26">
        <f t="shared" si="49"/>
        <v>3764.6510080000007</v>
      </c>
      <c r="J350" s="28">
        <f t="shared" si="50"/>
        <v>0</v>
      </c>
      <c r="K350" s="28">
        <f t="shared" si="51"/>
        <v>1440</v>
      </c>
      <c r="N350" s="16">
        <v>1.2</v>
      </c>
    </row>
    <row r="351" spans="1:14" x14ac:dyDescent="0.15">
      <c r="A351" s="6" t="s">
        <v>13</v>
      </c>
      <c r="B351" s="13">
        <f t="shared" si="44"/>
        <v>1954</v>
      </c>
      <c r="C351" s="8">
        <v>717.81431039999995</v>
      </c>
      <c r="D351" s="26">
        <f t="shared" si="52"/>
        <v>3764.6510080000007</v>
      </c>
      <c r="E351" s="16">
        <f t="shared" si="45"/>
        <v>1560</v>
      </c>
      <c r="F351" s="28">
        <f t="shared" si="46"/>
        <v>2922.4653184000008</v>
      </c>
      <c r="G351" s="28">
        <f t="shared" si="47"/>
        <v>1560</v>
      </c>
      <c r="H351" s="16">
        <f t="shared" si="48"/>
        <v>0</v>
      </c>
      <c r="I351" s="26">
        <f t="shared" si="49"/>
        <v>2922.4653184000008</v>
      </c>
      <c r="J351" s="28">
        <f t="shared" si="50"/>
        <v>0</v>
      </c>
      <c r="K351" s="28">
        <f t="shared" si="51"/>
        <v>1560</v>
      </c>
      <c r="N351" s="16">
        <v>1.3</v>
      </c>
    </row>
    <row r="352" spans="1:14" x14ac:dyDescent="0.15">
      <c r="A352" s="6" t="s">
        <v>14</v>
      </c>
      <c r="B352" s="13">
        <f t="shared" si="44"/>
        <v>1954</v>
      </c>
      <c r="C352" s="8">
        <v>187.93589759999998</v>
      </c>
      <c r="D352" s="26">
        <f t="shared" si="52"/>
        <v>2922.4653184000008</v>
      </c>
      <c r="E352" s="16">
        <f t="shared" si="45"/>
        <v>1440</v>
      </c>
      <c r="F352" s="28">
        <f t="shared" si="46"/>
        <v>1670.4012160000007</v>
      </c>
      <c r="G352" s="28">
        <f t="shared" si="47"/>
        <v>1440</v>
      </c>
      <c r="H352" s="16">
        <f t="shared" si="48"/>
        <v>0</v>
      </c>
      <c r="I352" s="26">
        <f t="shared" si="49"/>
        <v>1670.4012160000007</v>
      </c>
      <c r="J352" s="28">
        <f t="shared" si="50"/>
        <v>0</v>
      </c>
      <c r="K352" s="28">
        <f t="shared" si="51"/>
        <v>1440</v>
      </c>
      <c r="N352" s="16">
        <v>1.2</v>
      </c>
    </row>
    <row r="353" spans="1:14" x14ac:dyDescent="0.15">
      <c r="A353" s="6" t="s">
        <v>15</v>
      </c>
      <c r="B353" s="13">
        <f t="shared" si="44"/>
        <v>1954</v>
      </c>
      <c r="C353" s="8">
        <v>20.486822399999987</v>
      </c>
      <c r="D353" s="26">
        <f t="shared" si="52"/>
        <v>1670.4012160000007</v>
      </c>
      <c r="E353" s="16">
        <f t="shared" si="45"/>
        <v>1320</v>
      </c>
      <c r="F353" s="28">
        <f t="shared" si="46"/>
        <v>370.8880384000006</v>
      </c>
      <c r="G353" s="28">
        <f t="shared" si="47"/>
        <v>1320</v>
      </c>
      <c r="H353" s="16">
        <f t="shared" si="48"/>
        <v>0</v>
      </c>
      <c r="I353" s="26">
        <f t="shared" si="49"/>
        <v>370.8880384000006</v>
      </c>
      <c r="J353" s="28">
        <f t="shared" si="50"/>
        <v>0</v>
      </c>
      <c r="K353" s="28">
        <f t="shared" si="51"/>
        <v>1320</v>
      </c>
      <c r="N353" s="16">
        <v>1.1000000000000001</v>
      </c>
    </row>
    <row r="354" spans="1:14" x14ac:dyDescent="0.15">
      <c r="A354" s="6" t="s">
        <v>16</v>
      </c>
      <c r="B354" s="13">
        <f t="shared" si="44"/>
        <v>1954</v>
      </c>
      <c r="C354" s="8">
        <v>676.90529279999976</v>
      </c>
      <c r="D354" s="26">
        <f t="shared" si="52"/>
        <v>370.8880384000006</v>
      </c>
      <c r="E354" s="16">
        <f t="shared" si="45"/>
        <v>1200</v>
      </c>
      <c r="F354" s="28">
        <f t="shared" si="46"/>
        <v>0</v>
      </c>
      <c r="G354" s="28">
        <f t="shared" si="47"/>
        <v>1047.7933312000005</v>
      </c>
      <c r="H354" s="16">
        <f t="shared" si="48"/>
        <v>1</v>
      </c>
      <c r="I354" s="26">
        <f t="shared" si="49"/>
        <v>0</v>
      </c>
      <c r="J354" s="28">
        <f t="shared" si="50"/>
        <v>0</v>
      </c>
      <c r="K354" s="28">
        <f t="shared" si="51"/>
        <v>1047.7933312000005</v>
      </c>
      <c r="N354" s="16">
        <v>1</v>
      </c>
    </row>
    <row r="355" spans="1:14" x14ac:dyDescent="0.15">
      <c r="A355" s="6" t="s">
        <v>17</v>
      </c>
      <c r="B355" s="13">
        <f t="shared" si="44"/>
        <v>1954</v>
      </c>
      <c r="C355" s="8">
        <v>586.42721279999989</v>
      </c>
      <c r="D355" s="26">
        <f t="shared" si="52"/>
        <v>0</v>
      </c>
      <c r="E355" s="16">
        <f t="shared" si="45"/>
        <v>1080</v>
      </c>
      <c r="F355" s="28">
        <f t="shared" si="46"/>
        <v>0</v>
      </c>
      <c r="G355" s="28">
        <f t="shared" si="47"/>
        <v>586.42721279999989</v>
      </c>
      <c r="H355" s="16">
        <f t="shared" si="48"/>
        <v>1</v>
      </c>
      <c r="I355" s="26">
        <f t="shared" si="49"/>
        <v>0</v>
      </c>
      <c r="J355" s="28">
        <f t="shared" si="50"/>
        <v>0</v>
      </c>
      <c r="K355" s="28">
        <f t="shared" si="51"/>
        <v>586.42721279999989</v>
      </c>
      <c r="N355" s="16">
        <v>0.9</v>
      </c>
    </row>
    <row r="356" spans="1:14" ht="14" thickBot="1" x14ac:dyDescent="0.2">
      <c r="A356" s="9" t="s">
        <v>18</v>
      </c>
      <c r="B356" s="14">
        <f t="shared" si="44"/>
        <v>1954</v>
      </c>
      <c r="C356" s="11">
        <v>1750.7508479999999</v>
      </c>
      <c r="D356" s="26">
        <f t="shared" si="52"/>
        <v>0</v>
      </c>
      <c r="E356" s="16">
        <f t="shared" si="45"/>
        <v>960</v>
      </c>
      <c r="F356" s="28">
        <f t="shared" si="46"/>
        <v>790.75084799999991</v>
      </c>
      <c r="G356" s="28">
        <f t="shared" si="47"/>
        <v>960</v>
      </c>
      <c r="H356" s="16">
        <f t="shared" si="48"/>
        <v>0</v>
      </c>
      <c r="I356" s="26">
        <f t="shared" si="49"/>
        <v>790.75084799999991</v>
      </c>
      <c r="J356" s="28">
        <f t="shared" si="50"/>
        <v>0</v>
      </c>
      <c r="K356" s="28">
        <f t="shared" si="51"/>
        <v>960</v>
      </c>
      <c r="N356" s="16">
        <v>0.8</v>
      </c>
    </row>
    <row r="357" spans="1:14" x14ac:dyDescent="0.15">
      <c r="A357" s="3" t="s">
        <v>7</v>
      </c>
      <c r="B357" s="12">
        <f t="shared" si="44"/>
        <v>1955</v>
      </c>
      <c r="C357" s="5">
        <v>904.78080000000023</v>
      </c>
      <c r="D357" s="26">
        <f t="shared" si="52"/>
        <v>790.75084799999991</v>
      </c>
      <c r="E357" s="16">
        <f t="shared" si="45"/>
        <v>960</v>
      </c>
      <c r="F357" s="28">
        <f t="shared" si="46"/>
        <v>735.53164800000013</v>
      </c>
      <c r="G357" s="28">
        <f t="shared" si="47"/>
        <v>960</v>
      </c>
      <c r="H357" s="16">
        <f t="shared" si="48"/>
        <v>0</v>
      </c>
      <c r="I357" s="26">
        <f t="shared" si="49"/>
        <v>735.53164800000013</v>
      </c>
      <c r="J357" s="28">
        <f t="shared" si="50"/>
        <v>0</v>
      </c>
      <c r="K357" s="28">
        <f t="shared" si="51"/>
        <v>960</v>
      </c>
      <c r="N357" s="16">
        <v>0.8</v>
      </c>
    </row>
    <row r="358" spans="1:14" x14ac:dyDescent="0.15">
      <c r="A358" s="6" t="s">
        <v>8</v>
      </c>
      <c r="B358" s="13">
        <f t="shared" si="44"/>
        <v>1955</v>
      </c>
      <c r="C358" s="8">
        <v>3544.8019199999999</v>
      </c>
      <c r="D358" s="26">
        <f t="shared" si="52"/>
        <v>735.53164800000013</v>
      </c>
      <c r="E358" s="16">
        <f t="shared" si="45"/>
        <v>960</v>
      </c>
      <c r="F358" s="28">
        <f t="shared" si="46"/>
        <v>3320.333568</v>
      </c>
      <c r="G358" s="28">
        <f t="shared" si="47"/>
        <v>960</v>
      </c>
      <c r="H358" s="16">
        <f t="shared" si="48"/>
        <v>0</v>
      </c>
      <c r="I358" s="26">
        <f t="shared" si="49"/>
        <v>3320.333568</v>
      </c>
      <c r="J358" s="28">
        <f t="shared" si="50"/>
        <v>0</v>
      </c>
      <c r="K358" s="28">
        <f t="shared" si="51"/>
        <v>960</v>
      </c>
      <c r="N358" s="16">
        <v>0.8</v>
      </c>
    </row>
    <row r="359" spans="1:14" x14ac:dyDescent="0.15">
      <c r="A359" s="6" t="s">
        <v>9</v>
      </c>
      <c r="B359" s="13">
        <f t="shared" si="44"/>
        <v>1955</v>
      </c>
      <c r="C359" s="8">
        <v>5645.8321919999998</v>
      </c>
      <c r="D359" s="26">
        <f t="shared" si="52"/>
        <v>3320.333568</v>
      </c>
      <c r="E359" s="16">
        <f t="shared" si="45"/>
        <v>1080</v>
      </c>
      <c r="F359" s="28">
        <f t="shared" si="46"/>
        <v>7886.1657599999999</v>
      </c>
      <c r="G359" s="28">
        <f t="shared" si="47"/>
        <v>1080</v>
      </c>
      <c r="H359" s="16">
        <f t="shared" si="48"/>
        <v>0</v>
      </c>
      <c r="I359" s="26">
        <f t="shared" si="49"/>
        <v>4000</v>
      </c>
      <c r="J359" s="28">
        <f t="shared" si="50"/>
        <v>3886.1657599999999</v>
      </c>
      <c r="K359" s="28">
        <f t="shared" si="51"/>
        <v>4966.1657599999999</v>
      </c>
      <c r="N359" s="16">
        <v>0.9</v>
      </c>
    </row>
    <row r="360" spans="1:14" x14ac:dyDescent="0.15">
      <c r="A360" s="6" t="s">
        <v>10</v>
      </c>
      <c r="B360" s="13">
        <f t="shared" si="44"/>
        <v>1955</v>
      </c>
      <c r="C360" s="8">
        <v>3845.3183999999997</v>
      </c>
      <c r="D360" s="26">
        <f t="shared" si="52"/>
        <v>4000</v>
      </c>
      <c r="E360" s="16">
        <f t="shared" si="45"/>
        <v>1080</v>
      </c>
      <c r="F360" s="28">
        <f t="shared" si="46"/>
        <v>6765.3184000000001</v>
      </c>
      <c r="G360" s="28">
        <f t="shared" si="47"/>
        <v>1080</v>
      </c>
      <c r="H360" s="16">
        <f t="shared" si="48"/>
        <v>0</v>
      </c>
      <c r="I360" s="26">
        <f t="shared" si="49"/>
        <v>4000</v>
      </c>
      <c r="J360" s="28">
        <f t="shared" si="50"/>
        <v>2765.3184000000001</v>
      </c>
      <c r="K360" s="28">
        <f t="shared" si="51"/>
        <v>3845.3184000000001</v>
      </c>
      <c r="N360" s="16">
        <v>0.9</v>
      </c>
    </row>
    <row r="361" spans="1:14" x14ac:dyDescent="0.15">
      <c r="A361" s="6" t="s">
        <v>11</v>
      </c>
      <c r="B361" s="13">
        <f t="shared" si="44"/>
        <v>1955</v>
      </c>
      <c r="C361" s="8">
        <v>1498.0584959999999</v>
      </c>
      <c r="D361" s="26">
        <f t="shared" si="52"/>
        <v>4000</v>
      </c>
      <c r="E361" s="16">
        <f t="shared" si="45"/>
        <v>1320</v>
      </c>
      <c r="F361" s="28">
        <f t="shared" si="46"/>
        <v>4178.0584959999996</v>
      </c>
      <c r="G361" s="28">
        <f t="shared" si="47"/>
        <v>1320</v>
      </c>
      <c r="H361" s="16">
        <f t="shared" si="48"/>
        <v>0</v>
      </c>
      <c r="I361" s="26">
        <f t="shared" si="49"/>
        <v>4000</v>
      </c>
      <c r="J361" s="28">
        <f t="shared" si="50"/>
        <v>178.05849599999965</v>
      </c>
      <c r="K361" s="28">
        <f t="shared" si="51"/>
        <v>1498.0584959999996</v>
      </c>
      <c r="N361" s="16">
        <v>1.1000000000000001</v>
      </c>
    </row>
    <row r="362" spans="1:14" x14ac:dyDescent="0.15">
      <c r="A362" s="6" t="s">
        <v>12</v>
      </c>
      <c r="B362" s="13">
        <f t="shared" si="44"/>
        <v>1955</v>
      </c>
      <c r="C362" s="8">
        <v>425.89324799999991</v>
      </c>
      <c r="D362" s="26">
        <f t="shared" si="52"/>
        <v>4000</v>
      </c>
      <c r="E362" s="16">
        <f t="shared" si="45"/>
        <v>1440</v>
      </c>
      <c r="F362" s="28">
        <f t="shared" si="46"/>
        <v>2985.8932480000003</v>
      </c>
      <c r="G362" s="28">
        <f t="shared" si="47"/>
        <v>1440</v>
      </c>
      <c r="H362" s="16">
        <f t="shared" si="48"/>
        <v>0</v>
      </c>
      <c r="I362" s="26">
        <f t="shared" si="49"/>
        <v>2985.8932480000003</v>
      </c>
      <c r="J362" s="28">
        <f t="shared" si="50"/>
        <v>0</v>
      </c>
      <c r="K362" s="28">
        <f t="shared" si="51"/>
        <v>1440</v>
      </c>
      <c r="N362" s="16">
        <v>1.2</v>
      </c>
    </row>
    <row r="363" spans="1:14" x14ac:dyDescent="0.15">
      <c r="A363" s="6" t="s">
        <v>13</v>
      </c>
      <c r="B363" s="13">
        <f t="shared" si="44"/>
        <v>1955</v>
      </c>
      <c r="C363" s="8">
        <v>4427.6094719999992</v>
      </c>
      <c r="D363" s="26">
        <f t="shared" si="52"/>
        <v>2985.8932480000003</v>
      </c>
      <c r="E363" s="16">
        <f t="shared" si="45"/>
        <v>1560</v>
      </c>
      <c r="F363" s="28">
        <f t="shared" si="46"/>
        <v>5853.5027199999995</v>
      </c>
      <c r="G363" s="28">
        <f t="shared" si="47"/>
        <v>1560</v>
      </c>
      <c r="H363" s="16">
        <f t="shared" si="48"/>
        <v>0</v>
      </c>
      <c r="I363" s="26">
        <f t="shared" si="49"/>
        <v>4000</v>
      </c>
      <c r="J363" s="28">
        <f t="shared" si="50"/>
        <v>1853.5027199999995</v>
      </c>
      <c r="K363" s="28">
        <f t="shared" si="51"/>
        <v>3413.5027199999995</v>
      </c>
      <c r="N363" s="16">
        <v>1.3</v>
      </c>
    </row>
    <row r="364" spans="1:14" x14ac:dyDescent="0.15">
      <c r="A364" s="6" t="s">
        <v>14</v>
      </c>
      <c r="B364" s="13">
        <f t="shared" si="44"/>
        <v>1955</v>
      </c>
      <c r="C364" s="8">
        <v>8418.9853439999988</v>
      </c>
      <c r="D364" s="26">
        <f t="shared" si="52"/>
        <v>4000</v>
      </c>
      <c r="E364" s="16">
        <f t="shared" si="45"/>
        <v>1440</v>
      </c>
      <c r="F364" s="28">
        <f t="shared" si="46"/>
        <v>10978.985343999999</v>
      </c>
      <c r="G364" s="28">
        <f t="shared" si="47"/>
        <v>1440</v>
      </c>
      <c r="H364" s="16">
        <f t="shared" si="48"/>
        <v>0</v>
      </c>
      <c r="I364" s="26">
        <f t="shared" si="49"/>
        <v>4000</v>
      </c>
      <c r="J364" s="28">
        <f t="shared" si="50"/>
        <v>6978.9853439999988</v>
      </c>
      <c r="K364" s="28">
        <f t="shared" si="51"/>
        <v>8418.9853439999988</v>
      </c>
      <c r="N364" s="16">
        <v>1.2</v>
      </c>
    </row>
    <row r="365" spans="1:14" x14ac:dyDescent="0.15">
      <c r="A365" s="6" t="s">
        <v>15</v>
      </c>
      <c r="B365" s="13">
        <f t="shared" ref="B365:B428" si="53">B353+1</f>
        <v>1955</v>
      </c>
      <c r="C365" s="8">
        <v>957.77510399999971</v>
      </c>
      <c r="D365" s="26">
        <f t="shared" si="52"/>
        <v>4000</v>
      </c>
      <c r="E365" s="16">
        <f t="shared" si="45"/>
        <v>1320</v>
      </c>
      <c r="F365" s="28">
        <f t="shared" si="46"/>
        <v>3637.7751039999994</v>
      </c>
      <c r="G365" s="28">
        <f t="shared" si="47"/>
        <v>1320</v>
      </c>
      <c r="H365" s="16">
        <f t="shared" si="48"/>
        <v>0</v>
      </c>
      <c r="I365" s="26">
        <f t="shared" si="49"/>
        <v>3637.7751039999994</v>
      </c>
      <c r="J365" s="28">
        <f t="shared" si="50"/>
        <v>0</v>
      </c>
      <c r="K365" s="28">
        <f t="shared" si="51"/>
        <v>1320</v>
      </c>
      <c r="N365" s="16">
        <v>1.1000000000000001</v>
      </c>
    </row>
    <row r="366" spans="1:14" x14ac:dyDescent="0.15">
      <c r="A366" s="6" t="s">
        <v>16</v>
      </c>
      <c r="B366" s="13">
        <f t="shared" si="53"/>
        <v>1955</v>
      </c>
      <c r="C366" s="8">
        <v>4842.5160960000012</v>
      </c>
      <c r="D366" s="26">
        <f t="shared" si="52"/>
        <v>3637.7751039999994</v>
      </c>
      <c r="E366" s="16">
        <f t="shared" si="45"/>
        <v>1200</v>
      </c>
      <c r="F366" s="28">
        <f t="shared" si="46"/>
        <v>7280.2911999999997</v>
      </c>
      <c r="G366" s="28">
        <f t="shared" si="47"/>
        <v>1200</v>
      </c>
      <c r="H366" s="16">
        <f t="shared" si="48"/>
        <v>0</v>
      </c>
      <c r="I366" s="26">
        <f t="shared" si="49"/>
        <v>4000</v>
      </c>
      <c r="J366" s="28">
        <f t="shared" si="50"/>
        <v>3280.2911999999997</v>
      </c>
      <c r="K366" s="28">
        <f t="shared" si="51"/>
        <v>4480.2911999999997</v>
      </c>
      <c r="N366" s="16">
        <v>1</v>
      </c>
    </row>
    <row r="367" spans="1:14" x14ac:dyDescent="0.15">
      <c r="A367" s="6" t="s">
        <v>17</v>
      </c>
      <c r="B367" s="13">
        <f t="shared" si="53"/>
        <v>1955</v>
      </c>
      <c r="C367" s="8">
        <v>940.9720319999999</v>
      </c>
      <c r="D367" s="26">
        <f t="shared" si="52"/>
        <v>4000</v>
      </c>
      <c r="E367" s="16">
        <f t="shared" si="45"/>
        <v>1080</v>
      </c>
      <c r="F367" s="28">
        <f t="shared" si="46"/>
        <v>3860.9720319999997</v>
      </c>
      <c r="G367" s="28">
        <f t="shared" si="47"/>
        <v>1080</v>
      </c>
      <c r="H367" s="16">
        <f t="shared" si="48"/>
        <v>0</v>
      </c>
      <c r="I367" s="26">
        <f t="shared" si="49"/>
        <v>3860.9720319999997</v>
      </c>
      <c r="J367" s="28">
        <f t="shared" si="50"/>
        <v>0</v>
      </c>
      <c r="K367" s="28">
        <f t="shared" si="51"/>
        <v>1080</v>
      </c>
      <c r="N367" s="16">
        <v>0.9</v>
      </c>
    </row>
    <row r="368" spans="1:14" ht="14" thickBot="1" x14ac:dyDescent="0.2">
      <c r="A368" s="9" t="s">
        <v>18</v>
      </c>
      <c r="B368" s="14">
        <f t="shared" si="53"/>
        <v>1955</v>
      </c>
      <c r="C368" s="11">
        <v>670.83033599999987</v>
      </c>
      <c r="D368" s="26">
        <f t="shared" si="52"/>
        <v>3860.9720319999997</v>
      </c>
      <c r="E368" s="16">
        <f t="shared" si="45"/>
        <v>960</v>
      </c>
      <c r="F368" s="28">
        <f t="shared" si="46"/>
        <v>3571.8023679999997</v>
      </c>
      <c r="G368" s="28">
        <f t="shared" si="47"/>
        <v>960</v>
      </c>
      <c r="H368" s="16">
        <f t="shared" si="48"/>
        <v>0</v>
      </c>
      <c r="I368" s="26">
        <f t="shared" si="49"/>
        <v>3571.8023679999997</v>
      </c>
      <c r="J368" s="28">
        <f t="shared" si="50"/>
        <v>0</v>
      </c>
      <c r="K368" s="28">
        <f t="shared" si="51"/>
        <v>960</v>
      </c>
      <c r="N368" s="16">
        <v>0.8</v>
      </c>
    </row>
    <row r="369" spans="1:14" x14ac:dyDescent="0.15">
      <c r="A369" s="3" t="s">
        <v>7</v>
      </c>
      <c r="B369" s="12">
        <f t="shared" si="53"/>
        <v>1956</v>
      </c>
      <c r="C369" s="5">
        <v>575.82835199999988</v>
      </c>
      <c r="D369" s="26">
        <f t="shared" si="52"/>
        <v>3571.8023679999997</v>
      </c>
      <c r="E369" s="16">
        <f t="shared" si="45"/>
        <v>960</v>
      </c>
      <c r="F369" s="28">
        <f t="shared" si="46"/>
        <v>3187.6307199999992</v>
      </c>
      <c r="G369" s="28">
        <f t="shared" si="47"/>
        <v>960</v>
      </c>
      <c r="H369" s="16">
        <f t="shared" si="48"/>
        <v>0</v>
      </c>
      <c r="I369" s="26">
        <f t="shared" si="49"/>
        <v>3187.6307199999992</v>
      </c>
      <c r="J369" s="28">
        <f t="shared" si="50"/>
        <v>0</v>
      </c>
      <c r="K369" s="28">
        <f t="shared" si="51"/>
        <v>960</v>
      </c>
      <c r="N369" s="16">
        <v>0.8</v>
      </c>
    </row>
    <row r="370" spans="1:14" x14ac:dyDescent="0.15">
      <c r="A370" s="6" t="s">
        <v>8</v>
      </c>
      <c r="B370" s="13">
        <f t="shared" si="53"/>
        <v>1956</v>
      </c>
      <c r="C370" s="8">
        <v>5177.2849919999981</v>
      </c>
      <c r="D370" s="26">
        <f t="shared" si="52"/>
        <v>3187.6307199999992</v>
      </c>
      <c r="E370" s="16">
        <f t="shared" si="45"/>
        <v>960</v>
      </c>
      <c r="F370" s="28">
        <f t="shared" si="46"/>
        <v>7404.9157119999982</v>
      </c>
      <c r="G370" s="28">
        <f t="shared" si="47"/>
        <v>960</v>
      </c>
      <c r="H370" s="16">
        <f t="shared" si="48"/>
        <v>0</v>
      </c>
      <c r="I370" s="26">
        <f t="shared" si="49"/>
        <v>4000</v>
      </c>
      <c r="J370" s="28">
        <f t="shared" si="50"/>
        <v>3404.9157119999982</v>
      </c>
      <c r="K370" s="28">
        <f t="shared" si="51"/>
        <v>4364.9157119999982</v>
      </c>
      <c r="N370" s="16">
        <v>0.8</v>
      </c>
    </row>
    <row r="371" spans="1:14" x14ac:dyDescent="0.15">
      <c r="A371" s="6" t="s">
        <v>9</v>
      </c>
      <c r="B371" s="13">
        <f t="shared" si="53"/>
        <v>1956</v>
      </c>
      <c r="C371" s="8">
        <v>2848.1207039999995</v>
      </c>
      <c r="D371" s="26">
        <f t="shared" si="52"/>
        <v>4000</v>
      </c>
      <c r="E371" s="16">
        <f t="shared" si="45"/>
        <v>1080</v>
      </c>
      <c r="F371" s="28">
        <f t="shared" si="46"/>
        <v>5768.120703999999</v>
      </c>
      <c r="G371" s="28">
        <f t="shared" si="47"/>
        <v>1080</v>
      </c>
      <c r="H371" s="16">
        <f t="shared" si="48"/>
        <v>0</v>
      </c>
      <c r="I371" s="26">
        <f t="shared" si="49"/>
        <v>4000</v>
      </c>
      <c r="J371" s="28">
        <f t="shared" si="50"/>
        <v>1768.120703999999</v>
      </c>
      <c r="K371" s="28">
        <f t="shared" si="51"/>
        <v>2848.120703999999</v>
      </c>
      <c r="N371" s="16">
        <v>0.9</v>
      </c>
    </row>
    <row r="372" spans="1:14" x14ac:dyDescent="0.15">
      <c r="A372" s="6" t="s">
        <v>10</v>
      </c>
      <c r="B372" s="13">
        <f t="shared" si="53"/>
        <v>1956</v>
      </c>
      <c r="C372" s="8">
        <v>4618.2597119999991</v>
      </c>
      <c r="D372" s="26">
        <f t="shared" si="52"/>
        <v>4000</v>
      </c>
      <c r="E372" s="16">
        <f t="shared" si="45"/>
        <v>1080</v>
      </c>
      <c r="F372" s="28">
        <f t="shared" si="46"/>
        <v>7538.2597119999991</v>
      </c>
      <c r="G372" s="28">
        <f t="shared" si="47"/>
        <v>1080</v>
      </c>
      <c r="H372" s="16">
        <f t="shared" si="48"/>
        <v>0</v>
      </c>
      <c r="I372" s="26">
        <f t="shared" si="49"/>
        <v>4000</v>
      </c>
      <c r="J372" s="28">
        <f t="shared" si="50"/>
        <v>3538.2597119999991</v>
      </c>
      <c r="K372" s="28">
        <f t="shared" si="51"/>
        <v>4618.2597119999991</v>
      </c>
      <c r="N372" s="16">
        <v>0.9</v>
      </c>
    </row>
    <row r="373" spans="1:14" x14ac:dyDescent="0.15">
      <c r="A373" s="6" t="s">
        <v>11</v>
      </c>
      <c r="B373" s="13">
        <f t="shared" si="53"/>
        <v>1956</v>
      </c>
      <c r="C373" s="8">
        <v>3876.3394559999992</v>
      </c>
      <c r="D373" s="26">
        <f t="shared" si="52"/>
        <v>4000</v>
      </c>
      <c r="E373" s="16">
        <f t="shared" si="45"/>
        <v>1320</v>
      </c>
      <c r="F373" s="28">
        <f t="shared" si="46"/>
        <v>6556.3394559999997</v>
      </c>
      <c r="G373" s="28">
        <f t="shared" si="47"/>
        <v>1320</v>
      </c>
      <c r="H373" s="16">
        <f t="shared" si="48"/>
        <v>0</v>
      </c>
      <c r="I373" s="26">
        <f t="shared" si="49"/>
        <v>4000</v>
      </c>
      <c r="J373" s="28">
        <f t="shared" si="50"/>
        <v>2556.3394559999997</v>
      </c>
      <c r="K373" s="28">
        <f t="shared" si="51"/>
        <v>3876.3394559999997</v>
      </c>
      <c r="N373" s="16">
        <v>1.1000000000000001</v>
      </c>
    </row>
    <row r="374" spans="1:14" x14ac:dyDescent="0.15">
      <c r="A374" s="6" t="s">
        <v>12</v>
      </c>
      <c r="B374" s="13">
        <f t="shared" si="53"/>
        <v>1956</v>
      </c>
      <c r="C374" s="8">
        <v>984.27225599999986</v>
      </c>
      <c r="D374" s="26">
        <f t="shared" si="52"/>
        <v>4000</v>
      </c>
      <c r="E374" s="16">
        <f t="shared" si="45"/>
        <v>1440</v>
      </c>
      <c r="F374" s="28">
        <f t="shared" si="46"/>
        <v>3544.2722560000002</v>
      </c>
      <c r="G374" s="28">
        <f t="shared" si="47"/>
        <v>1440</v>
      </c>
      <c r="H374" s="16">
        <f t="shared" si="48"/>
        <v>0</v>
      </c>
      <c r="I374" s="26">
        <f t="shared" si="49"/>
        <v>3544.2722560000002</v>
      </c>
      <c r="J374" s="28">
        <f t="shared" si="50"/>
        <v>0</v>
      </c>
      <c r="K374" s="28">
        <f t="shared" si="51"/>
        <v>1440</v>
      </c>
      <c r="N374" s="16">
        <v>1.2</v>
      </c>
    </row>
    <row r="375" spans="1:14" x14ac:dyDescent="0.15">
      <c r="A375" s="6" t="s">
        <v>13</v>
      </c>
      <c r="B375" s="13">
        <f t="shared" si="53"/>
        <v>1956</v>
      </c>
      <c r="C375" s="8">
        <v>569.68876799999998</v>
      </c>
      <c r="D375" s="26">
        <f t="shared" si="52"/>
        <v>3544.2722560000002</v>
      </c>
      <c r="E375" s="16">
        <f t="shared" si="45"/>
        <v>1560</v>
      </c>
      <c r="F375" s="28">
        <f t="shared" si="46"/>
        <v>2553.9610240000002</v>
      </c>
      <c r="G375" s="28">
        <f t="shared" si="47"/>
        <v>1560</v>
      </c>
      <c r="H375" s="16">
        <f t="shared" si="48"/>
        <v>0</v>
      </c>
      <c r="I375" s="26">
        <f t="shared" si="49"/>
        <v>2553.9610240000002</v>
      </c>
      <c r="J375" s="28">
        <f t="shared" si="50"/>
        <v>0</v>
      </c>
      <c r="K375" s="28">
        <f t="shared" si="51"/>
        <v>1560</v>
      </c>
      <c r="N375" s="16">
        <v>1.3</v>
      </c>
    </row>
    <row r="376" spans="1:14" x14ac:dyDescent="0.15">
      <c r="A376" s="6" t="s">
        <v>14</v>
      </c>
      <c r="B376" s="13">
        <f t="shared" si="53"/>
        <v>1956</v>
      </c>
      <c r="C376" s="8">
        <v>639.68002560000002</v>
      </c>
      <c r="D376" s="26">
        <f t="shared" si="52"/>
        <v>2553.9610240000002</v>
      </c>
      <c r="E376" s="16">
        <f t="shared" si="45"/>
        <v>1440</v>
      </c>
      <c r="F376" s="28">
        <f t="shared" si="46"/>
        <v>1753.6410496000003</v>
      </c>
      <c r="G376" s="28">
        <f t="shared" si="47"/>
        <v>1440</v>
      </c>
      <c r="H376" s="16">
        <f t="shared" si="48"/>
        <v>0</v>
      </c>
      <c r="I376" s="26">
        <f t="shared" si="49"/>
        <v>1753.6410496000003</v>
      </c>
      <c r="J376" s="28">
        <f t="shared" si="50"/>
        <v>0</v>
      </c>
      <c r="K376" s="28">
        <f t="shared" si="51"/>
        <v>1440</v>
      </c>
      <c r="N376" s="16">
        <v>1.2</v>
      </c>
    </row>
    <row r="377" spans="1:14" x14ac:dyDescent="0.15">
      <c r="A377" s="6" t="s">
        <v>15</v>
      </c>
      <c r="B377" s="13">
        <f t="shared" si="53"/>
        <v>1956</v>
      </c>
      <c r="C377" s="8">
        <v>548.03865600000006</v>
      </c>
      <c r="D377" s="26">
        <f t="shared" si="52"/>
        <v>1753.6410496000003</v>
      </c>
      <c r="E377" s="16">
        <f t="shared" si="45"/>
        <v>1320</v>
      </c>
      <c r="F377" s="28">
        <f t="shared" si="46"/>
        <v>981.67970560000049</v>
      </c>
      <c r="G377" s="28">
        <f t="shared" si="47"/>
        <v>1320</v>
      </c>
      <c r="H377" s="16">
        <f t="shared" si="48"/>
        <v>0</v>
      </c>
      <c r="I377" s="26">
        <f t="shared" si="49"/>
        <v>981.67970560000049</v>
      </c>
      <c r="J377" s="28">
        <f t="shared" si="50"/>
        <v>0</v>
      </c>
      <c r="K377" s="28">
        <f t="shared" si="51"/>
        <v>1320</v>
      </c>
      <c r="N377" s="16">
        <v>1.1000000000000001</v>
      </c>
    </row>
    <row r="378" spans="1:14" x14ac:dyDescent="0.15">
      <c r="A378" s="6" t="s">
        <v>16</v>
      </c>
      <c r="B378" s="13">
        <f t="shared" si="53"/>
        <v>1956</v>
      </c>
      <c r="C378" s="8">
        <v>1326.3440255999999</v>
      </c>
      <c r="D378" s="26">
        <f t="shared" si="52"/>
        <v>981.67970560000049</v>
      </c>
      <c r="E378" s="16">
        <f t="shared" si="45"/>
        <v>1200</v>
      </c>
      <c r="F378" s="28">
        <f t="shared" si="46"/>
        <v>1108.0237312000004</v>
      </c>
      <c r="G378" s="28">
        <f t="shared" si="47"/>
        <v>1200</v>
      </c>
      <c r="H378" s="16">
        <f t="shared" si="48"/>
        <v>0</v>
      </c>
      <c r="I378" s="26">
        <f t="shared" si="49"/>
        <v>1108.0237312000004</v>
      </c>
      <c r="J378" s="28">
        <f t="shared" si="50"/>
        <v>0</v>
      </c>
      <c r="K378" s="28">
        <f t="shared" si="51"/>
        <v>1200</v>
      </c>
      <c r="N378" s="16">
        <v>1</v>
      </c>
    </row>
    <row r="379" spans="1:14" x14ac:dyDescent="0.15">
      <c r="A379" s="6" t="s">
        <v>17</v>
      </c>
      <c r="B379" s="13">
        <f t="shared" si="53"/>
        <v>1956</v>
      </c>
      <c r="C379" s="8">
        <v>1123.220736</v>
      </c>
      <c r="D379" s="26">
        <f t="shared" si="52"/>
        <v>1108.0237312000004</v>
      </c>
      <c r="E379" s="16">
        <f t="shared" si="45"/>
        <v>1080</v>
      </c>
      <c r="F379" s="28">
        <f t="shared" si="46"/>
        <v>1151.2444672000001</v>
      </c>
      <c r="G379" s="28">
        <f t="shared" si="47"/>
        <v>1080</v>
      </c>
      <c r="H379" s="16">
        <f t="shared" si="48"/>
        <v>0</v>
      </c>
      <c r="I379" s="26">
        <f t="shared" si="49"/>
        <v>1151.2444672000001</v>
      </c>
      <c r="J379" s="28">
        <f t="shared" si="50"/>
        <v>0</v>
      </c>
      <c r="K379" s="28">
        <f t="shared" si="51"/>
        <v>1080</v>
      </c>
      <c r="N379" s="16">
        <v>0.9</v>
      </c>
    </row>
    <row r="380" spans="1:14" ht="14" thickBot="1" x14ac:dyDescent="0.2">
      <c r="A380" s="9" t="s">
        <v>18</v>
      </c>
      <c r="B380" s="14">
        <f t="shared" si="53"/>
        <v>1956</v>
      </c>
      <c r="C380" s="11">
        <v>1985.9938560000005</v>
      </c>
      <c r="D380" s="26">
        <f t="shared" si="52"/>
        <v>1151.2444672000001</v>
      </c>
      <c r="E380" s="16">
        <f t="shared" si="45"/>
        <v>960</v>
      </c>
      <c r="F380" s="28">
        <f t="shared" si="46"/>
        <v>2177.2383232000007</v>
      </c>
      <c r="G380" s="28">
        <f t="shared" si="47"/>
        <v>960</v>
      </c>
      <c r="H380" s="16">
        <f t="shared" si="48"/>
        <v>0</v>
      </c>
      <c r="I380" s="26">
        <f t="shared" si="49"/>
        <v>2177.2383232000007</v>
      </c>
      <c r="J380" s="28">
        <f t="shared" si="50"/>
        <v>0</v>
      </c>
      <c r="K380" s="28">
        <f t="shared" si="51"/>
        <v>960</v>
      </c>
      <c r="N380" s="16">
        <v>0.8</v>
      </c>
    </row>
    <row r="381" spans="1:14" x14ac:dyDescent="0.15">
      <c r="A381" s="3" t="s">
        <v>7</v>
      </c>
      <c r="B381" s="12">
        <f t="shared" si="53"/>
        <v>1957</v>
      </c>
      <c r="C381" s="5">
        <v>2713.6961279999996</v>
      </c>
      <c r="D381" s="26">
        <f t="shared" si="52"/>
        <v>2177.2383232000007</v>
      </c>
      <c r="E381" s="16">
        <f t="shared" si="45"/>
        <v>960</v>
      </c>
      <c r="F381" s="28">
        <f t="shared" si="46"/>
        <v>3930.9344512000007</v>
      </c>
      <c r="G381" s="28">
        <f t="shared" si="47"/>
        <v>960</v>
      </c>
      <c r="H381" s="16">
        <f t="shared" si="48"/>
        <v>0</v>
      </c>
      <c r="I381" s="26">
        <f t="shared" si="49"/>
        <v>3930.9344512000007</v>
      </c>
      <c r="J381" s="28">
        <f t="shared" si="50"/>
        <v>0</v>
      </c>
      <c r="K381" s="28">
        <f t="shared" si="51"/>
        <v>960</v>
      </c>
      <c r="N381" s="16">
        <v>0.8</v>
      </c>
    </row>
    <row r="382" spans="1:14" x14ac:dyDescent="0.15">
      <c r="A382" s="6" t="s">
        <v>8</v>
      </c>
      <c r="B382" s="13">
        <f t="shared" si="53"/>
        <v>1957</v>
      </c>
      <c r="C382" s="8">
        <v>8278.7443200000016</v>
      </c>
      <c r="D382" s="26">
        <f t="shared" si="52"/>
        <v>3930.9344512000007</v>
      </c>
      <c r="E382" s="16">
        <f t="shared" si="45"/>
        <v>960</v>
      </c>
      <c r="F382" s="28">
        <f t="shared" si="46"/>
        <v>11249.678771200002</v>
      </c>
      <c r="G382" s="28">
        <f t="shared" si="47"/>
        <v>960</v>
      </c>
      <c r="H382" s="16">
        <f t="shared" si="48"/>
        <v>0</v>
      </c>
      <c r="I382" s="26">
        <f t="shared" si="49"/>
        <v>4000</v>
      </c>
      <c r="J382" s="28">
        <f t="shared" si="50"/>
        <v>7249.6787712000023</v>
      </c>
      <c r="K382" s="28">
        <f t="shared" si="51"/>
        <v>8209.6787712000023</v>
      </c>
      <c r="N382" s="16">
        <v>0.8</v>
      </c>
    </row>
    <row r="383" spans="1:14" x14ac:dyDescent="0.15">
      <c r="A383" s="6" t="s">
        <v>9</v>
      </c>
      <c r="B383" s="13">
        <f t="shared" si="53"/>
        <v>1957</v>
      </c>
      <c r="C383" s="8">
        <v>4275.0892799999992</v>
      </c>
      <c r="D383" s="26">
        <f t="shared" si="52"/>
        <v>4000</v>
      </c>
      <c r="E383" s="16">
        <f t="shared" si="45"/>
        <v>1080</v>
      </c>
      <c r="F383" s="28">
        <f t="shared" si="46"/>
        <v>7195.0892800000001</v>
      </c>
      <c r="G383" s="28">
        <f t="shared" si="47"/>
        <v>1080</v>
      </c>
      <c r="H383" s="16">
        <f t="shared" si="48"/>
        <v>0</v>
      </c>
      <c r="I383" s="26">
        <f t="shared" si="49"/>
        <v>4000</v>
      </c>
      <c r="J383" s="28">
        <f t="shared" si="50"/>
        <v>3195.0892800000001</v>
      </c>
      <c r="K383" s="28">
        <f t="shared" si="51"/>
        <v>4275.0892800000001</v>
      </c>
      <c r="N383" s="16">
        <v>0.9</v>
      </c>
    </row>
    <row r="384" spans="1:14" x14ac:dyDescent="0.15">
      <c r="A384" s="6" t="s">
        <v>10</v>
      </c>
      <c r="B384" s="13">
        <f t="shared" si="53"/>
        <v>1957</v>
      </c>
      <c r="C384" s="8">
        <v>4457.3379839999998</v>
      </c>
      <c r="D384" s="26">
        <f t="shared" si="52"/>
        <v>4000</v>
      </c>
      <c r="E384" s="16">
        <f t="shared" si="45"/>
        <v>1080</v>
      </c>
      <c r="F384" s="28">
        <f t="shared" si="46"/>
        <v>7377.3379839999998</v>
      </c>
      <c r="G384" s="28">
        <f t="shared" si="47"/>
        <v>1080</v>
      </c>
      <c r="H384" s="16">
        <f t="shared" si="48"/>
        <v>0</v>
      </c>
      <c r="I384" s="26">
        <f t="shared" si="49"/>
        <v>4000</v>
      </c>
      <c r="J384" s="28">
        <f t="shared" si="50"/>
        <v>3377.3379839999998</v>
      </c>
      <c r="K384" s="28">
        <f t="shared" si="51"/>
        <v>4457.3379839999998</v>
      </c>
      <c r="N384" s="16">
        <v>0.9</v>
      </c>
    </row>
    <row r="385" spans="1:14" x14ac:dyDescent="0.15">
      <c r="A385" s="6" t="s">
        <v>11</v>
      </c>
      <c r="B385" s="13">
        <f t="shared" si="53"/>
        <v>1957</v>
      </c>
      <c r="C385" s="8">
        <v>969.4079999999999</v>
      </c>
      <c r="D385" s="26">
        <f t="shared" si="52"/>
        <v>4000</v>
      </c>
      <c r="E385" s="16">
        <f t="shared" si="45"/>
        <v>1320</v>
      </c>
      <c r="F385" s="28">
        <f t="shared" si="46"/>
        <v>3649.4079999999994</v>
      </c>
      <c r="G385" s="28">
        <f t="shared" si="47"/>
        <v>1320</v>
      </c>
      <c r="H385" s="16">
        <f t="shared" si="48"/>
        <v>0</v>
      </c>
      <c r="I385" s="26">
        <f t="shared" si="49"/>
        <v>3649.4079999999994</v>
      </c>
      <c r="J385" s="28">
        <f t="shared" si="50"/>
        <v>0</v>
      </c>
      <c r="K385" s="28">
        <f t="shared" si="51"/>
        <v>1320</v>
      </c>
      <c r="N385" s="16">
        <v>1.1000000000000001</v>
      </c>
    </row>
    <row r="386" spans="1:14" x14ac:dyDescent="0.15">
      <c r="A386" s="6" t="s">
        <v>12</v>
      </c>
      <c r="B386" s="13">
        <f t="shared" si="53"/>
        <v>1957</v>
      </c>
      <c r="C386" s="8">
        <v>798.792192</v>
      </c>
      <c r="D386" s="26">
        <f t="shared" si="52"/>
        <v>3649.4079999999994</v>
      </c>
      <c r="E386" s="16">
        <f t="shared" si="45"/>
        <v>1440</v>
      </c>
      <c r="F386" s="28">
        <f t="shared" si="46"/>
        <v>3008.2001919999993</v>
      </c>
      <c r="G386" s="28">
        <f t="shared" si="47"/>
        <v>1440</v>
      </c>
      <c r="H386" s="16">
        <f t="shared" si="48"/>
        <v>0</v>
      </c>
      <c r="I386" s="26">
        <f t="shared" si="49"/>
        <v>3008.2001919999993</v>
      </c>
      <c r="J386" s="28">
        <f t="shared" si="50"/>
        <v>0</v>
      </c>
      <c r="K386" s="28">
        <f t="shared" si="51"/>
        <v>1440</v>
      </c>
      <c r="N386" s="16">
        <v>1.2</v>
      </c>
    </row>
    <row r="387" spans="1:14" x14ac:dyDescent="0.15">
      <c r="A387" s="6" t="s">
        <v>13</v>
      </c>
      <c r="B387" s="13">
        <f t="shared" si="53"/>
        <v>1957</v>
      </c>
      <c r="C387" s="8">
        <v>220.63726080000001</v>
      </c>
      <c r="D387" s="26">
        <f t="shared" si="52"/>
        <v>3008.2001919999993</v>
      </c>
      <c r="E387" s="16">
        <f t="shared" si="45"/>
        <v>1560</v>
      </c>
      <c r="F387" s="28">
        <f t="shared" si="46"/>
        <v>1668.8374527999995</v>
      </c>
      <c r="G387" s="28">
        <f t="shared" si="47"/>
        <v>1560</v>
      </c>
      <c r="H387" s="16">
        <f t="shared" si="48"/>
        <v>0</v>
      </c>
      <c r="I387" s="26">
        <f t="shared" si="49"/>
        <v>1668.8374527999995</v>
      </c>
      <c r="J387" s="28">
        <f t="shared" si="50"/>
        <v>0</v>
      </c>
      <c r="K387" s="28">
        <f t="shared" si="51"/>
        <v>1560</v>
      </c>
      <c r="N387" s="16">
        <v>1.3</v>
      </c>
    </row>
    <row r="388" spans="1:14" x14ac:dyDescent="0.15">
      <c r="A388" s="6" t="s">
        <v>14</v>
      </c>
      <c r="B388" s="13">
        <f t="shared" si="53"/>
        <v>1957</v>
      </c>
      <c r="C388" s="8">
        <v>990.21795839999993</v>
      </c>
      <c r="D388" s="26">
        <f t="shared" si="52"/>
        <v>1668.8374527999995</v>
      </c>
      <c r="E388" s="16">
        <f t="shared" si="45"/>
        <v>1440</v>
      </c>
      <c r="F388" s="28">
        <f t="shared" si="46"/>
        <v>1219.0554111999995</v>
      </c>
      <c r="G388" s="28">
        <f t="shared" si="47"/>
        <v>1440</v>
      </c>
      <c r="H388" s="16">
        <f t="shared" si="48"/>
        <v>0</v>
      </c>
      <c r="I388" s="26">
        <f t="shared" si="49"/>
        <v>1219.0554111999995</v>
      </c>
      <c r="J388" s="28">
        <f t="shared" si="50"/>
        <v>0</v>
      </c>
      <c r="K388" s="28">
        <f t="shared" si="51"/>
        <v>1440</v>
      </c>
      <c r="N388" s="16">
        <v>1.2</v>
      </c>
    </row>
    <row r="389" spans="1:14" x14ac:dyDescent="0.15">
      <c r="A389" s="6" t="s">
        <v>15</v>
      </c>
      <c r="B389" s="13">
        <f t="shared" si="53"/>
        <v>1957</v>
      </c>
      <c r="C389" s="8">
        <v>386.01826559999995</v>
      </c>
      <c r="D389" s="26">
        <f t="shared" si="52"/>
        <v>1219.0554111999995</v>
      </c>
      <c r="E389" s="16">
        <f t="shared" si="45"/>
        <v>1320</v>
      </c>
      <c r="F389" s="28">
        <f t="shared" si="46"/>
        <v>285.07367679999948</v>
      </c>
      <c r="G389" s="28">
        <f t="shared" si="47"/>
        <v>1320</v>
      </c>
      <c r="H389" s="16">
        <f t="shared" si="48"/>
        <v>0</v>
      </c>
      <c r="I389" s="26">
        <f t="shared" si="49"/>
        <v>285.07367679999948</v>
      </c>
      <c r="J389" s="28">
        <f t="shared" si="50"/>
        <v>0</v>
      </c>
      <c r="K389" s="28">
        <f t="shared" si="51"/>
        <v>1320</v>
      </c>
      <c r="N389" s="16">
        <v>1.1000000000000001</v>
      </c>
    </row>
    <row r="390" spans="1:14" x14ac:dyDescent="0.15">
      <c r="A390" s="6" t="s">
        <v>16</v>
      </c>
      <c r="B390" s="13">
        <f t="shared" si="53"/>
        <v>1957</v>
      </c>
      <c r="C390" s="8">
        <v>537.31054079999956</v>
      </c>
      <c r="D390" s="26">
        <f t="shared" si="52"/>
        <v>285.07367679999948</v>
      </c>
      <c r="E390" s="16">
        <f t="shared" si="45"/>
        <v>1200</v>
      </c>
      <c r="F390" s="28">
        <f t="shared" si="46"/>
        <v>0</v>
      </c>
      <c r="G390" s="28">
        <f t="shared" si="47"/>
        <v>822.38421759999903</v>
      </c>
      <c r="H390" s="16">
        <f t="shared" si="48"/>
        <v>1</v>
      </c>
      <c r="I390" s="26">
        <f t="shared" si="49"/>
        <v>0</v>
      </c>
      <c r="J390" s="28">
        <f t="shared" si="50"/>
        <v>0</v>
      </c>
      <c r="K390" s="28">
        <f t="shared" si="51"/>
        <v>822.38421759999903</v>
      </c>
      <c r="N390" s="16">
        <v>1</v>
      </c>
    </row>
    <row r="391" spans="1:14" x14ac:dyDescent="0.15">
      <c r="A391" s="6" t="s">
        <v>17</v>
      </c>
      <c r="B391" s="13">
        <f t="shared" si="53"/>
        <v>1957</v>
      </c>
      <c r="C391" s="8">
        <v>3459.4940159999996</v>
      </c>
      <c r="D391" s="26">
        <f t="shared" si="52"/>
        <v>0</v>
      </c>
      <c r="E391" s="16">
        <f t="shared" si="45"/>
        <v>1080</v>
      </c>
      <c r="F391" s="28">
        <f t="shared" si="46"/>
        <v>2379.4940159999996</v>
      </c>
      <c r="G391" s="28">
        <f t="shared" si="47"/>
        <v>1080</v>
      </c>
      <c r="H391" s="16">
        <f t="shared" si="48"/>
        <v>0</v>
      </c>
      <c r="I391" s="26">
        <f t="shared" si="49"/>
        <v>2379.4940159999996</v>
      </c>
      <c r="J391" s="28">
        <f t="shared" si="50"/>
        <v>0</v>
      </c>
      <c r="K391" s="28">
        <f t="shared" si="51"/>
        <v>1080</v>
      </c>
      <c r="N391" s="16">
        <v>0.9</v>
      </c>
    </row>
    <row r="392" spans="1:14" ht="14" thickBot="1" x14ac:dyDescent="0.2">
      <c r="A392" s="9" t="s">
        <v>18</v>
      </c>
      <c r="B392" s="14">
        <f t="shared" si="53"/>
        <v>1957</v>
      </c>
      <c r="C392" s="11">
        <v>3612.6604799999986</v>
      </c>
      <c r="D392" s="26">
        <f t="shared" si="52"/>
        <v>2379.4940159999996</v>
      </c>
      <c r="E392" s="16">
        <f t="shared" si="45"/>
        <v>960</v>
      </c>
      <c r="F392" s="28">
        <f t="shared" si="46"/>
        <v>5032.1544959999983</v>
      </c>
      <c r="G392" s="28">
        <f t="shared" si="47"/>
        <v>960</v>
      </c>
      <c r="H392" s="16">
        <f t="shared" si="48"/>
        <v>0</v>
      </c>
      <c r="I392" s="26">
        <f t="shared" si="49"/>
        <v>4000</v>
      </c>
      <c r="J392" s="28">
        <f t="shared" si="50"/>
        <v>1032.1544959999983</v>
      </c>
      <c r="K392" s="28">
        <f t="shared" si="51"/>
        <v>1992.1544959999983</v>
      </c>
      <c r="N392" s="16">
        <v>0.8</v>
      </c>
    </row>
    <row r="393" spans="1:14" x14ac:dyDescent="0.15">
      <c r="A393" s="3" t="s">
        <v>7</v>
      </c>
      <c r="B393" s="12">
        <f t="shared" si="53"/>
        <v>1958</v>
      </c>
      <c r="C393" s="5">
        <v>6549.9667200000004</v>
      </c>
      <c r="D393" s="26">
        <f t="shared" si="52"/>
        <v>4000</v>
      </c>
      <c r="E393" s="16">
        <f t="shared" si="45"/>
        <v>960</v>
      </c>
      <c r="F393" s="28">
        <f t="shared" si="46"/>
        <v>9589.9667200000004</v>
      </c>
      <c r="G393" s="28">
        <f t="shared" si="47"/>
        <v>960</v>
      </c>
      <c r="H393" s="16">
        <f t="shared" si="48"/>
        <v>0</v>
      </c>
      <c r="I393" s="26">
        <f t="shared" si="49"/>
        <v>4000</v>
      </c>
      <c r="J393" s="28">
        <f t="shared" si="50"/>
        <v>5589.9667200000004</v>
      </c>
      <c r="K393" s="28">
        <f t="shared" si="51"/>
        <v>6549.9667200000004</v>
      </c>
      <c r="N393" s="16">
        <v>0.8</v>
      </c>
    </row>
    <row r="394" spans="1:14" x14ac:dyDescent="0.15">
      <c r="A394" s="6" t="s">
        <v>8</v>
      </c>
      <c r="B394" s="13">
        <f t="shared" si="53"/>
        <v>1958</v>
      </c>
      <c r="C394" s="8">
        <v>4775.9500799999996</v>
      </c>
      <c r="D394" s="26">
        <f t="shared" si="52"/>
        <v>4000</v>
      </c>
      <c r="E394" s="16">
        <f t="shared" ref="E394:E457" si="54">1200*N394</f>
        <v>960</v>
      </c>
      <c r="F394" s="28">
        <f t="shared" ref="F394:F457" si="55">IF((D394+C394-E394)&gt;0,(D394+C394-E394),0)</f>
        <v>7815.9500799999987</v>
      </c>
      <c r="G394" s="28">
        <f t="shared" ref="G394:G457" si="56">IF(E394&gt;(D394+C394),D394+C394,E394)</f>
        <v>960</v>
      </c>
      <c r="H394" s="16">
        <f t="shared" ref="H394:H457" si="57">IF(F394=0,1,0)</f>
        <v>0</v>
      </c>
      <c r="I394" s="26">
        <f t="shared" ref="I394:I457" si="58">IF(F394&gt;$E$2,$E$2,IF(F394&lt;0,0,F394))</f>
        <v>4000</v>
      </c>
      <c r="J394" s="28">
        <f t="shared" ref="J394:J457" si="59">IF(F394&gt;$E$2,F394-$E$2,0)</f>
        <v>3815.9500799999987</v>
      </c>
      <c r="K394" s="28">
        <f t="shared" ref="K394:K457" si="60">J394+G394</f>
        <v>4775.9500799999987</v>
      </c>
      <c r="N394" s="16">
        <v>0.8</v>
      </c>
    </row>
    <row r="395" spans="1:14" x14ac:dyDescent="0.15">
      <c r="A395" s="6" t="s">
        <v>9</v>
      </c>
      <c r="B395" s="13">
        <f t="shared" si="53"/>
        <v>1958</v>
      </c>
      <c r="C395" s="8">
        <v>4037.9074559999995</v>
      </c>
      <c r="D395" s="26">
        <f t="shared" ref="D395:D458" si="61">I394</f>
        <v>4000</v>
      </c>
      <c r="E395" s="16">
        <f t="shared" si="54"/>
        <v>1080</v>
      </c>
      <c r="F395" s="28">
        <f t="shared" si="55"/>
        <v>6957.907455999999</v>
      </c>
      <c r="G395" s="28">
        <f t="shared" si="56"/>
        <v>1080</v>
      </c>
      <c r="H395" s="16">
        <f t="shared" si="57"/>
        <v>0</v>
      </c>
      <c r="I395" s="26">
        <f t="shared" si="58"/>
        <v>4000</v>
      </c>
      <c r="J395" s="28">
        <f t="shared" si="59"/>
        <v>2957.907455999999</v>
      </c>
      <c r="K395" s="28">
        <f t="shared" si="60"/>
        <v>4037.907455999999</v>
      </c>
      <c r="N395" s="16">
        <v>0.9</v>
      </c>
    </row>
    <row r="396" spans="1:14" x14ac:dyDescent="0.15">
      <c r="A396" s="6" t="s">
        <v>10</v>
      </c>
      <c r="B396" s="13">
        <f t="shared" si="53"/>
        <v>1958</v>
      </c>
      <c r="C396" s="8">
        <v>7346.1738240000004</v>
      </c>
      <c r="D396" s="26">
        <f t="shared" si="61"/>
        <v>4000</v>
      </c>
      <c r="E396" s="16">
        <f t="shared" si="54"/>
        <v>1080</v>
      </c>
      <c r="F396" s="28">
        <f t="shared" si="55"/>
        <v>10266.173824000001</v>
      </c>
      <c r="G396" s="28">
        <f t="shared" si="56"/>
        <v>1080</v>
      </c>
      <c r="H396" s="16">
        <f t="shared" si="57"/>
        <v>0</v>
      </c>
      <c r="I396" s="26">
        <f t="shared" si="58"/>
        <v>4000</v>
      </c>
      <c r="J396" s="28">
        <f t="shared" si="59"/>
        <v>6266.1738240000013</v>
      </c>
      <c r="K396" s="28">
        <f t="shared" si="60"/>
        <v>7346.1738240000013</v>
      </c>
      <c r="N396" s="16">
        <v>0.9</v>
      </c>
    </row>
    <row r="397" spans="1:14" x14ac:dyDescent="0.15">
      <c r="A397" s="6" t="s">
        <v>11</v>
      </c>
      <c r="B397" s="13">
        <f t="shared" si="53"/>
        <v>1958</v>
      </c>
      <c r="C397" s="8">
        <v>4328.7298559999981</v>
      </c>
      <c r="D397" s="26">
        <f t="shared" si="61"/>
        <v>4000</v>
      </c>
      <c r="E397" s="16">
        <f t="shared" si="54"/>
        <v>1320</v>
      </c>
      <c r="F397" s="28">
        <f t="shared" si="55"/>
        <v>7008.7298559999981</v>
      </c>
      <c r="G397" s="28">
        <f t="shared" si="56"/>
        <v>1320</v>
      </c>
      <c r="H397" s="16">
        <f t="shared" si="57"/>
        <v>0</v>
      </c>
      <c r="I397" s="26">
        <f t="shared" si="58"/>
        <v>4000</v>
      </c>
      <c r="J397" s="28">
        <f t="shared" si="59"/>
        <v>3008.7298559999981</v>
      </c>
      <c r="K397" s="28">
        <f t="shared" si="60"/>
        <v>4328.7298559999981</v>
      </c>
      <c r="N397" s="16">
        <v>1.1000000000000001</v>
      </c>
    </row>
    <row r="398" spans="1:14" x14ac:dyDescent="0.15">
      <c r="A398" s="6" t="s">
        <v>12</v>
      </c>
      <c r="B398" s="13">
        <f t="shared" si="53"/>
        <v>1958</v>
      </c>
      <c r="C398" s="8">
        <v>997.84396800000025</v>
      </c>
      <c r="D398" s="26">
        <f t="shared" si="61"/>
        <v>4000</v>
      </c>
      <c r="E398" s="16">
        <f t="shared" si="54"/>
        <v>1440</v>
      </c>
      <c r="F398" s="28">
        <f t="shared" si="55"/>
        <v>3557.8439680000001</v>
      </c>
      <c r="G398" s="28">
        <f t="shared" si="56"/>
        <v>1440</v>
      </c>
      <c r="H398" s="16">
        <f t="shared" si="57"/>
        <v>0</v>
      </c>
      <c r="I398" s="26">
        <f t="shared" si="58"/>
        <v>3557.8439680000001</v>
      </c>
      <c r="J398" s="28">
        <f t="shared" si="59"/>
        <v>0</v>
      </c>
      <c r="K398" s="28">
        <f t="shared" si="60"/>
        <v>1440</v>
      </c>
      <c r="N398" s="16">
        <v>1.2</v>
      </c>
    </row>
    <row r="399" spans="1:14" x14ac:dyDescent="0.15">
      <c r="A399" s="6" t="s">
        <v>13</v>
      </c>
      <c r="B399" s="13">
        <f t="shared" si="53"/>
        <v>1958</v>
      </c>
      <c r="C399" s="8">
        <v>1641.5308799999996</v>
      </c>
      <c r="D399" s="26">
        <f t="shared" si="61"/>
        <v>3557.8439680000001</v>
      </c>
      <c r="E399" s="16">
        <f t="shared" si="54"/>
        <v>1560</v>
      </c>
      <c r="F399" s="28">
        <f t="shared" si="55"/>
        <v>3639.3748479999995</v>
      </c>
      <c r="G399" s="28">
        <f t="shared" si="56"/>
        <v>1560</v>
      </c>
      <c r="H399" s="16">
        <f t="shared" si="57"/>
        <v>0</v>
      </c>
      <c r="I399" s="26">
        <f t="shared" si="58"/>
        <v>3639.3748479999995</v>
      </c>
      <c r="J399" s="28">
        <f t="shared" si="59"/>
        <v>0</v>
      </c>
      <c r="K399" s="28">
        <f t="shared" si="60"/>
        <v>1560</v>
      </c>
      <c r="N399" s="16">
        <v>1.3</v>
      </c>
    </row>
    <row r="400" spans="1:14" x14ac:dyDescent="0.15">
      <c r="A400" s="6" t="s">
        <v>14</v>
      </c>
      <c r="B400" s="13">
        <f t="shared" si="53"/>
        <v>1958</v>
      </c>
      <c r="C400" s="8">
        <v>1363.6339199999998</v>
      </c>
      <c r="D400" s="26">
        <f t="shared" si="61"/>
        <v>3639.3748479999995</v>
      </c>
      <c r="E400" s="16">
        <f t="shared" si="54"/>
        <v>1440</v>
      </c>
      <c r="F400" s="28">
        <f t="shared" si="55"/>
        <v>3563.0087679999997</v>
      </c>
      <c r="G400" s="28">
        <f t="shared" si="56"/>
        <v>1440</v>
      </c>
      <c r="H400" s="16">
        <f t="shared" si="57"/>
        <v>0</v>
      </c>
      <c r="I400" s="26">
        <f t="shared" si="58"/>
        <v>3563.0087679999997</v>
      </c>
      <c r="J400" s="28">
        <f t="shared" si="59"/>
        <v>0</v>
      </c>
      <c r="K400" s="28">
        <f t="shared" si="60"/>
        <v>1440</v>
      </c>
      <c r="N400" s="16">
        <v>1.2</v>
      </c>
    </row>
    <row r="401" spans="1:14" x14ac:dyDescent="0.15">
      <c r="A401" s="6" t="s">
        <v>15</v>
      </c>
      <c r="B401" s="13">
        <f t="shared" si="53"/>
        <v>1958</v>
      </c>
      <c r="C401" s="8">
        <v>190.0685952</v>
      </c>
      <c r="D401" s="26">
        <f t="shared" si="61"/>
        <v>3563.0087679999997</v>
      </c>
      <c r="E401" s="16">
        <f t="shared" si="54"/>
        <v>1320</v>
      </c>
      <c r="F401" s="28">
        <f t="shared" si="55"/>
        <v>2433.0773631999996</v>
      </c>
      <c r="G401" s="28">
        <f t="shared" si="56"/>
        <v>1320</v>
      </c>
      <c r="H401" s="16">
        <f t="shared" si="57"/>
        <v>0</v>
      </c>
      <c r="I401" s="26">
        <f t="shared" si="58"/>
        <v>2433.0773631999996</v>
      </c>
      <c r="J401" s="28">
        <f t="shared" si="59"/>
        <v>0</v>
      </c>
      <c r="K401" s="28">
        <f t="shared" si="60"/>
        <v>1320</v>
      </c>
      <c r="N401" s="16">
        <v>1.1000000000000001</v>
      </c>
    </row>
    <row r="402" spans="1:14" x14ac:dyDescent="0.15">
      <c r="A402" s="6" t="s">
        <v>16</v>
      </c>
      <c r="B402" s="13">
        <f t="shared" si="53"/>
        <v>1958</v>
      </c>
      <c r="C402" s="8">
        <v>204.54508799999994</v>
      </c>
      <c r="D402" s="26">
        <f t="shared" si="61"/>
        <v>2433.0773631999996</v>
      </c>
      <c r="E402" s="16">
        <f t="shared" si="54"/>
        <v>1200</v>
      </c>
      <c r="F402" s="28">
        <f t="shared" si="55"/>
        <v>1437.6224511999994</v>
      </c>
      <c r="G402" s="28">
        <f t="shared" si="56"/>
        <v>1200</v>
      </c>
      <c r="H402" s="16">
        <f t="shared" si="57"/>
        <v>0</v>
      </c>
      <c r="I402" s="26">
        <f t="shared" si="58"/>
        <v>1437.6224511999994</v>
      </c>
      <c r="J402" s="28">
        <f t="shared" si="59"/>
        <v>0</v>
      </c>
      <c r="K402" s="28">
        <f t="shared" si="60"/>
        <v>1200</v>
      </c>
      <c r="N402" s="16">
        <v>1</v>
      </c>
    </row>
    <row r="403" spans="1:14" x14ac:dyDescent="0.15">
      <c r="A403" s="6" t="s">
        <v>17</v>
      </c>
      <c r="B403" s="13">
        <f t="shared" si="53"/>
        <v>1958</v>
      </c>
      <c r="C403" s="8">
        <v>252.17533440000005</v>
      </c>
      <c r="D403" s="26">
        <f t="shared" si="61"/>
        <v>1437.6224511999994</v>
      </c>
      <c r="E403" s="16">
        <f t="shared" si="54"/>
        <v>1080</v>
      </c>
      <c r="F403" s="28">
        <f t="shared" si="55"/>
        <v>609.79778559999954</v>
      </c>
      <c r="G403" s="28">
        <f t="shared" si="56"/>
        <v>1080</v>
      </c>
      <c r="H403" s="16">
        <f t="shared" si="57"/>
        <v>0</v>
      </c>
      <c r="I403" s="26">
        <f t="shared" si="58"/>
        <v>609.79778559999954</v>
      </c>
      <c r="J403" s="28">
        <f t="shared" si="59"/>
        <v>0</v>
      </c>
      <c r="K403" s="28">
        <f t="shared" si="60"/>
        <v>1080</v>
      </c>
      <c r="N403" s="16">
        <v>0.9</v>
      </c>
    </row>
    <row r="404" spans="1:14" ht="14" thickBot="1" x14ac:dyDescent="0.2">
      <c r="A404" s="9" t="s">
        <v>18</v>
      </c>
      <c r="B404" s="14">
        <f t="shared" si="53"/>
        <v>1958</v>
      </c>
      <c r="C404" s="11">
        <v>4783.0590719999991</v>
      </c>
      <c r="D404" s="26">
        <f t="shared" si="61"/>
        <v>609.79778559999954</v>
      </c>
      <c r="E404" s="16">
        <f t="shared" si="54"/>
        <v>960</v>
      </c>
      <c r="F404" s="28">
        <f t="shared" si="55"/>
        <v>4432.8568575999989</v>
      </c>
      <c r="G404" s="28">
        <f t="shared" si="56"/>
        <v>960</v>
      </c>
      <c r="H404" s="16">
        <f t="shared" si="57"/>
        <v>0</v>
      </c>
      <c r="I404" s="26">
        <f t="shared" si="58"/>
        <v>4000</v>
      </c>
      <c r="J404" s="28">
        <f t="shared" si="59"/>
        <v>432.85685759999888</v>
      </c>
      <c r="K404" s="28">
        <f t="shared" si="60"/>
        <v>1392.8568575999989</v>
      </c>
      <c r="N404" s="16">
        <v>0.8</v>
      </c>
    </row>
    <row r="405" spans="1:14" x14ac:dyDescent="0.15">
      <c r="A405" s="3" t="s">
        <v>7</v>
      </c>
      <c r="B405" s="12">
        <f t="shared" si="53"/>
        <v>1959</v>
      </c>
      <c r="C405" s="5">
        <v>2661.9943680000001</v>
      </c>
      <c r="D405" s="26">
        <f t="shared" si="61"/>
        <v>4000</v>
      </c>
      <c r="E405" s="16">
        <f t="shared" si="54"/>
        <v>960</v>
      </c>
      <c r="F405" s="28">
        <f t="shared" si="55"/>
        <v>5701.9943679999997</v>
      </c>
      <c r="G405" s="28">
        <f t="shared" si="56"/>
        <v>960</v>
      </c>
      <c r="H405" s="16">
        <f t="shared" si="57"/>
        <v>0</v>
      </c>
      <c r="I405" s="26">
        <f t="shared" si="58"/>
        <v>4000</v>
      </c>
      <c r="J405" s="28">
        <f t="shared" si="59"/>
        <v>1701.9943679999997</v>
      </c>
      <c r="K405" s="28">
        <f t="shared" si="60"/>
        <v>2661.9943679999997</v>
      </c>
      <c r="N405" s="16">
        <v>0.8</v>
      </c>
    </row>
    <row r="406" spans="1:14" x14ac:dyDescent="0.15">
      <c r="A406" s="6" t="s">
        <v>8</v>
      </c>
      <c r="B406" s="13">
        <f t="shared" si="53"/>
        <v>1959</v>
      </c>
      <c r="C406" s="8">
        <v>3897.6664319999995</v>
      </c>
      <c r="D406" s="26">
        <f t="shared" si="61"/>
        <v>4000</v>
      </c>
      <c r="E406" s="16">
        <f t="shared" si="54"/>
        <v>960</v>
      </c>
      <c r="F406" s="28">
        <f t="shared" si="55"/>
        <v>6937.666432</v>
      </c>
      <c r="G406" s="28">
        <f t="shared" si="56"/>
        <v>960</v>
      </c>
      <c r="H406" s="16">
        <f t="shared" si="57"/>
        <v>0</v>
      </c>
      <c r="I406" s="26">
        <f t="shared" si="58"/>
        <v>4000</v>
      </c>
      <c r="J406" s="28">
        <f t="shared" si="59"/>
        <v>2937.666432</v>
      </c>
      <c r="K406" s="28">
        <f t="shared" si="60"/>
        <v>3897.666432</v>
      </c>
      <c r="N406" s="16">
        <v>0.8</v>
      </c>
    </row>
    <row r="407" spans="1:14" x14ac:dyDescent="0.15">
      <c r="A407" s="6" t="s">
        <v>9</v>
      </c>
      <c r="B407" s="13">
        <f t="shared" si="53"/>
        <v>1959</v>
      </c>
      <c r="C407" s="8">
        <v>2916.625536</v>
      </c>
      <c r="D407" s="26">
        <f t="shared" si="61"/>
        <v>4000</v>
      </c>
      <c r="E407" s="16">
        <f t="shared" si="54"/>
        <v>1080</v>
      </c>
      <c r="F407" s="28">
        <f t="shared" si="55"/>
        <v>5836.6255359999996</v>
      </c>
      <c r="G407" s="28">
        <f t="shared" si="56"/>
        <v>1080</v>
      </c>
      <c r="H407" s="16">
        <f t="shared" si="57"/>
        <v>0</v>
      </c>
      <c r="I407" s="26">
        <f t="shared" si="58"/>
        <v>4000</v>
      </c>
      <c r="J407" s="28">
        <f t="shared" si="59"/>
        <v>1836.6255359999996</v>
      </c>
      <c r="K407" s="28">
        <f t="shared" si="60"/>
        <v>2916.6255359999996</v>
      </c>
      <c r="N407" s="16">
        <v>0.9</v>
      </c>
    </row>
    <row r="408" spans="1:14" x14ac:dyDescent="0.15">
      <c r="A408" s="6" t="s">
        <v>10</v>
      </c>
      <c r="B408" s="13">
        <f t="shared" si="53"/>
        <v>1959</v>
      </c>
      <c r="C408" s="8">
        <v>5512.0538879999995</v>
      </c>
      <c r="D408" s="26">
        <f t="shared" si="61"/>
        <v>4000</v>
      </c>
      <c r="E408" s="16">
        <f t="shared" si="54"/>
        <v>1080</v>
      </c>
      <c r="F408" s="28">
        <f t="shared" si="55"/>
        <v>8432.0538879999986</v>
      </c>
      <c r="G408" s="28">
        <f t="shared" si="56"/>
        <v>1080</v>
      </c>
      <c r="H408" s="16">
        <f t="shared" si="57"/>
        <v>0</v>
      </c>
      <c r="I408" s="26">
        <f t="shared" si="58"/>
        <v>4000</v>
      </c>
      <c r="J408" s="28">
        <f t="shared" si="59"/>
        <v>4432.0538879999986</v>
      </c>
      <c r="K408" s="28">
        <f t="shared" si="60"/>
        <v>5512.0538879999986</v>
      </c>
      <c r="N408" s="16">
        <v>0.9</v>
      </c>
    </row>
    <row r="409" spans="1:14" x14ac:dyDescent="0.15">
      <c r="A409" s="6" t="s">
        <v>11</v>
      </c>
      <c r="B409" s="13">
        <f t="shared" si="53"/>
        <v>1959</v>
      </c>
      <c r="C409" s="8">
        <v>1087.6757759999998</v>
      </c>
      <c r="D409" s="26">
        <f t="shared" si="61"/>
        <v>4000</v>
      </c>
      <c r="E409" s="16">
        <f t="shared" si="54"/>
        <v>1320</v>
      </c>
      <c r="F409" s="28">
        <f t="shared" si="55"/>
        <v>3767.675776</v>
      </c>
      <c r="G409" s="28">
        <f t="shared" si="56"/>
        <v>1320</v>
      </c>
      <c r="H409" s="16">
        <f t="shared" si="57"/>
        <v>0</v>
      </c>
      <c r="I409" s="26">
        <f t="shared" si="58"/>
        <v>3767.675776</v>
      </c>
      <c r="J409" s="28">
        <f t="shared" si="59"/>
        <v>0</v>
      </c>
      <c r="K409" s="28">
        <f t="shared" si="60"/>
        <v>1320</v>
      </c>
      <c r="N409" s="16">
        <v>1.1000000000000001</v>
      </c>
    </row>
    <row r="410" spans="1:14" x14ac:dyDescent="0.15">
      <c r="A410" s="6" t="s">
        <v>12</v>
      </c>
      <c r="B410" s="13">
        <f t="shared" si="53"/>
        <v>1959</v>
      </c>
      <c r="C410" s="8">
        <v>3458.2014720000002</v>
      </c>
      <c r="D410" s="26">
        <f t="shared" si="61"/>
        <v>3767.675776</v>
      </c>
      <c r="E410" s="16">
        <f t="shared" si="54"/>
        <v>1440</v>
      </c>
      <c r="F410" s="28">
        <f t="shared" si="55"/>
        <v>5785.8772480000007</v>
      </c>
      <c r="G410" s="28">
        <f t="shared" si="56"/>
        <v>1440</v>
      </c>
      <c r="H410" s="16">
        <f t="shared" si="57"/>
        <v>0</v>
      </c>
      <c r="I410" s="26">
        <f t="shared" si="58"/>
        <v>4000</v>
      </c>
      <c r="J410" s="28">
        <f t="shared" si="59"/>
        <v>1785.8772480000007</v>
      </c>
      <c r="K410" s="28">
        <f t="shared" si="60"/>
        <v>3225.8772480000007</v>
      </c>
      <c r="N410" s="16">
        <v>1.2</v>
      </c>
    </row>
    <row r="411" spans="1:14" x14ac:dyDescent="0.15">
      <c r="A411" s="6" t="s">
        <v>13</v>
      </c>
      <c r="B411" s="13">
        <f t="shared" si="53"/>
        <v>1959</v>
      </c>
      <c r="C411" s="8">
        <v>1237.61088</v>
      </c>
      <c r="D411" s="26">
        <f t="shared" si="61"/>
        <v>4000</v>
      </c>
      <c r="E411" s="16">
        <f t="shared" si="54"/>
        <v>1560</v>
      </c>
      <c r="F411" s="28">
        <f t="shared" si="55"/>
        <v>3677.6108800000002</v>
      </c>
      <c r="G411" s="28">
        <f t="shared" si="56"/>
        <v>1560</v>
      </c>
      <c r="H411" s="16">
        <f t="shared" si="57"/>
        <v>0</v>
      </c>
      <c r="I411" s="26">
        <f t="shared" si="58"/>
        <v>3677.6108800000002</v>
      </c>
      <c r="J411" s="28">
        <f t="shared" si="59"/>
        <v>0</v>
      </c>
      <c r="K411" s="28">
        <f t="shared" si="60"/>
        <v>1560</v>
      </c>
      <c r="N411" s="16">
        <v>1.3</v>
      </c>
    </row>
    <row r="412" spans="1:14" x14ac:dyDescent="0.15">
      <c r="A412" s="6" t="s">
        <v>14</v>
      </c>
      <c r="B412" s="13">
        <f t="shared" si="53"/>
        <v>1959</v>
      </c>
      <c r="C412" s="8">
        <v>779.92104959999983</v>
      </c>
      <c r="D412" s="26">
        <f t="shared" si="61"/>
        <v>3677.6108800000002</v>
      </c>
      <c r="E412" s="16">
        <f t="shared" si="54"/>
        <v>1440</v>
      </c>
      <c r="F412" s="28">
        <f t="shared" si="55"/>
        <v>3017.5319295999998</v>
      </c>
      <c r="G412" s="28">
        <f t="shared" si="56"/>
        <v>1440</v>
      </c>
      <c r="H412" s="16">
        <f t="shared" si="57"/>
        <v>0</v>
      </c>
      <c r="I412" s="26">
        <f t="shared" si="58"/>
        <v>3017.5319295999998</v>
      </c>
      <c r="J412" s="28">
        <f t="shared" si="59"/>
        <v>0</v>
      </c>
      <c r="K412" s="28">
        <f t="shared" si="60"/>
        <v>1440</v>
      </c>
      <c r="N412" s="16">
        <v>1.2</v>
      </c>
    </row>
    <row r="413" spans="1:14" x14ac:dyDescent="0.15">
      <c r="A413" s="6" t="s">
        <v>15</v>
      </c>
      <c r="B413" s="13">
        <f t="shared" si="53"/>
        <v>1959</v>
      </c>
      <c r="C413" s="8">
        <v>650.79590400000006</v>
      </c>
      <c r="D413" s="26">
        <f t="shared" si="61"/>
        <v>3017.5319295999998</v>
      </c>
      <c r="E413" s="16">
        <f t="shared" si="54"/>
        <v>1320</v>
      </c>
      <c r="F413" s="28">
        <f t="shared" si="55"/>
        <v>2348.3278335999998</v>
      </c>
      <c r="G413" s="28">
        <f t="shared" si="56"/>
        <v>1320</v>
      </c>
      <c r="H413" s="16">
        <f t="shared" si="57"/>
        <v>0</v>
      </c>
      <c r="I413" s="26">
        <f t="shared" si="58"/>
        <v>2348.3278335999998</v>
      </c>
      <c r="J413" s="28">
        <f t="shared" si="59"/>
        <v>0</v>
      </c>
      <c r="K413" s="28">
        <f t="shared" si="60"/>
        <v>1320</v>
      </c>
      <c r="N413" s="16">
        <v>1.1000000000000001</v>
      </c>
    </row>
    <row r="414" spans="1:14" x14ac:dyDescent="0.15">
      <c r="A414" s="6" t="s">
        <v>16</v>
      </c>
      <c r="B414" s="13">
        <f t="shared" si="53"/>
        <v>1959</v>
      </c>
      <c r="C414" s="8">
        <v>4486.4202239999995</v>
      </c>
      <c r="D414" s="26">
        <f t="shared" si="61"/>
        <v>2348.3278335999998</v>
      </c>
      <c r="E414" s="16">
        <f t="shared" si="54"/>
        <v>1200</v>
      </c>
      <c r="F414" s="28">
        <f t="shared" si="55"/>
        <v>5634.7480575999998</v>
      </c>
      <c r="G414" s="28">
        <f t="shared" si="56"/>
        <v>1200</v>
      </c>
      <c r="H414" s="16">
        <f t="shared" si="57"/>
        <v>0</v>
      </c>
      <c r="I414" s="26">
        <f t="shared" si="58"/>
        <v>4000</v>
      </c>
      <c r="J414" s="28">
        <f t="shared" si="59"/>
        <v>1634.7480575999998</v>
      </c>
      <c r="K414" s="28">
        <f t="shared" si="60"/>
        <v>2834.7480575999998</v>
      </c>
      <c r="N414" s="16">
        <v>1</v>
      </c>
    </row>
    <row r="415" spans="1:14" x14ac:dyDescent="0.15">
      <c r="A415" s="6" t="s">
        <v>17</v>
      </c>
      <c r="B415" s="13">
        <f t="shared" si="53"/>
        <v>1959</v>
      </c>
      <c r="C415" s="8">
        <v>3832.3929599999997</v>
      </c>
      <c r="D415" s="26">
        <f t="shared" si="61"/>
        <v>4000</v>
      </c>
      <c r="E415" s="16">
        <f t="shared" si="54"/>
        <v>1080</v>
      </c>
      <c r="F415" s="28">
        <f t="shared" si="55"/>
        <v>6752.3929599999992</v>
      </c>
      <c r="G415" s="28">
        <f t="shared" si="56"/>
        <v>1080</v>
      </c>
      <c r="H415" s="16">
        <f t="shared" si="57"/>
        <v>0</v>
      </c>
      <c r="I415" s="26">
        <f t="shared" si="58"/>
        <v>4000</v>
      </c>
      <c r="J415" s="28">
        <f t="shared" si="59"/>
        <v>2752.3929599999992</v>
      </c>
      <c r="K415" s="28">
        <f t="shared" si="60"/>
        <v>3832.3929599999992</v>
      </c>
      <c r="N415" s="16">
        <v>0.9</v>
      </c>
    </row>
    <row r="416" spans="1:14" ht="14" thickBot="1" x14ac:dyDescent="0.2">
      <c r="A416" s="9" t="s">
        <v>18</v>
      </c>
      <c r="B416" s="14">
        <f t="shared" si="53"/>
        <v>1959</v>
      </c>
      <c r="C416" s="11">
        <v>4854.1489920000004</v>
      </c>
      <c r="D416" s="26">
        <f t="shared" si="61"/>
        <v>4000</v>
      </c>
      <c r="E416" s="16">
        <f t="shared" si="54"/>
        <v>960</v>
      </c>
      <c r="F416" s="28">
        <f t="shared" si="55"/>
        <v>7894.1489920000004</v>
      </c>
      <c r="G416" s="28">
        <f t="shared" si="56"/>
        <v>960</v>
      </c>
      <c r="H416" s="16">
        <f t="shared" si="57"/>
        <v>0</v>
      </c>
      <c r="I416" s="26">
        <f t="shared" si="58"/>
        <v>4000</v>
      </c>
      <c r="J416" s="28">
        <f t="shared" si="59"/>
        <v>3894.1489920000004</v>
      </c>
      <c r="K416" s="28">
        <f t="shared" si="60"/>
        <v>4854.1489920000004</v>
      </c>
      <c r="N416" s="16">
        <v>0.8</v>
      </c>
    </row>
    <row r="417" spans="1:14" x14ac:dyDescent="0.15">
      <c r="A417" s="3" t="s">
        <v>7</v>
      </c>
      <c r="B417" s="12">
        <f t="shared" si="53"/>
        <v>1960</v>
      </c>
      <c r="C417" s="5">
        <v>4533.5980799999988</v>
      </c>
      <c r="D417" s="26">
        <f t="shared" si="61"/>
        <v>4000</v>
      </c>
      <c r="E417" s="16">
        <f t="shared" si="54"/>
        <v>960</v>
      </c>
      <c r="F417" s="28">
        <f t="shared" si="55"/>
        <v>7573.5980799999998</v>
      </c>
      <c r="G417" s="28">
        <f t="shared" si="56"/>
        <v>960</v>
      </c>
      <c r="H417" s="16">
        <f t="shared" si="57"/>
        <v>0</v>
      </c>
      <c r="I417" s="26">
        <f t="shared" si="58"/>
        <v>4000</v>
      </c>
      <c r="J417" s="28">
        <f t="shared" si="59"/>
        <v>3573.5980799999998</v>
      </c>
      <c r="K417" s="28">
        <f t="shared" si="60"/>
        <v>4533.5980799999998</v>
      </c>
      <c r="N417" s="16">
        <v>0.8</v>
      </c>
    </row>
    <row r="418" spans="1:14" x14ac:dyDescent="0.15">
      <c r="A418" s="6" t="s">
        <v>8</v>
      </c>
      <c r="B418" s="13">
        <f t="shared" si="53"/>
        <v>1960</v>
      </c>
      <c r="C418" s="8">
        <v>12334.747392000001</v>
      </c>
      <c r="D418" s="26">
        <f t="shared" si="61"/>
        <v>4000</v>
      </c>
      <c r="E418" s="16">
        <f t="shared" si="54"/>
        <v>960</v>
      </c>
      <c r="F418" s="28">
        <f t="shared" si="55"/>
        <v>15374.747392000001</v>
      </c>
      <c r="G418" s="28">
        <f t="shared" si="56"/>
        <v>960</v>
      </c>
      <c r="H418" s="16">
        <f t="shared" si="57"/>
        <v>0</v>
      </c>
      <c r="I418" s="26">
        <f t="shared" si="58"/>
        <v>4000</v>
      </c>
      <c r="J418" s="28">
        <f t="shared" si="59"/>
        <v>11374.747392000001</v>
      </c>
      <c r="K418" s="28">
        <f t="shared" si="60"/>
        <v>12334.747392000001</v>
      </c>
      <c r="N418" s="16">
        <v>0.8</v>
      </c>
    </row>
    <row r="419" spans="1:14" x14ac:dyDescent="0.15">
      <c r="A419" s="6" t="s">
        <v>9</v>
      </c>
      <c r="B419" s="13">
        <f t="shared" si="53"/>
        <v>1960</v>
      </c>
      <c r="C419" s="8">
        <v>8056.4267519999994</v>
      </c>
      <c r="D419" s="26">
        <f t="shared" si="61"/>
        <v>4000</v>
      </c>
      <c r="E419" s="16">
        <f t="shared" si="54"/>
        <v>1080</v>
      </c>
      <c r="F419" s="28">
        <f t="shared" si="55"/>
        <v>10976.426751999999</v>
      </c>
      <c r="G419" s="28">
        <f t="shared" si="56"/>
        <v>1080</v>
      </c>
      <c r="H419" s="16">
        <f t="shared" si="57"/>
        <v>0</v>
      </c>
      <c r="I419" s="26">
        <f t="shared" si="58"/>
        <v>4000</v>
      </c>
      <c r="J419" s="28">
        <f t="shared" si="59"/>
        <v>6976.4267519999994</v>
      </c>
      <c r="K419" s="28">
        <f t="shared" si="60"/>
        <v>8056.4267519999994</v>
      </c>
      <c r="N419" s="16">
        <v>0.9</v>
      </c>
    </row>
    <row r="420" spans="1:14" x14ac:dyDescent="0.15">
      <c r="A420" s="6" t="s">
        <v>10</v>
      </c>
      <c r="B420" s="13">
        <f t="shared" si="53"/>
        <v>1960</v>
      </c>
      <c r="C420" s="8">
        <v>6865.9937279999986</v>
      </c>
      <c r="D420" s="26">
        <f t="shared" si="61"/>
        <v>4000</v>
      </c>
      <c r="E420" s="16">
        <f t="shared" si="54"/>
        <v>1080</v>
      </c>
      <c r="F420" s="28">
        <f t="shared" si="55"/>
        <v>9785.9937279999976</v>
      </c>
      <c r="G420" s="28">
        <f t="shared" si="56"/>
        <v>1080</v>
      </c>
      <c r="H420" s="16">
        <f t="shared" si="57"/>
        <v>0</v>
      </c>
      <c r="I420" s="26">
        <f t="shared" si="58"/>
        <v>4000</v>
      </c>
      <c r="J420" s="28">
        <f t="shared" si="59"/>
        <v>5785.9937279999976</v>
      </c>
      <c r="K420" s="28">
        <f t="shared" si="60"/>
        <v>6865.9937279999976</v>
      </c>
      <c r="N420" s="16">
        <v>0.9</v>
      </c>
    </row>
    <row r="421" spans="1:14" x14ac:dyDescent="0.15">
      <c r="A421" s="6" t="s">
        <v>11</v>
      </c>
      <c r="B421" s="13">
        <f t="shared" si="53"/>
        <v>1960</v>
      </c>
      <c r="C421" s="8">
        <v>3658.5457919999999</v>
      </c>
      <c r="D421" s="26">
        <f t="shared" si="61"/>
        <v>4000</v>
      </c>
      <c r="E421" s="16">
        <f t="shared" si="54"/>
        <v>1320</v>
      </c>
      <c r="F421" s="28">
        <f t="shared" si="55"/>
        <v>6338.5457919999999</v>
      </c>
      <c r="G421" s="28">
        <f t="shared" si="56"/>
        <v>1320</v>
      </c>
      <c r="H421" s="16">
        <f t="shared" si="57"/>
        <v>0</v>
      </c>
      <c r="I421" s="26">
        <f t="shared" si="58"/>
        <v>4000</v>
      </c>
      <c r="J421" s="28">
        <f t="shared" si="59"/>
        <v>2338.5457919999999</v>
      </c>
      <c r="K421" s="28">
        <f t="shared" si="60"/>
        <v>3658.5457919999999</v>
      </c>
      <c r="N421" s="16">
        <v>1.1000000000000001</v>
      </c>
    </row>
    <row r="422" spans="1:14" x14ac:dyDescent="0.15">
      <c r="A422" s="6" t="s">
        <v>12</v>
      </c>
      <c r="B422" s="13">
        <f t="shared" si="53"/>
        <v>1960</v>
      </c>
      <c r="C422" s="8">
        <v>755.49196799999993</v>
      </c>
      <c r="D422" s="26">
        <f t="shared" si="61"/>
        <v>4000</v>
      </c>
      <c r="E422" s="16">
        <f t="shared" si="54"/>
        <v>1440</v>
      </c>
      <c r="F422" s="28">
        <f t="shared" si="55"/>
        <v>3315.4919680000003</v>
      </c>
      <c r="G422" s="28">
        <f t="shared" si="56"/>
        <v>1440</v>
      </c>
      <c r="H422" s="16">
        <f t="shared" si="57"/>
        <v>0</v>
      </c>
      <c r="I422" s="26">
        <f t="shared" si="58"/>
        <v>3315.4919680000003</v>
      </c>
      <c r="J422" s="28">
        <f t="shared" si="59"/>
        <v>0</v>
      </c>
      <c r="K422" s="28">
        <f t="shared" si="60"/>
        <v>1440</v>
      </c>
      <c r="N422" s="16">
        <v>1.2</v>
      </c>
    </row>
    <row r="423" spans="1:14" x14ac:dyDescent="0.15">
      <c r="A423" s="6" t="s">
        <v>13</v>
      </c>
      <c r="B423" s="13">
        <f t="shared" si="53"/>
        <v>1960</v>
      </c>
      <c r="C423" s="8">
        <v>748.25372159999995</v>
      </c>
      <c r="D423" s="26">
        <f t="shared" si="61"/>
        <v>3315.4919680000003</v>
      </c>
      <c r="E423" s="16">
        <f t="shared" si="54"/>
        <v>1560</v>
      </c>
      <c r="F423" s="28">
        <f t="shared" si="55"/>
        <v>2503.7456896000003</v>
      </c>
      <c r="G423" s="28">
        <f t="shared" si="56"/>
        <v>1560</v>
      </c>
      <c r="H423" s="16">
        <f t="shared" si="57"/>
        <v>0</v>
      </c>
      <c r="I423" s="26">
        <f t="shared" si="58"/>
        <v>2503.7456896000003</v>
      </c>
      <c r="J423" s="28">
        <f t="shared" si="59"/>
        <v>0</v>
      </c>
      <c r="K423" s="28">
        <f t="shared" si="60"/>
        <v>1560</v>
      </c>
      <c r="N423" s="16">
        <v>1.3</v>
      </c>
    </row>
    <row r="424" spans="1:14" x14ac:dyDescent="0.15">
      <c r="A424" s="6" t="s">
        <v>14</v>
      </c>
      <c r="B424" s="13">
        <f t="shared" si="53"/>
        <v>1960</v>
      </c>
      <c r="C424" s="8">
        <v>2079.7032959999997</v>
      </c>
      <c r="D424" s="26">
        <f t="shared" si="61"/>
        <v>2503.7456896000003</v>
      </c>
      <c r="E424" s="16">
        <f t="shared" si="54"/>
        <v>1440</v>
      </c>
      <c r="F424" s="28">
        <f t="shared" si="55"/>
        <v>3143.4489856</v>
      </c>
      <c r="G424" s="28">
        <f t="shared" si="56"/>
        <v>1440</v>
      </c>
      <c r="H424" s="16">
        <f t="shared" si="57"/>
        <v>0</v>
      </c>
      <c r="I424" s="26">
        <f t="shared" si="58"/>
        <v>3143.4489856</v>
      </c>
      <c r="J424" s="28">
        <f t="shared" si="59"/>
        <v>0</v>
      </c>
      <c r="K424" s="28">
        <f t="shared" si="60"/>
        <v>1440</v>
      </c>
      <c r="N424" s="16">
        <v>1.2</v>
      </c>
    </row>
    <row r="425" spans="1:14" x14ac:dyDescent="0.15">
      <c r="A425" s="6" t="s">
        <v>15</v>
      </c>
      <c r="B425" s="13">
        <f t="shared" si="53"/>
        <v>1960</v>
      </c>
      <c r="C425" s="8">
        <v>2213.4816000000005</v>
      </c>
      <c r="D425" s="26">
        <f t="shared" si="61"/>
        <v>3143.4489856</v>
      </c>
      <c r="E425" s="16">
        <f t="shared" si="54"/>
        <v>1320</v>
      </c>
      <c r="F425" s="28">
        <f t="shared" si="55"/>
        <v>4036.930585600001</v>
      </c>
      <c r="G425" s="28">
        <f t="shared" si="56"/>
        <v>1320</v>
      </c>
      <c r="H425" s="16">
        <f t="shared" si="57"/>
        <v>0</v>
      </c>
      <c r="I425" s="26">
        <f t="shared" si="58"/>
        <v>4000</v>
      </c>
      <c r="J425" s="28">
        <f t="shared" si="59"/>
        <v>36.930585600000995</v>
      </c>
      <c r="K425" s="28">
        <f t="shared" si="60"/>
        <v>1356.930585600001</v>
      </c>
      <c r="N425" s="16">
        <v>1.1000000000000001</v>
      </c>
    </row>
    <row r="426" spans="1:14" x14ac:dyDescent="0.15">
      <c r="A426" s="6" t="s">
        <v>16</v>
      </c>
      <c r="B426" s="13">
        <f t="shared" si="53"/>
        <v>1960</v>
      </c>
      <c r="C426" s="8">
        <v>992.02751999999998</v>
      </c>
      <c r="D426" s="26">
        <f t="shared" si="61"/>
        <v>4000</v>
      </c>
      <c r="E426" s="16">
        <f t="shared" si="54"/>
        <v>1200</v>
      </c>
      <c r="F426" s="28">
        <f t="shared" si="55"/>
        <v>3792.0275199999996</v>
      </c>
      <c r="G426" s="28">
        <f t="shared" si="56"/>
        <v>1200</v>
      </c>
      <c r="H426" s="16">
        <f t="shared" si="57"/>
        <v>0</v>
      </c>
      <c r="I426" s="26">
        <f t="shared" si="58"/>
        <v>3792.0275199999996</v>
      </c>
      <c r="J426" s="28">
        <f t="shared" si="59"/>
        <v>0</v>
      </c>
      <c r="K426" s="28">
        <f t="shared" si="60"/>
        <v>1200</v>
      </c>
      <c r="N426" s="16">
        <v>1</v>
      </c>
    </row>
    <row r="427" spans="1:14" x14ac:dyDescent="0.15">
      <c r="A427" s="6" t="s">
        <v>17</v>
      </c>
      <c r="B427" s="13">
        <f t="shared" si="53"/>
        <v>1960</v>
      </c>
      <c r="C427" s="8">
        <v>636.57791999999984</v>
      </c>
      <c r="D427" s="26">
        <f t="shared" si="61"/>
        <v>3792.0275199999996</v>
      </c>
      <c r="E427" s="16">
        <f t="shared" si="54"/>
        <v>1080</v>
      </c>
      <c r="F427" s="28">
        <f t="shared" si="55"/>
        <v>3348.6054399999994</v>
      </c>
      <c r="G427" s="28">
        <f t="shared" si="56"/>
        <v>1080</v>
      </c>
      <c r="H427" s="16">
        <f t="shared" si="57"/>
        <v>0</v>
      </c>
      <c r="I427" s="26">
        <f t="shared" si="58"/>
        <v>3348.6054399999994</v>
      </c>
      <c r="J427" s="28">
        <f t="shared" si="59"/>
        <v>0</v>
      </c>
      <c r="K427" s="28">
        <f t="shared" si="60"/>
        <v>1080</v>
      </c>
      <c r="N427" s="16">
        <v>0.9</v>
      </c>
    </row>
    <row r="428" spans="1:14" ht="14" thickBot="1" x14ac:dyDescent="0.2">
      <c r="A428" s="9" t="s">
        <v>18</v>
      </c>
      <c r="B428" s="14">
        <f t="shared" si="53"/>
        <v>1960</v>
      </c>
      <c r="C428" s="11">
        <v>1034.0352</v>
      </c>
      <c r="D428" s="26">
        <f t="shared" si="61"/>
        <v>3348.6054399999994</v>
      </c>
      <c r="E428" s="16">
        <f t="shared" si="54"/>
        <v>960</v>
      </c>
      <c r="F428" s="28">
        <f t="shared" si="55"/>
        <v>3422.6406399999996</v>
      </c>
      <c r="G428" s="28">
        <f t="shared" si="56"/>
        <v>960</v>
      </c>
      <c r="H428" s="16">
        <f t="shared" si="57"/>
        <v>0</v>
      </c>
      <c r="I428" s="26">
        <f t="shared" si="58"/>
        <v>3422.6406399999996</v>
      </c>
      <c r="J428" s="28">
        <f t="shared" si="59"/>
        <v>0</v>
      </c>
      <c r="K428" s="28">
        <f t="shared" si="60"/>
        <v>960</v>
      </c>
      <c r="N428" s="16">
        <v>0.8</v>
      </c>
    </row>
    <row r="429" spans="1:14" x14ac:dyDescent="0.15">
      <c r="A429" s="3" t="s">
        <v>7</v>
      </c>
      <c r="B429" s="12">
        <f t="shared" ref="B429:B492" si="62">B417+1</f>
        <v>1961</v>
      </c>
      <c r="C429" s="5">
        <v>2212.8353279999997</v>
      </c>
      <c r="D429" s="26">
        <f t="shared" si="61"/>
        <v>3422.6406399999996</v>
      </c>
      <c r="E429" s="16">
        <f t="shared" si="54"/>
        <v>960</v>
      </c>
      <c r="F429" s="28">
        <f t="shared" si="55"/>
        <v>4675.4759679999988</v>
      </c>
      <c r="G429" s="28">
        <f t="shared" si="56"/>
        <v>960</v>
      </c>
      <c r="H429" s="16">
        <f t="shared" si="57"/>
        <v>0</v>
      </c>
      <c r="I429" s="26">
        <f t="shared" si="58"/>
        <v>4000</v>
      </c>
      <c r="J429" s="28">
        <f t="shared" si="59"/>
        <v>675.47596799999883</v>
      </c>
      <c r="K429" s="28">
        <f t="shared" si="60"/>
        <v>1635.4759679999988</v>
      </c>
      <c r="N429" s="16">
        <v>0.8</v>
      </c>
    </row>
    <row r="430" spans="1:14" x14ac:dyDescent="0.15">
      <c r="A430" s="6" t="s">
        <v>8</v>
      </c>
      <c r="B430" s="13">
        <f t="shared" si="62"/>
        <v>1961</v>
      </c>
      <c r="C430" s="8">
        <v>7592.4034559999991</v>
      </c>
      <c r="D430" s="26">
        <f t="shared" si="61"/>
        <v>4000</v>
      </c>
      <c r="E430" s="16">
        <f t="shared" si="54"/>
        <v>960</v>
      </c>
      <c r="F430" s="28">
        <f t="shared" si="55"/>
        <v>10632.403456</v>
      </c>
      <c r="G430" s="28">
        <f t="shared" si="56"/>
        <v>960</v>
      </c>
      <c r="H430" s="16">
        <f t="shared" si="57"/>
        <v>0</v>
      </c>
      <c r="I430" s="26">
        <f t="shared" si="58"/>
        <v>4000</v>
      </c>
      <c r="J430" s="28">
        <f t="shared" si="59"/>
        <v>6632.403456</v>
      </c>
      <c r="K430" s="28">
        <f t="shared" si="60"/>
        <v>7592.403456</v>
      </c>
      <c r="N430" s="16">
        <v>0.8</v>
      </c>
    </row>
    <row r="431" spans="1:14" x14ac:dyDescent="0.15">
      <c r="A431" s="6" t="s">
        <v>9</v>
      </c>
      <c r="B431" s="13">
        <f t="shared" si="62"/>
        <v>1961</v>
      </c>
      <c r="C431" s="8">
        <v>5456.4744959999989</v>
      </c>
      <c r="D431" s="26">
        <f t="shared" si="61"/>
        <v>4000</v>
      </c>
      <c r="E431" s="16">
        <f t="shared" si="54"/>
        <v>1080</v>
      </c>
      <c r="F431" s="28">
        <f t="shared" si="55"/>
        <v>8376.4744959999989</v>
      </c>
      <c r="G431" s="28">
        <f t="shared" si="56"/>
        <v>1080</v>
      </c>
      <c r="H431" s="16">
        <f t="shared" si="57"/>
        <v>0</v>
      </c>
      <c r="I431" s="26">
        <f t="shared" si="58"/>
        <v>4000</v>
      </c>
      <c r="J431" s="28">
        <f t="shared" si="59"/>
        <v>4376.4744959999989</v>
      </c>
      <c r="K431" s="28">
        <f t="shared" si="60"/>
        <v>5456.4744959999989</v>
      </c>
      <c r="N431" s="16">
        <v>0.9</v>
      </c>
    </row>
    <row r="432" spans="1:14" x14ac:dyDescent="0.15">
      <c r="A432" s="6" t="s">
        <v>10</v>
      </c>
      <c r="B432" s="13">
        <f t="shared" si="62"/>
        <v>1961</v>
      </c>
      <c r="C432" s="8">
        <v>5367.9352320000016</v>
      </c>
      <c r="D432" s="26">
        <f t="shared" si="61"/>
        <v>4000</v>
      </c>
      <c r="E432" s="16">
        <f t="shared" si="54"/>
        <v>1080</v>
      </c>
      <c r="F432" s="28">
        <f t="shared" si="55"/>
        <v>8287.9352320000016</v>
      </c>
      <c r="G432" s="28">
        <f t="shared" si="56"/>
        <v>1080</v>
      </c>
      <c r="H432" s="16">
        <f t="shared" si="57"/>
        <v>0</v>
      </c>
      <c r="I432" s="26">
        <f t="shared" si="58"/>
        <v>4000</v>
      </c>
      <c r="J432" s="28">
        <f t="shared" si="59"/>
        <v>4287.9352320000016</v>
      </c>
      <c r="K432" s="28">
        <f t="shared" si="60"/>
        <v>5367.9352320000016</v>
      </c>
      <c r="N432" s="16">
        <v>0.9</v>
      </c>
    </row>
    <row r="433" spans="1:14" x14ac:dyDescent="0.15">
      <c r="A433" s="6" t="s">
        <v>11</v>
      </c>
      <c r="B433" s="13">
        <f t="shared" si="62"/>
        <v>1961</v>
      </c>
      <c r="C433" s="8">
        <v>3573.8841599999992</v>
      </c>
      <c r="D433" s="26">
        <f t="shared" si="61"/>
        <v>4000</v>
      </c>
      <c r="E433" s="16">
        <f t="shared" si="54"/>
        <v>1320</v>
      </c>
      <c r="F433" s="28">
        <f t="shared" si="55"/>
        <v>6253.8841599999996</v>
      </c>
      <c r="G433" s="28">
        <f t="shared" si="56"/>
        <v>1320</v>
      </c>
      <c r="H433" s="16">
        <f t="shared" si="57"/>
        <v>0</v>
      </c>
      <c r="I433" s="26">
        <f t="shared" si="58"/>
        <v>4000</v>
      </c>
      <c r="J433" s="28">
        <f t="shared" si="59"/>
        <v>2253.8841599999996</v>
      </c>
      <c r="K433" s="28">
        <f t="shared" si="60"/>
        <v>3573.8841599999996</v>
      </c>
      <c r="N433" s="16">
        <v>1.1000000000000001</v>
      </c>
    </row>
    <row r="434" spans="1:14" x14ac:dyDescent="0.15">
      <c r="A434" s="6" t="s">
        <v>12</v>
      </c>
      <c r="B434" s="13">
        <f t="shared" si="62"/>
        <v>1961</v>
      </c>
      <c r="C434" s="8">
        <v>2358.2465279999997</v>
      </c>
      <c r="D434" s="26">
        <f t="shared" si="61"/>
        <v>4000</v>
      </c>
      <c r="E434" s="16">
        <f t="shared" si="54"/>
        <v>1440</v>
      </c>
      <c r="F434" s="28">
        <f t="shared" si="55"/>
        <v>4918.2465279999997</v>
      </c>
      <c r="G434" s="28">
        <f t="shared" si="56"/>
        <v>1440</v>
      </c>
      <c r="H434" s="16">
        <f t="shared" si="57"/>
        <v>0</v>
      </c>
      <c r="I434" s="26">
        <f t="shared" si="58"/>
        <v>4000</v>
      </c>
      <c r="J434" s="28">
        <f t="shared" si="59"/>
        <v>918.24652799999967</v>
      </c>
      <c r="K434" s="28">
        <f t="shared" si="60"/>
        <v>2358.2465279999997</v>
      </c>
      <c r="N434" s="16">
        <v>1.2</v>
      </c>
    </row>
    <row r="435" spans="1:14" x14ac:dyDescent="0.15">
      <c r="A435" s="6" t="s">
        <v>13</v>
      </c>
      <c r="B435" s="13">
        <f t="shared" si="62"/>
        <v>1961</v>
      </c>
      <c r="C435" s="8">
        <v>1845.7528319999997</v>
      </c>
      <c r="D435" s="26">
        <f t="shared" si="61"/>
        <v>4000</v>
      </c>
      <c r="E435" s="16">
        <f t="shared" si="54"/>
        <v>1560</v>
      </c>
      <c r="F435" s="28">
        <f t="shared" si="55"/>
        <v>4285.7528320000001</v>
      </c>
      <c r="G435" s="28">
        <f t="shared" si="56"/>
        <v>1560</v>
      </c>
      <c r="H435" s="16">
        <f t="shared" si="57"/>
        <v>0</v>
      </c>
      <c r="I435" s="26">
        <f t="shared" si="58"/>
        <v>4000</v>
      </c>
      <c r="J435" s="28">
        <f t="shared" si="59"/>
        <v>285.75283200000013</v>
      </c>
      <c r="K435" s="28">
        <f t="shared" si="60"/>
        <v>1845.7528320000001</v>
      </c>
      <c r="N435" s="16">
        <v>1.3</v>
      </c>
    </row>
    <row r="436" spans="1:14" x14ac:dyDescent="0.15">
      <c r="A436" s="6" t="s">
        <v>14</v>
      </c>
      <c r="B436" s="13">
        <f t="shared" si="62"/>
        <v>1961</v>
      </c>
      <c r="C436" s="8">
        <v>3836.9168639999998</v>
      </c>
      <c r="D436" s="26">
        <f t="shared" si="61"/>
        <v>4000</v>
      </c>
      <c r="E436" s="16">
        <f t="shared" si="54"/>
        <v>1440</v>
      </c>
      <c r="F436" s="28">
        <f t="shared" si="55"/>
        <v>6396.9168639999998</v>
      </c>
      <c r="G436" s="28">
        <f t="shared" si="56"/>
        <v>1440</v>
      </c>
      <c r="H436" s="16">
        <f t="shared" si="57"/>
        <v>0</v>
      </c>
      <c r="I436" s="26">
        <f t="shared" si="58"/>
        <v>4000</v>
      </c>
      <c r="J436" s="28">
        <f t="shared" si="59"/>
        <v>2396.9168639999998</v>
      </c>
      <c r="K436" s="28">
        <f t="shared" si="60"/>
        <v>3836.9168639999998</v>
      </c>
      <c r="N436" s="16">
        <v>1.2</v>
      </c>
    </row>
    <row r="437" spans="1:14" x14ac:dyDescent="0.15">
      <c r="A437" s="6" t="s">
        <v>15</v>
      </c>
      <c r="B437" s="13">
        <f t="shared" si="62"/>
        <v>1961</v>
      </c>
      <c r="C437" s="8">
        <v>621.06739200000015</v>
      </c>
      <c r="D437" s="26">
        <f t="shared" si="61"/>
        <v>4000</v>
      </c>
      <c r="E437" s="16">
        <f t="shared" si="54"/>
        <v>1320</v>
      </c>
      <c r="F437" s="28">
        <f t="shared" si="55"/>
        <v>3301.0673919999999</v>
      </c>
      <c r="G437" s="28">
        <f t="shared" si="56"/>
        <v>1320</v>
      </c>
      <c r="H437" s="16">
        <f t="shared" si="57"/>
        <v>0</v>
      </c>
      <c r="I437" s="26">
        <f t="shared" si="58"/>
        <v>3301.0673919999999</v>
      </c>
      <c r="J437" s="28">
        <f t="shared" si="59"/>
        <v>0</v>
      </c>
      <c r="K437" s="28">
        <f t="shared" si="60"/>
        <v>1320</v>
      </c>
      <c r="N437" s="16">
        <v>1.1000000000000001</v>
      </c>
    </row>
    <row r="438" spans="1:14" x14ac:dyDescent="0.15">
      <c r="A438" s="6" t="s">
        <v>16</v>
      </c>
      <c r="B438" s="13">
        <f t="shared" si="62"/>
        <v>1961</v>
      </c>
      <c r="C438" s="8">
        <v>291.27479039999997</v>
      </c>
      <c r="D438" s="26">
        <f t="shared" si="61"/>
        <v>3301.0673919999999</v>
      </c>
      <c r="E438" s="16">
        <f t="shared" si="54"/>
        <v>1200</v>
      </c>
      <c r="F438" s="28">
        <f t="shared" si="55"/>
        <v>2392.3421823999997</v>
      </c>
      <c r="G438" s="28">
        <f t="shared" si="56"/>
        <v>1200</v>
      </c>
      <c r="H438" s="16">
        <f t="shared" si="57"/>
        <v>0</v>
      </c>
      <c r="I438" s="26">
        <f t="shared" si="58"/>
        <v>2392.3421823999997</v>
      </c>
      <c r="J438" s="28">
        <f t="shared" si="59"/>
        <v>0</v>
      </c>
      <c r="K438" s="28">
        <f t="shared" si="60"/>
        <v>1200</v>
      </c>
      <c r="N438" s="16">
        <v>1</v>
      </c>
    </row>
    <row r="439" spans="1:14" x14ac:dyDescent="0.15">
      <c r="A439" s="6" t="s">
        <v>17</v>
      </c>
      <c r="B439" s="13">
        <f t="shared" si="62"/>
        <v>1961</v>
      </c>
      <c r="C439" s="8">
        <v>336.06144</v>
      </c>
      <c r="D439" s="26">
        <f t="shared" si="61"/>
        <v>2392.3421823999997</v>
      </c>
      <c r="E439" s="16">
        <f t="shared" si="54"/>
        <v>1080</v>
      </c>
      <c r="F439" s="28">
        <f t="shared" si="55"/>
        <v>1648.4036223999997</v>
      </c>
      <c r="G439" s="28">
        <f t="shared" si="56"/>
        <v>1080</v>
      </c>
      <c r="H439" s="16">
        <f t="shared" si="57"/>
        <v>0</v>
      </c>
      <c r="I439" s="26">
        <f t="shared" si="58"/>
        <v>1648.4036223999997</v>
      </c>
      <c r="J439" s="28">
        <f t="shared" si="59"/>
        <v>0</v>
      </c>
      <c r="K439" s="28">
        <f t="shared" si="60"/>
        <v>1080</v>
      </c>
      <c r="N439" s="16">
        <v>0.9</v>
      </c>
    </row>
    <row r="440" spans="1:14" ht="14" thickBot="1" x14ac:dyDescent="0.2">
      <c r="A440" s="9" t="s">
        <v>18</v>
      </c>
      <c r="B440" s="14">
        <f t="shared" si="62"/>
        <v>1961</v>
      </c>
      <c r="C440" s="11">
        <v>3217.7882880000002</v>
      </c>
      <c r="D440" s="26">
        <f t="shared" si="61"/>
        <v>1648.4036223999997</v>
      </c>
      <c r="E440" s="16">
        <f t="shared" si="54"/>
        <v>960</v>
      </c>
      <c r="F440" s="28">
        <f t="shared" si="55"/>
        <v>3906.1919103999999</v>
      </c>
      <c r="G440" s="28">
        <f t="shared" si="56"/>
        <v>960</v>
      </c>
      <c r="H440" s="16">
        <f t="shared" si="57"/>
        <v>0</v>
      </c>
      <c r="I440" s="26">
        <f t="shared" si="58"/>
        <v>3906.1919103999999</v>
      </c>
      <c r="J440" s="28">
        <f t="shared" si="59"/>
        <v>0</v>
      </c>
      <c r="K440" s="28">
        <f t="shared" si="60"/>
        <v>960</v>
      </c>
      <c r="N440" s="16">
        <v>0.8</v>
      </c>
    </row>
    <row r="441" spans="1:14" x14ac:dyDescent="0.15">
      <c r="A441" s="3" t="s">
        <v>7</v>
      </c>
      <c r="B441" s="12">
        <f t="shared" si="62"/>
        <v>1962</v>
      </c>
      <c r="C441" s="5">
        <v>12685.026816</v>
      </c>
      <c r="D441" s="26">
        <f t="shared" si="61"/>
        <v>3906.1919103999999</v>
      </c>
      <c r="E441" s="16">
        <f t="shared" si="54"/>
        <v>960</v>
      </c>
      <c r="F441" s="28">
        <f t="shared" si="55"/>
        <v>15631.218726399999</v>
      </c>
      <c r="G441" s="28">
        <f t="shared" si="56"/>
        <v>960</v>
      </c>
      <c r="H441" s="16">
        <f t="shared" si="57"/>
        <v>0</v>
      </c>
      <c r="I441" s="26">
        <f t="shared" si="58"/>
        <v>4000</v>
      </c>
      <c r="J441" s="28">
        <f t="shared" si="59"/>
        <v>11631.218726399999</v>
      </c>
      <c r="K441" s="28">
        <f t="shared" si="60"/>
        <v>12591.218726399999</v>
      </c>
      <c r="N441" s="16">
        <v>0.8</v>
      </c>
    </row>
    <row r="442" spans="1:14" x14ac:dyDescent="0.15">
      <c r="A442" s="6" t="s">
        <v>8</v>
      </c>
      <c r="B442" s="13">
        <f t="shared" si="62"/>
        <v>1962</v>
      </c>
      <c r="C442" s="8">
        <v>8312.9967359999991</v>
      </c>
      <c r="D442" s="26">
        <f t="shared" si="61"/>
        <v>4000</v>
      </c>
      <c r="E442" s="16">
        <f t="shared" si="54"/>
        <v>960</v>
      </c>
      <c r="F442" s="28">
        <f t="shared" si="55"/>
        <v>11352.996735999999</v>
      </c>
      <c r="G442" s="28">
        <f t="shared" si="56"/>
        <v>960</v>
      </c>
      <c r="H442" s="16">
        <f t="shared" si="57"/>
        <v>0</v>
      </c>
      <c r="I442" s="26">
        <f t="shared" si="58"/>
        <v>4000</v>
      </c>
      <c r="J442" s="28">
        <f t="shared" si="59"/>
        <v>7352.9967359999991</v>
      </c>
      <c r="K442" s="28">
        <f t="shared" si="60"/>
        <v>8312.9967359999991</v>
      </c>
      <c r="N442" s="16">
        <v>0.8</v>
      </c>
    </row>
    <row r="443" spans="1:14" x14ac:dyDescent="0.15">
      <c r="A443" s="6" t="s">
        <v>9</v>
      </c>
      <c r="B443" s="13">
        <f t="shared" si="62"/>
        <v>1962</v>
      </c>
      <c r="C443" s="8">
        <v>7065.6917759999988</v>
      </c>
      <c r="D443" s="26">
        <f t="shared" si="61"/>
        <v>4000</v>
      </c>
      <c r="E443" s="16">
        <f t="shared" si="54"/>
        <v>1080</v>
      </c>
      <c r="F443" s="28">
        <f t="shared" si="55"/>
        <v>9985.6917759999997</v>
      </c>
      <c r="G443" s="28">
        <f t="shared" si="56"/>
        <v>1080</v>
      </c>
      <c r="H443" s="16">
        <f t="shared" si="57"/>
        <v>0</v>
      </c>
      <c r="I443" s="26">
        <f t="shared" si="58"/>
        <v>4000</v>
      </c>
      <c r="J443" s="28">
        <f t="shared" si="59"/>
        <v>5985.6917759999997</v>
      </c>
      <c r="K443" s="28">
        <f t="shared" si="60"/>
        <v>7065.6917759999997</v>
      </c>
      <c r="N443" s="16">
        <v>0.9</v>
      </c>
    </row>
    <row r="444" spans="1:14" x14ac:dyDescent="0.15">
      <c r="A444" s="6" t="s">
        <v>10</v>
      </c>
      <c r="B444" s="13">
        <f t="shared" si="62"/>
        <v>1962</v>
      </c>
      <c r="C444" s="8">
        <v>7721.0115839999999</v>
      </c>
      <c r="D444" s="26">
        <f t="shared" si="61"/>
        <v>4000</v>
      </c>
      <c r="E444" s="16">
        <f t="shared" si="54"/>
        <v>1080</v>
      </c>
      <c r="F444" s="28">
        <f t="shared" si="55"/>
        <v>10641.011584</v>
      </c>
      <c r="G444" s="28">
        <f t="shared" si="56"/>
        <v>1080</v>
      </c>
      <c r="H444" s="16">
        <f t="shared" si="57"/>
        <v>0</v>
      </c>
      <c r="I444" s="26">
        <f t="shared" si="58"/>
        <v>4000</v>
      </c>
      <c r="J444" s="28">
        <f t="shared" si="59"/>
        <v>6641.0115839999999</v>
      </c>
      <c r="K444" s="28">
        <f t="shared" si="60"/>
        <v>7721.0115839999999</v>
      </c>
      <c r="N444" s="16">
        <v>0.9</v>
      </c>
    </row>
    <row r="445" spans="1:14" x14ac:dyDescent="0.15">
      <c r="A445" s="6" t="s">
        <v>11</v>
      </c>
      <c r="B445" s="13">
        <f t="shared" si="62"/>
        <v>1962</v>
      </c>
      <c r="C445" s="8">
        <v>1037.9128319999998</v>
      </c>
      <c r="D445" s="26">
        <f t="shared" si="61"/>
        <v>4000</v>
      </c>
      <c r="E445" s="16">
        <f t="shared" si="54"/>
        <v>1320</v>
      </c>
      <c r="F445" s="28">
        <f t="shared" si="55"/>
        <v>3717.912832</v>
      </c>
      <c r="G445" s="28">
        <f t="shared" si="56"/>
        <v>1320</v>
      </c>
      <c r="H445" s="16">
        <f t="shared" si="57"/>
        <v>0</v>
      </c>
      <c r="I445" s="26">
        <f t="shared" si="58"/>
        <v>3717.912832</v>
      </c>
      <c r="J445" s="28">
        <f t="shared" si="59"/>
        <v>0</v>
      </c>
      <c r="K445" s="28">
        <f t="shared" si="60"/>
        <v>1320</v>
      </c>
      <c r="N445" s="16">
        <v>1.1000000000000001</v>
      </c>
    </row>
    <row r="446" spans="1:14" x14ac:dyDescent="0.15">
      <c r="A446" s="6" t="s">
        <v>12</v>
      </c>
      <c r="B446" s="13">
        <f t="shared" si="62"/>
        <v>1962</v>
      </c>
      <c r="C446" s="8">
        <v>2347.906176</v>
      </c>
      <c r="D446" s="26">
        <f t="shared" si="61"/>
        <v>3717.912832</v>
      </c>
      <c r="E446" s="16">
        <f t="shared" si="54"/>
        <v>1440</v>
      </c>
      <c r="F446" s="28">
        <f t="shared" si="55"/>
        <v>4625.8190080000004</v>
      </c>
      <c r="G446" s="28">
        <f t="shared" si="56"/>
        <v>1440</v>
      </c>
      <c r="H446" s="16">
        <f t="shared" si="57"/>
        <v>0</v>
      </c>
      <c r="I446" s="26">
        <f t="shared" si="58"/>
        <v>4000</v>
      </c>
      <c r="J446" s="28">
        <f t="shared" si="59"/>
        <v>625.81900800000039</v>
      </c>
      <c r="K446" s="28">
        <f t="shared" si="60"/>
        <v>2065.8190080000004</v>
      </c>
      <c r="N446" s="16">
        <v>1.2</v>
      </c>
    </row>
    <row r="447" spans="1:14" x14ac:dyDescent="0.15">
      <c r="A447" s="6" t="s">
        <v>13</v>
      </c>
      <c r="B447" s="13">
        <f t="shared" si="62"/>
        <v>1962</v>
      </c>
      <c r="C447" s="8">
        <v>780.05030399999987</v>
      </c>
      <c r="D447" s="26">
        <f t="shared" si="61"/>
        <v>4000</v>
      </c>
      <c r="E447" s="16">
        <f t="shared" si="54"/>
        <v>1560</v>
      </c>
      <c r="F447" s="28">
        <f t="shared" si="55"/>
        <v>3220.0503040000003</v>
      </c>
      <c r="G447" s="28">
        <f t="shared" si="56"/>
        <v>1560</v>
      </c>
      <c r="H447" s="16">
        <f t="shared" si="57"/>
        <v>0</v>
      </c>
      <c r="I447" s="26">
        <f t="shared" si="58"/>
        <v>3220.0503040000003</v>
      </c>
      <c r="J447" s="28">
        <f t="shared" si="59"/>
        <v>0</v>
      </c>
      <c r="K447" s="28">
        <f t="shared" si="60"/>
        <v>1560</v>
      </c>
      <c r="N447" s="16">
        <v>1.3</v>
      </c>
    </row>
    <row r="448" spans="1:14" x14ac:dyDescent="0.15">
      <c r="A448" s="6" t="s">
        <v>14</v>
      </c>
      <c r="B448" s="13">
        <f t="shared" si="62"/>
        <v>1962</v>
      </c>
      <c r="C448" s="8">
        <v>2036.4030719999996</v>
      </c>
      <c r="D448" s="26">
        <f t="shared" si="61"/>
        <v>3220.0503040000003</v>
      </c>
      <c r="E448" s="16">
        <f t="shared" si="54"/>
        <v>1440</v>
      </c>
      <c r="F448" s="28">
        <f t="shared" si="55"/>
        <v>3816.4533759999995</v>
      </c>
      <c r="G448" s="28">
        <f t="shared" si="56"/>
        <v>1440</v>
      </c>
      <c r="H448" s="16">
        <f t="shared" si="57"/>
        <v>0</v>
      </c>
      <c r="I448" s="26">
        <f t="shared" si="58"/>
        <v>3816.4533759999995</v>
      </c>
      <c r="J448" s="28">
        <f t="shared" si="59"/>
        <v>0</v>
      </c>
      <c r="K448" s="28">
        <f t="shared" si="60"/>
        <v>1440</v>
      </c>
      <c r="N448" s="16">
        <v>1.2</v>
      </c>
    </row>
    <row r="449" spans="1:14" x14ac:dyDescent="0.15">
      <c r="A449" s="6" t="s">
        <v>15</v>
      </c>
      <c r="B449" s="13">
        <f t="shared" si="62"/>
        <v>1962</v>
      </c>
      <c r="C449" s="8">
        <v>570.01190400000007</v>
      </c>
      <c r="D449" s="26">
        <f t="shared" si="61"/>
        <v>3816.4533759999995</v>
      </c>
      <c r="E449" s="16">
        <f t="shared" si="54"/>
        <v>1320</v>
      </c>
      <c r="F449" s="28">
        <f t="shared" si="55"/>
        <v>3066.4652799999994</v>
      </c>
      <c r="G449" s="28">
        <f t="shared" si="56"/>
        <v>1320</v>
      </c>
      <c r="H449" s="16">
        <f t="shared" si="57"/>
        <v>0</v>
      </c>
      <c r="I449" s="26">
        <f t="shared" si="58"/>
        <v>3066.4652799999994</v>
      </c>
      <c r="J449" s="28">
        <f t="shared" si="59"/>
        <v>0</v>
      </c>
      <c r="K449" s="28">
        <f t="shared" si="60"/>
        <v>1320</v>
      </c>
      <c r="N449" s="16">
        <v>1.1000000000000001</v>
      </c>
    </row>
    <row r="450" spans="1:14" x14ac:dyDescent="0.15">
      <c r="A450" s="6" t="s">
        <v>16</v>
      </c>
      <c r="B450" s="13">
        <f t="shared" si="62"/>
        <v>1962</v>
      </c>
      <c r="C450" s="8">
        <v>258.8965632</v>
      </c>
      <c r="D450" s="26">
        <f t="shared" si="61"/>
        <v>3066.4652799999994</v>
      </c>
      <c r="E450" s="16">
        <f t="shared" si="54"/>
        <v>1200</v>
      </c>
      <c r="F450" s="28">
        <f t="shared" si="55"/>
        <v>2125.3618431999994</v>
      </c>
      <c r="G450" s="28">
        <f t="shared" si="56"/>
        <v>1200</v>
      </c>
      <c r="H450" s="16">
        <f t="shared" si="57"/>
        <v>0</v>
      </c>
      <c r="I450" s="26">
        <f t="shared" si="58"/>
        <v>2125.3618431999994</v>
      </c>
      <c r="J450" s="28">
        <f t="shared" si="59"/>
        <v>0</v>
      </c>
      <c r="K450" s="28">
        <f t="shared" si="60"/>
        <v>1200</v>
      </c>
      <c r="N450" s="16">
        <v>1</v>
      </c>
    </row>
    <row r="451" spans="1:14" x14ac:dyDescent="0.15">
      <c r="A451" s="6" t="s">
        <v>17</v>
      </c>
      <c r="B451" s="13">
        <f t="shared" si="62"/>
        <v>1962</v>
      </c>
      <c r="C451" s="8">
        <v>5562.4631039999986</v>
      </c>
      <c r="D451" s="26">
        <f t="shared" si="61"/>
        <v>2125.3618431999994</v>
      </c>
      <c r="E451" s="16">
        <f t="shared" si="54"/>
        <v>1080</v>
      </c>
      <c r="F451" s="28">
        <f t="shared" si="55"/>
        <v>6607.824947199998</v>
      </c>
      <c r="G451" s="28">
        <f t="shared" si="56"/>
        <v>1080</v>
      </c>
      <c r="H451" s="16">
        <f t="shared" si="57"/>
        <v>0</v>
      </c>
      <c r="I451" s="26">
        <f t="shared" si="58"/>
        <v>4000</v>
      </c>
      <c r="J451" s="28">
        <f t="shared" si="59"/>
        <v>2607.824947199998</v>
      </c>
      <c r="K451" s="28">
        <f t="shared" si="60"/>
        <v>3687.824947199998</v>
      </c>
      <c r="N451" s="16">
        <v>0.9</v>
      </c>
    </row>
    <row r="452" spans="1:14" ht="14" thickBot="1" x14ac:dyDescent="0.2">
      <c r="A452" s="9" t="s">
        <v>18</v>
      </c>
      <c r="B452" s="14">
        <f t="shared" si="62"/>
        <v>1962</v>
      </c>
      <c r="C452" s="11">
        <v>2828.732544</v>
      </c>
      <c r="D452" s="26">
        <f t="shared" si="61"/>
        <v>4000</v>
      </c>
      <c r="E452" s="16">
        <f t="shared" si="54"/>
        <v>960</v>
      </c>
      <c r="F452" s="28">
        <f t="shared" si="55"/>
        <v>5868.7325440000004</v>
      </c>
      <c r="G452" s="28">
        <f t="shared" si="56"/>
        <v>960</v>
      </c>
      <c r="H452" s="16">
        <f t="shared" si="57"/>
        <v>0</v>
      </c>
      <c r="I452" s="26">
        <f t="shared" si="58"/>
        <v>4000</v>
      </c>
      <c r="J452" s="28">
        <f t="shared" si="59"/>
        <v>1868.7325440000004</v>
      </c>
      <c r="K452" s="28">
        <f t="shared" si="60"/>
        <v>2828.7325440000004</v>
      </c>
      <c r="N452" s="16">
        <v>0.8</v>
      </c>
    </row>
    <row r="453" spans="1:14" x14ac:dyDescent="0.15">
      <c r="A453" s="3" t="s">
        <v>7</v>
      </c>
      <c r="B453" s="12">
        <f t="shared" si="62"/>
        <v>1963</v>
      </c>
      <c r="C453" s="5">
        <v>3711.5400960000002</v>
      </c>
      <c r="D453" s="26">
        <f t="shared" si="61"/>
        <v>4000</v>
      </c>
      <c r="E453" s="16">
        <f t="shared" si="54"/>
        <v>960</v>
      </c>
      <c r="F453" s="28">
        <f t="shared" si="55"/>
        <v>6751.5400960000006</v>
      </c>
      <c r="G453" s="28">
        <f t="shared" si="56"/>
        <v>960</v>
      </c>
      <c r="H453" s="16">
        <f t="shared" si="57"/>
        <v>0</v>
      </c>
      <c r="I453" s="26">
        <f t="shared" si="58"/>
        <v>4000</v>
      </c>
      <c r="J453" s="28">
        <f t="shared" si="59"/>
        <v>2751.5400960000006</v>
      </c>
      <c r="K453" s="28">
        <f t="shared" si="60"/>
        <v>3711.5400960000006</v>
      </c>
      <c r="N453" s="16">
        <v>0.8</v>
      </c>
    </row>
    <row r="454" spans="1:14" x14ac:dyDescent="0.15">
      <c r="A454" s="6" t="s">
        <v>8</v>
      </c>
      <c r="B454" s="13">
        <f t="shared" si="62"/>
        <v>1963</v>
      </c>
      <c r="C454" s="8">
        <v>3574.530432</v>
      </c>
      <c r="D454" s="26">
        <f t="shared" si="61"/>
        <v>4000</v>
      </c>
      <c r="E454" s="16">
        <f t="shared" si="54"/>
        <v>960</v>
      </c>
      <c r="F454" s="28">
        <f t="shared" si="55"/>
        <v>6614.5304319999996</v>
      </c>
      <c r="G454" s="28">
        <f t="shared" si="56"/>
        <v>960</v>
      </c>
      <c r="H454" s="16">
        <f t="shared" si="57"/>
        <v>0</v>
      </c>
      <c r="I454" s="26">
        <f t="shared" si="58"/>
        <v>4000</v>
      </c>
      <c r="J454" s="28">
        <f t="shared" si="59"/>
        <v>2614.5304319999996</v>
      </c>
      <c r="K454" s="28">
        <f t="shared" si="60"/>
        <v>3574.5304319999996</v>
      </c>
      <c r="N454" s="16">
        <v>0.8</v>
      </c>
    </row>
    <row r="455" spans="1:14" x14ac:dyDescent="0.15">
      <c r="A455" s="6" t="s">
        <v>9</v>
      </c>
      <c r="B455" s="13">
        <f t="shared" si="62"/>
        <v>1963</v>
      </c>
      <c r="C455" s="8">
        <v>9674.0455679999977</v>
      </c>
      <c r="D455" s="26">
        <f t="shared" si="61"/>
        <v>4000</v>
      </c>
      <c r="E455" s="16">
        <f t="shared" si="54"/>
        <v>1080</v>
      </c>
      <c r="F455" s="28">
        <f t="shared" si="55"/>
        <v>12594.045567999998</v>
      </c>
      <c r="G455" s="28">
        <f t="shared" si="56"/>
        <v>1080</v>
      </c>
      <c r="H455" s="16">
        <f t="shared" si="57"/>
        <v>0</v>
      </c>
      <c r="I455" s="26">
        <f t="shared" si="58"/>
        <v>4000</v>
      </c>
      <c r="J455" s="28">
        <f t="shared" si="59"/>
        <v>8594.0455679999977</v>
      </c>
      <c r="K455" s="28">
        <f t="shared" si="60"/>
        <v>9674.0455679999977</v>
      </c>
      <c r="N455" s="16">
        <v>0.9</v>
      </c>
    </row>
    <row r="456" spans="1:14" x14ac:dyDescent="0.15">
      <c r="A456" s="6" t="s">
        <v>10</v>
      </c>
      <c r="B456" s="13">
        <f t="shared" si="62"/>
        <v>1963</v>
      </c>
      <c r="C456" s="8">
        <v>1375.2668159999996</v>
      </c>
      <c r="D456" s="26">
        <f t="shared" si="61"/>
        <v>4000</v>
      </c>
      <c r="E456" s="16">
        <f t="shared" si="54"/>
        <v>1080</v>
      </c>
      <c r="F456" s="28">
        <f t="shared" si="55"/>
        <v>4295.2668159999994</v>
      </c>
      <c r="G456" s="28">
        <f t="shared" si="56"/>
        <v>1080</v>
      </c>
      <c r="H456" s="16">
        <f t="shared" si="57"/>
        <v>0</v>
      </c>
      <c r="I456" s="26">
        <f t="shared" si="58"/>
        <v>4000</v>
      </c>
      <c r="J456" s="28">
        <f t="shared" si="59"/>
        <v>295.26681599999938</v>
      </c>
      <c r="K456" s="28">
        <f t="shared" si="60"/>
        <v>1375.2668159999994</v>
      </c>
      <c r="N456" s="16">
        <v>0.9</v>
      </c>
    </row>
    <row r="457" spans="1:14" x14ac:dyDescent="0.15">
      <c r="A457" s="6" t="s">
        <v>11</v>
      </c>
      <c r="B457" s="13">
        <f t="shared" si="62"/>
        <v>1963</v>
      </c>
      <c r="C457" s="8">
        <v>849.84767999999997</v>
      </c>
      <c r="D457" s="26">
        <f t="shared" si="61"/>
        <v>4000</v>
      </c>
      <c r="E457" s="16">
        <f t="shared" si="54"/>
        <v>1320</v>
      </c>
      <c r="F457" s="28">
        <f t="shared" si="55"/>
        <v>3529.8476799999999</v>
      </c>
      <c r="G457" s="28">
        <f t="shared" si="56"/>
        <v>1320</v>
      </c>
      <c r="H457" s="16">
        <f t="shared" si="57"/>
        <v>0</v>
      </c>
      <c r="I457" s="26">
        <f t="shared" si="58"/>
        <v>3529.8476799999999</v>
      </c>
      <c r="J457" s="28">
        <f t="shared" si="59"/>
        <v>0</v>
      </c>
      <c r="K457" s="28">
        <f t="shared" si="60"/>
        <v>1320</v>
      </c>
      <c r="N457" s="16">
        <v>1.1000000000000001</v>
      </c>
    </row>
    <row r="458" spans="1:14" x14ac:dyDescent="0.15">
      <c r="A458" s="6" t="s">
        <v>12</v>
      </c>
      <c r="B458" s="13">
        <f t="shared" si="62"/>
        <v>1963</v>
      </c>
      <c r="C458" s="8">
        <v>398.74982399999993</v>
      </c>
      <c r="D458" s="26">
        <f t="shared" si="61"/>
        <v>3529.8476799999999</v>
      </c>
      <c r="E458" s="16">
        <f t="shared" ref="E458:E521" si="63">1200*N458</f>
        <v>1440</v>
      </c>
      <c r="F458" s="28">
        <f t="shared" ref="F458:F521" si="64">IF((D458+C458-E458)&gt;0,(D458+C458-E458),0)</f>
        <v>2488.5975039999998</v>
      </c>
      <c r="G458" s="28">
        <f t="shared" ref="G458:G521" si="65">IF(E458&gt;(D458+C458),D458+C458,E458)</f>
        <v>1440</v>
      </c>
      <c r="H458" s="16">
        <f t="shared" ref="H458:H521" si="66">IF(F458=0,1,0)</f>
        <v>0</v>
      </c>
      <c r="I458" s="26">
        <f t="shared" ref="I458:I521" si="67">IF(F458&gt;$E$2,$E$2,IF(F458&lt;0,0,F458))</f>
        <v>2488.5975039999998</v>
      </c>
      <c r="J458" s="28">
        <f t="shared" ref="J458:J521" si="68">IF(F458&gt;$E$2,F458-$E$2,0)</f>
        <v>0</v>
      </c>
      <c r="K458" s="28">
        <f t="shared" ref="K458:K521" si="69">J458+G458</f>
        <v>1440</v>
      </c>
      <c r="N458" s="16">
        <v>1.2</v>
      </c>
    </row>
    <row r="459" spans="1:14" x14ac:dyDescent="0.15">
      <c r="A459" s="6" t="s">
        <v>13</v>
      </c>
      <c r="B459" s="13">
        <f t="shared" si="62"/>
        <v>1963</v>
      </c>
      <c r="C459" s="8">
        <v>499.56825600000008</v>
      </c>
      <c r="D459" s="26">
        <f t="shared" ref="D459:D522" si="70">I458</f>
        <v>2488.5975039999998</v>
      </c>
      <c r="E459" s="16">
        <f t="shared" si="63"/>
        <v>1560</v>
      </c>
      <c r="F459" s="28">
        <f t="shared" si="64"/>
        <v>1428.1657599999999</v>
      </c>
      <c r="G459" s="28">
        <f t="shared" si="65"/>
        <v>1560</v>
      </c>
      <c r="H459" s="16">
        <f t="shared" si="66"/>
        <v>0</v>
      </c>
      <c r="I459" s="26">
        <f t="shared" si="67"/>
        <v>1428.1657599999999</v>
      </c>
      <c r="J459" s="28">
        <f t="shared" si="68"/>
        <v>0</v>
      </c>
      <c r="K459" s="28">
        <f t="shared" si="69"/>
        <v>1560</v>
      </c>
      <c r="N459" s="16">
        <v>1.3</v>
      </c>
    </row>
    <row r="460" spans="1:14" x14ac:dyDescent="0.15">
      <c r="A460" s="6" t="s">
        <v>14</v>
      </c>
      <c r="B460" s="13">
        <f t="shared" si="62"/>
        <v>1963</v>
      </c>
      <c r="C460" s="8">
        <v>784.76808959999983</v>
      </c>
      <c r="D460" s="26">
        <f t="shared" si="70"/>
        <v>1428.1657599999999</v>
      </c>
      <c r="E460" s="16">
        <f t="shared" si="63"/>
        <v>1440</v>
      </c>
      <c r="F460" s="28">
        <f t="shared" si="64"/>
        <v>772.93384959999958</v>
      </c>
      <c r="G460" s="28">
        <f t="shared" si="65"/>
        <v>1440</v>
      </c>
      <c r="H460" s="16">
        <f t="shared" si="66"/>
        <v>0</v>
      </c>
      <c r="I460" s="26">
        <f t="shared" si="67"/>
        <v>772.93384959999958</v>
      </c>
      <c r="J460" s="28">
        <f t="shared" si="68"/>
        <v>0</v>
      </c>
      <c r="K460" s="28">
        <f t="shared" si="69"/>
        <v>1440</v>
      </c>
      <c r="N460" s="16">
        <v>1.2</v>
      </c>
    </row>
    <row r="461" spans="1:14" x14ac:dyDescent="0.15">
      <c r="A461" s="6" t="s">
        <v>15</v>
      </c>
      <c r="B461" s="13">
        <f t="shared" si="62"/>
        <v>1963</v>
      </c>
      <c r="C461" s="8">
        <v>240.47781120000002</v>
      </c>
      <c r="D461" s="26">
        <f t="shared" si="70"/>
        <v>772.93384959999958</v>
      </c>
      <c r="E461" s="16">
        <f t="shared" si="63"/>
        <v>1320</v>
      </c>
      <c r="F461" s="28">
        <f t="shared" si="64"/>
        <v>0</v>
      </c>
      <c r="G461" s="28">
        <f t="shared" si="65"/>
        <v>1013.4116607999996</v>
      </c>
      <c r="H461" s="16">
        <f t="shared" si="66"/>
        <v>1</v>
      </c>
      <c r="I461" s="26">
        <f t="shared" si="67"/>
        <v>0</v>
      </c>
      <c r="J461" s="28">
        <f t="shared" si="68"/>
        <v>0</v>
      </c>
      <c r="K461" s="28">
        <f t="shared" si="69"/>
        <v>1013.4116607999996</v>
      </c>
      <c r="N461" s="16">
        <v>1.1000000000000001</v>
      </c>
    </row>
    <row r="462" spans="1:14" x14ac:dyDescent="0.15">
      <c r="A462" s="6" t="s">
        <v>16</v>
      </c>
      <c r="B462" s="13">
        <f t="shared" si="62"/>
        <v>1963</v>
      </c>
      <c r="C462" s="8">
        <v>120.65898239999999</v>
      </c>
      <c r="D462" s="26">
        <f t="shared" si="70"/>
        <v>0</v>
      </c>
      <c r="E462" s="16">
        <f t="shared" si="63"/>
        <v>1200</v>
      </c>
      <c r="F462" s="28">
        <f t="shared" si="64"/>
        <v>0</v>
      </c>
      <c r="G462" s="28">
        <f t="shared" si="65"/>
        <v>120.65898239999999</v>
      </c>
      <c r="H462" s="16">
        <f t="shared" si="66"/>
        <v>1</v>
      </c>
      <c r="I462" s="26">
        <f t="shared" si="67"/>
        <v>0</v>
      </c>
      <c r="J462" s="28">
        <f t="shared" si="68"/>
        <v>0</v>
      </c>
      <c r="K462" s="28">
        <f t="shared" si="69"/>
        <v>120.65898239999999</v>
      </c>
      <c r="N462" s="16">
        <v>1</v>
      </c>
    </row>
    <row r="463" spans="1:14" x14ac:dyDescent="0.15">
      <c r="A463" s="6" t="s">
        <v>17</v>
      </c>
      <c r="B463" s="13">
        <f t="shared" si="62"/>
        <v>1963</v>
      </c>
      <c r="C463" s="8">
        <v>2542.0462847999997</v>
      </c>
      <c r="D463" s="26">
        <f t="shared" si="70"/>
        <v>0</v>
      </c>
      <c r="E463" s="16">
        <f t="shared" si="63"/>
        <v>1080</v>
      </c>
      <c r="F463" s="28">
        <f t="shared" si="64"/>
        <v>1462.0462847999997</v>
      </c>
      <c r="G463" s="28">
        <f t="shared" si="65"/>
        <v>1080</v>
      </c>
      <c r="H463" s="16">
        <f t="shared" si="66"/>
        <v>0</v>
      </c>
      <c r="I463" s="26">
        <f t="shared" si="67"/>
        <v>1462.0462847999997</v>
      </c>
      <c r="J463" s="28">
        <f t="shared" si="68"/>
        <v>0</v>
      </c>
      <c r="K463" s="28">
        <f t="shared" si="69"/>
        <v>1080</v>
      </c>
      <c r="N463" s="16">
        <v>0.9</v>
      </c>
    </row>
    <row r="464" spans="1:14" ht="14" thickBot="1" x14ac:dyDescent="0.2">
      <c r="A464" s="9" t="s">
        <v>18</v>
      </c>
      <c r="B464" s="14">
        <f t="shared" si="62"/>
        <v>1963</v>
      </c>
      <c r="C464" s="11">
        <v>1812.7929599999998</v>
      </c>
      <c r="D464" s="26">
        <f t="shared" si="70"/>
        <v>1462.0462847999997</v>
      </c>
      <c r="E464" s="16">
        <f t="shared" si="63"/>
        <v>960</v>
      </c>
      <c r="F464" s="28">
        <f t="shared" si="64"/>
        <v>2314.8392447999995</v>
      </c>
      <c r="G464" s="28">
        <f t="shared" si="65"/>
        <v>960</v>
      </c>
      <c r="H464" s="16">
        <f t="shared" si="66"/>
        <v>0</v>
      </c>
      <c r="I464" s="26">
        <f t="shared" si="67"/>
        <v>2314.8392447999995</v>
      </c>
      <c r="J464" s="28">
        <f t="shared" si="68"/>
        <v>0</v>
      </c>
      <c r="K464" s="28">
        <f t="shared" si="69"/>
        <v>960</v>
      </c>
      <c r="N464" s="16">
        <v>0.8</v>
      </c>
    </row>
    <row r="465" spans="1:14" x14ac:dyDescent="0.15">
      <c r="A465" s="3" t="s">
        <v>7</v>
      </c>
      <c r="B465" s="12">
        <f t="shared" si="62"/>
        <v>1964</v>
      </c>
      <c r="C465" s="5">
        <v>5252.2525439999999</v>
      </c>
      <c r="D465" s="26">
        <f t="shared" si="70"/>
        <v>2314.8392447999995</v>
      </c>
      <c r="E465" s="16">
        <f t="shared" si="63"/>
        <v>960</v>
      </c>
      <c r="F465" s="28">
        <f t="shared" si="64"/>
        <v>6607.0917887999994</v>
      </c>
      <c r="G465" s="28">
        <f t="shared" si="65"/>
        <v>960</v>
      </c>
      <c r="H465" s="16">
        <f t="shared" si="66"/>
        <v>0</v>
      </c>
      <c r="I465" s="26">
        <f t="shared" si="67"/>
        <v>4000</v>
      </c>
      <c r="J465" s="28">
        <f t="shared" si="68"/>
        <v>2607.0917887999994</v>
      </c>
      <c r="K465" s="28">
        <f t="shared" si="69"/>
        <v>3567.0917887999994</v>
      </c>
      <c r="N465" s="16">
        <v>0.8</v>
      </c>
    </row>
    <row r="466" spans="1:14" x14ac:dyDescent="0.15">
      <c r="A466" s="6" t="s">
        <v>8</v>
      </c>
      <c r="B466" s="13">
        <f t="shared" si="62"/>
        <v>1964</v>
      </c>
      <c r="C466" s="8">
        <v>5973.492095999999</v>
      </c>
      <c r="D466" s="26">
        <f t="shared" si="70"/>
        <v>4000</v>
      </c>
      <c r="E466" s="16">
        <f t="shared" si="63"/>
        <v>960</v>
      </c>
      <c r="F466" s="28">
        <f t="shared" si="64"/>
        <v>9013.4920959999981</v>
      </c>
      <c r="G466" s="28">
        <f t="shared" si="65"/>
        <v>960</v>
      </c>
      <c r="H466" s="16">
        <f t="shared" si="66"/>
        <v>0</v>
      </c>
      <c r="I466" s="26">
        <f t="shared" si="67"/>
        <v>4000</v>
      </c>
      <c r="J466" s="28">
        <f t="shared" si="68"/>
        <v>5013.4920959999981</v>
      </c>
      <c r="K466" s="28">
        <f t="shared" si="69"/>
        <v>5973.4920959999981</v>
      </c>
      <c r="N466" s="16">
        <v>0.8</v>
      </c>
    </row>
    <row r="467" spans="1:14" x14ac:dyDescent="0.15">
      <c r="A467" s="6" t="s">
        <v>9</v>
      </c>
      <c r="B467" s="13">
        <f t="shared" si="62"/>
        <v>1964</v>
      </c>
      <c r="C467" s="8">
        <v>3469.1880960000012</v>
      </c>
      <c r="D467" s="26">
        <f t="shared" si="70"/>
        <v>4000</v>
      </c>
      <c r="E467" s="16">
        <f t="shared" si="63"/>
        <v>1080</v>
      </c>
      <c r="F467" s="28">
        <f t="shared" si="64"/>
        <v>6389.1880960000017</v>
      </c>
      <c r="G467" s="28">
        <f t="shared" si="65"/>
        <v>1080</v>
      </c>
      <c r="H467" s="16">
        <f t="shared" si="66"/>
        <v>0</v>
      </c>
      <c r="I467" s="26">
        <f t="shared" si="67"/>
        <v>4000</v>
      </c>
      <c r="J467" s="28">
        <f t="shared" si="68"/>
        <v>2389.1880960000017</v>
      </c>
      <c r="K467" s="28">
        <f t="shared" si="69"/>
        <v>3469.1880960000017</v>
      </c>
      <c r="N467" s="16">
        <v>0.9</v>
      </c>
    </row>
    <row r="468" spans="1:14" x14ac:dyDescent="0.15">
      <c r="A468" s="6" t="s">
        <v>10</v>
      </c>
      <c r="B468" s="13">
        <f t="shared" si="62"/>
        <v>1964</v>
      </c>
      <c r="C468" s="8">
        <v>3206.1553919999997</v>
      </c>
      <c r="D468" s="26">
        <f t="shared" si="70"/>
        <v>4000</v>
      </c>
      <c r="E468" s="16">
        <f t="shared" si="63"/>
        <v>1080</v>
      </c>
      <c r="F468" s="28">
        <f t="shared" si="64"/>
        <v>6126.1553919999997</v>
      </c>
      <c r="G468" s="28">
        <f t="shared" si="65"/>
        <v>1080</v>
      </c>
      <c r="H468" s="16">
        <f t="shared" si="66"/>
        <v>0</v>
      </c>
      <c r="I468" s="26">
        <f t="shared" si="67"/>
        <v>4000</v>
      </c>
      <c r="J468" s="28">
        <f t="shared" si="68"/>
        <v>2126.1553919999997</v>
      </c>
      <c r="K468" s="28">
        <f t="shared" si="69"/>
        <v>3206.1553919999997</v>
      </c>
      <c r="N468" s="16">
        <v>0.9</v>
      </c>
    </row>
    <row r="469" spans="1:14" x14ac:dyDescent="0.15">
      <c r="A469" s="6" t="s">
        <v>11</v>
      </c>
      <c r="B469" s="13">
        <f t="shared" si="62"/>
        <v>1964</v>
      </c>
      <c r="C469" s="8">
        <v>618.482304</v>
      </c>
      <c r="D469" s="26">
        <f t="shared" si="70"/>
        <v>4000</v>
      </c>
      <c r="E469" s="16">
        <f t="shared" si="63"/>
        <v>1320</v>
      </c>
      <c r="F469" s="28">
        <f t="shared" si="64"/>
        <v>3298.4823040000001</v>
      </c>
      <c r="G469" s="28">
        <f t="shared" si="65"/>
        <v>1320</v>
      </c>
      <c r="H469" s="16">
        <f t="shared" si="66"/>
        <v>0</v>
      </c>
      <c r="I469" s="26">
        <f t="shared" si="67"/>
        <v>3298.4823040000001</v>
      </c>
      <c r="J469" s="28">
        <f t="shared" si="68"/>
        <v>0</v>
      </c>
      <c r="K469" s="28">
        <f t="shared" si="69"/>
        <v>1320</v>
      </c>
      <c r="N469" s="16">
        <v>1.1000000000000001</v>
      </c>
    </row>
    <row r="470" spans="1:14" x14ac:dyDescent="0.15">
      <c r="A470" s="6" t="s">
        <v>12</v>
      </c>
      <c r="B470" s="13">
        <f t="shared" si="62"/>
        <v>1964</v>
      </c>
      <c r="C470" s="8">
        <v>568.71936000000005</v>
      </c>
      <c r="D470" s="26">
        <f t="shared" si="70"/>
        <v>3298.4823040000001</v>
      </c>
      <c r="E470" s="16">
        <f t="shared" si="63"/>
        <v>1440</v>
      </c>
      <c r="F470" s="28">
        <f t="shared" si="64"/>
        <v>2427.2016640000002</v>
      </c>
      <c r="G470" s="28">
        <f t="shared" si="65"/>
        <v>1440</v>
      </c>
      <c r="H470" s="16">
        <f t="shared" si="66"/>
        <v>0</v>
      </c>
      <c r="I470" s="26">
        <f t="shared" si="67"/>
        <v>2427.2016640000002</v>
      </c>
      <c r="J470" s="28">
        <f t="shared" si="68"/>
        <v>0</v>
      </c>
      <c r="K470" s="28">
        <f t="shared" si="69"/>
        <v>1440</v>
      </c>
      <c r="N470" s="16">
        <v>1.2</v>
      </c>
    </row>
    <row r="471" spans="1:14" x14ac:dyDescent="0.15">
      <c r="A471" s="6" t="s">
        <v>13</v>
      </c>
      <c r="B471" s="13">
        <f t="shared" si="62"/>
        <v>1964</v>
      </c>
      <c r="C471" s="8">
        <v>656.5477248000002</v>
      </c>
      <c r="D471" s="26">
        <f t="shared" si="70"/>
        <v>2427.2016640000002</v>
      </c>
      <c r="E471" s="16">
        <f t="shared" si="63"/>
        <v>1560</v>
      </c>
      <c r="F471" s="28">
        <f t="shared" si="64"/>
        <v>1523.7493888000004</v>
      </c>
      <c r="G471" s="28">
        <f t="shared" si="65"/>
        <v>1560</v>
      </c>
      <c r="H471" s="16">
        <f t="shared" si="66"/>
        <v>0</v>
      </c>
      <c r="I471" s="26">
        <f t="shared" si="67"/>
        <v>1523.7493888000004</v>
      </c>
      <c r="J471" s="28">
        <f t="shared" si="68"/>
        <v>0</v>
      </c>
      <c r="K471" s="28">
        <f t="shared" si="69"/>
        <v>1560</v>
      </c>
      <c r="N471" s="16">
        <v>1.3</v>
      </c>
    </row>
    <row r="472" spans="1:14" x14ac:dyDescent="0.15">
      <c r="A472" s="6" t="s">
        <v>14</v>
      </c>
      <c r="B472" s="13">
        <f t="shared" si="62"/>
        <v>1964</v>
      </c>
      <c r="C472" s="8">
        <v>680.13665279999987</v>
      </c>
      <c r="D472" s="26">
        <f t="shared" si="70"/>
        <v>1523.7493888000004</v>
      </c>
      <c r="E472" s="16">
        <f t="shared" si="63"/>
        <v>1440</v>
      </c>
      <c r="F472" s="28">
        <f t="shared" si="64"/>
        <v>763.88604160000023</v>
      </c>
      <c r="G472" s="28">
        <f t="shared" si="65"/>
        <v>1440</v>
      </c>
      <c r="H472" s="16">
        <f t="shared" si="66"/>
        <v>0</v>
      </c>
      <c r="I472" s="26">
        <f t="shared" si="67"/>
        <v>763.88604160000023</v>
      </c>
      <c r="J472" s="28">
        <f t="shared" si="68"/>
        <v>0</v>
      </c>
      <c r="K472" s="28">
        <f t="shared" si="69"/>
        <v>1440</v>
      </c>
      <c r="N472" s="16">
        <v>1.2</v>
      </c>
    </row>
    <row r="473" spans="1:14" x14ac:dyDescent="0.15">
      <c r="A473" s="6" t="s">
        <v>15</v>
      </c>
      <c r="B473" s="13">
        <f t="shared" si="62"/>
        <v>1964</v>
      </c>
      <c r="C473" s="8">
        <v>962.16975360000004</v>
      </c>
      <c r="D473" s="26">
        <f t="shared" si="70"/>
        <v>763.88604160000023</v>
      </c>
      <c r="E473" s="16">
        <f t="shared" si="63"/>
        <v>1320</v>
      </c>
      <c r="F473" s="28">
        <f t="shared" si="64"/>
        <v>406.05579520000038</v>
      </c>
      <c r="G473" s="28">
        <f t="shared" si="65"/>
        <v>1320</v>
      </c>
      <c r="H473" s="16">
        <f t="shared" si="66"/>
        <v>0</v>
      </c>
      <c r="I473" s="26">
        <f t="shared" si="67"/>
        <v>406.05579520000038</v>
      </c>
      <c r="J473" s="28">
        <f t="shared" si="68"/>
        <v>0</v>
      </c>
      <c r="K473" s="28">
        <f t="shared" si="69"/>
        <v>1320</v>
      </c>
      <c r="N473" s="16">
        <v>1.1000000000000001</v>
      </c>
    </row>
    <row r="474" spans="1:14" x14ac:dyDescent="0.15">
      <c r="A474" s="6" t="s">
        <v>16</v>
      </c>
      <c r="B474" s="13">
        <f t="shared" si="62"/>
        <v>1964</v>
      </c>
      <c r="C474" s="8">
        <v>2337.3073152000002</v>
      </c>
      <c r="D474" s="26">
        <f t="shared" si="70"/>
        <v>406.05579520000038</v>
      </c>
      <c r="E474" s="16">
        <f t="shared" si="63"/>
        <v>1200</v>
      </c>
      <c r="F474" s="28">
        <f t="shared" si="64"/>
        <v>1543.3631104000006</v>
      </c>
      <c r="G474" s="28">
        <f t="shared" si="65"/>
        <v>1200</v>
      </c>
      <c r="H474" s="16">
        <f t="shared" si="66"/>
        <v>0</v>
      </c>
      <c r="I474" s="26">
        <f t="shared" si="67"/>
        <v>1543.3631104000006</v>
      </c>
      <c r="J474" s="28">
        <f t="shared" si="68"/>
        <v>0</v>
      </c>
      <c r="K474" s="28">
        <f t="shared" si="69"/>
        <v>1200</v>
      </c>
      <c r="N474" s="16">
        <v>1</v>
      </c>
    </row>
    <row r="475" spans="1:14" x14ac:dyDescent="0.15">
      <c r="A475" s="6" t="s">
        <v>17</v>
      </c>
      <c r="B475" s="13">
        <f t="shared" si="62"/>
        <v>1964</v>
      </c>
      <c r="C475" s="8">
        <v>847.90886399999977</v>
      </c>
      <c r="D475" s="26">
        <f t="shared" si="70"/>
        <v>1543.3631104000006</v>
      </c>
      <c r="E475" s="16">
        <f t="shared" si="63"/>
        <v>1080</v>
      </c>
      <c r="F475" s="28">
        <f t="shared" si="64"/>
        <v>1311.2719744000005</v>
      </c>
      <c r="G475" s="28">
        <f t="shared" si="65"/>
        <v>1080</v>
      </c>
      <c r="H475" s="16">
        <f t="shared" si="66"/>
        <v>0</v>
      </c>
      <c r="I475" s="26">
        <f t="shared" si="67"/>
        <v>1311.2719744000005</v>
      </c>
      <c r="J475" s="28">
        <f t="shared" si="68"/>
        <v>0</v>
      </c>
      <c r="K475" s="28">
        <f t="shared" si="69"/>
        <v>1080</v>
      </c>
      <c r="N475" s="16">
        <v>0.9</v>
      </c>
    </row>
    <row r="476" spans="1:14" ht="14" thickBot="1" x14ac:dyDescent="0.2">
      <c r="A476" s="9" t="s">
        <v>18</v>
      </c>
      <c r="B476" s="14">
        <f t="shared" si="62"/>
        <v>1964</v>
      </c>
      <c r="C476" s="11">
        <v>2390.5601279999992</v>
      </c>
      <c r="D476" s="26">
        <f t="shared" si="70"/>
        <v>1311.2719744000005</v>
      </c>
      <c r="E476" s="16">
        <f t="shared" si="63"/>
        <v>960</v>
      </c>
      <c r="F476" s="28">
        <f t="shared" si="64"/>
        <v>2741.8321023999997</v>
      </c>
      <c r="G476" s="28">
        <f t="shared" si="65"/>
        <v>960</v>
      </c>
      <c r="H476" s="16">
        <f t="shared" si="66"/>
        <v>0</v>
      </c>
      <c r="I476" s="26">
        <f t="shared" si="67"/>
        <v>2741.8321023999997</v>
      </c>
      <c r="J476" s="28">
        <f t="shared" si="68"/>
        <v>0</v>
      </c>
      <c r="K476" s="28">
        <f t="shared" si="69"/>
        <v>960</v>
      </c>
      <c r="N476" s="16">
        <v>0.8</v>
      </c>
    </row>
    <row r="477" spans="1:14" x14ac:dyDescent="0.15">
      <c r="A477" s="3" t="s">
        <v>7</v>
      </c>
      <c r="B477" s="12">
        <f t="shared" si="62"/>
        <v>1965</v>
      </c>
      <c r="C477" s="5">
        <v>2198.6173440000002</v>
      </c>
      <c r="D477" s="26">
        <f t="shared" si="70"/>
        <v>2741.8321023999997</v>
      </c>
      <c r="E477" s="16">
        <f t="shared" si="63"/>
        <v>960</v>
      </c>
      <c r="F477" s="28">
        <f t="shared" si="64"/>
        <v>3980.4494463999999</v>
      </c>
      <c r="G477" s="28">
        <f t="shared" si="65"/>
        <v>960</v>
      </c>
      <c r="H477" s="16">
        <f t="shared" si="66"/>
        <v>0</v>
      </c>
      <c r="I477" s="26">
        <f t="shared" si="67"/>
        <v>3980.4494463999999</v>
      </c>
      <c r="J477" s="28">
        <f t="shared" si="68"/>
        <v>0</v>
      </c>
      <c r="K477" s="28">
        <f t="shared" si="69"/>
        <v>960</v>
      </c>
      <c r="N477" s="16">
        <v>0.8</v>
      </c>
    </row>
    <row r="478" spans="1:14" x14ac:dyDescent="0.15">
      <c r="A478" s="6" t="s">
        <v>8</v>
      </c>
      <c r="B478" s="13">
        <f t="shared" si="62"/>
        <v>1965</v>
      </c>
      <c r="C478" s="8">
        <v>5953.4576640000005</v>
      </c>
      <c r="D478" s="26">
        <f t="shared" si="70"/>
        <v>3980.4494463999999</v>
      </c>
      <c r="E478" s="16">
        <f t="shared" si="63"/>
        <v>960</v>
      </c>
      <c r="F478" s="28">
        <f t="shared" si="64"/>
        <v>8973.9071103999995</v>
      </c>
      <c r="G478" s="28">
        <f t="shared" si="65"/>
        <v>960</v>
      </c>
      <c r="H478" s="16">
        <f t="shared" si="66"/>
        <v>0</v>
      </c>
      <c r="I478" s="26">
        <f t="shared" si="67"/>
        <v>4000</v>
      </c>
      <c r="J478" s="28">
        <f t="shared" si="68"/>
        <v>4973.9071103999995</v>
      </c>
      <c r="K478" s="28">
        <f t="shared" si="69"/>
        <v>5933.9071103999995</v>
      </c>
      <c r="N478" s="16">
        <v>0.8</v>
      </c>
    </row>
    <row r="479" spans="1:14" x14ac:dyDescent="0.15">
      <c r="A479" s="6" t="s">
        <v>9</v>
      </c>
      <c r="B479" s="13">
        <f t="shared" si="62"/>
        <v>1965</v>
      </c>
      <c r="C479" s="8">
        <v>6295.3355520000005</v>
      </c>
      <c r="D479" s="26">
        <f t="shared" si="70"/>
        <v>4000</v>
      </c>
      <c r="E479" s="16">
        <f t="shared" si="63"/>
        <v>1080</v>
      </c>
      <c r="F479" s="28">
        <f t="shared" si="64"/>
        <v>9215.3355520000005</v>
      </c>
      <c r="G479" s="28">
        <f t="shared" si="65"/>
        <v>1080</v>
      </c>
      <c r="H479" s="16">
        <f t="shared" si="66"/>
        <v>0</v>
      </c>
      <c r="I479" s="26">
        <f t="shared" si="67"/>
        <v>4000</v>
      </c>
      <c r="J479" s="28">
        <f t="shared" si="68"/>
        <v>5215.3355520000005</v>
      </c>
      <c r="K479" s="28">
        <f t="shared" si="69"/>
        <v>6295.3355520000005</v>
      </c>
      <c r="N479" s="16">
        <v>0.9</v>
      </c>
    </row>
    <row r="480" spans="1:14" x14ac:dyDescent="0.15">
      <c r="A480" s="6" t="s">
        <v>10</v>
      </c>
      <c r="B480" s="13">
        <f t="shared" si="62"/>
        <v>1965</v>
      </c>
      <c r="C480" s="8">
        <v>3551.2646399999999</v>
      </c>
      <c r="D480" s="26">
        <f t="shared" si="70"/>
        <v>4000</v>
      </c>
      <c r="E480" s="16">
        <f t="shared" si="63"/>
        <v>1080</v>
      </c>
      <c r="F480" s="28">
        <f t="shared" si="64"/>
        <v>6471.2646399999994</v>
      </c>
      <c r="G480" s="28">
        <f t="shared" si="65"/>
        <v>1080</v>
      </c>
      <c r="H480" s="16">
        <f t="shared" si="66"/>
        <v>0</v>
      </c>
      <c r="I480" s="26">
        <f t="shared" si="67"/>
        <v>4000</v>
      </c>
      <c r="J480" s="28">
        <f t="shared" si="68"/>
        <v>2471.2646399999994</v>
      </c>
      <c r="K480" s="28">
        <f t="shared" si="69"/>
        <v>3551.2646399999994</v>
      </c>
      <c r="N480" s="16">
        <v>0.9</v>
      </c>
    </row>
    <row r="481" spans="1:14" x14ac:dyDescent="0.15">
      <c r="A481" s="6" t="s">
        <v>11</v>
      </c>
      <c r="B481" s="13">
        <f t="shared" si="62"/>
        <v>1965</v>
      </c>
      <c r="C481" s="8">
        <v>1009.4768639999996</v>
      </c>
      <c r="D481" s="26">
        <f t="shared" si="70"/>
        <v>4000</v>
      </c>
      <c r="E481" s="16">
        <f t="shared" si="63"/>
        <v>1320</v>
      </c>
      <c r="F481" s="28">
        <f t="shared" si="64"/>
        <v>3689.4768639999993</v>
      </c>
      <c r="G481" s="28">
        <f t="shared" si="65"/>
        <v>1320</v>
      </c>
      <c r="H481" s="16">
        <f t="shared" si="66"/>
        <v>0</v>
      </c>
      <c r="I481" s="26">
        <f t="shared" si="67"/>
        <v>3689.4768639999993</v>
      </c>
      <c r="J481" s="28">
        <f t="shared" si="68"/>
        <v>0</v>
      </c>
      <c r="K481" s="28">
        <f t="shared" si="69"/>
        <v>1320</v>
      </c>
      <c r="N481" s="16">
        <v>1.1000000000000001</v>
      </c>
    </row>
    <row r="482" spans="1:14" x14ac:dyDescent="0.15">
      <c r="A482" s="6" t="s">
        <v>12</v>
      </c>
      <c r="B482" s="13">
        <f t="shared" si="62"/>
        <v>1965</v>
      </c>
      <c r="C482" s="8">
        <v>1706.8043519999997</v>
      </c>
      <c r="D482" s="26">
        <f t="shared" si="70"/>
        <v>3689.4768639999993</v>
      </c>
      <c r="E482" s="16">
        <f t="shared" si="63"/>
        <v>1440</v>
      </c>
      <c r="F482" s="28">
        <f t="shared" si="64"/>
        <v>3956.2812159999994</v>
      </c>
      <c r="G482" s="28">
        <f t="shared" si="65"/>
        <v>1440</v>
      </c>
      <c r="H482" s="16">
        <f t="shared" si="66"/>
        <v>0</v>
      </c>
      <c r="I482" s="26">
        <f t="shared" si="67"/>
        <v>3956.2812159999994</v>
      </c>
      <c r="J482" s="28">
        <f t="shared" si="68"/>
        <v>0</v>
      </c>
      <c r="K482" s="28">
        <f t="shared" si="69"/>
        <v>1440</v>
      </c>
      <c r="N482" s="16">
        <v>1.2</v>
      </c>
    </row>
    <row r="483" spans="1:14" x14ac:dyDescent="0.15">
      <c r="A483" s="6" t="s">
        <v>13</v>
      </c>
      <c r="B483" s="13">
        <f t="shared" si="62"/>
        <v>1965</v>
      </c>
      <c r="C483" s="8">
        <v>2638.728576</v>
      </c>
      <c r="D483" s="26">
        <f t="shared" si="70"/>
        <v>3956.2812159999994</v>
      </c>
      <c r="E483" s="16">
        <f t="shared" si="63"/>
        <v>1560</v>
      </c>
      <c r="F483" s="28">
        <f t="shared" si="64"/>
        <v>5035.0097919999989</v>
      </c>
      <c r="G483" s="28">
        <f t="shared" si="65"/>
        <v>1560</v>
      </c>
      <c r="H483" s="16">
        <f t="shared" si="66"/>
        <v>0</v>
      </c>
      <c r="I483" s="26">
        <f t="shared" si="67"/>
        <v>4000</v>
      </c>
      <c r="J483" s="28">
        <f t="shared" si="68"/>
        <v>1035.0097919999989</v>
      </c>
      <c r="K483" s="28">
        <f t="shared" si="69"/>
        <v>2595.0097919999989</v>
      </c>
      <c r="N483" s="16">
        <v>1.3</v>
      </c>
    </row>
    <row r="484" spans="1:14" x14ac:dyDescent="0.15">
      <c r="A484" s="6" t="s">
        <v>14</v>
      </c>
      <c r="B484" s="13">
        <f t="shared" si="62"/>
        <v>1965</v>
      </c>
      <c r="C484" s="8">
        <v>969.40799999999967</v>
      </c>
      <c r="D484" s="26">
        <f t="shared" si="70"/>
        <v>4000</v>
      </c>
      <c r="E484" s="16">
        <f t="shared" si="63"/>
        <v>1440</v>
      </c>
      <c r="F484" s="28">
        <f t="shared" si="64"/>
        <v>3529.4079999999994</v>
      </c>
      <c r="G484" s="28">
        <f t="shared" si="65"/>
        <v>1440</v>
      </c>
      <c r="H484" s="16">
        <f t="shared" si="66"/>
        <v>0</v>
      </c>
      <c r="I484" s="26">
        <f t="shared" si="67"/>
        <v>3529.4079999999994</v>
      </c>
      <c r="J484" s="28">
        <f t="shared" si="68"/>
        <v>0</v>
      </c>
      <c r="K484" s="28">
        <f t="shared" si="69"/>
        <v>1440</v>
      </c>
      <c r="N484" s="16">
        <v>1.2</v>
      </c>
    </row>
    <row r="485" spans="1:14" x14ac:dyDescent="0.15">
      <c r="A485" s="6" t="s">
        <v>15</v>
      </c>
      <c r="B485" s="13">
        <f t="shared" si="62"/>
        <v>1965</v>
      </c>
      <c r="C485" s="8">
        <v>253.85564160000004</v>
      </c>
      <c r="D485" s="26">
        <f t="shared" si="70"/>
        <v>3529.4079999999994</v>
      </c>
      <c r="E485" s="16">
        <f t="shared" si="63"/>
        <v>1320</v>
      </c>
      <c r="F485" s="28">
        <f t="shared" si="64"/>
        <v>2463.2636415999996</v>
      </c>
      <c r="G485" s="28">
        <f t="shared" si="65"/>
        <v>1320</v>
      </c>
      <c r="H485" s="16">
        <f t="shared" si="66"/>
        <v>0</v>
      </c>
      <c r="I485" s="26">
        <f t="shared" si="67"/>
        <v>2463.2636415999996</v>
      </c>
      <c r="J485" s="28">
        <f t="shared" si="68"/>
        <v>0</v>
      </c>
      <c r="K485" s="28">
        <f t="shared" si="69"/>
        <v>1320</v>
      </c>
      <c r="N485" s="16">
        <v>1.1000000000000001</v>
      </c>
    </row>
    <row r="486" spans="1:14" x14ac:dyDescent="0.15">
      <c r="A486" s="6" t="s">
        <v>16</v>
      </c>
      <c r="B486" s="13">
        <f t="shared" si="62"/>
        <v>1965</v>
      </c>
      <c r="C486" s="8">
        <v>266.4579455999999</v>
      </c>
      <c r="D486" s="26">
        <f t="shared" si="70"/>
        <v>2463.2636415999996</v>
      </c>
      <c r="E486" s="16">
        <f t="shared" si="63"/>
        <v>1200</v>
      </c>
      <c r="F486" s="28">
        <f t="shared" si="64"/>
        <v>1529.7215871999997</v>
      </c>
      <c r="G486" s="28">
        <f t="shared" si="65"/>
        <v>1200</v>
      </c>
      <c r="H486" s="16">
        <f t="shared" si="66"/>
        <v>0</v>
      </c>
      <c r="I486" s="26">
        <f t="shared" si="67"/>
        <v>1529.7215871999997</v>
      </c>
      <c r="J486" s="28">
        <f t="shared" si="68"/>
        <v>0</v>
      </c>
      <c r="K486" s="28">
        <f t="shared" si="69"/>
        <v>1200</v>
      </c>
      <c r="N486" s="16">
        <v>1</v>
      </c>
    </row>
    <row r="487" spans="1:14" x14ac:dyDescent="0.15">
      <c r="A487" s="6" t="s">
        <v>17</v>
      </c>
      <c r="B487" s="13">
        <f t="shared" si="62"/>
        <v>1965</v>
      </c>
      <c r="C487" s="8">
        <v>213.07587840000002</v>
      </c>
      <c r="D487" s="26">
        <f t="shared" si="70"/>
        <v>1529.7215871999997</v>
      </c>
      <c r="E487" s="16">
        <f t="shared" si="63"/>
        <v>1080</v>
      </c>
      <c r="F487" s="28">
        <f t="shared" si="64"/>
        <v>662.79746559999967</v>
      </c>
      <c r="G487" s="28">
        <f t="shared" si="65"/>
        <v>1080</v>
      </c>
      <c r="H487" s="16">
        <f t="shared" si="66"/>
        <v>0</v>
      </c>
      <c r="I487" s="26">
        <f t="shared" si="67"/>
        <v>662.79746559999967</v>
      </c>
      <c r="J487" s="28">
        <f t="shared" si="68"/>
        <v>0</v>
      </c>
      <c r="K487" s="28">
        <f t="shared" si="69"/>
        <v>1080</v>
      </c>
      <c r="N487" s="16">
        <v>0.9</v>
      </c>
    </row>
    <row r="488" spans="1:14" ht="14" thickBot="1" x14ac:dyDescent="0.2">
      <c r="A488" s="9" t="s">
        <v>18</v>
      </c>
      <c r="B488" s="14">
        <f t="shared" si="62"/>
        <v>1965</v>
      </c>
      <c r="C488" s="11">
        <v>157.81962240000001</v>
      </c>
      <c r="D488" s="26">
        <f t="shared" si="70"/>
        <v>662.79746559999967</v>
      </c>
      <c r="E488" s="16">
        <f t="shared" si="63"/>
        <v>960</v>
      </c>
      <c r="F488" s="28">
        <f t="shared" si="64"/>
        <v>0</v>
      </c>
      <c r="G488" s="28">
        <f t="shared" si="65"/>
        <v>820.61708799999974</v>
      </c>
      <c r="H488" s="16">
        <f t="shared" si="66"/>
        <v>1</v>
      </c>
      <c r="I488" s="26">
        <f t="shared" si="67"/>
        <v>0</v>
      </c>
      <c r="J488" s="28">
        <f t="shared" si="68"/>
        <v>0</v>
      </c>
      <c r="K488" s="28">
        <f t="shared" si="69"/>
        <v>820.61708799999974</v>
      </c>
      <c r="N488" s="16">
        <v>0.8</v>
      </c>
    </row>
    <row r="489" spans="1:14" x14ac:dyDescent="0.15">
      <c r="A489" s="3" t="s">
        <v>7</v>
      </c>
      <c r="B489" s="12">
        <f t="shared" si="62"/>
        <v>1966</v>
      </c>
      <c r="C489" s="5">
        <v>646.46588159999976</v>
      </c>
      <c r="D489" s="26">
        <f t="shared" si="70"/>
        <v>0</v>
      </c>
      <c r="E489" s="16">
        <f t="shared" si="63"/>
        <v>960</v>
      </c>
      <c r="F489" s="28">
        <f t="shared" si="64"/>
        <v>0</v>
      </c>
      <c r="G489" s="28">
        <f t="shared" si="65"/>
        <v>646.46588159999976</v>
      </c>
      <c r="H489" s="16">
        <f t="shared" si="66"/>
        <v>1</v>
      </c>
      <c r="I489" s="26">
        <f t="shared" si="67"/>
        <v>0</v>
      </c>
      <c r="J489" s="28">
        <f t="shared" si="68"/>
        <v>0</v>
      </c>
      <c r="K489" s="28">
        <f t="shared" si="69"/>
        <v>646.46588159999976</v>
      </c>
      <c r="N489" s="16">
        <v>0.8</v>
      </c>
    </row>
    <row r="490" spans="1:14" x14ac:dyDescent="0.15">
      <c r="A490" s="6" t="s">
        <v>8</v>
      </c>
      <c r="B490" s="13">
        <f t="shared" si="62"/>
        <v>1966</v>
      </c>
      <c r="C490" s="8">
        <v>6731.5691519999982</v>
      </c>
      <c r="D490" s="26">
        <f t="shared" si="70"/>
        <v>0</v>
      </c>
      <c r="E490" s="16">
        <f t="shared" si="63"/>
        <v>960</v>
      </c>
      <c r="F490" s="28">
        <f t="shared" si="64"/>
        <v>5771.5691519999982</v>
      </c>
      <c r="G490" s="28">
        <f t="shared" si="65"/>
        <v>960</v>
      </c>
      <c r="H490" s="16">
        <f t="shared" si="66"/>
        <v>0</v>
      </c>
      <c r="I490" s="26">
        <f t="shared" si="67"/>
        <v>4000</v>
      </c>
      <c r="J490" s="28">
        <f t="shared" si="68"/>
        <v>1771.5691519999982</v>
      </c>
      <c r="K490" s="28">
        <f t="shared" si="69"/>
        <v>2731.5691519999982</v>
      </c>
      <c r="N490" s="16">
        <v>0.8</v>
      </c>
    </row>
    <row r="491" spans="1:14" x14ac:dyDescent="0.15">
      <c r="A491" s="6" t="s">
        <v>9</v>
      </c>
      <c r="B491" s="13">
        <f t="shared" si="62"/>
        <v>1966</v>
      </c>
      <c r="C491" s="8">
        <v>4700.9825279999977</v>
      </c>
      <c r="D491" s="26">
        <f t="shared" si="70"/>
        <v>4000</v>
      </c>
      <c r="E491" s="16">
        <f t="shared" si="63"/>
        <v>1080</v>
      </c>
      <c r="F491" s="28">
        <f t="shared" si="64"/>
        <v>7620.9825279999968</v>
      </c>
      <c r="G491" s="28">
        <f t="shared" si="65"/>
        <v>1080</v>
      </c>
      <c r="H491" s="16">
        <f t="shared" si="66"/>
        <v>0</v>
      </c>
      <c r="I491" s="26">
        <f t="shared" si="67"/>
        <v>4000</v>
      </c>
      <c r="J491" s="28">
        <f t="shared" si="68"/>
        <v>3620.9825279999968</v>
      </c>
      <c r="K491" s="28">
        <f t="shared" si="69"/>
        <v>4700.9825279999968</v>
      </c>
      <c r="N491" s="16">
        <v>0.9</v>
      </c>
    </row>
    <row r="492" spans="1:14" x14ac:dyDescent="0.15">
      <c r="A492" s="6" t="s">
        <v>10</v>
      </c>
      <c r="B492" s="13">
        <f t="shared" si="62"/>
        <v>1966</v>
      </c>
      <c r="C492" s="8">
        <v>784.57420799999977</v>
      </c>
      <c r="D492" s="26">
        <f t="shared" si="70"/>
        <v>4000</v>
      </c>
      <c r="E492" s="16">
        <f t="shared" si="63"/>
        <v>1080</v>
      </c>
      <c r="F492" s="28">
        <f t="shared" si="64"/>
        <v>3704.574208</v>
      </c>
      <c r="G492" s="28">
        <f t="shared" si="65"/>
        <v>1080</v>
      </c>
      <c r="H492" s="16">
        <f t="shared" si="66"/>
        <v>0</v>
      </c>
      <c r="I492" s="26">
        <f t="shared" si="67"/>
        <v>3704.574208</v>
      </c>
      <c r="J492" s="28">
        <f t="shared" si="68"/>
        <v>0</v>
      </c>
      <c r="K492" s="28">
        <f t="shared" si="69"/>
        <v>1080</v>
      </c>
      <c r="N492" s="16">
        <v>0.9</v>
      </c>
    </row>
    <row r="493" spans="1:14" x14ac:dyDescent="0.15">
      <c r="A493" s="6" t="s">
        <v>11</v>
      </c>
      <c r="B493" s="13">
        <f t="shared" ref="B493:B556" si="71">B481+1</f>
        <v>1966</v>
      </c>
      <c r="C493" s="8">
        <v>1977.59232</v>
      </c>
      <c r="D493" s="26">
        <f t="shared" si="70"/>
        <v>3704.574208</v>
      </c>
      <c r="E493" s="16">
        <f t="shared" si="63"/>
        <v>1320</v>
      </c>
      <c r="F493" s="28">
        <f t="shared" si="64"/>
        <v>4362.1665279999997</v>
      </c>
      <c r="G493" s="28">
        <f t="shared" si="65"/>
        <v>1320</v>
      </c>
      <c r="H493" s="16">
        <f t="shared" si="66"/>
        <v>0</v>
      </c>
      <c r="I493" s="26">
        <f t="shared" si="67"/>
        <v>4000</v>
      </c>
      <c r="J493" s="28">
        <f t="shared" si="68"/>
        <v>362.16652799999974</v>
      </c>
      <c r="K493" s="28">
        <f t="shared" si="69"/>
        <v>1682.1665279999997</v>
      </c>
      <c r="N493" s="16">
        <v>1.1000000000000001</v>
      </c>
    </row>
    <row r="494" spans="1:14" x14ac:dyDescent="0.15">
      <c r="A494" s="6" t="s">
        <v>12</v>
      </c>
      <c r="B494" s="13">
        <f t="shared" si="71"/>
        <v>1966</v>
      </c>
      <c r="C494" s="8">
        <v>434.23015680000003</v>
      </c>
      <c r="D494" s="26">
        <f t="shared" si="70"/>
        <v>4000</v>
      </c>
      <c r="E494" s="16">
        <f t="shared" si="63"/>
        <v>1440</v>
      </c>
      <c r="F494" s="28">
        <f t="shared" si="64"/>
        <v>2994.2301568000003</v>
      </c>
      <c r="G494" s="28">
        <f t="shared" si="65"/>
        <v>1440</v>
      </c>
      <c r="H494" s="16">
        <f t="shared" si="66"/>
        <v>0</v>
      </c>
      <c r="I494" s="26">
        <f t="shared" si="67"/>
        <v>2994.2301568000003</v>
      </c>
      <c r="J494" s="28">
        <f t="shared" si="68"/>
        <v>0</v>
      </c>
      <c r="K494" s="28">
        <f t="shared" si="69"/>
        <v>1440</v>
      </c>
      <c r="N494" s="16">
        <v>1.2</v>
      </c>
    </row>
    <row r="495" spans="1:14" x14ac:dyDescent="0.15">
      <c r="A495" s="6" t="s">
        <v>13</v>
      </c>
      <c r="B495" s="13">
        <f t="shared" si="71"/>
        <v>1966</v>
      </c>
      <c r="C495" s="8">
        <v>103.33889279999995</v>
      </c>
      <c r="D495" s="26">
        <f t="shared" si="70"/>
        <v>2994.2301568000003</v>
      </c>
      <c r="E495" s="16">
        <f t="shared" si="63"/>
        <v>1560</v>
      </c>
      <c r="F495" s="28">
        <f t="shared" si="64"/>
        <v>1537.5690496000002</v>
      </c>
      <c r="G495" s="28">
        <f t="shared" si="65"/>
        <v>1560</v>
      </c>
      <c r="H495" s="16">
        <f t="shared" si="66"/>
        <v>0</v>
      </c>
      <c r="I495" s="26">
        <f t="shared" si="67"/>
        <v>1537.5690496000002</v>
      </c>
      <c r="J495" s="28">
        <f t="shared" si="68"/>
        <v>0</v>
      </c>
      <c r="K495" s="28">
        <f t="shared" si="69"/>
        <v>1560</v>
      </c>
      <c r="N495" s="16">
        <v>1.3</v>
      </c>
    </row>
    <row r="496" spans="1:14" x14ac:dyDescent="0.15">
      <c r="A496" s="6" t="s">
        <v>14</v>
      </c>
      <c r="B496" s="13">
        <f t="shared" si="71"/>
        <v>1966</v>
      </c>
      <c r="C496" s="8">
        <v>1000.3644287999999</v>
      </c>
      <c r="D496" s="26">
        <f t="shared" si="70"/>
        <v>1537.5690496000002</v>
      </c>
      <c r="E496" s="16">
        <f t="shared" si="63"/>
        <v>1440</v>
      </c>
      <c r="F496" s="28">
        <f t="shared" si="64"/>
        <v>1097.9334784000002</v>
      </c>
      <c r="G496" s="28">
        <f t="shared" si="65"/>
        <v>1440</v>
      </c>
      <c r="H496" s="16">
        <f t="shared" si="66"/>
        <v>0</v>
      </c>
      <c r="I496" s="26">
        <f t="shared" si="67"/>
        <v>1097.9334784000002</v>
      </c>
      <c r="J496" s="28">
        <f t="shared" si="68"/>
        <v>0</v>
      </c>
      <c r="K496" s="28">
        <f t="shared" si="69"/>
        <v>1440</v>
      </c>
      <c r="N496" s="16">
        <v>1.2</v>
      </c>
    </row>
    <row r="497" spans="1:14" x14ac:dyDescent="0.15">
      <c r="A497" s="6" t="s">
        <v>15</v>
      </c>
      <c r="B497" s="13">
        <f t="shared" si="71"/>
        <v>1966</v>
      </c>
      <c r="C497" s="8">
        <v>684.07891199999983</v>
      </c>
      <c r="D497" s="26">
        <f t="shared" si="70"/>
        <v>1097.9334784000002</v>
      </c>
      <c r="E497" s="16">
        <f t="shared" si="63"/>
        <v>1320</v>
      </c>
      <c r="F497" s="28">
        <f t="shared" si="64"/>
        <v>462.01239040000019</v>
      </c>
      <c r="G497" s="28">
        <f t="shared" si="65"/>
        <v>1320</v>
      </c>
      <c r="H497" s="16">
        <f t="shared" si="66"/>
        <v>0</v>
      </c>
      <c r="I497" s="26">
        <f t="shared" si="67"/>
        <v>462.01239040000019</v>
      </c>
      <c r="J497" s="28">
        <f t="shared" si="68"/>
        <v>0</v>
      </c>
      <c r="K497" s="28">
        <f t="shared" si="69"/>
        <v>1320</v>
      </c>
      <c r="N497" s="16">
        <v>1.1000000000000001</v>
      </c>
    </row>
    <row r="498" spans="1:14" x14ac:dyDescent="0.15">
      <c r="A498" s="6" t="s">
        <v>16</v>
      </c>
      <c r="B498" s="13">
        <f t="shared" si="71"/>
        <v>1966</v>
      </c>
      <c r="C498" s="8">
        <v>527.42257920000009</v>
      </c>
      <c r="D498" s="26">
        <f t="shared" si="70"/>
        <v>462.01239040000019</v>
      </c>
      <c r="E498" s="16">
        <f t="shared" si="63"/>
        <v>1200</v>
      </c>
      <c r="F498" s="28">
        <f t="shared" si="64"/>
        <v>0</v>
      </c>
      <c r="G498" s="28">
        <f t="shared" si="65"/>
        <v>989.43496960000027</v>
      </c>
      <c r="H498" s="16">
        <f t="shared" si="66"/>
        <v>1</v>
      </c>
      <c r="I498" s="26">
        <f t="shared" si="67"/>
        <v>0</v>
      </c>
      <c r="J498" s="28">
        <f t="shared" si="68"/>
        <v>0</v>
      </c>
      <c r="K498" s="28">
        <f t="shared" si="69"/>
        <v>989.43496960000027</v>
      </c>
      <c r="N498" s="16">
        <v>1</v>
      </c>
    </row>
    <row r="499" spans="1:14" x14ac:dyDescent="0.15">
      <c r="A499" s="6" t="s">
        <v>17</v>
      </c>
      <c r="B499" s="13">
        <f t="shared" si="71"/>
        <v>1966</v>
      </c>
      <c r="C499" s="8">
        <v>387.76319999999993</v>
      </c>
      <c r="D499" s="26">
        <f t="shared" si="70"/>
        <v>0</v>
      </c>
      <c r="E499" s="16">
        <f t="shared" si="63"/>
        <v>1080</v>
      </c>
      <c r="F499" s="28">
        <f t="shared" si="64"/>
        <v>0</v>
      </c>
      <c r="G499" s="28">
        <f t="shared" si="65"/>
        <v>387.76319999999993</v>
      </c>
      <c r="H499" s="16">
        <f t="shared" si="66"/>
        <v>1</v>
      </c>
      <c r="I499" s="26">
        <f t="shared" si="67"/>
        <v>0</v>
      </c>
      <c r="J499" s="28">
        <f t="shared" si="68"/>
        <v>0</v>
      </c>
      <c r="K499" s="28">
        <f t="shared" si="69"/>
        <v>387.76319999999993</v>
      </c>
      <c r="N499" s="16">
        <v>0.9</v>
      </c>
    </row>
    <row r="500" spans="1:14" ht="14" thickBot="1" x14ac:dyDescent="0.2">
      <c r="A500" s="9" t="s">
        <v>18</v>
      </c>
      <c r="B500" s="14">
        <f t="shared" si="71"/>
        <v>1966</v>
      </c>
      <c r="C500" s="11">
        <v>1225.3317119999999</v>
      </c>
      <c r="D500" s="26">
        <f t="shared" si="70"/>
        <v>0</v>
      </c>
      <c r="E500" s="16">
        <f t="shared" si="63"/>
        <v>960</v>
      </c>
      <c r="F500" s="28">
        <f t="shared" si="64"/>
        <v>265.33171199999992</v>
      </c>
      <c r="G500" s="28">
        <f t="shared" si="65"/>
        <v>960</v>
      </c>
      <c r="H500" s="16">
        <f t="shared" si="66"/>
        <v>0</v>
      </c>
      <c r="I500" s="26">
        <f t="shared" si="67"/>
        <v>265.33171199999992</v>
      </c>
      <c r="J500" s="28">
        <f t="shared" si="68"/>
        <v>0</v>
      </c>
      <c r="K500" s="28">
        <f t="shared" si="69"/>
        <v>960</v>
      </c>
      <c r="N500" s="16">
        <v>0.8</v>
      </c>
    </row>
    <row r="501" spans="1:14" x14ac:dyDescent="0.15">
      <c r="A501" s="3" t="s">
        <v>7</v>
      </c>
      <c r="B501" s="12">
        <f t="shared" si="71"/>
        <v>1967</v>
      </c>
      <c r="C501" s="5">
        <v>1960.1429759999992</v>
      </c>
      <c r="D501" s="26">
        <f t="shared" si="70"/>
        <v>265.33171199999992</v>
      </c>
      <c r="E501" s="16">
        <f t="shared" si="63"/>
        <v>960</v>
      </c>
      <c r="F501" s="28">
        <f t="shared" si="64"/>
        <v>1265.4746879999993</v>
      </c>
      <c r="G501" s="28">
        <f t="shared" si="65"/>
        <v>960</v>
      </c>
      <c r="H501" s="16">
        <f t="shared" si="66"/>
        <v>0</v>
      </c>
      <c r="I501" s="26">
        <f t="shared" si="67"/>
        <v>1265.4746879999993</v>
      </c>
      <c r="J501" s="28">
        <f t="shared" si="68"/>
        <v>0</v>
      </c>
      <c r="K501" s="28">
        <f t="shared" si="69"/>
        <v>960</v>
      </c>
      <c r="N501" s="16">
        <v>0.8</v>
      </c>
    </row>
    <row r="502" spans="1:14" x14ac:dyDescent="0.15">
      <c r="A502" s="6" t="s">
        <v>8</v>
      </c>
      <c r="B502" s="13">
        <f t="shared" si="71"/>
        <v>1967</v>
      </c>
      <c r="C502" s="8">
        <v>3598.4424959999997</v>
      </c>
      <c r="D502" s="26">
        <f t="shared" si="70"/>
        <v>1265.4746879999993</v>
      </c>
      <c r="E502" s="16">
        <f t="shared" si="63"/>
        <v>960</v>
      </c>
      <c r="F502" s="28">
        <f t="shared" si="64"/>
        <v>3903.917183999999</v>
      </c>
      <c r="G502" s="28">
        <f t="shared" si="65"/>
        <v>960</v>
      </c>
      <c r="H502" s="16">
        <f t="shared" si="66"/>
        <v>0</v>
      </c>
      <c r="I502" s="26">
        <f t="shared" si="67"/>
        <v>3903.917183999999</v>
      </c>
      <c r="J502" s="28">
        <f t="shared" si="68"/>
        <v>0</v>
      </c>
      <c r="K502" s="28">
        <f t="shared" si="69"/>
        <v>960</v>
      </c>
      <c r="N502" s="16">
        <v>0.8</v>
      </c>
    </row>
    <row r="503" spans="1:14" x14ac:dyDescent="0.15">
      <c r="A503" s="6" t="s">
        <v>9</v>
      </c>
      <c r="B503" s="13">
        <f t="shared" si="71"/>
        <v>1967</v>
      </c>
      <c r="C503" s="8">
        <v>1450.2343679999997</v>
      </c>
      <c r="D503" s="26">
        <f t="shared" si="70"/>
        <v>3903.917183999999</v>
      </c>
      <c r="E503" s="16">
        <f t="shared" si="63"/>
        <v>1080</v>
      </c>
      <c r="F503" s="28">
        <f t="shared" si="64"/>
        <v>4274.1515519999984</v>
      </c>
      <c r="G503" s="28">
        <f t="shared" si="65"/>
        <v>1080</v>
      </c>
      <c r="H503" s="16">
        <f t="shared" si="66"/>
        <v>0</v>
      </c>
      <c r="I503" s="26">
        <f t="shared" si="67"/>
        <v>4000</v>
      </c>
      <c r="J503" s="28">
        <f t="shared" si="68"/>
        <v>274.15155199999845</v>
      </c>
      <c r="K503" s="28">
        <f t="shared" si="69"/>
        <v>1354.1515519999984</v>
      </c>
      <c r="N503" s="16">
        <v>0.9</v>
      </c>
    </row>
    <row r="504" spans="1:14" x14ac:dyDescent="0.15">
      <c r="A504" s="6" t="s">
        <v>10</v>
      </c>
      <c r="B504" s="13">
        <f t="shared" si="71"/>
        <v>1967</v>
      </c>
      <c r="C504" s="8">
        <v>975.87071999999978</v>
      </c>
      <c r="D504" s="26">
        <f t="shared" si="70"/>
        <v>4000</v>
      </c>
      <c r="E504" s="16">
        <f t="shared" si="63"/>
        <v>1080</v>
      </c>
      <c r="F504" s="28">
        <f t="shared" si="64"/>
        <v>3895.8707199999999</v>
      </c>
      <c r="G504" s="28">
        <f t="shared" si="65"/>
        <v>1080</v>
      </c>
      <c r="H504" s="16">
        <f t="shared" si="66"/>
        <v>0</v>
      </c>
      <c r="I504" s="26">
        <f t="shared" si="67"/>
        <v>3895.8707199999999</v>
      </c>
      <c r="J504" s="28">
        <f t="shared" si="68"/>
        <v>0</v>
      </c>
      <c r="K504" s="28">
        <f t="shared" si="69"/>
        <v>1080</v>
      </c>
      <c r="N504" s="16">
        <v>0.9</v>
      </c>
    </row>
    <row r="505" spans="1:14" x14ac:dyDescent="0.15">
      <c r="A505" s="6" t="s">
        <v>11</v>
      </c>
      <c r="B505" s="13">
        <f t="shared" si="71"/>
        <v>1967</v>
      </c>
      <c r="C505" s="8">
        <v>659.84371199999998</v>
      </c>
      <c r="D505" s="26">
        <f t="shared" si="70"/>
        <v>3895.8707199999999</v>
      </c>
      <c r="E505" s="16">
        <f t="shared" si="63"/>
        <v>1320</v>
      </c>
      <c r="F505" s="28">
        <f t="shared" si="64"/>
        <v>3235.7144319999998</v>
      </c>
      <c r="G505" s="28">
        <f t="shared" si="65"/>
        <v>1320</v>
      </c>
      <c r="H505" s="16">
        <f t="shared" si="66"/>
        <v>0</v>
      </c>
      <c r="I505" s="26">
        <f t="shared" si="67"/>
        <v>3235.7144319999998</v>
      </c>
      <c r="J505" s="28">
        <f t="shared" si="68"/>
        <v>0</v>
      </c>
      <c r="K505" s="28">
        <f t="shared" si="69"/>
        <v>1320</v>
      </c>
      <c r="N505" s="16">
        <v>1.1000000000000001</v>
      </c>
    </row>
    <row r="506" spans="1:14" x14ac:dyDescent="0.15">
      <c r="A506" s="6" t="s">
        <v>12</v>
      </c>
      <c r="B506" s="13">
        <f t="shared" si="71"/>
        <v>1967</v>
      </c>
      <c r="C506" s="8">
        <v>2222.9817984000001</v>
      </c>
      <c r="D506" s="26">
        <f t="shared" si="70"/>
        <v>3235.7144319999998</v>
      </c>
      <c r="E506" s="16">
        <f t="shared" si="63"/>
        <v>1440</v>
      </c>
      <c r="F506" s="28">
        <f t="shared" si="64"/>
        <v>4018.6962303999999</v>
      </c>
      <c r="G506" s="28">
        <f t="shared" si="65"/>
        <v>1440</v>
      </c>
      <c r="H506" s="16">
        <f t="shared" si="66"/>
        <v>0</v>
      </c>
      <c r="I506" s="26">
        <f t="shared" si="67"/>
        <v>4000</v>
      </c>
      <c r="J506" s="28">
        <f t="shared" si="68"/>
        <v>18.696230399999877</v>
      </c>
      <c r="K506" s="28">
        <f t="shared" si="69"/>
        <v>1458.6962303999999</v>
      </c>
      <c r="N506" s="16">
        <v>1.2</v>
      </c>
    </row>
    <row r="507" spans="1:14" x14ac:dyDescent="0.15">
      <c r="A507" s="6" t="s">
        <v>13</v>
      </c>
      <c r="B507" s="13">
        <f t="shared" si="71"/>
        <v>1967</v>
      </c>
      <c r="C507" s="8">
        <v>1140.6700799999994</v>
      </c>
      <c r="D507" s="26">
        <f t="shared" si="70"/>
        <v>4000</v>
      </c>
      <c r="E507" s="16">
        <f t="shared" si="63"/>
        <v>1560</v>
      </c>
      <c r="F507" s="28">
        <f t="shared" si="64"/>
        <v>3580.6700799999999</v>
      </c>
      <c r="G507" s="28">
        <f t="shared" si="65"/>
        <v>1560</v>
      </c>
      <c r="H507" s="16">
        <f t="shared" si="66"/>
        <v>0</v>
      </c>
      <c r="I507" s="26">
        <f t="shared" si="67"/>
        <v>3580.6700799999999</v>
      </c>
      <c r="J507" s="28">
        <f t="shared" si="68"/>
        <v>0</v>
      </c>
      <c r="K507" s="28">
        <f t="shared" si="69"/>
        <v>1560</v>
      </c>
      <c r="N507" s="16">
        <v>1.3</v>
      </c>
    </row>
    <row r="508" spans="1:14" x14ac:dyDescent="0.15">
      <c r="A508" s="6" t="s">
        <v>14</v>
      </c>
      <c r="B508" s="13">
        <f t="shared" si="71"/>
        <v>1967</v>
      </c>
      <c r="C508" s="8">
        <v>375.09626880000002</v>
      </c>
      <c r="D508" s="26">
        <f t="shared" si="70"/>
        <v>3580.6700799999999</v>
      </c>
      <c r="E508" s="16">
        <f t="shared" si="63"/>
        <v>1440</v>
      </c>
      <c r="F508" s="28">
        <f t="shared" si="64"/>
        <v>2515.7663487999998</v>
      </c>
      <c r="G508" s="28">
        <f t="shared" si="65"/>
        <v>1440</v>
      </c>
      <c r="H508" s="16">
        <f t="shared" si="66"/>
        <v>0</v>
      </c>
      <c r="I508" s="26">
        <f t="shared" si="67"/>
        <v>2515.7663487999998</v>
      </c>
      <c r="J508" s="28">
        <f t="shared" si="68"/>
        <v>0</v>
      </c>
      <c r="K508" s="28">
        <f t="shared" si="69"/>
        <v>1440</v>
      </c>
      <c r="N508" s="16">
        <v>1.2</v>
      </c>
    </row>
    <row r="509" spans="1:14" x14ac:dyDescent="0.15">
      <c r="A509" s="6" t="s">
        <v>15</v>
      </c>
      <c r="B509" s="13">
        <f t="shared" si="71"/>
        <v>1967</v>
      </c>
      <c r="C509" s="8">
        <v>182.95960319999995</v>
      </c>
      <c r="D509" s="26">
        <f t="shared" si="70"/>
        <v>2515.7663487999998</v>
      </c>
      <c r="E509" s="16">
        <f t="shared" si="63"/>
        <v>1320</v>
      </c>
      <c r="F509" s="28">
        <f t="shared" si="64"/>
        <v>1378.7259519999998</v>
      </c>
      <c r="G509" s="28">
        <f t="shared" si="65"/>
        <v>1320</v>
      </c>
      <c r="H509" s="16">
        <f t="shared" si="66"/>
        <v>0</v>
      </c>
      <c r="I509" s="26">
        <f t="shared" si="67"/>
        <v>1378.7259519999998</v>
      </c>
      <c r="J509" s="28">
        <f t="shared" si="68"/>
        <v>0</v>
      </c>
      <c r="K509" s="28">
        <f t="shared" si="69"/>
        <v>1320</v>
      </c>
      <c r="N509" s="16">
        <v>1.1000000000000001</v>
      </c>
    </row>
    <row r="510" spans="1:14" x14ac:dyDescent="0.15">
      <c r="A510" s="6" t="s">
        <v>16</v>
      </c>
      <c r="B510" s="13">
        <f t="shared" si="71"/>
        <v>1967</v>
      </c>
      <c r="C510" s="8">
        <v>133.64904960000001</v>
      </c>
      <c r="D510" s="26">
        <f t="shared" si="70"/>
        <v>1378.7259519999998</v>
      </c>
      <c r="E510" s="16">
        <f t="shared" si="63"/>
        <v>1200</v>
      </c>
      <c r="F510" s="28">
        <f t="shared" si="64"/>
        <v>312.37500159999991</v>
      </c>
      <c r="G510" s="28">
        <f t="shared" si="65"/>
        <v>1200</v>
      </c>
      <c r="H510" s="16">
        <f t="shared" si="66"/>
        <v>0</v>
      </c>
      <c r="I510" s="26">
        <f t="shared" si="67"/>
        <v>312.37500159999991</v>
      </c>
      <c r="J510" s="28">
        <f t="shared" si="68"/>
        <v>0</v>
      </c>
      <c r="K510" s="28">
        <f t="shared" si="69"/>
        <v>1200</v>
      </c>
      <c r="N510" s="16">
        <v>1</v>
      </c>
    </row>
    <row r="511" spans="1:14" x14ac:dyDescent="0.15">
      <c r="A511" s="6" t="s">
        <v>17</v>
      </c>
      <c r="B511" s="13">
        <f t="shared" si="71"/>
        <v>1967</v>
      </c>
      <c r="C511" s="8">
        <v>144.37716479999997</v>
      </c>
      <c r="D511" s="26">
        <f t="shared" si="70"/>
        <v>312.37500159999991</v>
      </c>
      <c r="E511" s="16">
        <f t="shared" si="63"/>
        <v>1080</v>
      </c>
      <c r="F511" s="28">
        <f t="shared" si="64"/>
        <v>0</v>
      </c>
      <c r="G511" s="28">
        <f t="shared" si="65"/>
        <v>456.75216639999985</v>
      </c>
      <c r="H511" s="16">
        <f t="shared" si="66"/>
        <v>1</v>
      </c>
      <c r="I511" s="26">
        <f t="shared" si="67"/>
        <v>0</v>
      </c>
      <c r="J511" s="28">
        <f t="shared" si="68"/>
        <v>0</v>
      </c>
      <c r="K511" s="28">
        <f t="shared" si="69"/>
        <v>456.75216639999985</v>
      </c>
      <c r="N511" s="16">
        <v>0.9</v>
      </c>
    </row>
    <row r="512" spans="1:14" ht="14" thickBot="1" x14ac:dyDescent="0.2">
      <c r="A512" s="9" t="s">
        <v>18</v>
      </c>
      <c r="B512" s="14">
        <f t="shared" si="71"/>
        <v>1967</v>
      </c>
      <c r="C512" s="11">
        <v>3792.9703679999993</v>
      </c>
      <c r="D512" s="26">
        <f t="shared" si="70"/>
        <v>0</v>
      </c>
      <c r="E512" s="16">
        <f t="shared" si="63"/>
        <v>960</v>
      </c>
      <c r="F512" s="28">
        <f t="shared" si="64"/>
        <v>2832.9703679999993</v>
      </c>
      <c r="G512" s="28">
        <f t="shared" si="65"/>
        <v>960</v>
      </c>
      <c r="H512" s="16">
        <f t="shared" si="66"/>
        <v>0</v>
      </c>
      <c r="I512" s="26">
        <f t="shared" si="67"/>
        <v>2832.9703679999993</v>
      </c>
      <c r="J512" s="28">
        <f t="shared" si="68"/>
        <v>0</v>
      </c>
      <c r="K512" s="28">
        <f t="shared" si="69"/>
        <v>960</v>
      </c>
      <c r="N512" s="16">
        <v>0.8</v>
      </c>
    </row>
    <row r="513" spans="1:14" x14ac:dyDescent="0.15">
      <c r="A513" s="3" t="s">
        <v>7</v>
      </c>
      <c r="B513" s="12">
        <f t="shared" si="71"/>
        <v>1968</v>
      </c>
      <c r="C513" s="5">
        <v>4898.7417599999999</v>
      </c>
      <c r="D513" s="26">
        <f t="shared" si="70"/>
        <v>2832.9703679999993</v>
      </c>
      <c r="E513" s="16">
        <f t="shared" si="63"/>
        <v>960</v>
      </c>
      <c r="F513" s="28">
        <f t="shared" si="64"/>
        <v>6771.7121279999992</v>
      </c>
      <c r="G513" s="28">
        <f t="shared" si="65"/>
        <v>960</v>
      </c>
      <c r="H513" s="16">
        <f t="shared" si="66"/>
        <v>0</v>
      </c>
      <c r="I513" s="26">
        <f t="shared" si="67"/>
        <v>4000</v>
      </c>
      <c r="J513" s="28">
        <f t="shared" si="68"/>
        <v>2771.7121279999992</v>
      </c>
      <c r="K513" s="28">
        <f t="shared" si="69"/>
        <v>3731.7121279999992</v>
      </c>
      <c r="N513" s="16">
        <v>0.8</v>
      </c>
    </row>
    <row r="514" spans="1:14" x14ac:dyDescent="0.15">
      <c r="A514" s="6" t="s">
        <v>8</v>
      </c>
      <c r="B514" s="13">
        <f t="shared" si="71"/>
        <v>1968</v>
      </c>
      <c r="C514" s="8">
        <v>1184.6165759999999</v>
      </c>
      <c r="D514" s="26">
        <f t="shared" si="70"/>
        <v>4000</v>
      </c>
      <c r="E514" s="16">
        <f t="shared" si="63"/>
        <v>960</v>
      </c>
      <c r="F514" s="28">
        <f t="shared" si="64"/>
        <v>4224.6165760000004</v>
      </c>
      <c r="G514" s="28">
        <f t="shared" si="65"/>
        <v>960</v>
      </c>
      <c r="H514" s="16">
        <f t="shared" si="66"/>
        <v>0</v>
      </c>
      <c r="I514" s="26">
        <f t="shared" si="67"/>
        <v>4000</v>
      </c>
      <c r="J514" s="28">
        <f t="shared" si="68"/>
        <v>224.61657600000035</v>
      </c>
      <c r="K514" s="28">
        <f t="shared" si="69"/>
        <v>1184.6165760000004</v>
      </c>
      <c r="N514" s="16">
        <v>0.8</v>
      </c>
    </row>
    <row r="515" spans="1:14" x14ac:dyDescent="0.15">
      <c r="A515" s="6" t="s">
        <v>9</v>
      </c>
      <c r="B515" s="13">
        <f t="shared" si="71"/>
        <v>1968</v>
      </c>
      <c r="C515" s="8">
        <v>4410.1601279999995</v>
      </c>
      <c r="D515" s="26">
        <f t="shared" si="70"/>
        <v>4000</v>
      </c>
      <c r="E515" s="16">
        <f t="shared" si="63"/>
        <v>1080</v>
      </c>
      <c r="F515" s="28">
        <f t="shared" si="64"/>
        <v>7330.1601279999995</v>
      </c>
      <c r="G515" s="28">
        <f t="shared" si="65"/>
        <v>1080</v>
      </c>
      <c r="H515" s="16">
        <f t="shared" si="66"/>
        <v>0</v>
      </c>
      <c r="I515" s="26">
        <f t="shared" si="67"/>
        <v>4000</v>
      </c>
      <c r="J515" s="28">
        <f t="shared" si="68"/>
        <v>3330.1601279999995</v>
      </c>
      <c r="K515" s="28">
        <f t="shared" si="69"/>
        <v>4410.1601279999995</v>
      </c>
      <c r="N515" s="16">
        <v>0.9</v>
      </c>
    </row>
    <row r="516" spans="1:14" x14ac:dyDescent="0.15">
      <c r="A516" s="6" t="s">
        <v>10</v>
      </c>
      <c r="B516" s="13">
        <f t="shared" si="71"/>
        <v>1968</v>
      </c>
      <c r="C516" s="8">
        <v>1447.6492800000005</v>
      </c>
      <c r="D516" s="26">
        <f t="shared" si="70"/>
        <v>4000</v>
      </c>
      <c r="E516" s="16">
        <f t="shared" si="63"/>
        <v>1080</v>
      </c>
      <c r="F516" s="28">
        <f t="shared" si="64"/>
        <v>4367.6492800000005</v>
      </c>
      <c r="G516" s="28">
        <f t="shared" si="65"/>
        <v>1080</v>
      </c>
      <c r="H516" s="16">
        <f t="shared" si="66"/>
        <v>0</v>
      </c>
      <c r="I516" s="26">
        <f t="shared" si="67"/>
        <v>4000</v>
      </c>
      <c r="J516" s="28">
        <f t="shared" si="68"/>
        <v>367.64928000000054</v>
      </c>
      <c r="K516" s="28">
        <f t="shared" si="69"/>
        <v>1447.6492800000005</v>
      </c>
      <c r="N516" s="16">
        <v>0.9</v>
      </c>
    </row>
    <row r="517" spans="1:14" x14ac:dyDescent="0.15">
      <c r="A517" s="6" t="s">
        <v>11</v>
      </c>
      <c r="B517" s="13">
        <f t="shared" si="71"/>
        <v>1968</v>
      </c>
      <c r="C517" s="8">
        <v>3546.7407359999997</v>
      </c>
      <c r="D517" s="26">
        <f t="shared" si="70"/>
        <v>4000</v>
      </c>
      <c r="E517" s="16">
        <f t="shared" si="63"/>
        <v>1320</v>
      </c>
      <c r="F517" s="28">
        <f t="shared" si="64"/>
        <v>6226.7407359999997</v>
      </c>
      <c r="G517" s="28">
        <f t="shared" si="65"/>
        <v>1320</v>
      </c>
      <c r="H517" s="16">
        <f t="shared" si="66"/>
        <v>0</v>
      </c>
      <c r="I517" s="26">
        <f t="shared" si="67"/>
        <v>4000</v>
      </c>
      <c r="J517" s="28">
        <f t="shared" si="68"/>
        <v>2226.7407359999997</v>
      </c>
      <c r="K517" s="28">
        <f t="shared" si="69"/>
        <v>3546.7407359999997</v>
      </c>
      <c r="N517" s="16">
        <v>1.1000000000000001</v>
      </c>
    </row>
    <row r="518" spans="1:14" x14ac:dyDescent="0.15">
      <c r="A518" s="6" t="s">
        <v>12</v>
      </c>
      <c r="B518" s="13">
        <f t="shared" si="71"/>
        <v>1968</v>
      </c>
      <c r="C518" s="8">
        <v>745.15161599999999</v>
      </c>
      <c r="D518" s="26">
        <f t="shared" si="70"/>
        <v>4000</v>
      </c>
      <c r="E518" s="16">
        <f t="shared" si="63"/>
        <v>1440</v>
      </c>
      <c r="F518" s="28">
        <f t="shared" si="64"/>
        <v>3305.1516160000001</v>
      </c>
      <c r="G518" s="28">
        <f t="shared" si="65"/>
        <v>1440</v>
      </c>
      <c r="H518" s="16">
        <f t="shared" si="66"/>
        <v>0</v>
      </c>
      <c r="I518" s="26">
        <f t="shared" si="67"/>
        <v>3305.1516160000001</v>
      </c>
      <c r="J518" s="28">
        <f t="shared" si="68"/>
        <v>0</v>
      </c>
      <c r="K518" s="28">
        <f t="shared" si="69"/>
        <v>1440</v>
      </c>
      <c r="N518" s="16">
        <v>1.2</v>
      </c>
    </row>
    <row r="519" spans="1:14" x14ac:dyDescent="0.15">
      <c r="A519" s="6" t="s">
        <v>13</v>
      </c>
      <c r="B519" s="13">
        <f t="shared" si="71"/>
        <v>1968</v>
      </c>
      <c r="C519" s="8">
        <v>562.90291199999979</v>
      </c>
      <c r="D519" s="26">
        <f t="shared" si="70"/>
        <v>3305.1516160000001</v>
      </c>
      <c r="E519" s="16">
        <f t="shared" si="63"/>
        <v>1560</v>
      </c>
      <c r="F519" s="28">
        <f t="shared" si="64"/>
        <v>2308.0545279999997</v>
      </c>
      <c r="G519" s="28">
        <f t="shared" si="65"/>
        <v>1560</v>
      </c>
      <c r="H519" s="16">
        <f t="shared" si="66"/>
        <v>0</v>
      </c>
      <c r="I519" s="26">
        <f t="shared" si="67"/>
        <v>2308.0545279999997</v>
      </c>
      <c r="J519" s="28">
        <f t="shared" si="68"/>
        <v>0</v>
      </c>
      <c r="K519" s="28">
        <f t="shared" si="69"/>
        <v>1560</v>
      </c>
      <c r="N519" s="16">
        <v>1.3</v>
      </c>
    </row>
    <row r="520" spans="1:14" x14ac:dyDescent="0.15">
      <c r="A520" s="6" t="s">
        <v>14</v>
      </c>
      <c r="B520" s="13">
        <f t="shared" si="71"/>
        <v>1968</v>
      </c>
      <c r="C520" s="8">
        <v>136.68652800000001</v>
      </c>
      <c r="D520" s="26">
        <f t="shared" si="70"/>
        <v>2308.0545279999997</v>
      </c>
      <c r="E520" s="16">
        <f t="shared" si="63"/>
        <v>1440</v>
      </c>
      <c r="F520" s="28">
        <f t="shared" si="64"/>
        <v>1004.7410559999998</v>
      </c>
      <c r="G520" s="28">
        <f t="shared" si="65"/>
        <v>1440</v>
      </c>
      <c r="H520" s="16">
        <f t="shared" si="66"/>
        <v>0</v>
      </c>
      <c r="I520" s="26">
        <f t="shared" si="67"/>
        <v>1004.7410559999998</v>
      </c>
      <c r="J520" s="28">
        <f t="shared" si="68"/>
        <v>0</v>
      </c>
      <c r="K520" s="28">
        <f t="shared" si="69"/>
        <v>1440</v>
      </c>
      <c r="N520" s="16">
        <v>1.2</v>
      </c>
    </row>
    <row r="521" spans="1:14" x14ac:dyDescent="0.15">
      <c r="A521" s="6" t="s">
        <v>15</v>
      </c>
      <c r="B521" s="13">
        <f t="shared" si="71"/>
        <v>1968</v>
      </c>
      <c r="C521" s="8">
        <v>13.733279999999993</v>
      </c>
      <c r="D521" s="26">
        <f t="shared" si="70"/>
        <v>1004.7410559999998</v>
      </c>
      <c r="E521" s="16">
        <f t="shared" si="63"/>
        <v>1320</v>
      </c>
      <c r="F521" s="28">
        <f t="shared" si="64"/>
        <v>0</v>
      </c>
      <c r="G521" s="28">
        <f t="shared" si="65"/>
        <v>1018.4743359999999</v>
      </c>
      <c r="H521" s="16">
        <f t="shared" si="66"/>
        <v>1</v>
      </c>
      <c r="I521" s="26">
        <f t="shared" si="67"/>
        <v>0</v>
      </c>
      <c r="J521" s="28">
        <f t="shared" si="68"/>
        <v>0</v>
      </c>
      <c r="K521" s="28">
        <f t="shared" si="69"/>
        <v>1018.4743359999999</v>
      </c>
      <c r="N521" s="16">
        <v>1.1000000000000001</v>
      </c>
    </row>
    <row r="522" spans="1:14" x14ac:dyDescent="0.15">
      <c r="A522" s="6" t="s">
        <v>16</v>
      </c>
      <c r="B522" s="13">
        <f t="shared" si="71"/>
        <v>1968</v>
      </c>
      <c r="C522" s="8">
        <v>42.821982720000008</v>
      </c>
      <c r="D522" s="26">
        <f t="shared" si="70"/>
        <v>0</v>
      </c>
      <c r="E522" s="16">
        <f t="shared" ref="E522:E585" si="72">1200*N522</f>
        <v>1200</v>
      </c>
      <c r="F522" s="28">
        <f t="shared" ref="F522:F585" si="73">IF((D522+C522-E522)&gt;0,(D522+C522-E522),0)</f>
        <v>0</v>
      </c>
      <c r="G522" s="28">
        <f t="shared" ref="G522:G585" si="74">IF(E522&gt;(D522+C522),D522+C522,E522)</f>
        <v>42.821982720000008</v>
      </c>
      <c r="H522" s="16">
        <f t="shared" ref="H522:H585" si="75">IF(F522=0,1,0)</f>
        <v>1</v>
      </c>
      <c r="I522" s="26">
        <f t="shared" ref="I522:I585" si="76">IF(F522&gt;$E$2,$E$2,IF(F522&lt;0,0,F522))</f>
        <v>0</v>
      </c>
      <c r="J522" s="28">
        <f t="shared" ref="J522:J585" si="77">IF(F522&gt;$E$2,F522-$E$2,0)</f>
        <v>0</v>
      </c>
      <c r="K522" s="28">
        <f t="shared" ref="K522:K585" si="78">J522+G522</f>
        <v>42.821982720000008</v>
      </c>
      <c r="N522" s="16">
        <v>1</v>
      </c>
    </row>
    <row r="523" spans="1:14" x14ac:dyDescent="0.15">
      <c r="A523" s="6" t="s">
        <v>17</v>
      </c>
      <c r="B523" s="13">
        <f t="shared" si="71"/>
        <v>1968</v>
      </c>
      <c r="C523" s="8">
        <v>568.78398719999984</v>
      </c>
      <c r="D523" s="26">
        <f t="shared" ref="D523:D586" si="79">I522</f>
        <v>0</v>
      </c>
      <c r="E523" s="16">
        <f t="shared" si="72"/>
        <v>1080</v>
      </c>
      <c r="F523" s="28">
        <f t="shared" si="73"/>
        <v>0</v>
      </c>
      <c r="G523" s="28">
        <f t="shared" si="74"/>
        <v>568.78398719999984</v>
      </c>
      <c r="H523" s="16">
        <f t="shared" si="75"/>
        <v>1</v>
      </c>
      <c r="I523" s="26">
        <f t="shared" si="76"/>
        <v>0</v>
      </c>
      <c r="J523" s="28">
        <f t="shared" si="77"/>
        <v>0</v>
      </c>
      <c r="K523" s="28">
        <f t="shared" si="78"/>
        <v>568.78398719999984</v>
      </c>
      <c r="N523" s="16">
        <v>0.9</v>
      </c>
    </row>
    <row r="524" spans="1:14" ht="14" thickBot="1" x14ac:dyDescent="0.2">
      <c r="A524" s="9" t="s">
        <v>18</v>
      </c>
      <c r="B524" s="14">
        <f t="shared" si="71"/>
        <v>1968</v>
      </c>
      <c r="C524" s="11">
        <v>1095.8834304</v>
      </c>
      <c r="D524" s="26">
        <f t="shared" si="79"/>
        <v>0</v>
      </c>
      <c r="E524" s="16">
        <f t="shared" si="72"/>
        <v>960</v>
      </c>
      <c r="F524" s="28">
        <f t="shared" si="73"/>
        <v>135.88343039999995</v>
      </c>
      <c r="G524" s="28">
        <f t="shared" si="74"/>
        <v>960</v>
      </c>
      <c r="H524" s="16">
        <f t="shared" si="75"/>
        <v>0</v>
      </c>
      <c r="I524" s="26">
        <f t="shared" si="76"/>
        <v>135.88343039999995</v>
      </c>
      <c r="J524" s="28">
        <f t="shared" si="77"/>
        <v>0</v>
      </c>
      <c r="K524" s="28">
        <f t="shared" si="78"/>
        <v>960</v>
      </c>
      <c r="N524" s="16">
        <v>0.8</v>
      </c>
    </row>
    <row r="525" spans="1:14" x14ac:dyDescent="0.15">
      <c r="A525" s="3" t="s">
        <v>7</v>
      </c>
      <c r="B525" s="12">
        <f t="shared" si="71"/>
        <v>1969</v>
      </c>
      <c r="C525" s="5">
        <v>2444.8469759999998</v>
      </c>
      <c r="D525" s="26">
        <f t="shared" si="79"/>
        <v>135.88343039999995</v>
      </c>
      <c r="E525" s="16">
        <f t="shared" si="72"/>
        <v>960</v>
      </c>
      <c r="F525" s="28">
        <f t="shared" si="73"/>
        <v>1620.7304064</v>
      </c>
      <c r="G525" s="28">
        <f t="shared" si="74"/>
        <v>960</v>
      </c>
      <c r="H525" s="16">
        <f t="shared" si="75"/>
        <v>0</v>
      </c>
      <c r="I525" s="26">
        <f t="shared" si="76"/>
        <v>1620.7304064</v>
      </c>
      <c r="J525" s="28">
        <f t="shared" si="77"/>
        <v>0</v>
      </c>
      <c r="K525" s="28">
        <f t="shared" si="78"/>
        <v>960</v>
      </c>
      <c r="N525" s="16">
        <v>0.8</v>
      </c>
    </row>
    <row r="526" spans="1:14" x14ac:dyDescent="0.15">
      <c r="A526" s="6" t="s">
        <v>8</v>
      </c>
      <c r="B526" s="13">
        <f t="shared" si="71"/>
        <v>1969</v>
      </c>
      <c r="C526" s="8">
        <v>3491.1613439999996</v>
      </c>
      <c r="D526" s="26">
        <f t="shared" si="79"/>
        <v>1620.7304064</v>
      </c>
      <c r="E526" s="16">
        <f t="shared" si="72"/>
        <v>960</v>
      </c>
      <c r="F526" s="28">
        <f t="shared" si="73"/>
        <v>4151.8917504000001</v>
      </c>
      <c r="G526" s="28">
        <f t="shared" si="74"/>
        <v>960</v>
      </c>
      <c r="H526" s="16">
        <f t="shared" si="75"/>
        <v>0</v>
      </c>
      <c r="I526" s="26">
        <f t="shared" si="76"/>
        <v>4000</v>
      </c>
      <c r="J526" s="28">
        <f t="shared" si="77"/>
        <v>151.89175040000009</v>
      </c>
      <c r="K526" s="28">
        <f t="shared" si="78"/>
        <v>1111.8917504000001</v>
      </c>
      <c r="N526" s="16">
        <v>0.8</v>
      </c>
    </row>
    <row r="527" spans="1:14" x14ac:dyDescent="0.15">
      <c r="A527" s="6" t="s">
        <v>9</v>
      </c>
      <c r="B527" s="13">
        <f t="shared" si="71"/>
        <v>1969</v>
      </c>
      <c r="C527" s="8">
        <v>6694.0853759999991</v>
      </c>
      <c r="D527" s="26">
        <f t="shared" si="79"/>
        <v>4000</v>
      </c>
      <c r="E527" s="16">
        <f t="shared" si="72"/>
        <v>1080</v>
      </c>
      <c r="F527" s="28">
        <f t="shared" si="73"/>
        <v>9614.0853759999991</v>
      </c>
      <c r="G527" s="28">
        <f t="shared" si="74"/>
        <v>1080</v>
      </c>
      <c r="H527" s="16">
        <f t="shared" si="75"/>
        <v>0</v>
      </c>
      <c r="I527" s="26">
        <f t="shared" si="76"/>
        <v>4000</v>
      </c>
      <c r="J527" s="28">
        <f t="shared" si="77"/>
        <v>5614.0853759999991</v>
      </c>
      <c r="K527" s="28">
        <f t="shared" si="78"/>
        <v>6694.0853759999991</v>
      </c>
      <c r="N527" s="16">
        <v>0.9</v>
      </c>
    </row>
    <row r="528" spans="1:14" x14ac:dyDescent="0.15">
      <c r="A528" s="6" t="s">
        <v>10</v>
      </c>
      <c r="B528" s="13">
        <f t="shared" si="71"/>
        <v>1969</v>
      </c>
      <c r="C528" s="8">
        <v>4256.9936639999996</v>
      </c>
      <c r="D528" s="26">
        <f t="shared" si="79"/>
        <v>4000</v>
      </c>
      <c r="E528" s="16">
        <f t="shared" si="72"/>
        <v>1080</v>
      </c>
      <c r="F528" s="28">
        <f t="shared" si="73"/>
        <v>7176.9936639999996</v>
      </c>
      <c r="G528" s="28">
        <f t="shared" si="74"/>
        <v>1080</v>
      </c>
      <c r="H528" s="16">
        <f t="shared" si="75"/>
        <v>0</v>
      </c>
      <c r="I528" s="26">
        <f t="shared" si="76"/>
        <v>4000</v>
      </c>
      <c r="J528" s="28">
        <f t="shared" si="77"/>
        <v>3176.9936639999996</v>
      </c>
      <c r="K528" s="28">
        <f t="shared" si="78"/>
        <v>4256.9936639999996</v>
      </c>
      <c r="N528" s="16">
        <v>0.9</v>
      </c>
    </row>
    <row r="529" spans="1:14" x14ac:dyDescent="0.15">
      <c r="A529" s="6" t="s">
        <v>11</v>
      </c>
      <c r="B529" s="13">
        <f t="shared" si="71"/>
        <v>1969</v>
      </c>
      <c r="C529" s="8">
        <v>991.38124800000003</v>
      </c>
      <c r="D529" s="26">
        <f t="shared" si="79"/>
        <v>4000</v>
      </c>
      <c r="E529" s="16">
        <f t="shared" si="72"/>
        <v>1320</v>
      </c>
      <c r="F529" s="28">
        <f t="shared" si="73"/>
        <v>3671.3812479999997</v>
      </c>
      <c r="G529" s="28">
        <f t="shared" si="74"/>
        <v>1320</v>
      </c>
      <c r="H529" s="16">
        <f t="shared" si="75"/>
        <v>0</v>
      </c>
      <c r="I529" s="26">
        <f t="shared" si="76"/>
        <v>3671.3812479999997</v>
      </c>
      <c r="J529" s="28">
        <f t="shared" si="77"/>
        <v>0</v>
      </c>
      <c r="K529" s="28">
        <f t="shared" si="78"/>
        <v>1320</v>
      </c>
      <c r="N529" s="16">
        <v>1.1000000000000001</v>
      </c>
    </row>
    <row r="530" spans="1:14" x14ac:dyDescent="0.15">
      <c r="A530" s="6" t="s">
        <v>12</v>
      </c>
      <c r="B530" s="13">
        <f t="shared" si="71"/>
        <v>1969</v>
      </c>
      <c r="C530" s="8">
        <v>1803.09888</v>
      </c>
      <c r="D530" s="26">
        <f t="shared" si="79"/>
        <v>3671.3812479999997</v>
      </c>
      <c r="E530" s="16">
        <f t="shared" si="72"/>
        <v>1440</v>
      </c>
      <c r="F530" s="28">
        <f t="shared" si="73"/>
        <v>4034.4801279999992</v>
      </c>
      <c r="G530" s="28">
        <f t="shared" si="74"/>
        <v>1440</v>
      </c>
      <c r="H530" s="16">
        <f t="shared" si="75"/>
        <v>0</v>
      </c>
      <c r="I530" s="26">
        <f t="shared" si="76"/>
        <v>4000</v>
      </c>
      <c r="J530" s="28">
        <f t="shared" si="77"/>
        <v>34.48012799999924</v>
      </c>
      <c r="K530" s="28">
        <f t="shared" si="78"/>
        <v>1474.4801279999992</v>
      </c>
      <c r="N530" s="16">
        <v>1.2</v>
      </c>
    </row>
    <row r="531" spans="1:14" x14ac:dyDescent="0.15">
      <c r="A531" s="6" t="s">
        <v>13</v>
      </c>
      <c r="B531" s="13">
        <f t="shared" si="71"/>
        <v>1969</v>
      </c>
      <c r="C531" s="8">
        <v>579.05971199999999</v>
      </c>
      <c r="D531" s="26">
        <f t="shared" si="79"/>
        <v>4000</v>
      </c>
      <c r="E531" s="16">
        <f t="shared" si="72"/>
        <v>1560</v>
      </c>
      <c r="F531" s="28">
        <f t="shared" si="73"/>
        <v>3019.0597120000002</v>
      </c>
      <c r="G531" s="28">
        <f t="shared" si="74"/>
        <v>1560</v>
      </c>
      <c r="H531" s="16">
        <f t="shared" si="75"/>
        <v>0</v>
      </c>
      <c r="I531" s="26">
        <f t="shared" si="76"/>
        <v>3019.0597120000002</v>
      </c>
      <c r="J531" s="28">
        <f t="shared" si="77"/>
        <v>0</v>
      </c>
      <c r="K531" s="28">
        <f t="shared" si="78"/>
        <v>1560</v>
      </c>
      <c r="N531" s="16">
        <v>1.3</v>
      </c>
    </row>
    <row r="532" spans="1:14" x14ac:dyDescent="0.15">
      <c r="A532" s="6" t="s">
        <v>14</v>
      </c>
      <c r="B532" s="13">
        <f t="shared" si="71"/>
        <v>1969</v>
      </c>
      <c r="C532" s="8">
        <v>595.28113919999987</v>
      </c>
      <c r="D532" s="26">
        <f t="shared" si="79"/>
        <v>3019.0597120000002</v>
      </c>
      <c r="E532" s="16">
        <f t="shared" si="72"/>
        <v>1440</v>
      </c>
      <c r="F532" s="28">
        <f t="shared" si="73"/>
        <v>2174.3408512000001</v>
      </c>
      <c r="G532" s="28">
        <f t="shared" si="74"/>
        <v>1440</v>
      </c>
      <c r="H532" s="16">
        <f t="shared" si="75"/>
        <v>0</v>
      </c>
      <c r="I532" s="26">
        <f t="shared" si="76"/>
        <v>2174.3408512000001</v>
      </c>
      <c r="J532" s="28">
        <f t="shared" si="77"/>
        <v>0</v>
      </c>
      <c r="K532" s="28">
        <f t="shared" si="78"/>
        <v>1440</v>
      </c>
      <c r="N532" s="16">
        <v>1.2</v>
      </c>
    </row>
    <row r="533" spans="1:14" x14ac:dyDescent="0.15">
      <c r="A533" s="6" t="s">
        <v>15</v>
      </c>
      <c r="B533" s="13">
        <f t="shared" si="71"/>
        <v>1969</v>
      </c>
      <c r="C533" s="8">
        <v>406.95747839999996</v>
      </c>
      <c r="D533" s="26">
        <f t="shared" si="79"/>
        <v>2174.3408512000001</v>
      </c>
      <c r="E533" s="16">
        <f t="shared" si="72"/>
        <v>1320</v>
      </c>
      <c r="F533" s="28">
        <f t="shared" si="73"/>
        <v>1261.2983296000002</v>
      </c>
      <c r="G533" s="28">
        <f t="shared" si="74"/>
        <v>1320</v>
      </c>
      <c r="H533" s="16">
        <f t="shared" si="75"/>
        <v>0</v>
      </c>
      <c r="I533" s="26">
        <f t="shared" si="76"/>
        <v>1261.2983296000002</v>
      </c>
      <c r="J533" s="28">
        <f t="shared" si="77"/>
        <v>0</v>
      </c>
      <c r="K533" s="28">
        <f t="shared" si="78"/>
        <v>1320</v>
      </c>
      <c r="N533" s="16">
        <v>1.1000000000000001</v>
      </c>
    </row>
    <row r="534" spans="1:14" x14ac:dyDescent="0.15">
      <c r="A534" s="6" t="s">
        <v>16</v>
      </c>
      <c r="B534" s="13">
        <f t="shared" si="71"/>
        <v>1969</v>
      </c>
      <c r="C534" s="8">
        <v>516.56520959999989</v>
      </c>
      <c r="D534" s="26">
        <f t="shared" si="79"/>
        <v>1261.2983296000002</v>
      </c>
      <c r="E534" s="16">
        <f t="shared" si="72"/>
        <v>1200</v>
      </c>
      <c r="F534" s="28">
        <f t="shared" si="73"/>
        <v>577.8635392000001</v>
      </c>
      <c r="G534" s="28">
        <f t="shared" si="74"/>
        <v>1200</v>
      </c>
      <c r="H534" s="16">
        <f t="shared" si="75"/>
        <v>0</v>
      </c>
      <c r="I534" s="26">
        <f t="shared" si="76"/>
        <v>577.8635392000001</v>
      </c>
      <c r="J534" s="28">
        <f t="shared" si="77"/>
        <v>0</v>
      </c>
      <c r="K534" s="28">
        <f t="shared" si="78"/>
        <v>1200</v>
      </c>
      <c r="N534" s="16">
        <v>1</v>
      </c>
    </row>
    <row r="535" spans="1:14" x14ac:dyDescent="0.15">
      <c r="A535" s="6" t="s">
        <v>17</v>
      </c>
      <c r="B535" s="13">
        <f t="shared" si="71"/>
        <v>1969</v>
      </c>
      <c r="C535" s="8">
        <v>218.11679999999996</v>
      </c>
      <c r="D535" s="26">
        <f t="shared" si="79"/>
        <v>577.8635392000001</v>
      </c>
      <c r="E535" s="16">
        <f t="shared" si="72"/>
        <v>1080</v>
      </c>
      <c r="F535" s="28">
        <f t="shared" si="73"/>
        <v>0</v>
      </c>
      <c r="G535" s="28">
        <f t="shared" si="74"/>
        <v>795.98033920000012</v>
      </c>
      <c r="H535" s="16">
        <f t="shared" si="75"/>
        <v>1</v>
      </c>
      <c r="I535" s="26">
        <f t="shared" si="76"/>
        <v>0</v>
      </c>
      <c r="J535" s="28">
        <f t="shared" si="77"/>
        <v>0</v>
      </c>
      <c r="K535" s="28">
        <f t="shared" si="78"/>
        <v>795.98033920000012</v>
      </c>
      <c r="N535" s="16">
        <v>0.9</v>
      </c>
    </row>
    <row r="536" spans="1:14" ht="14" thickBot="1" x14ac:dyDescent="0.2">
      <c r="A536" s="9" t="s">
        <v>18</v>
      </c>
      <c r="B536" s="14">
        <f t="shared" si="71"/>
        <v>1969</v>
      </c>
      <c r="C536" s="11">
        <v>1574.9648639999998</v>
      </c>
      <c r="D536" s="26">
        <f t="shared" si="79"/>
        <v>0</v>
      </c>
      <c r="E536" s="16">
        <f t="shared" si="72"/>
        <v>960</v>
      </c>
      <c r="F536" s="28">
        <f t="shared" si="73"/>
        <v>614.96486399999981</v>
      </c>
      <c r="G536" s="28">
        <f t="shared" si="74"/>
        <v>960</v>
      </c>
      <c r="H536" s="16">
        <f t="shared" si="75"/>
        <v>0</v>
      </c>
      <c r="I536" s="26">
        <f t="shared" si="76"/>
        <v>614.96486399999981</v>
      </c>
      <c r="J536" s="28">
        <f t="shared" si="77"/>
        <v>0</v>
      </c>
      <c r="K536" s="28">
        <f t="shared" si="78"/>
        <v>960</v>
      </c>
      <c r="N536" s="16">
        <v>0.8</v>
      </c>
    </row>
    <row r="537" spans="1:14" x14ac:dyDescent="0.15">
      <c r="A537" s="3" t="s">
        <v>7</v>
      </c>
      <c r="B537" s="12">
        <f t="shared" si="71"/>
        <v>1970</v>
      </c>
      <c r="C537" s="5">
        <v>991.38124799999991</v>
      </c>
      <c r="D537" s="26">
        <f t="shared" si="79"/>
        <v>614.96486399999981</v>
      </c>
      <c r="E537" s="16">
        <f t="shared" si="72"/>
        <v>960</v>
      </c>
      <c r="F537" s="28">
        <f t="shared" si="73"/>
        <v>646.34611199999972</v>
      </c>
      <c r="G537" s="28">
        <f t="shared" si="74"/>
        <v>960</v>
      </c>
      <c r="H537" s="16">
        <f t="shared" si="75"/>
        <v>0</v>
      </c>
      <c r="I537" s="26">
        <f t="shared" si="76"/>
        <v>646.34611199999972</v>
      </c>
      <c r="J537" s="28">
        <f t="shared" si="77"/>
        <v>0</v>
      </c>
      <c r="K537" s="28">
        <f t="shared" si="78"/>
        <v>960</v>
      </c>
      <c r="N537" s="16">
        <v>0.8</v>
      </c>
    </row>
    <row r="538" spans="1:14" x14ac:dyDescent="0.15">
      <c r="A538" s="6" t="s">
        <v>8</v>
      </c>
      <c r="B538" s="13">
        <f t="shared" si="71"/>
        <v>1970</v>
      </c>
      <c r="C538" s="8">
        <v>3957.1234559999998</v>
      </c>
      <c r="D538" s="26">
        <f t="shared" si="79"/>
        <v>646.34611199999972</v>
      </c>
      <c r="E538" s="16">
        <f t="shared" si="72"/>
        <v>960</v>
      </c>
      <c r="F538" s="28">
        <f t="shared" si="73"/>
        <v>3643.4695679999995</v>
      </c>
      <c r="G538" s="28">
        <f t="shared" si="74"/>
        <v>960</v>
      </c>
      <c r="H538" s="16">
        <f t="shared" si="75"/>
        <v>0</v>
      </c>
      <c r="I538" s="26">
        <f t="shared" si="76"/>
        <v>3643.4695679999995</v>
      </c>
      <c r="J538" s="28">
        <f t="shared" si="77"/>
        <v>0</v>
      </c>
      <c r="K538" s="28">
        <f t="shared" si="78"/>
        <v>960</v>
      </c>
      <c r="N538" s="16">
        <v>0.8</v>
      </c>
    </row>
    <row r="539" spans="1:14" x14ac:dyDescent="0.15">
      <c r="A539" s="6" t="s">
        <v>9</v>
      </c>
      <c r="B539" s="13">
        <f t="shared" si="71"/>
        <v>1970</v>
      </c>
      <c r="C539" s="8">
        <v>2707.8796800000005</v>
      </c>
      <c r="D539" s="26">
        <f t="shared" si="79"/>
        <v>3643.4695679999995</v>
      </c>
      <c r="E539" s="16">
        <f t="shared" si="72"/>
        <v>1080</v>
      </c>
      <c r="F539" s="28">
        <f t="shared" si="73"/>
        <v>5271.3492480000004</v>
      </c>
      <c r="G539" s="28">
        <f t="shared" si="74"/>
        <v>1080</v>
      </c>
      <c r="H539" s="16">
        <f t="shared" si="75"/>
        <v>0</v>
      </c>
      <c r="I539" s="26">
        <f t="shared" si="76"/>
        <v>4000</v>
      </c>
      <c r="J539" s="28">
        <f t="shared" si="77"/>
        <v>1271.3492480000004</v>
      </c>
      <c r="K539" s="28">
        <f t="shared" si="78"/>
        <v>2351.3492480000004</v>
      </c>
      <c r="N539" s="16">
        <v>0.9</v>
      </c>
    </row>
    <row r="540" spans="1:14" x14ac:dyDescent="0.15">
      <c r="A540" s="6" t="s">
        <v>10</v>
      </c>
      <c r="B540" s="13">
        <f t="shared" si="71"/>
        <v>1970</v>
      </c>
      <c r="C540" s="8">
        <v>4008.8252159999988</v>
      </c>
      <c r="D540" s="26">
        <f t="shared" si="79"/>
        <v>4000</v>
      </c>
      <c r="E540" s="16">
        <f t="shared" si="72"/>
        <v>1080</v>
      </c>
      <c r="F540" s="28">
        <f t="shared" si="73"/>
        <v>6928.8252159999993</v>
      </c>
      <c r="G540" s="28">
        <f t="shared" si="74"/>
        <v>1080</v>
      </c>
      <c r="H540" s="16">
        <f t="shared" si="75"/>
        <v>0</v>
      </c>
      <c r="I540" s="26">
        <f t="shared" si="76"/>
        <v>4000</v>
      </c>
      <c r="J540" s="28">
        <f t="shared" si="77"/>
        <v>2928.8252159999993</v>
      </c>
      <c r="K540" s="28">
        <f t="shared" si="78"/>
        <v>4008.8252159999993</v>
      </c>
      <c r="N540" s="16">
        <v>0.9</v>
      </c>
    </row>
    <row r="541" spans="1:14" x14ac:dyDescent="0.15">
      <c r="A541" s="6" t="s">
        <v>11</v>
      </c>
      <c r="B541" s="13">
        <f t="shared" si="71"/>
        <v>1970</v>
      </c>
      <c r="C541" s="8">
        <v>1631.1905279999999</v>
      </c>
      <c r="D541" s="26">
        <f t="shared" si="79"/>
        <v>4000</v>
      </c>
      <c r="E541" s="16">
        <f t="shared" si="72"/>
        <v>1320</v>
      </c>
      <c r="F541" s="28">
        <f t="shared" si="73"/>
        <v>4311.1905280000001</v>
      </c>
      <c r="G541" s="28">
        <f t="shared" si="74"/>
        <v>1320</v>
      </c>
      <c r="H541" s="16">
        <f t="shared" si="75"/>
        <v>0</v>
      </c>
      <c r="I541" s="26">
        <f t="shared" si="76"/>
        <v>4000</v>
      </c>
      <c r="J541" s="28">
        <f t="shared" si="77"/>
        <v>311.19052800000009</v>
      </c>
      <c r="K541" s="28">
        <f t="shared" si="78"/>
        <v>1631.1905280000001</v>
      </c>
      <c r="N541" s="16">
        <v>1.1000000000000001</v>
      </c>
    </row>
    <row r="542" spans="1:14" x14ac:dyDescent="0.15">
      <c r="A542" s="6" t="s">
        <v>12</v>
      </c>
      <c r="B542" s="13">
        <f t="shared" si="71"/>
        <v>1970</v>
      </c>
      <c r="C542" s="8">
        <v>694.74239999999998</v>
      </c>
      <c r="D542" s="26">
        <f t="shared" si="79"/>
        <v>4000</v>
      </c>
      <c r="E542" s="16">
        <f t="shared" si="72"/>
        <v>1440</v>
      </c>
      <c r="F542" s="28">
        <f t="shared" si="73"/>
        <v>3254.7424000000001</v>
      </c>
      <c r="G542" s="28">
        <f t="shared" si="74"/>
        <v>1440</v>
      </c>
      <c r="H542" s="16">
        <f t="shared" si="75"/>
        <v>0</v>
      </c>
      <c r="I542" s="26">
        <f t="shared" si="76"/>
        <v>3254.7424000000001</v>
      </c>
      <c r="J542" s="28">
        <f t="shared" si="77"/>
        <v>0</v>
      </c>
      <c r="K542" s="28">
        <f t="shared" si="78"/>
        <v>1440</v>
      </c>
      <c r="N542" s="16">
        <v>1.2</v>
      </c>
    </row>
    <row r="543" spans="1:14" x14ac:dyDescent="0.15">
      <c r="A543" s="6" t="s">
        <v>13</v>
      </c>
      <c r="B543" s="13">
        <f t="shared" si="71"/>
        <v>1970</v>
      </c>
      <c r="C543" s="8">
        <v>3538.2745728000009</v>
      </c>
      <c r="D543" s="26">
        <f t="shared" si="79"/>
        <v>3254.7424000000001</v>
      </c>
      <c r="E543" s="16">
        <f t="shared" si="72"/>
        <v>1560</v>
      </c>
      <c r="F543" s="28">
        <f t="shared" si="73"/>
        <v>5233.016972800001</v>
      </c>
      <c r="G543" s="28">
        <f t="shared" si="74"/>
        <v>1560</v>
      </c>
      <c r="H543" s="16">
        <f t="shared" si="75"/>
        <v>0</v>
      </c>
      <c r="I543" s="26">
        <f t="shared" si="76"/>
        <v>4000</v>
      </c>
      <c r="J543" s="28">
        <f t="shared" si="77"/>
        <v>1233.016972800001</v>
      </c>
      <c r="K543" s="28">
        <f t="shared" si="78"/>
        <v>2793.016972800001</v>
      </c>
      <c r="N543" s="16">
        <v>1.3</v>
      </c>
    </row>
    <row r="544" spans="1:14" x14ac:dyDescent="0.15">
      <c r="A544" s="6" t="s">
        <v>14</v>
      </c>
      <c r="B544" s="13">
        <f t="shared" si="71"/>
        <v>1970</v>
      </c>
      <c r="C544" s="8">
        <v>629.66280960000006</v>
      </c>
      <c r="D544" s="26">
        <f t="shared" si="79"/>
        <v>4000</v>
      </c>
      <c r="E544" s="16">
        <f t="shared" si="72"/>
        <v>1440</v>
      </c>
      <c r="F544" s="28">
        <f t="shared" si="73"/>
        <v>3189.6628096000004</v>
      </c>
      <c r="G544" s="28">
        <f t="shared" si="74"/>
        <v>1440</v>
      </c>
      <c r="H544" s="16">
        <f t="shared" si="75"/>
        <v>0</v>
      </c>
      <c r="I544" s="26">
        <f t="shared" si="76"/>
        <v>3189.6628096000004</v>
      </c>
      <c r="J544" s="28">
        <f t="shared" si="77"/>
        <v>0</v>
      </c>
      <c r="K544" s="28">
        <f t="shared" si="78"/>
        <v>1440</v>
      </c>
      <c r="N544" s="16">
        <v>1.2</v>
      </c>
    </row>
    <row r="545" spans="1:14" x14ac:dyDescent="0.15">
      <c r="A545" s="6" t="s">
        <v>15</v>
      </c>
      <c r="B545" s="13">
        <f t="shared" si="71"/>
        <v>1970</v>
      </c>
      <c r="C545" s="8">
        <v>93.06316799999999</v>
      </c>
      <c r="D545" s="26">
        <f t="shared" si="79"/>
        <v>3189.6628096000004</v>
      </c>
      <c r="E545" s="16">
        <f t="shared" si="72"/>
        <v>1320</v>
      </c>
      <c r="F545" s="28">
        <f t="shared" si="73"/>
        <v>1962.7259776000005</v>
      </c>
      <c r="G545" s="28">
        <f t="shared" si="74"/>
        <v>1320</v>
      </c>
      <c r="H545" s="16">
        <f t="shared" si="75"/>
        <v>0</v>
      </c>
      <c r="I545" s="26">
        <f t="shared" si="76"/>
        <v>1962.7259776000005</v>
      </c>
      <c r="J545" s="28">
        <f t="shared" si="77"/>
        <v>0</v>
      </c>
      <c r="K545" s="28">
        <f t="shared" si="78"/>
        <v>1320</v>
      </c>
      <c r="N545" s="16">
        <v>1.1000000000000001</v>
      </c>
    </row>
    <row r="546" spans="1:14" x14ac:dyDescent="0.15">
      <c r="A546" s="6" t="s">
        <v>16</v>
      </c>
      <c r="B546" s="13">
        <f t="shared" si="71"/>
        <v>1970</v>
      </c>
      <c r="C546" s="8">
        <v>124.40736000000001</v>
      </c>
      <c r="D546" s="26">
        <f t="shared" si="79"/>
        <v>1962.7259776000005</v>
      </c>
      <c r="E546" s="16">
        <f t="shared" si="72"/>
        <v>1200</v>
      </c>
      <c r="F546" s="28">
        <f t="shared" si="73"/>
        <v>887.13333760000069</v>
      </c>
      <c r="G546" s="28">
        <f t="shared" si="74"/>
        <v>1200</v>
      </c>
      <c r="H546" s="16">
        <f t="shared" si="75"/>
        <v>0</v>
      </c>
      <c r="I546" s="26">
        <f t="shared" si="76"/>
        <v>887.13333760000069</v>
      </c>
      <c r="J546" s="28">
        <f t="shared" si="77"/>
        <v>0</v>
      </c>
      <c r="K546" s="28">
        <f t="shared" si="78"/>
        <v>1200</v>
      </c>
      <c r="N546" s="16">
        <v>1</v>
      </c>
    </row>
    <row r="547" spans="1:14" x14ac:dyDescent="0.15">
      <c r="A547" s="6" t="s">
        <v>17</v>
      </c>
      <c r="B547" s="13">
        <f t="shared" si="71"/>
        <v>1970</v>
      </c>
      <c r="C547" s="8">
        <v>2210.8965119999998</v>
      </c>
      <c r="D547" s="26">
        <f t="shared" si="79"/>
        <v>887.13333760000069</v>
      </c>
      <c r="E547" s="16">
        <f t="shared" si="72"/>
        <v>1080</v>
      </c>
      <c r="F547" s="28">
        <f t="shared" si="73"/>
        <v>2018.0298496000005</v>
      </c>
      <c r="G547" s="28">
        <f t="shared" si="74"/>
        <v>1080</v>
      </c>
      <c r="H547" s="16">
        <f t="shared" si="75"/>
        <v>0</v>
      </c>
      <c r="I547" s="26">
        <f t="shared" si="76"/>
        <v>2018.0298496000005</v>
      </c>
      <c r="J547" s="28">
        <f t="shared" si="77"/>
        <v>0</v>
      </c>
      <c r="K547" s="28">
        <f t="shared" si="78"/>
        <v>1080</v>
      </c>
      <c r="N547" s="16">
        <v>0.9</v>
      </c>
    </row>
    <row r="548" spans="1:14" ht="14" thickBot="1" x14ac:dyDescent="0.2">
      <c r="A548" s="9" t="s">
        <v>18</v>
      </c>
      <c r="B548" s="14">
        <f t="shared" si="71"/>
        <v>1970</v>
      </c>
      <c r="C548" s="11">
        <v>1068.2876160000001</v>
      </c>
      <c r="D548" s="26">
        <f t="shared" si="79"/>
        <v>2018.0298496000005</v>
      </c>
      <c r="E548" s="16">
        <f t="shared" si="72"/>
        <v>960</v>
      </c>
      <c r="F548" s="28">
        <f t="shared" si="73"/>
        <v>2126.3174656000006</v>
      </c>
      <c r="G548" s="28">
        <f t="shared" si="74"/>
        <v>960</v>
      </c>
      <c r="H548" s="16">
        <f t="shared" si="75"/>
        <v>0</v>
      </c>
      <c r="I548" s="26">
        <f t="shared" si="76"/>
        <v>2126.3174656000006</v>
      </c>
      <c r="J548" s="28">
        <f t="shared" si="77"/>
        <v>0</v>
      </c>
      <c r="K548" s="28">
        <f t="shared" si="78"/>
        <v>960</v>
      </c>
      <c r="N548" s="16">
        <v>0.8</v>
      </c>
    </row>
    <row r="549" spans="1:14" x14ac:dyDescent="0.15">
      <c r="A549" s="3" t="s">
        <v>7</v>
      </c>
      <c r="B549" s="12">
        <f t="shared" si="71"/>
        <v>1971</v>
      </c>
      <c r="C549" s="5">
        <v>2417.7035519999995</v>
      </c>
      <c r="D549" s="26">
        <f t="shared" si="79"/>
        <v>2126.3174656000006</v>
      </c>
      <c r="E549" s="16">
        <f t="shared" si="72"/>
        <v>960</v>
      </c>
      <c r="F549" s="28">
        <f t="shared" si="73"/>
        <v>3584.0210176000001</v>
      </c>
      <c r="G549" s="28">
        <f t="shared" si="74"/>
        <v>960</v>
      </c>
      <c r="H549" s="16">
        <f t="shared" si="75"/>
        <v>0</v>
      </c>
      <c r="I549" s="26">
        <f t="shared" si="76"/>
        <v>3584.0210176000001</v>
      </c>
      <c r="J549" s="28">
        <f t="shared" si="77"/>
        <v>0</v>
      </c>
      <c r="K549" s="28">
        <f t="shared" si="78"/>
        <v>960</v>
      </c>
      <c r="N549" s="16">
        <v>0.8</v>
      </c>
    </row>
    <row r="550" spans="1:14" x14ac:dyDescent="0.15">
      <c r="A550" s="6" t="s">
        <v>8</v>
      </c>
      <c r="B550" s="13">
        <f t="shared" si="71"/>
        <v>1971</v>
      </c>
      <c r="C550" s="8">
        <v>6107.9166719999985</v>
      </c>
      <c r="D550" s="26">
        <f t="shared" si="79"/>
        <v>3584.0210176000001</v>
      </c>
      <c r="E550" s="16">
        <f t="shared" si="72"/>
        <v>960</v>
      </c>
      <c r="F550" s="28">
        <f t="shared" si="73"/>
        <v>8731.9376895999994</v>
      </c>
      <c r="G550" s="28">
        <f t="shared" si="74"/>
        <v>960</v>
      </c>
      <c r="H550" s="16">
        <f t="shared" si="75"/>
        <v>0</v>
      </c>
      <c r="I550" s="26">
        <f t="shared" si="76"/>
        <v>4000</v>
      </c>
      <c r="J550" s="28">
        <f t="shared" si="77"/>
        <v>4731.9376895999994</v>
      </c>
      <c r="K550" s="28">
        <f t="shared" si="78"/>
        <v>5691.9376895999994</v>
      </c>
      <c r="N550" s="16">
        <v>0.8</v>
      </c>
    </row>
    <row r="551" spans="1:14" x14ac:dyDescent="0.15">
      <c r="A551" s="6" t="s">
        <v>9</v>
      </c>
      <c r="B551" s="13">
        <f t="shared" si="71"/>
        <v>1971</v>
      </c>
      <c r="C551" s="8">
        <v>4282.1982720000005</v>
      </c>
      <c r="D551" s="26">
        <f t="shared" si="79"/>
        <v>4000</v>
      </c>
      <c r="E551" s="16">
        <f t="shared" si="72"/>
        <v>1080</v>
      </c>
      <c r="F551" s="28">
        <f t="shared" si="73"/>
        <v>7202.1982720000015</v>
      </c>
      <c r="G551" s="28">
        <f t="shared" si="74"/>
        <v>1080</v>
      </c>
      <c r="H551" s="16">
        <f t="shared" si="75"/>
        <v>0</v>
      </c>
      <c r="I551" s="26">
        <f t="shared" si="76"/>
        <v>4000</v>
      </c>
      <c r="J551" s="28">
        <f t="shared" si="77"/>
        <v>3202.1982720000015</v>
      </c>
      <c r="K551" s="28">
        <f t="shared" si="78"/>
        <v>4282.1982720000015</v>
      </c>
      <c r="N551" s="16">
        <v>0.9</v>
      </c>
    </row>
    <row r="552" spans="1:14" x14ac:dyDescent="0.15">
      <c r="A552" s="6" t="s">
        <v>10</v>
      </c>
      <c r="B552" s="13">
        <f t="shared" si="71"/>
        <v>1971</v>
      </c>
      <c r="C552" s="8">
        <v>3228.7749120000008</v>
      </c>
      <c r="D552" s="26">
        <f t="shared" si="79"/>
        <v>4000</v>
      </c>
      <c r="E552" s="16">
        <f t="shared" si="72"/>
        <v>1080</v>
      </c>
      <c r="F552" s="28">
        <f t="shared" si="73"/>
        <v>6148.7749120000008</v>
      </c>
      <c r="G552" s="28">
        <f t="shared" si="74"/>
        <v>1080</v>
      </c>
      <c r="H552" s="16">
        <f t="shared" si="75"/>
        <v>0</v>
      </c>
      <c r="I552" s="26">
        <f t="shared" si="76"/>
        <v>4000</v>
      </c>
      <c r="J552" s="28">
        <f t="shared" si="77"/>
        <v>2148.7749120000008</v>
      </c>
      <c r="K552" s="28">
        <f t="shared" si="78"/>
        <v>3228.7749120000008</v>
      </c>
      <c r="N552" s="16">
        <v>0.9</v>
      </c>
    </row>
    <row r="553" spans="1:14" x14ac:dyDescent="0.15">
      <c r="A553" s="6" t="s">
        <v>11</v>
      </c>
      <c r="B553" s="13">
        <f t="shared" si="71"/>
        <v>1971</v>
      </c>
      <c r="C553" s="8">
        <v>4723.6020479999988</v>
      </c>
      <c r="D553" s="26">
        <f t="shared" si="79"/>
        <v>4000</v>
      </c>
      <c r="E553" s="16">
        <f t="shared" si="72"/>
        <v>1320</v>
      </c>
      <c r="F553" s="28">
        <f t="shared" si="73"/>
        <v>7403.6020479999988</v>
      </c>
      <c r="G553" s="28">
        <f t="shared" si="74"/>
        <v>1320</v>
      </c>
      <c r="H553" s="16">
        <f t="shared" si="75"/>
        <v>0</v>
      </c>
      <c r="I553" s="26">
        <f t="shared" si="76"/>
        <v>4000</v>
      </c>
      <c r="J553" s="28">
        <f t="shared" si="77"/>
        <v>3403.6020479999988</v>
      </c>
      <c r="K553" s="28">
        <f t="shared" si="78"/>
        <v>4723.6020479999988</v>
      </c>
      <c r="N553" s="16">
        <v>1.1000000000000001</v>
      </c>
    </row>
    <row r="554" spans="1:14" x14ac:dyDescent="0.15">
      <c r="A554" s="6" t="s">
        <v>12</v>
      </c>
      <c r="B554" s="13">
        <f t="shared" si="71"/>
        <v>1971</v>
      </c>
      <c r="C554" s="8">
        <v>1006.8917759999998</v>
      </c>
      <c r="D554" s="26">
        <f t="shared" si="79"/>
        <v>4000</v>
      </c>
      <c r="E554" s="16">
        <f t="shared" si="72"/>
        <v>1440</v>
      </c>
      <c r="F554" s="28">
        <f t="shared" si="73"/>
        <v>3566.8917759999995</v>
      </c>
      <c r="G554" s="28">
        <f t="shared" si="74"/>
        <v>1440</v>
      </c>
      <c r="H554" s="16">
        <f t="shared" si="75"/>
        <v>0</v>
      </c>
      <c r="I554" s="26">
        <f t="shared" si="76"/>
        <v>3566.8917759999995</v>
      </c>
      <c r="J554" s="28">
        <f t="shared" si="77"/>
        <v>0</v>
      </c>
      <c r="K554" s="28">
        <f t="shared" si="78"/>
        <v>1440</v>
      </c>
      <c r="N554" s="16">
        <v>1.2</v>
      </c>
    </row>
    <row r="555" spans="1:14" x14ac:dyDescent="0.15">
      <c r="A555" s="6" t="s">
        <v>13</v>
      </c>
      <c r="B555" s="13">
        <f t="shared" si="71"/>
        <v>1971</v>
      </c>
      <c r="C555" s="8">
        <v>576.47462399999995</v>
      </c>
      <c r="D555" s="26">
        <f t="shared" si="79"/>
        <v>3566.8917759999995</v>
      </c>
      <c r="E555" s="16">
        <f t="shared" si="72"/>
        <v>1560</v>
      </c>
      <c r="F555" s="28">
        <f t="shared" si="73"/>
        <v>2583.366399999999</v>
      </c>
      <c r="G555" s="28">
        <f t="shared" si="74"/>
        <v>1560</v>
      </c>
      <c r="H555" s="16">
        <f t="shared" si="75"/>
        <v>0</v>
      </c>
      <c r="I555" s="26">
        <f t="shared" si="76"/>
        <v>2583.366399999999</v>
      </c>
      <c r="J555" s="28">
        <f t="shared" si="77"/>
        <v>0</v>
      </c>
      <c r="K555" s="28">
        <f t="shared" si="78"/>
        <v>1560</v>
      </c>
      <c r="N555" s="16">
        <v>1.3</v>
      </c>
    </row>
    <row r="556" spans="1:14" x14ac:dyDescent="0.15">
      <c r="A556" s="6" t="s">
        <v>14</v>
      </c>
      <c r="B556" s="13">
        <f t="shared" si="71"/>
        <v>1971</v>
      </c>
      <c r="C556" s="8">
        <v>2366.0017919999996</v>
      </c>
      <c r="D556" s="26">
        <f t="shared" si="79"/>
        <v>2583.366399999999</v>
      </c>
      <c r="E556" s="16">
        <f t="shared" si="72"/>
        <v>1440</v>
      </c>
      <c r="F556" s="28">
        <f t="shared" si="73"/>
        <v>3509.3681919999981</v>
      </c>
      <c r="G556" s="28">
        <f t="shared" si="74"/>
        <v>1440</v>
      </c>
      <c r="H556" s="16">
        <f t="shared" si="75"/>
        <v>0</v>
      </c>
      <c r="I556" s="26">
        <f t="shared" si="76"/>
        <v>3509.3681919999981</v>
      </c>
      <c r="J556" s="28">
        <f t="shared" si="77"/>
        <v>0</v>
      </c>
      <c r="K556" s="28">
        <f t="shared" si="78"/>
        <v>1440</v>
      </c>
      <c r="N556" s="16">
        <v>1.2</v>
      </c>
    </row>
    <row r="557" spans="1:14" x14ac:dyDescent="0.15">
      <c r="A557" s="6" t="s">
        <v>15</v>
      </c>
      <c r="B557" s="13">
        <f t="shared" ref="B557:B620" si="80">B545+1</f>
        <v>1971</v>
      </c>
      <c r="C557" s="8">
        <v>5416.4056320000009</v>
      </c>
      <c r="D557" s="26">
        <f t="shared" si="79"/>
        <v>3509.3681919999981</v>
      </c>
      <c r="E557" s="16">
        <f t="shared" si="72"/>
        <v>1320</v>
      </c>
      <c r="F557" s="28">
        <f t="shared" si="73"/>
        <v>7605.7738239999999</v>
      </c>
      <c r="G557" s="28">
        <f t="shared" si="74"/>
        <v>1320</v>
      </c>
      <c r="H557" s="16">
        <f t="shared" si="75"/>
        <v>0</v>
      </c>
      <c r="I557" s="26">
        <f t="shared" si="76"/>
        <v>4000</v>
      </c>
      <c r="J557" s="28">
        <f t="shared" si="77"/>
        <v>3605.7738239999999</v>
      </c>
      <c r="K557" s="28">
        <f t="shared" si="78"/>
        <v>4925.7738239999999</v>
      </c>
      <c r="N557" s="16">
        <v>1.1000000000000001</v>
      </c>
    </row>
    <row r="558" spans="1:14" x14ac:dyDescent="0.15">
      <c r="A558" s="6" t="s">
        <v>16</v>
      </c>
      <c r="B558" s="13">
        <f t="shared" si="80"/>
        <v>1971</v>
      </c>
      <c r="C558" s="8">
        <v>11241.255168</v>
      </c>
      <c r="D558" s="26">
        <f t="shared" si="79"/>
        <v>4000</v>
      </c>
      <c r="E558" s="16">
        <f t="shared" si="72"/>
        <v>1200</v>
      </c>
      <c r="F558" s="28">
        <f t="shared" si="73"/>
        <v>14041.255168</v>
      </c>
      <c r="G558" s="28">
        <f t="shared" si="74"/>
        <v>1200</v>
      </c>
      <c r="H558" s="16">
        <f t="shared" si="75"/>
        <v>0</v>
      </c>
      <c r="I558" s="26">
        <f t="shared" si="76"/>
        <v>4000</v>
      </c>
      <c r="J558" s="28">
        <f t="shared" si="77"/>
        <v>10041.255168</v>
      </c>
      <c r="K558" s="28">
        <f t="shared" si="78"/>
        <v>11241.255168</v>
      </c>
      <c r="N558" s="16">
        <v>1</v>
      </c>
    </row>
    <row r="559" spans="1:14" x14ac:dyDescent="0.15">
      <c r="A559" s="6" t="s">
        <v>17</v>
      </c>
      <c r="B559" s="13">
        <f t="shared" si="80"/>
        <v>1971</v>
      </c>
      <c r="C559" s="8">
        <v>4054.7105279999996</v>
      </c>
      <c r="D559" s="26">
        <f t="shared" si="79"/>
        <v>4000</v>
      </c>
      <c r="E559" s="16">
        <f t="shared" si="72"/>
        <v>1080</v>
      </c>
      <c r="F559" s="28">
        <f t="shared" si="73"/>
        <v>6974.7105279999996</v>
      </c>
      <c r="G559" s="28">
        <f t="shared" si="74"/>
        <v>1080</v>
      </c>
      <c r="H559" s="16">
        <f t="shared" si="75"/>
        <v>0</v>
      </c>
      <c r="I559" s="26">
        <f t="shared" si="76"/>
        <v>4000</v>
      </c>
      <c r="J559" s="28">
        <f t="shared" si="77"/>
        <v>2974.7105279999996</v>
      </c>
      <c r="K559" s="28">
        <f t="shared" si="78"/>
        <v>4054.7105279999996</v>
      </c>
      <c r="N559" s="16">
        <v>0.9</v>
      </c>
    </row>
    <row r="560" spans="1:14" ht="14" thickBot="1" x14ac:dyDescent="0.2">
      <c r="A560" s="9" t="s">
        <v>18</v>
      </c>
      <c r="B560" s="14">
        <f t="shared" si="80"/>
        <v>1971</v>
      </c>
      <c r="C560" s="11">
        <v>2665.8719999999994</v>
      </c>
      <c r="D560" s="26">
        <f t="shared" si="79"/>
        <v>4000</v>
      </c>
      <c r="E560" s="16">
        <f t="shared" si="72"/>
        <v>960</v>
      </c>
      <c r="F560" s="28">
        <f t="shared" si="73"/>
        <v>5705.8719999999994</v>
      </c>
      <c r="G560" s="28">
        <f t="shared" si="74"/>
        <v>960</v>
      </c>
      <c r="H560" s="16">
        <f t="shared" si="75"/>
        <v>0</v>
      </c>
      <c r="I560" s="26">
        <f t="shared" si="76"/>
        <v>4000</v>
      </c>
      <c r="J560" s="28">
        <f t="shared" si="77"/>
        <v>1705.8719999999994</v>
      </c>
      <c r="K560" s="28">
        <f t="shared" si="78"/>
        <v>2665.8719999999994</v>
      </c>
      <c r="N560" s="16">
        <v>0.8</v>
      </c>
    </row>
    <row r="561" spans="1:14" x14ac:dyDescent="0.15">
      <c r="A561" s="3" t="s">
        <v>7</v>
      </c>
      <c r="B561" s="12">
        <f t="shared" si="80"/>
        <v>1972</v>
      </c>
      <c r="C561" s="5">
        <v>2022.1850880000002</v>
      </c>
      <c r="D561" s="26">
        <f t="shared" si="79"/>
        <v>4000</v>
      </c>
      <c r="E561" s="16">
        <f t="shared" si="72"/>
        <v>960</v>
      </c>
      <c r="F561" s="28">
        <f t="shared" si="73"/>
        <v>5062.1850880000002</v>
      </c>
      <c r="G561" s="28">
        <f t="shared" si="74"/>
        <v>960</v>
      </c>
      <c r="H561" s="16">
        <f t="shared" si="75"/>
        <v>0</v>
      </c>
      <c r="I561" s="26">
        <f t="shared" si="76"/>
        <v>4000</v>
      </c>
      <c r="J561" s="28">
        <f t="shared" si="77"/>
        <v>1062.1850880000002</v>
      </c>
      <c r="K561" s="28">
        <f t="shared" si="78"/>
        <v>2022.1850880000002</v>
      </c>
      <c r="N561" s="16">
        <v>0.8</v>
      </c>
    </row>
    <row r="562" spans="1:14" x14ac:dyDescent="0.15">
      <c r="A562" s="6" t="s">
        <v>8</v>
      </c>
      <c r="B562" s="13">
        <f t="shared" si="80"/>
        <v>1972</v>
      </c>
      <c r="C562" s="8">
        <v>6556.4294399999981</v>
      </c>
      <c r="D562" s="26">
        <f t="shared" si="79"/>
        <v>4000</v>
      </c>
      <c r="E562" s="16">
        <f t="shared" si="72"/>
        <v>960</v>
      </c>
      <c r="F562" s="28">
        <f t="shared" si="73"/>
        <v>9596.4294399999981</v>
      </c>
      <c r="G562" s="28">
        <f t="shared" si="74"/>
        <v>960</v>
      </c>
      <c r="H562" s="16">
        <f t="shared" si="75"/>
        <v>0</v>
      </c>
      <c r="I562" s="26">
        <f t="shared" si="76"/>
        <v>4000</v>
      </c>
      <c r="J562" s="28">
        <f t="shared" si="77"/>
        <v>5596.4294399999981</v>
      </c>
      <c r="K562" s="28">
        <f t="shared" si="78"/>
        <v>6556.4294399999981</v>
      </c>
      <c r="N562" s="16">
        <v>0.8</v>
      </c>
    </row>
    <row r="563" spans="1:14" x14ac:dyDescent="0.15">
      <c r="A563" s="6" t="s">
        <v>9</v>
      </c>
      <c r="B563" s="13">
        <f t="shared" si="80"/>
        <v>1972</v>
      </c>
      <c r="C563" s="8">
        <v>2083.5809280000003</v>
      </c>
      <c r="D563" s="26">
        <f t="shared" si="79"/>
        <v>4000</v>
      </c>
      <c r="E563" s="16">
        <f t="shared" si="72"/>
        <v>1080</v>
      </c>
      <c r="F563" s="28">
        <f t="shared" si="73"/>
        <v>5003.5809280000003</v>
      </c>
      <c r="G563" s="28">
        <f t="shared" si="74"/>
        <v>1080</v>
      </c>
      <c r="H563" s="16">
        <f t="shared" si="75"/>
        <v>0</v>
      </c>
      <c r="I563" s="26">
        <f t="shared" si="76"/>
        <v>4000</v>
      </c>
      <c r="J563" s="28">
        <f t="shared" si="77"/>
        <v>1003.5809280000003</v>
      </c>
      <c r="K563" s="28">
        <f t="shared" si="78"/>
        <v>2083.5809280000003</v>
      </c>
      <c r="N563" s="16">
        <v>0.9</v>
      </c>
    </row>
    <row r="564" spans="1:14" x14ac:dyDescent="0.15">
      <c r="A564" s="6" t="s">
        <v>10</v>
      </c>
      <c r="B564" s="13">
        <f t="shared" si="80"/>
        <v>1972</v>
      </c>
      <c r="C564" s="8">
        <v>3475.0045439999994</v>
      </c>
      <c r="D564" s="26">
        <f t="shared" si="79"/>
        <v>4000</v>
      </c>
      <c r="E564" s="16">
        <f t="shared" si="72"/>
        <v>1080</v>
      </c>
      <c r="F564" s="28">
        <f t="shared" si="73"/>
        <v>6395.0045439999994</v>
      </c>
      <c r="G564" s="28">
        <f t="shared" si="74"/>
        <v>1080</v>
      </c>
      <c r="H564" s="16">
        <f t="shared" si="75"/>
        <v>0</v>
      </c>
      <c r="I564" s="26">
        <f t="shared" si="76"/>
        <v>4000</v>
      </c>
      <c r="J564" s="28">
        <f t="shared" si="77"/>
        <v>2395.0045439999994</v>
      </c>
      <c r="K564" s="28">
        <f t="shared" si="78"/>
        <v>3475.0045439999994</v>
      </c>
      <c r="N564" s="16">
        <v>0.9</v>
      </c>
    </row>
    <row r="565" spans="1:14" x14ac:dyDescent="0.15">
      <c r="A565" s="6" t="s">
        <v>11</v>
      </c>
      <c r="B565" s="13">
        <f t="shared" si="80"/>
        <v>1972</v>
      </c>
      <c r="C565" s="8">
        <v>3754.8403199999989</v>
      </c>
      <c r="D565" s="26">
        <f t="shared" si="79"/>
        <v>4000</v>
      </c>
      <c r="E565" s="16">
        <f t="shared" si="72"/>
        <v>1320</v>
      </c>
      <c r="F565" s="28">
        <f t="shared" si="73"/>
        <v>6434.8403199999993</v>
      </c>
      <c r="G565" s="28">
        <f t="shared" si="74"/>
        <v>1320</v>
      </c>
      <c r="H565" s="16">
        <f t="shared" si="75"/>
        <v>0</v>
      </c>
      <c r="I565" s="26">
        <f t="shared" si="76"/>
        <v>4000</v>
      </c>
      <c r="J565" s="28">
        <f t="shared" si="77"/>
        <v>2434.8403199999993</v>
      </c>
      <c r="K565" s="28">
        <f t="shared" si="78"/>
        <v>3754.8403199999993</v>
      </c>
      <c r="N565" s="16">
        <v>1.1000000000000001</v>
      </c>
    </row>
    <row r="566" spans="1:14" x14ac:dyDescent="0.15">
      <c r="A566" s="6" t="s">
        <v>12</v>
      </c>
      <c r="B566" s="13">
        <f t="shared" si="80"/>
        <v>1972</v>
      </c>
      <c r="C566" s="8">
        <v>3690.8593920000003</v>
      </c>
      <c r="D566" s="26">
        <f t="shared" si="79"/>
        <v>4000</v>
      </c>
      <c r="E566" s="16">
        <f t="shared" si="72"/>
        <v>1440</v>
      </c>
      <c r="F566" s="28">
        <f t="shared" si="73"/>
        <v>6250.8593920000003</v>
      </c>
      <c r="G566" s="28">
        <f t="shared" si="74"/>
        <v>1440</v>
      </c>
      <c r="H566" s="16">
        <f t="shared" si="75"/>
        <v>0</v>
      </c>
      <c r="I566" s="26">
        <f t="shared" si="76"/>
        <v>4000</v>
      </c>
      <c r="J566" s="28">
        <f t="shared" si="77"/>
        <v>2250.8593920000003</v>
      </c>
      <c r="K566" s="28">
        <f t="shared" si="78"/>
        <v>3690.8593920000003</v>
      </c>
      <c r="N566" s="16">
        <v>1.2</v>
      </c>
    </row>
    <row r="567" spans="1:14" x14ac:dyDescent="0.15">
      <c r="A567" s="6" t="s">
        <v>13</v>
      </c>
      <c r="B567" s="13">
        <f t="shared" si="80"/>
        <v>1972</v>
      </c>
      <c r="C567" s="8">
        <v>1081.8593279999998</v>
      </c>
      <c r="D567" s="26">
        <f t="shared" si="79"/>
        <v>4000</v>
      </c>
      <c r="E567" s="16">
        <f t="shared" si="72"/>
        <v>1560</v>
      </c>
      <c r="F567" s="28">
        <f t="shared" si="73"/>
        <v>3521.8593279999996</v>
      </c>
      <c r="G567" s="28">
        <f t="shared" si="74"/>
        <v>1560</v>
      </c>
      <c r="H567" s="16">
        <f t="shared" si="75"/>
        <v>0</v>
      </c>
      <c r="I567" s="26">
        <f t="shared" si="76"/>
        <v>3521.8593279999996</v>
      </c>
      <c r="J567" s="28">
        <f t="shared" si="77"/>
        <v>0</v>
      </c>
      <c r="K567" s="28">
        <f t="shared" si="78"/>
        <v>1560</v>
      </c>
      <c r="N567" s="16">
        <v>1.3</v>
      </c>
    </row>
    <row r="568" spans="1:14" x14ac:dyDescent="0.15">
      <c r="A568" s="6" t="s">
        <v>14</v>
      </c>
      <c r="B568" s="13">
        <f t="shared" si="80"/>
        <v>1972</v>
      </c>
      <c r="C568" s="8">
        <v>568.97786880000001</v>
      </c>
      <c r="D568" s="26">
        <f t="shared" si="79"/>
        <v>3521.8593279999996</v>
      </c>
      <c r="E568" s="16">
        <f t="shared" si="72"/>
        <v>1440</v>
      </c>
      <c r="F568" s="28">
        <f t="shared" si="73"/>
        <v>2650.8371967999997</v>
      </c>
      <c r="G568" s="28">
        <f t="shared" si="74"/>
        <v>1440</v>
      </c>
      <c r="H568" s="16">
        <f t="shared" si="75"/>
        <v>0</v>
      </c>
      <c r="I568" s="26">
        <f t="shared" si="76"/>
        <v>2650.8371967999997</v>
      </c>
      <c r="J568" s="28">
        <f t="shared" si="77"/>
        <v>0</v>
      </c>
      <c r="K568" s="28">
        <f t="shared" si="78"/>
        <v>1440</v>
      </c>
      <c r="N568" s="16">
        <v>1.2</v>
      </c>
    </row>
    <row r="569" spans="1:14" x14ac:dyDescent="0.15">
      <c r="A569" s="6" t="s">
        <v>15</v>
      </c>
      <c r="B569" s="13">
        <f t="shared" si="80"/>
        <v>1972</v>
      </c>
      <c r="C569" s="8">
        <v>1038.6883584</v>
      </c>
      <c r="D569" s="26">
        <f t="shared" si="79"/>
        <v>2650.8371967999997</v>
      </c>
      <c r="E569" s="16">
        <f t="shared" si="72"/>
        <v>1320</v>
      </c>
      <c r="F569" s="28">
        <f t="shared" si="73"/>
        <v>2369.5255551999999</v>
      </c>
      <c r="G569" s="28">
        <f t="shared" si="74"/>
        <v>1320</v>
      </c>
      <c r="H569" s="16">
        <f t="shared" si="75"/>
        <v>0</v>
      </c>
      <c r="I569" s="26">
        <f t="shared" si="76"/>
        <v>2369.5255551999999</v>
      </c>
      <c r="J569" s="28">
        <f t="shared" si="77"/>
        <v>0</v>
      </c>
      <c r="K569" s="28">
        <f t="shared" si="78"/>
        <v>1320</v>
      </c>
      <c r="N569" s="16">
        <v>1.1000000000000001</v>
      </c>
    </row>
    <row r="570" spans="1:14" x14ac:dyDescent="0.15">
      <c r="A570" s="6" t="s">
        <v>16</v>
      </c>
      <c r="B570" s="13">
        <f t="shared" si="80"/>
        <v>1972</v>
      </c>
      <c r="C570" s="8">
        <v>6423.9436800000021</v>
      </c>
      <c r="D570" s="26">
        <f t="shared" si="79"/>
        <v>2369.5255551999999</v>
      </c>
      <c r="E570" s="16">
        <f t="shared" si="72"/>
        <v>1200</v>
      </c>
      <c r="F570" s="28">
        <f t="shared" si="73"/>
        <v>7593.469235200002</v>
      </c>
      <c r="G570" s="28">
        <f t="shared" si="74"/>
        <v>1200</v>
      </c>
      <c r="H570" s="16">
        <f t="shared" si="75"/>
        <v>0</v>
      </c>
      <c r="I570" s="26">
        <f t="shared" si="76"/>
        <v>4000</v>
      </c>
      <c r="J570" s="28">
        <f t="shared" si="77"/>
        <v>3593.469235200002</v>
      </c>
      <c r="K570" s="28">
        <f t="shared" si="78"/>
        <v>4793.469235200002</v>
      </c>
      <c r="N570" s="16">
        <v>1</v>
      </c>
    </row>
    <row r="571" spans="1:14" x14ac:dyDescent="0.15">
      <c r="A571" s="6" t="s">
        <v>17</v>
      </c>
      <c r="B571" s="13">
        <f t="shared" si="80"/>
        <v>1972</v>
      </c>
      <c r="C571" s="8">
        <v>7858.6675199999981</v>
      </c>
      <c r="D571" s="26">
        <f t="shared" si="79"/>
        <v>4000</v>
      </c>
      <c r="E571" s="16">
        <f t="shared" si="72"/>
        <v>1080</v>
      </c>
      <c r="F571" s="28">
        <f t="shared" si="73"/>
        <v>10778.667519999999</v>
      </c>
      <c r="G571" s="28">
        <f t="shared" si="74"/>
        <v>1080</v>
      </c>
      <c r="H571" s="16">
        <f t="shared" si="75"/>
        <v>0</v>
      </c>
      <c r="I571" s="26">
        <f t="shared" si="76"/>
        <v>4000</v>
      </c>
      <c r="J571" s="28">
        <f t="shared" si="77"/>
        <v>6778.6675199999991</v>
      </c>
      <c r="K571" s="28">
        <f t="shared" si="78"/>
        <v>7858.6675199999991</v>
      </c>
      <c r="N571" s="16">
        <v>0.9</v>
      </c>
    </row>
    <row r="572" spans="1:14" ht="14" thickBot="1" x14ac:dyDescent="0.2">
      <c r="A572" s="9" t="s">
        <v>18</v>
      </c>
      <c r="B572" s="14">
        <f t="shared" si="80"/>
        <v>1972</v>
      </c>
      <c r="C572" s="11">
        <v>8436.4346880000012</v>
      </c>
      <c r="D572" s="26">
        <f t="shared" si="79"/>
        <v>4000</v>
      </c>
      <c r="E572" s="16">
        <f t="shared" si="72"/>
        <v>960</v>
      </c>
      <c r="F572" s="28">
        <f t="shared" si="73"/>
        <v>11476.434688000001</v>
      </c>
      <c r="G572" s="28">
        <f t="shared" si="74"/>
        <v>960</v>
      </c>
      <c r="H572" s="16">
        <f t="shared" si="75"/>
        <v>0</v>
      </c>
      <c r="I572" s="26">
        <f t="shared" si="76"/>
        <v>4000</v>
      </c>
      <c r="J572" s="28">
        <f t="shared" si="77"/>
        <v>7476.4346880000012</v>
      </c>
      <c r="K572" s="28">
        <f t="shared" si="78"/>
        <v>8436.4346880000012</v>
      </c>
      <c r="N572" s="16">
        <v>0.8</v>
      </c>
    </row>
    <row r="573" spans="1:14" x14ac:dyDescent="0.15">
      <c r="A573" s="3" t="s">
        <v>7</v>
      </c>
      <c r="B573" s="12">
        <f t="shared" si="80"/>
        <v>1973</v>
      </c>
      <c r="C573" s="5">
        <v>4863.1968000000006</v>
      </c>
      <c r="D573" s="26">
        <f t="shared" si="79"/>
        <v>4000</v>
      </c>
      <c r="E573" s="16">
        <f t="shared" si="72"/>
        <v>960</v>
      </c>
      <c r="F573" s="28">
        <f t="shared" si="73"/>
        <v>7903.1968000000015</v>
      </c>
      <c r="G573" s="28">
        <f t="shared" si="74"/>
        <v>960</v>
      </c>
      <c r="H573" s="16">
        <f t="shared" si="75"/>
        <v>0</v>
      </c>
      <c r="I573" s="26">
        <f t="shared" si="76"/>
        <v>4000</v>
      </c>
      <c r="J573" s="28">
        <f t="shared" si="77"/>
        <v>3903.1968000000015</v>
      </c>
      <c r="K573" s="28">
        <f t="shared" si="78"/>
        <v>4863.1968000000015</v>
      </c>
      <c r="N573" s="16">
        <v>0.8</v>
      </c>
    </row>
    <row r="574" spans="1:14" x14ac:dyDescent="0.15">
      <c r="A574" s="6" t="s">
        <v>8</v>
      </c>
      <c r="B574" s="13">
        <f t="shared" si="80"/>
        <v>1973</v>
      </c>
      <c r="C574" s="8">
        <v>8625.7923840000003</v>
      </c>
      <c r="D574" s="26">
        <f t="shared" si="79"/>
        <v>4000</v>
      </c>
      <c r="E574" s="16">
        <f t="shared" si="72"/>
        <v>960</v>
      </c>
      <c r="F574" s="28">
        <f t="shared" si="73"/>
        <v>11665.792384</v>
      </c>
      <c r="G574" s="28">
        <f t="shared" si="74"/>
        <v>960</v>
      </c>
      <c r="H574" s="16">
        <f t="shared" si="75"/>
        <v>0</v>
      </c>
      <c r="I574" s="26">
        <f t="shared" si="76"/>
        <v>4000</v>
      </c>
      <c r="J574" s="28">
        <f t="shared" si="77"/>
        <v>7665.7923840000003</v>
      </c>
      <c r="K574" s="28">
        <f t="shared" si="78"/>
        <v>8625.7923840000003</v>
      </c>
      <c r="N574" s="16">
        <v>0.8</v>
      </c>
    </row>
    <row r="575" spans="1:14" x14ac:dyDescent="0.15">
      <c r="A575" s="6" t="s">
        <v>9</v>
      </c>
      <c r="B575" s="13">
        <f t="shared" si="80"/>
        <v>1973</v>
      </c>
      <c r="C575" s="8">
        <v>9780.6804479999992</v>
      </c>
      <c r="D575" s="26">
        <f t="shared" si="79"/>
        <v>4000</v>
      </c>
      <c r="E575" s="16">
        <f t="shared" si="72"/>
        <v>1080</v>
      </c>
      <c r="F575" s="28">
        <f t="shared" si="73"/>
        <v>12700.680447999999</v>
      </c>
      <c r="G575" s="28">
        <f t="shared" si="74"/>
        <v>1080</v>
      </c>
      <c r="H575" s="16">
        <f t="shared" si="75"/>
        <v>0</v>
      </c>
      <c r="I575" s="26">
        <f t="shared" si="76"/>
        <v>4000</v>
      </c>
      <c r="J575" s="28">
        <f t="shared" si="77"/>
        <v>8700.6804479999992</v>
      </c>
      <c r="K575" s="28">
        <f t="shared" si="78"/>
        <v>9780.6804479999992</v>
      </c>
      <c r="N575" s="16">
        <v>0.9</v>
      </c>
    </row>
    <row r="576" spans="1:14" x14ac:dyDescent="0.15">
      <c r="A576" s="6" t="s">
        <v>10</v>
      </c>
      <c r="B576" s="13">
        <f t="shared" si="80"/>
        <v>1973</v>
      </c>
      <c r="C576" s="8">
        <v>9136.9935359999981</v>
      </c>
      <c r="D576" s="26">
        <f t="shared" si="79"/>
        <v>4000</v>
      </c>
      <c r="E576" s="16">
        <f t="shared" si="72"/>
        <v>1080</v>
      </c>
      <c r="F576" s="28">
        <f t="shared" si="73"/>
        <v>12056.993535999998</v>
      </c>
      <c r="G576" s="28">
        <f t="shared" si="74"/>
        <v>1080</v>
      </c>
      <c r="H576" s="16">
        <f t="shared" si="75"/>
        <v>0</v>
      </c>
      <c r="I576" s="26">
        <f t="shared" si="76"/>
        <v>4000</v>
      </c>
      <c r="J576" s="28">
        <f t="shared" si="77"/>
        <v>8056.9935359999981</v>
      </c>
      <c r="K576" s="28">
        <f t="shared" si="78"/>
        <v>9136.9935359999981</v>
      </c>
      <c r="N576" s="16">
        <v>0.9</v>
      </c>
    </row>
    <row r="577" spans="1:14" x14ac:dyDescent="0.15">
      <c r="A577" s="6" t="s">
        <v>11</v>
      </c>
      <c r="B577" s="13">
        <f t="shared" si="80"/>
        <v>1973</v>
      </c>
      <c r="C577" s="8">
        <v>2455.1873280000004</v>
      </c>
      <c r="D577" s="26">
        <f t="shared" si="79"/>
        <v>4000</v>
      </c>
      <c r="E577" s="16">
        <f t="shared" si="72"/>
        <v>1320</v>
      </c>
      <c r="F577" s="28">
        <f t="shared" si="73"/>
        <v>5135.187328</v>
      </c>
      <c r="G577" s="28">
        <f t="shared" si="74"/>
        <v>1320</v>
      </c>
      <c r="H577" s="16">
        <f t="shared" si="75"/>
        <v>0</v>
      </c>
      <c r="I577" s="26">
        <f t="shared" si="76"/>
        <v>4000</v>
      </c>
      <c r="J577" s="28">
        <f t="shared" si="77"/>
        <v>1135.187328</v>
      </c>
      <c r="K577" s="28">
        <f t="shared" si="78"/>
        <v>2455.187328</v>
      </c>
      <c r="N577" s="16">
        <v>1.1000000000000001</v>
      </c>
    </row>
    <row r="578" spans="1:14" x14ac:dyDescent="0.15">
      <c r="A578" s="6" t="s">
        <v>12</v>
      </c>
      <c r="B578" s="13">
        <f t="shared" si="80"/>
        <v>1973</v>
      </c>
      <c r="C578" s="8">
        <v>2565.6998399999998</v>
      </c>
      <c r="D578" s="26">
        <f t="shared" si="79"/>
        <v>4000</v>
      </c>
      <c r="E578" s="16">
        <f t="shared" si="72"/>
        <v>1440</v>
      </c>
      <c r="F578" s="28">
        <f t="shared" si="73"/>
        <v>5125.6998399999993</v>
      </c>
      <c r="G578" s="28">
        <f t="shared" si="74"/>
        <v>1440</v>
      </c>
      <c r="H578" s="16">
        <f t="shared" si="75"/>
        <v>0</v>
      </c>
      <c r="I578" s="26">
        <f t="shared" si="76"/>
        <v>4000</v>
      </c>
      <c r="J578" s="28">
        <f t="shared" si="77"/>
        <v>1125.6998399999993</v>
      </c>
      <c r="K578" s="28">
        <f t="shared" si="78"/>
        <v>2565.6998399999993</v>
      </c>
      <c r="N578" s="16">
        <v>1.2</v>
      </c>
    </row>
    <row r="579" spans="1:14" x14ac:dyDescent="0.15">
      <c r="A579" s="6" t="s">
        <v>13</v>
      </c>
      <c r="B579" s="13">
        <f t="shared" si="80"/>
        <v>1973</v>
      </c>
      <c r="C579" s="8">
        <v>1892.9306880000001</v>
      </c>
      <c r="D579" s="26">
        <f t="shared" si="79"/>
        <v>4000</v>
      </c>
      <c r="E579" s="16">
        <f t="shared" si="72"/>
        <v>1560</v>
      </c>
      <c r="F579" s="28">
        <f t="shared" si="73"/>
        <v>4332.9306880000004</v>
      </c>
      <c r="G579" s="28">
        <f t="shared" si="74"/>
        <v>1560</v>
      </c>
      <c r="H579" s="16">
        <f t="shared" si="75"/>
        <v>0</v>
      </c>
      <c r="I579" s="26">
        <f t="shared" si="76"/>
        <v>4000</v>
      </c>
      <c r="J579" s="28">
        <f t="shared" si="77"/>
        <v>332.93068800000037</v>
      </c>
      <c r="K579" s="28">
        <f t="shared" si="78"/>
        <v>1892.9306880000004</v>
      </c>
      <c r="N579" s="16">
        <v>1.3</v>
      </c>
    </row>
    <row r="580" spans="1:14" x14ac:dyDescent="0.15">
      <c r="A580" s="6" t="s">
        <v>14</v>
      </c>
      <c r="B580" s="13">
        <f t="shared" si="80"/>
        <v>1973</v>
      </c>
      <c r="C580" s="8">
        <v>4728.1259520000012</v>
      </c>
      <c r="D580" s="26">
        <f t="shared" si="79"/>
        <v>4000</v>
      </c>
      <c r="E580" s="16">
        <f t="shared" si="72"/>
        <v>1440</v>
      </c>
      <c r="F580" s="28">
        <f t="shared" si="73"/>
        <v>7288.1259520000021</v>
      </c>
      <c r="G580" s="28">
        <f t="shared" si="74"/>
        <v>1440</v>
      </c>
      <c r="H580" s="16">
        <f t="shared" si="75"/>
        <v>0</v>
      </c>
      <c r="I580" s="26">
        <f t="shared" si="76"/>
        <v>4000</v>
      </c>
      <c r="J580" s="28">
        <f t="shared" si="77"/>
        <v>3288.1259520000021</v>
      </c>
      <c r="K580" s="28">
        <f t="shared" si="78"/>
        <v>4728.1259520000021</v>
      </c>
      <c r="N580" s="16">
        <v>1.2</v>
      </c>
    </row>
    <row r="581" spans="1:14" x14ac:dyDescent="0.15">
      <c r="A581" s="6" t="s">
        <v>15</v>
      </c>
      <c r="B581" s="13">
        <f t="shared" si="80"/>
        <v>1973</v>
      </c>
      <c r="C581" s="8">
        <v>372.25267200000002</v>
      </c>
      <c r="D581" s="26">
        <f t="shared" si="79"/>
        <v>4000</v>
      </c>
      <c r="E581" s="16">
        <f t="shared" si="72"/>
        <v>1320</v>
      </c>
      <c r="F581" s="28">
        <f t="shared" si="73"/>
        <v>3052.2526719999996</v>
      </c>
      <c r="G581" s="28">
        <f t="shared" si="74"/>
        <v>1320</v>
      </c>
      <c r="H581" s="16">
        <f t="shared" si="75"/>
        <v>0</v>
      </c>
      <c r="I581" s="26">
        <f t="shared" si="76"/>
        <v>3052.2526719999996</v>
      </c>
      <c r="J581" s="28">
        <f t="shared" si="77"/>
        <v>0</v>
      </c>
      <c r="K581" s="28">
        <f t="shared" si="78"/>
        <v>1320</v>
      </c>
      <c r="N581" s="16">
        <v>1.1000000000000001</v>
      </c>
    </row>
    <row r="582" spans="1:14" x14ac:dyDescent="0.15">
      <c r="A582" s="6" t="s">
        <v>16</v>
      </c>
      <c r="B582" s="13">
        <f t="shared" si="80"/>
        <v>1973</v>
      </c>
      <c r="C582" s="8">
        <v>175.65672960000003</v>
      </c>
      <c r="D582" s="26">
        <f t="shared" si="79"/>
        <v>3052.2526719999996</v>
      </c>
      <c r="E582" s="16">
        <f t="shared" si="72"/>
        <v>1200</v>
      </c>
      <c r="F582" s="28">
        <f t="shared" si="73"/>
        <v>2027.9094015999995</v>
      </c>
      <c r="G582" s="28">
        <f t="shared" si="74"/>
        <v>1200</v>
      </c>
      <c r="H582" s="16">
        <f t="shared" si="75"/>
        <v>0</v>
      </c>
      <c r="I582" s="26">
        <f t="shared" si="76"/>
        <v>2027.9094015999995</v>
      </c>
      <c r="J582" s="28">
        <f t="shared" si="77"/>
        <v>0</v>
      </c>
      <c r="K582" s="28">
        <f t="shared" si="78"/>
        <v>1200</v>
      </c>
      <c r="N582" s="16">
        <v>1</v>
      </c>
    </row>
    <row r="583" spans="1:14" x14ac:dyDescent="0.15">
      <c r="A583" s="6" t="s">
        <v>17</v>
      </c>
      <c r="B583" s="13">
        <f t="shared" si="80"/>
        <v>1973</v>
      </c>
      <c r="C583" s="8">
        <v>249.33173759999997</v>
      </c>
      <c r="D583" s="26">
        <f t="shared" si="79"/>
        <v>2027.9094015999995</v>
      </c>
      <c r="E583" s="16">
        <f t="shared" si="72"/>
        <v>1080</v>
      </c>
      <c r="F583" s="28">
        <f t="shared" si="73"/>
        <v>1197.2411391999995</v>
      </c>
      <c r="G583" s="28">
        <f t="shared" si="74"/>
        <v>1080</v>
      </c>
      <c r="H583" s="16">
        <f t="shared" si="75"/>
        <v>0</v>
      </c>
      <c r="I583" s="26">
        <f t="shared" si="76"/>
        <v>1197.2411391999995</v>
      </c>
      <c r="J583" s="28">
        <f t="shared" si="77"/>
        <v>0</v>
      </c>
      <c r="K583" s="28">
        <f t="shared" si="78"/>
        <v>1080</v>
      </c>
      <c r="N583" s="16">
        <v>0.9</v>
      </c>
    </row>
    <row r="584" spans="1:14" ht="14" thickBot="1" x14ac:dyDescent="0.2">
      <c r="A584" s="9" t="s">
        <v>18</v>
      </c>
      <c r="B584" s="14">
        <f t="shared" si="80"/>
        <v>1973</v>
      </c>
      <c r="C584" s="11">
        <v>4220.8024319999995</v>
      </c>
      <c r="D584" s="26">
        <f t="shared" si="79"/>
        <v>1197.2411391999995</v>
      </c>
      <c r="E584" s="16">
        <f t="shared" si="72"/>
        <v>960</v>
      </c>
      <c r="F584" s="28">
        <f t="shared" si="73"/>
        <v>4458.043571199999</v>
      </c>
      <c r="G584" s="28">
        <f t="shared" si="74"/>
        <v>960</v>
      </c>
      <c r="H584" s="16">
        <f t="shared" si="75"/>
        <v>0</v>
      </c>
      <c r="I584" s="26">
        <f t="shared" si="76"/>
        <v>4000</v>
      </c>
      <c r="J584" s="28">
        <f t="shared" si="77"/>
        <v>458.04357119999895</v>
      </c>
      <c r="K584" s="28">
        <f t="shared" si="78"/>
        <v>1418.043571199999</v>
      </c>
      <c r="N584" s="16">
        <v>0.8</v>
      </c>
    </row>
    <row r="585" spans="1:14" x14ac:dyDescent="0.15">
      <c r="A585" s="3" t="s">
        <v>7</v>
      </c>
      <c r="B585" s="12">
        <f t="shared" si="80"/>
        <v>1974</v>
      </c>
      <c r="C585" s="5">
        <v>7035.963264</v>
      </c>
      <c r="D585" s="26">
        <f t="shared" si="79"/>
        <v>4000</v>
      </c>
      <c r="E585" s="16">
        <f t="shared" si="72"/>
        <v>960</v>
      </c>
      <c r="F585" s="28">
        <f t="shared" si="73"/>
        <v>10075.963264</v>
      </c>
      <c r="G585" s="28">
        <f t="shared" si="74"/>
        <v>960</v>
      </c>
      <c r="H585" s="16">
        <f t="shared" si="75"/>
        <v>0</v>
      </c>
      <c r="I585" s="26">
        <f t="shared" si="76"/>
        <v>4000</v>
      </c>
      <c r="J585" s="28">
        <f t="shared" si="77"/>
        <v>6075.963264</v>
      </c>
      <c r="K585" s="28">
        <f t="shared" si="78"/>
        <v>7035.963264</v>
      </c>
      <c r="N585" s="16">
        <v>0.8</v>
      </c>
    </row>
    <row r="586" spans="1:14" x14ac:dyDescent="0.15">
      <c r="A586" s="6" t="s">
        <v>8</v>
      </c>
      <c r="B586" s="13">
        <f t="shared" si="80"/>
        <v>1974</v>
      </c>
      <c r="C586" s="8">
        <v>5205.7209599999987</v>
      </c>
      <c r="D586" s="26">
        <f t="shared" si="79"/>
        <v>4000</v>
      </c>
      <c r="E586" s="16">
        <f t="shared" ref="E586:E649" si="81">1200*N586</f>
        <v>960</v>
      </c>
      <c r="F586" s="28">
        <f t="shared" ref="F586:F649" si="82">IF((D586+C586-E586)&gt;0,(D586+C586-E586),0)</f>
        <v>8245.7209599999987</v>
      </c>
      <c r="G586" s="28">
        <f t="shared" ref="G586:G649" si="83">IF(E586&gt;(D586+C586),D586+C586,E586)</f>
        <v>960</v>
      </c>
      <c r="H586" s="16">
        <f t="shared" ref="H586:H649" si="84">IF(F586=0,1,0)</f>
        <v>0</v>
      </c>
      <c r="I586" s="26">
        <f t="shared" ref="I586:I649" si="85">IF(F586&gt;$E$2,$E$2,IF(F586&lt;0,0,F586))</f>
        <v>4000</v>
      </c>
      <c r="J586" s="28">
        <f t="shared" ref="J586:J649" si="86">IF(F586&gt;$E$2,F586-$E$2,0)</f>
        <v>4245.7209599999987</v>
      </c>
      <c r="K586" s="28">
        <f t="shared" ref="K586:K649" si="87">J586+G586</f>
        <v>5205.7209599999987</v>
      </c>
      <c r="N586" s="16">
        <v>0.8</v>
      </c>
    </row>
    <row r="587" spans="1:14" x14ac:dyDescent="0.15">
      <c r="A587" s="6" t="s">
        <v>9</v>
      </c>
      <c r="B587" s="13">
        <f t="shared" si="80"/>
        <v>1974</v>
      </c>
      <c r="C587" s="8">
        <v>3824.6376960000002</v>
      </c>
      <c r="D587" s="26">
        <f t="shared" ref="D587:D650" si="88">I586</f>
        <v>4000</v>
      </c>
      <c r="E587" s="16">
        <f t="shared" si="81"/>
        <v>1080</v>
      </c>
      <c r="F587" s="28">
        <f t="shared" si="82"/>
        <v>6744.6376959999998</v>
      </c>
      <c r="G587" s="28">
        <f t="shared" si="83"/>
        <v>1080</v>
      </c>
      <c r="H587" s="16">
        <f t="shared" si="84"/>
        <v>0</v>
      </c>
      <c r="I587" s="26">
        <f t="shared" si="85"/>
        <v>4000</v>
      </c>
      <c r="J587" s="28">
        <f t="shared" si="86"/>
        <v>2744.6376959999998</v>
      </c>
      <c r="K587" s="28">
        <f t="shared" si="87"/>
        <v>3824.6376959999998</v>
      </c>
      <c r="N587" s="16">
        <v>0.9</v>
      </c>
    </row>
    <row r="588" spans="1:14" x14ac:dyDescent="0.15">
      <c r="A588" s="6" t="s">
        <v>10</v>
      </c>
      <c r="B588" s="13">
        <f t="shared" si="80"/>
        <v>1974</v>
      </c>
      <c r="C588" s="8">
        <v>2800.9428480000001</v>
      </c>
      <c r="D588" s="26">
        <f t="shared" si="88"/>
        <v>4000</v>
      </c>
      <c r="E588" s="16">
        <f t="shared" si="81"/>
        <v>1080</v>
      </c>
      <c r="F588" s="28">
        <f t="shared" si="82"/>
        <v>5720.9428480000006</v>
      </c>
      <c r="G588" s="28">
        <f t="shared" si="83"/>
        <v>1080</v>
      </c>
      <c r="H588" s="16">
        <f t="shared" si="84"/>
        <v>0</v>
      </c>
      <c r="I588" s="26">
        <f t="shared" si="85"/>
        <v>4000</v>
      </c>
      <c r="J588" s="28">
        <f t="shared" si="86"/>
        <v>1720.9428480000006</v>
      </c>
      <c r="K588" s="28">
        <f t="shared" si="87"/>
        <v>2800.9428480000006</v>
      </c>
      <c r="N588" s="16">
        <v>0.9</v>
      </c>
    </row>
    <row r="589" spans="1:14" x14ac:dyDescent="0.15">
      <c r="A589" s="6" t="s">
        <v>11</v>
      </c>
      <c r="B589" s="13">
        <f t="shared" si="80"/>
        <v>1974</v>
      </c>
      <c r="C589" s="8">
        <v>3259.1496960000009</v>
      </c>
      <c r="D589" s="26">
        <f t="shared" si="88"/>
        <v>4000</v>
      </c>
      <c r="E589" s="16">
        <f t="shared" si="81"/>
        <v>1320</v>
      </c>
      <c r="F589" s="28">
        <f t="shared" si="82"/>
        <v>5939.1496960000004</v>
      </c>
      <c r="G589" s="28">
        <f t="shared" si="83"/>
        <v>1320</v>
      </c>
      <c r="H589" s="16">
        <f t="shared" si="84"/>
        <v>0</v>
      </c>
      <c r="I589" s="26">
        <f t="shared" si="85"/>
        <v>4000</v>
      </c>
      <c r="J589" s="28">
        <f t="shared" si="86"/>
        <v>1939.1496960000004</v>
      </c>
      <c r="K589" s="28">
        <f t="shared" si="87"/>
        <v>3259.1496960000004</v>
      </c>
      <c r="N589" s="16">
        <v>1.1000000000000001</v>
      </c>
    </row>
    <row r="590" spans="1:14" x14ac:dyDescent="0.15">
      <c r="A590" s="6" t="s">
        <v>12</v>
      </c>
      <c r="B590" s="13">
        <f t="shared" si="80"/>
        <v>1974</v>
      </c>
      <c r="C590" s="8">
        <v>912.5360639999999</v>
      </c>
      <c r="D590" s="26">
        <f t="shared" si="88"/>
        <v>4000</v>
      </c>
      <c r="E590" s="16">
        <f t="shared" si="81"/>
        <v>1440</v>
      </c>
      <c r="F590" s="28">
        <f t="shared" si="82"/>
        <v>3472.5360639999999</v>
      </c>
      <c r="G590" s="28">
        <f t="shared" si="83"/>
        <v>1440</v>
      </c>
      <c r="H590" s="16">
        <f t="shared" si="84"/>
        <v>0</v>
      </c>
      <c r="I590" s="26">
        <f t="shared" si="85"/>
        <v>3472.5360639999999</v>
      </c>
      <c r="J590" s="28">
        <f t="shared" si="86"/>
        <v>0</v>
      </c>
      <c r="K590" s="28">
        <f t="shared" si="87"/>
        <v>1440</v>
      </c>
      <c r="N590" s="16">
        <v>1.2</v>
      </c>
    </row>
    <row r="591" spans="1:14" x14ac:dyDescent="0.15">
      <c r="A591" s="6" t="s">
        <v>13</v>
      </c>
      <c r="B591" s="13">
        <f t="shared" si="80"/>
        <v>1974</v>
      </c>
      <c r="C591" s="8">
        <v>353.51078400000006</v>
      </c>
      <c r="D591" s="26">
        <f t="shared" si="88"/>
        <v>3472.5360639999999</v>
      </c>
      <c r="E591" s="16">
        <f t="shared" si="81"/>
        <v>1560</v>
      </c>
      <c r="F591" s="28">
        <f t="shared" si="82"/>
        <v>2266.046848</v>
      </c>
      <c r="G591" s="28">
        <f t="shared" si="83"/>
        <v>1560</v>
      </c>
      <c r="H591" s="16">
        <f t="shared" si="84"/>
        <v>0</v>
      </c>
      <c r="I591" s="26">
        <f t="shared" si="85"/>
        <v>2266.046848</v>
      </c>
      <c r="J591" s="28">
        <f t="shared" si="86"/>
        <v>0</v>
      </c>
      <c r="K591" s="28">
        <f t="shared" si="87"/>
        <v>1560</v>
      </c>
      <c r="N591" s="16">
        <v>1.3</v>
      </c>
    </row>
    <row r="592" spans="1:14" x14ac:dyDescent="0.15">
      <c r="A592" s="6" t="s">
        <v>14</v>
      </c>
      <c r="B592" s="13">
        <f t="shared" si="80"/>
        <v>1974</v>
      </c>
      <c r="C592" s="8">
        <v>2400.9004800000002</v>
      </c>
      <c r="D592" s="26">
        <f t="shared" si="88"/>
        <v>2266.046848</v>
      </c>
      <c r="E592" s="16">
        <f t="shared" si="81"/>
        <v>1440</v>
      </c>
      <c r="F592" s="28">
        <f t="shared" si="82"/>
        <v>3226.9473280000002</v>
      </c>
      <c r="G592" s="28">
        <f t="shared" si="83"/>
        <v>1440</v>
      </c>
      <c r="H592" s="16">
        <f t="shared" si="84"/>
        <v>0</v>
      </c>
      <c r="I592" s="26">
        <f t="shared" si="85"/>
        <v>3226.9473280000002</v>
      </c>
      <c r="J592" s="28">
        <f t="shared" si="86"/>
        <v>0</v>
      </c>
      <c r="K592" s="28">
        <f t="shared" si="87"/>
        <v>1440</v>
      </c>
      <c r="N592" s="16">
        <v>1.2</v>
      </c>
    </row>
    <row r="593" spans="1:14" x14ac:dyDescent="0.15">
      <c r="A593" s="6" t="s">
        <v>15</v>
      </c>
      <c r="B593" s="13">
        <f t="shared" si="80"/>
        <v>1974</v>
      </c>
      <c r="C593" s="8">
        <v>8957.3299200000019</v>
      </c>
      <c r="D593" s="26">
        <f t="shared" si="88"/>
        <v>3226.9473280000002</v>
      </c>
      <c r="E593" s="16">
        <f t="shared" si="81"/>
        <v>1320</v>
      </c>
      <c r="F593" s="28">
        <f t="shared" si="82"/>
        <v>10864.277248000002</v>
      </c>
      <c r="G593" s="28">
        <f t="shared" si="83"/>
        <v>1320</v>
      </c>
      <c r="H593" s="16">
        <f t="shared" si="84"/>
        <v>0</v>
      </c>
      <c r="I593" s="26">
        <f t="shared" si="85"/>
        <v>4000</v>
      </c>
      <c r="J593" s="28">
        <f t="shared" si="86"/>
        <v>6864.2772480000021</v>
      </c>
      <c r="K593" s="28">
        <f t="shared" si="87"/>
        <v>8184.2772480000021</v>
      </c>
      <c r="N593" s="16">
        <v>1.1000000000000001</v>
      </c>
    </row>
    <row r="594" spans="1:14" x14ac:dyDescent="0.15">
      <c r="A594" s="6" t="s">
        <v>16</v>
      </c>
      <c r="B594" s="13">
        <f t="shared" si="80"/>
        <v>1974</v>
      </c>
      <c r="C594" s="8">
        <v>588.75379199999998</v>
      </c>
      <c r="D594" s="26">
        <f t="shared" si="88"/>
        <v>4000</v>
      </c>
      <c r="E594" s="16">
        <f t="shared" si="81"/>
        <v>1200</v>
      </c>
      <c r="F594" s="28">
        <f t="shared" si="82"/>
        <v>3388.7537919999995</v>
      </c>
      <c r="G594" s="28">
        <f t="shared" si="83"/>
        <v>1200</v>
      </c>
      <c r="H594" s="16">
        <f t="shared" si="84"/>
        <v>0</v>
      </c>
      <c r="I594" s="26">
        <f t="shared" si="85"/>
        <v>3388.7537919999995</v>
      </c>
      <c r="J594" s="28">
        <f t="shared" si="86"/>
        <v>0</v>
      </c>
      <c r="K594" s="28">
        <f t="shared" si="87"/>
        <v>1200</v>
      </c>
      <c r="N594" s="16">
        <v>1</v>
      </c>
    </row>
    <row r="595" spans="1:14" x14ac:dyDescent="0.15">
      <c r="A595" s="6" t="s">
        <v>17</v>
      </c>
      <c r="B595" s="13">
        <f t="shared" si="80"/>
        <v>1974</v>
      </c>
      <c r="C595" s="8">
        <v>612.0195839999999</v>
      </c>
      <c r="D595" s="26">
        <f t="shared" si="88"/>
        <v>3388.7537919999995</v>
      </c>
      <c r="E595" s="16">
        <f t="shared" si="81"/>
        <v>1080</v>
      </c>
      <c r="F595" s="28">
        <f t="shared" si="82"/>
        <v>2920.7733759999992</v>
      </c>
      <c r="G595" s="28">
        <f t="shared" si="83"/>
        <v>1080</v>
      </c>
      <c r="H595" s="16">
        <f t="shared" si="84"/>
        <v>0</v>
      </c>
      <c r="I595" s="26">
        <f t="shared" si="85"/>
        <v>2920.7733759999992</v>
      </c>
      <c r="J595" s="28">
        <f t="shared" si="86"/>
        <v>0</v>
      </c>
      <c r="K595" s="28">
        <f t="shared" si="87"/>
        <v>1080</v>
      </c>
      <c r="N595" s="16">
        <v>0.9</v>
      </c>
    </row>
    <row r="596" spans="1:14" ht="14" thickBot="1" x14ac:dyDescent="0.2">
      <c r="A596" s="9" t="s">
        <v>18</v>
      </c>
      <c r="B596" s="14">
        <f t="shared" si="80"/>
        <v>1974</v>
      </c>
      <c r="C596" s="11">
        <v>2696.2467839999995</v>
      </c>
      <c r="D596" s="26">
        <f t="shared" si="88"/>
        <v>2920.7733759999992</v>
      </c>
      <c r="E596" s="16">
        <f t="shared" si="81"/>
        <v>960</v>
      </c>
      <c r="F596" s="28">
        <f t="shared" si="82"/>
        <v>4657.0201599999982</v>
      </c>
      <c r="G596" s="28">
        <f t="shared" si="83"/>
        <v>960</v>
      </c>
      <c r="H596" s="16">
        <f t="shared" si="84"/>
        <v>0</v>
      </c>
      <c r="I596" s="26">
        <f t="shared" si="85"/>
        <v>4000</v>
      </c>
      <c r="J596" s="28">
        <f t="shared" si="86"/>
        <v>657.02015999999821</v>
      </c>
      <c r="K596" s="28">
        <f t="shared" si="87"/>
        <v>1617.0201599999982</v>
      </c>
      <c r="N596" s="16">
        <v>0.8</v>
      </c>
    </row>
    <row r="597" spans="1:14" x14ac:dyDescent="0.15">
      <c r="A597" s="3" t="s">
        <v>7</v>
      </c>
      <c r="B597" s="12">
        <f t="shared" si="80"/>
        <v>1975</v>
      </c>
      <c r="C597" s="5">
        <v>11628.372096000001</v>
      </c>
      <c r="D597" s="26">
        <f t="shared" si="88"/>
        <v>4000</v>
      </c>
      <c r="E597" s="16">
        <f t="shared" si="81"/>
        <v>960</v>
      </c>
      <c r="F597" s="28">
        <f t="shared" si="82"/>
        <v>14668.372096000001</v>
      </c>
      <c r="G597" s="28">
        <f t="shared" si="83"/>
        <v>960</v>
      </c>
      <c r="H597" s="16">
        <f t="shared" si="84"/>
        <v>0</v>
      </c>
      <c r="I597" s="26">
        <f t="shared" si="85"/>
        <v>4000</v>
      </c>
      <c r="J597" s="28">
        <f t="shared" si="86"/>
        <v>10668.372096000001</v>
      </c>
      <c r="K597" s="28">
        <f t="shared" si="87"/>
        <v>11628.372096000001</v>
      </c>
      <c r="N597" s="16">
        <v>0.8</v>
      </c>
    </row>
    <row r="598" spans="1:14" x14ac:dyDescent="0.15">
      <c r="A598" s="6" t="s">
        <v>8</v>
      </c>
      <c r="B598" s="13">
        <f t="shared" si="80"/>
        <v>1975</v>
      </c>
      <c r="C598" s="8">
        <v>5560.5242879999987</v>
      </c>
      <c r="D598" s="26">
        <f t="shared" si="88"/>
        <v>4000</v>
      </c>
      <c r="E598" s="16">
        <f t="shared" si="81"/>
        <v>960</v>
      </c>
      <c r="F598" s="28">
        <f t="shared" si="82"/>
        <v>8600.5242879999987</v>
      </c>
      <c r="G598" s="28">
        <f t="shared" si="83"/>
        <v>960</v>
      </c>
      <c r="H598" s="16">
        <f t="shared" si="84"/>
        <v>0</v>
      </c>
      <c r="I598" s="26">
        <f t="shared" si="85"/>
        <v>4000</v>
      </c>
      <c r="J598" s="28">
        <f t="shared" si="86"/>
        <v>4600.5242879999987</v>
      </c>
      <c r="K598" s="28">
        <f t="shared" si="87"/>
        <v>5560.5242879999987</v>
      </c>
      <c r="N598" s="16">
        <v>0.8</v>
      </c>
    </row>
    <row r="599" spans="1:14" x14ac:dyDescent="0.15">
      <c r="A599" s="6" t="s">
        <v>9</v>
      </c>
      <c r="B599" s="13">
        <f t="shared" si="80"/>
        <v>1975</v>
      </c>
      <c r="C599" s="8">
        <v>17882.992512000001</v>
      </c>
      <c r="D599" s="26">
        <f t="shared" si="88"/>
        <v>4000</v>
      </c>
      <c r="E599" s="16">
        <f t="shared" si="81"/>
        <v>1080</v>
      </c>
      <c r="F599" s="28">
        <f t="shared" si="82"/>
        <v>20802.992512000001</v>
      </c>
      <c r="G599" s="28">
        <f t="shared" si="83"/>
        <v>1080</v>
      </c>
      <c r="H599" s="16">
        <f t="shared" si="84"/>
        <v>0</v>
      </c>
      <c r="I599" s="26">
        <f t="shared" si="85"/>
        <v>4000</v>
      </c>
      <c r="J599" s="28">
        <f t="shared" si="86"/>
        <v>16802.992512000001</v>
      </c>
      <c r="K599" s="28">
        <f t="shared" si="87"/>
        <v>17882.992512000001</v>
      </c>
      <c r="N599" s="16">
        <v>0.9</v>
      </c>
    </row>
    <row r="600" spans="1:14" x14ac:dyDescent="0.15">
      <c r="A600" s="6" t="s">
        <v>10</v>
      </c>
      <c r="B600" s="13">
        <f t="shared" si="80"/>
        <v>1975</v>
      </c>
      <c r="C600" s="8">
        <v>2599.3059840000005</v>
      </c>
      <c r="D600" s="26">
        <f t="shared" si="88"/>
        <v>4000</v>
      </c>
      <c r="E600" s="16">
        <f t="shared" si="81"/>
        <v>1080</v>
      </c>
      <c r="F600" s="28">
        <f t="shared" si="82"/>
        <v>5519.3059840000005</v>
      </c>
      <c r="G600" s="28">
        <f t="shared" si="83"/>
        <v>1080</v>
      </c>
      <c r="H600" s="16">
        <f t="shared" si="84"/>
        <v>0</v>
      </c>
      <c r="I600" s="26">
        <f t="shared" si="85"/>
        <v>4000</v>
      </c>
      <c r="J600" s="28">
        <f t="shared" si="86"/>
        <v>1519.3059840000005</v>
      </c>
      <c r="K600" s="28">
        <f t="shared" si="87"/>
        <v>2599.3059840000005</v>
      </c>
      <c r="N600" s="16">
        <v>0.9</v>
      </c>
    </row>
    <row r="601" spans="1:14" x14ac:dyDescent="0.15">
      <c r="A601" s="6" t="s">
        <v>11</v>
      </c>
      <c r="B601" s="13">
        <f t="shared" si="80"/>
        <v>1975</v>
      </c>
      <c r="C601" s="8">
        <v>2241.9175679999998</v>
      </c>
      <c r="D601" s="26">
        <f t="shared" si="88"/>
        <v>4000</v>
      </c>
      <c r="E601" s="16">
        <f t="shared" si="81"/>
        <v>1320</v>
      </c>
      <c r="F601" s="28">
        <f t="shared" si="82"/>
        <v>4921.9175679999998</v>
      </c>
      <c r="G601" s="28">
        <f t="shared" si="83"/>
        <v>1320</v>
      </c>
      <c r="H601" s="16">
        <f t="shared" si="84"/>
        <v>0</v>
      </c>
      <c r="I601" s="26">
        <f t="shared" si="85"/>
        <v>4000</v>
      </c>
      <c r="J601" s="28">
        <f t="shared" si="86"/>
        <v>921.91756799999985</v>
      </c>
      <c r="K601" s="28">
        <f t="shared" si="87"/>
        <v>2241.9175679999998</v>
      </c>
      <c r="N601" s="16">
        <v>1.1000000000000001</v>
      </c>
    </row>
    <row r="602" spans="1:14" x14ac:dyDescent="0.15">
      <c r="A602" s="6" t="s">
        <v>12</v>
      </c>
      <c r="B602" s="13">
        <f t="shared" si="80"/>
        <v>1975</v>
      </c>
      <c r="C602" s="8">
        <v>836.92223999999999</v>
      </c>
      <c r="D602" s="26">
        <f t="shared" si="88"/>
        <v>4000</v>
      </c>
      <c r="E602" s="16">
        <f t="shared" si="81"/>
        <v>1440</v>
      </c>
      <c r="F602" s="28">
        <f t="shared" si="82"/>
        <v>3396.9222399999999</v>
      </c>
      <c r="G602" s="28">
        <f t="shared" si="83"/>
        <v>1440</v>
      </c>
      <c r="H602" s="16">
        <f t="shared" si="84"/>
        <v>0</v>
      </c>
      <c r="I602" s="26">
        <f t="shared" si="85"/>
        <v>3396.9222399999999</v>
      </c>
      <c r="J602" s="28">
        <f t="shared" si="86"/>
        <v>0</v>
      </c>
      <c r="K602" s="28">
        <f t="shared" si="87"/>
        <v>1440</v>
      </c>
      <c r="N602" s="16">
        <v>1.2</v>
      </c>
    </row>
    <row r="603" spans="1:14" x14ac:dyDescent="0.15">
      <c r="A603" s="6" t="s">
        <v>13</v>
      </c>
      <c r="B603" s="13">
        <f t="shared" si="80"/>
        <v>1975</v>
      </c>
      <c r="C603" s="8">
        <v>15987.476735999997</v>
      </c>
      <c r="D603" s="26">
        <f t="shared" si="88"/>
        <v>3396.9222399999999</v>
      </c>
      <c r="E603" s="16">
        <f t="shared" si="81"/>
        <v>1560</v>
      </c>
      <c r="F603" s="28">
        <f t="shared" si="82"/>
        <v>17824.398975999997</v>
      </c>
      <c r="G603" s="28">
        <f t="shared" si="83"/>
        <v>1560</v>
      </c>
      <c r="H603" s="16">
        <f t="shared" si="84"/>
        <v>0</v>
      </c>
      <c r="I603" s="26">
        <f t="shared" si="85"/>
        <v>4000</v>
      </c>
      <c r="J603" s="28">
        <f t="shared" si="86"/>
        <v>13824.398975999997</v>
      </c>
      <c r="K603" s="28">
        <f t="shared" si="87"/>
        <v>15384.398975999997</v>
      </c>
      <c r="N603" s="16">
        <v>1.3</v>
      </c>
    </row>
    <row r="604" spans="1:14" x14ac:dyDescent="0.15">
      <c r="A604" s="6" t="s">
        <v>14</v>
      </c>
      <c r="B604" s="13">
        <f t="shared" si="80"/>
        <v>1975</v>
      </c>
      <c r="C604" s="8">
        <v>946.78847999999971</v>
      </c>
      <c r="D604" s="26">
        <f t="shared" si="88"/>
        <v>4000</v>
      </c>
      <c r="E604" s="16">
        <f t="shared" si="81"/>
        <v>1440</v>
      </c>
      <c r="F604" s="28">
        <f t="shared" si="82"/>
        <v>3506.7884799999993</v>
      </c>
      <c r="G604" s="28">
        <f t="shared" si="83"/>
        <v>1440</v>
      </c>
      <c r="H604" s="16">
        <f t="shared" si="84"/>
        <v>0</v>
      </c>
      <c r="I604" s="26">
        <f t="shared" si="85"/>
        <v>3506.7884799999993</v>
      </c>
      <c r="J604" s="28">
        <f t="shared" si="86"/>
        <v>0</v>
      </c>
      <c r="K604" s="28">
        <f t="shared" si="87"/>
        <v>1440</v>
      </c>
      <c r="N604" s="16">
        <v>1.2</v>
      </c>
    </row>
    <row r="605" spans="1:14" x14ac:dyDescent="0.15">
      <c r="A605" s="6" t="s">
        <v>15</v>
      </c>
      <c r="B605" s="13">
        <f t="shared" si="80"/>
        <v>1975</v>
      </c>
      <c r="C605" s="8">
        <v>3027.1380479999998</v>
      </c>
      <c r="D605" s="26">
        <f t="shared" si="88"/>
        <v>3506.7884799999993</v>
      </c>
      <c r="E605" s="16">
        <f t="shared" si="81"/>
        <v>1320</v>
      </c>
      <c r="F605" s="28">
        <f t="shared" si="82"/>
        <v>5213.9265279999991</v>
      </c>
      <c r="G605" s="28">
        <f t="shared" si="83"/>
        <v>1320</v>
      </c>
      <c r="H605" s="16">
        <f t="shared" si="84"/>
        <v>0</v>
      </c>
      <c r="I605" s="26">
        <f t="shared" si="85"/>
        <v>4000</v>
      </c>
      <c r="J605" s="28">
        <f t="shared" si="86"/>
        <v>1213.9265279999991</v>
      </c>
      <c r="K605" s="28">
        <f t="shared" si="87"/>
        <v>2533.9265279999991</v>
      </c>
      <c r="N605" s="16">
        <v>1.1000000000000001</v>
      </c>
    </row>
    <row r="606" spans="1:14" x14ac:dyDescent="0.15">
      <c r="A606" s="6" t="s">
        <v>16</v>
      </c>
      <c r="B606" s="13">
        <f t="shared" si="80"/>
        <v>1975</v>
      </c>
      <c r="C606" s="8">
        <v>847.26259199999993</v>
      </c>
      <c r="D606" s="26">
        <f t="shared" si="88"/>
        <v>4000</v>
      </c>
      <c r="E606" s="16">
        <f t="shared" si="81"/>
        <v>1200</v>
      </c>
      <c r="F606" s="28">
        <f t="shared" si="82"/>
        <v>3647.262592</v>
      </c>
      <c r="G606" s="28">
        <f t="shared" si="83"/>
        <v>1200</v>
      </c>
      <c r="H606" s="16">
        <f t="shared" si="84"/>
        <v>0</v>
      </c>
      <c r="I606" s="26">
        <f t="shared" si="85"/>
        <v>3647.262592</v>
      </c>
      <c r="J606" s="28">
        <f t="shared" si="86"/>
        <v>0</v>
      </c>
      <c r="K606" s="28">
        <f t="shared" si="87"/>
        <v>1200</v>
      </c>
      <c r="N606" s="16">
        <v>1</v>
      </c>
    </row>
    <row r="607" spans="1:14" x14ac:dyDescent="0.15">
      <c r="A607" s="6" t="s">
        <v>17</v>
      </c>
      <c r="B607" s="13">
        <f t="shared" si="80"/>
        <v>1975</v>
      </c>
      <c r="C607" s="8">
        <v>1194.3106559999997</v>
      </c>
      <c r="D607" s="26">
        <f t="shared" si="88"/>
        <v>3647.262592</v>
      </c>
      <c r="E607" s="16">
        <f t="shared" si="81"/>
        <v>1080</v>
      </c>
      <c r="F607" s="28">
        <f t="shared" si="82"/>
        <v>3761.5732479999997</v>
      </c>
      <c r="G607" s="28">
        <f t="shared" si="83"/>
        <v>1080</v>
      </c>
      <c r="H607" s="16">
        <f t="shared" si="84"/>
        <v>0</v>
      </c>
      <c r="I607" s="26">
        <f t="shared" si="85"/>
        <v>3761.5732479999997</v>
      </c>
      <c r="J607" s="28">
        <f t="shared" si="86"/>
        <v>0</v>
      </c>
      <c r="K607" s="28">
        <f t="shared" si="87"/>
        <v>1080</v>
      </c>
      <c r="N607" s="16">
        <v>0.9</v>
      </c>
    </row>
    <row r="608" spans="1:14" ht="14" thickBot="1" x14ac:dyDescent="0.2">
      <c r="A608" s="9" t="s">
        <v>18</v>
      </c>
      <c r="B608" s="14">
        <f t="shared" si="80"/>
        <v>1975</v>
      </c>
      <c r="C608" s="11">
        <v>1597.5843839999998</v>
      </c>
      <c r="D608" s="26">
        <f t="shared" si="88"/>
        <v>3761.5732479999997</v>
      </c>
      <c r="E608" s="16">
        <f t="shared" si="81"/>
        <v>960</v>
      </c>
      <c r="F608" s="28">
        <f t="shared" si="82"/>
        <v>4399.1576319999995</v>
      </c>
      <c r="G608" s="28">
        <f t="shared" si="83"/>
        <v>960</v>
      </c>
      <c r="H608" s="16">
        <f t="shared" si="84"/>
        <v>0</v>
      </c>
      <c r="I608" s="26">
        <f t="shared" si="85"/>
        <v>4000</v>
      </c>
      <c r="J608" s="28">
        <f t="shared" si="86"/>
        <v>399.15763199999947</v>
      </c>
      <c r="K608" s="28">
        <f t="shared" si="87"/>
        <v>1359.1576319999995</v>
      </c>
      <c r="N608" s="16">
        <v>0.8</v>
      </c>
    </row>
    <row r="609" spans="1:14" x14ac:dyDescent="0.15">
      <c r="A609" s="3" t="s">
        <v>7</v>
      </c>
      <c r="B609" s="12">
        <f t="shared" si="80"/>
        <v>1976</v>
      </c>
      <c r="C609" s="5">
        <v>4691.9347200000002</v>
      </c>
      <c r="D609" s="26">
        <f t="shared" si="88"/>
        <v>4000</v>
      </c>
      <c r="E609" s="16">
        <f t="shared" si="81"/>
        <v>960</v>
      </c>
      <c r="F609" s="28">
        <f t="shared" si="82"/>
        <v>7731.9347200000011</v>
      </c>
      <c r="G609" s="28">
        <f t="shared" si="83"/>
        <v>960</v>
      </c>
      <c r="H609" s="16">
        <f t="shared" si="84"/>
        <v>0</v>
      </c>
      <c r="I609" s="26">
        <f t="shared" si="85"/>
        <v>4000</v>
      </c>
      <c r="J609" s="28">
        <f t="shared" si="86"/>
        <v>3731.9347200000011</v>
      </c>
      <c r="K609" s="28">
        <f t="shared" si="87"/>
        <v>4691.9347200000011</v>
      </c>
      <c r="N609" s="16">
        <v>0.8</v>
      </c>
    </row>
    <row r="610" spans="1:14" x14ac:dyDescent="0.15">
      <c r="A610" s="6" t="s">
        <v>8</v>
      </c>
      <c r="B610" s="13">
        <f t="shared" si="80"/>
        <v>1976</v>
      </c>
      <c r="C610" s="8">
        <v>2665.2257279999999</v>
      </c>
      <c r="D610" s="26">
        <f t="shared" si="88"/>
        <v>4000</v>
      </c>
      <c r="E610" s="16">
        <f t="shared" si="81"/>
        <v>960</v>
      </c>
      <c r="F610" s="28">
        <f t="shared" si="82"/>
        <v>5705.2257279999994</v>
      </c>
      <c r="G610" s="28">
        <f t="shared" si="83"/>
        <v>960</v>
      </c>
      <c r="H610" s="16">
        <f t="shared" si="84"/>
        <v>0</v>
      </c>
      <c r="I610" s="26">
        <f t="shared" si="85"/>
        <v>4000</v>
      </c>
      <c r="J610" s="28">
        <f t="shared" si="86"/>
        <v>1705.2257279999994</v>
      </c>
      <c r="K610" s="28">
        <f t="shared" si="87"/>
        <v>2665.2257279999994</v>
      </c>
      <c r="N610" s="16">
        <v>0.8</v>
      </c>
    </row>
    <row r="611" spans="1:14" x14ac:dyDescent="0.15">
      <c r="A611" s="6" t="s">
        <v>9</v>
      </c>
      <c r="B611" s="13">
        <f t="shared" si="80"/>
        <v>1976</v>
      </c>
      <c r="C611" s="8">
        <v>1666.7354880000003</v>
      </c>
      <c r="D611" s="26">
        <f t="shared" si="88"/>
        <v>4000</v>
      </c>
      <c r="E611" s="16">
        <f t="shared" si="81"/>
        <v>1080</v>
      </c>
      <c r="F611" s="28">
        <f t="shared" si="82"/>
        <v>4586.7354880000003</v>
      </c>
      <c r="G611" s="28">
        <f t="shared" si="83"/>
        <v>1080</v>
      </c>
      <c r="H611" s="16">
        <f t="shared" si="84"/>
        <v>0</v>
      </c>
      <c r="I611" s="26">
        <f t="shared" si="85"/>
        <v>4000</v>
      </c>
      <c r="J611" s="28">
        <f t="shared" si="86"/>
        <v>586.73548800000026</v>
      </c>
      <c r="K611" s="28">
        <f t="shared" si="87"/>
        <v>1666.7354880000003</v>
      </c>
      <c r="N611" s="16">
        <v>0.9</v>
      </c>
    </row>
    <row r="612" spans="1:14" x14ac:dyDescent="0.15">
      <c r="A612" s="6" t="s">
        <v>10</v>
      </c>
      <c r="B612" s="13">
        <f t="shared" si="80"/>
        <v>1976</v>
      </c>
      <c r="C612" s="8">
        <v>1105.7713919999997</v>
      </c>
      <c r="D612" s="26">
        <f t="shared" si="88"/>
        <v>4000</v>
      </c>
      <c r="E612" s="16">
        <f t="shared" si="81"/>
        <v>1080</v>
      </c>
      <c r="F612" s="28">
        <f t="shared" si="82"/>
        <v>4025.7713919999997</v>
      </c>
      <c r="G612" s="28">
        <f t="shared" si="83"/>
        <v>1080</v>
      </c>
      <c r="H612" s="16">
        <f t="shared" si="84"/>
        <v>0</v>
      </c>
      <c r="I612" s="26">
        <f t="shared" si="85"/>
        <v>4000</v>
      </c>
      <c r="J612" s="28">
        <f t="shared" si="86"/>
        <v>25.771391999999651</v>
      </c>
      <c r="K612" s="28">
        <f t="shared" si="87"/>
        <v>1105.7713919999997</v>
      </c>
      <c r="N612" s="16">
        <v>0.9</v>
      </c>
    </row>
    <row r="613" spans="1:14" x14ac:dyDescent="0.15">
      <c r="A613" s="6" t="s">
        <v>11</v>
      </c>
      <c r="B613" s="13">
        <f t="shared" si="80"/>
        <v>1976</v>
      </c>
      <c r="C613" s="8">
        <v>590.04633600000011</v>
      </c>
      <c r="D613" s="26">
        <f t="shared" si="88"/>
        <v>4000</v>
      </c>
      <c r="E613" s="16">
        <f t="shared" si="81"/>
        <v>1320</v>
      </c>
      <c r="F613" s="28">
        <f t="shared" si="82"/>
        <v>3270.0463360000003</v>
      </c>
      <c r="G613" s="28">
        <f t="shared" si="83"/>
        <v>1320</v>
      </c>
      <c r="H613" s="16">
        <f t="shared" si="84"/>
        <v>0</v>
      </c>
      <c r="I613" s="26">
        <f t="shared" si="85"/>
        <v>3270.0463360000003</v>
      </c>
      <c r="J613" s="28">
        <f t="shared" si="86"/>
        <v>0</v>
      </c>
      <c r="K613" s="28">
        <f t="shared" si="87"/>
        <v>1320</v>
      </c>
      <c r="N613" s="16">
        <v>1.1000000000000001</v>
      </c>
    </row>
    <row r="614" spans="1:14" x14ac:dyDescent="0.15">
      <c r="A614" s="6" t="s">
        <v>12</v>
      </c>
      <c r="B614" s="13">
        <f t="shared" si="80"/>
        <v>1976</v>
      </c>
      <c r="C614" s="8">
        <v>520.37821439999993</v>
      </c>
      <c r="D614" s="26">
        <f t="shared" si="88"/>
        <v>3270.0463360000003</v>
      </c>
      <c r="E614" s="16">
        <f t="shared" si="81"/>
        <v>1440</v>
      </c>
      <c r="F614" s="28">
        <f t="shared" si="82"/>
        <v>2350.4245504</v>
      </c>
      <c r="G614" s="28">
        <f t="shared" si="83"/>
        <v>1440</v>
      </c>
      <c r="H614" s="16">
        <f t="shared" si="84"/>
        <v>0</v>
      </c>
      <c r="I614" s="26">
        <f t="shared" si="85"/>
        <v>2350.4245504</v>
      </c>
      <c r="J614" s="28">
        <f t="shared" si="86"/>
        <v>0</v>
      </c>
      <c r="K614" s="28">
        <f t="shared" si="87"/>
        <v>1440</v>
      </c>
      <c r="N614" s="16">
        <v>1.2</v>
      </c>
    </row>
    <row r="615" spans="1:14" x14ac:dyDescent="0.15">
      <c r="A615" s="6" t="s">
        <v>13</v>
      </c>
      <c r="B615" s="13">
        <f t="shared" si="80"/>
        <v>1976</v>
      </c>
      <c r="C615" s="8">
        <v>183.67050239999998</v>
      </c>
      <c r="D615" s="26">
        <f t="shared" si="88"/>
        <v>2350.4245504</v>
      </c>
      <c r="E615" s="16">
        <f t="shared" si="81"/>
        <v>1560</v>
      </c>
      <c r="F615" s="28">
        <f t="shared" si="82"/>
        <v>974.09505279999985</v>
      </c>
      <c r="G615" s="28">
        <f t="shared" si="83"/>
        <v>1560</v>
      </c>
      <c r="H615" s="16">
        <f t="shared" si="84"/>
        <v>0</v>
      </c>
      <c r="I615" s="26">
        <f t="shared" si="85"/>
        <v>974.09505279999985</v>
      </c>
      <c r="J615" s="28">
        <f t="shared" si="86"/>
        <v>0</v>
      </c>
      <c r="K615" s="28">
        <f t="shared" si="87"/>
        <v>1560</v>
      </c>
      <c r="N615" s="16">
        <v>1.3</v>
      </c>
    </row>
    <row r="616" spans="1:14" x14ac:dyDescent="0.15">
      <c r="A616" s="6" t="s">
        <v>14</v>
      </c>
      <c r="B616" s="13">
        <f t="shared" si="80"/>
        <v>1976</v>
      </c>
      <c r="C616" s="8">
        <v>80.958493439999998</v>
      </c>
      <c r="D616" s="26">
        <f t="shared" si="88"/>
        <v>974.09505279999985</v>
      </c>
      <c r="E616" s="16">
        <f t="shared" si="81"/>
        <v>1440</v>
      </c>
      <c r="F616" s="28">
        <f t="shared" si="82"/>
        <v>0</v>
      </c>
      <c r="G616" s="28">
        <f t="shared" si="83"/>
        <v>1055.0535462399998</v>
      </c>
      <c r="H616" s="16">
        <f t="shared" si="84"/>
        <v>1</v>
      </c>
      <c r="I616" s="26">
        <f t="shared" si="85"/>
        <v>0</v>
      </c>
      <c r="J616" s="28">
        <f t="shared" si="86"/>
        <v>0</v>
      </c>
      <c r="K616" s="28">
        <f t="shared" si="87"/>
        <v>1055.0535462399998</v>
      </c>
      <c r="N616" s="16">
        <v>1.2</v>
      </c>
    </row>
    <row r="617" spans="1:14" x14ac:dyDescent="0.15">
      <c r="A617" s="6" t="s">
        <v>15</v>
      </c>
      <c r="B617" s="13">
        <f t="shared" si="80"/>
        <v>1976</v>
      </c>
      <c r="C617" s="8">
        <v>50.202408959999985</v>
      </c>
      <c r="D617" s="26">
        <f t="shared" si="88"/>
        <v>0</v>
      </c>
      <c r="E617" s="16">
        <f t="shared" si="81"/>
        <v>1320</v>
      </c>
      <c r="F617" s="28">
        <f t="shared" si="82"/>
        <v>0</v>
      </c>
      <c r="G617" s="28">
        <f t="shared" si="83"/>
        <v>50.202408959999985</v>
      </c>
      <c r="H617" s="16">
        <f t="shared" si="84"/>
        <v>1</v>
      </c>
      <c r="I617" s="26">
        <f t="shared" si="85"/>
        <v>0</v>
      </c>
      <c r="J617" s="28">
        <f t="shared" si="86"/>
        <v>0</v>
      </c>
      <c r="K617" s="28">
        <f t="shared" si="87"/>
        <v>50.202408959999985</v>
      </c>
      <c r="N617" s="16">
        <v>1.1000000000000001</v>
      </c>
    </row>
    <row r="618" spans="1:14" x14ac:dyDescent="0.15">
      <c r="A618" s="6" t="s">
        <v>16</v>
      </c>
      <c r="B618" s="13">
        <f t="shared" si="80"/>
        <v>1976</v>
      </c>
      <c r="C618" s="8">
        <v>560.44707840000001</v>
      </c>
      <c r="D618" s="26">
        <f t="shared" si="88"/>
        <v>0</v>
      </c>
      <c r="E618" s="16">
        <f t="shared" si="81"/>
        <v>1200</v>
      </c>
      <c r="F618" s="28">
        <f t="shared" si="82"/>
        <v>0</v>
      </c>
      <c r="G618" s="28">
        <f t="shared" si="83"/>
        <v>560.44707840000001</v>
      </c>
      <c r="H618" s="16">
        <f t="shared" si="84"/>
        <v>1</v>
      </c>
      <c r="I618" s="26">
        <f t="shared" si="85"/>
        <v>0</v>
      </c>
      <c r="J618" s="28">
        <f t="shared" si="86"/>
        <v>0</v>
      </c>
      <c r="K618" s="28">
        <f t="shared" si="87"/>
        <v>560.44707840000001</v>
      </c>
      <c r="N618" s="16">
        <v>1</v>
      </c>
    </row>
    <row r="619" spans="1:14" x14ac:dyDescent="0.15">
      <c r="A619" s="6" t="s">
        <v>17</v>
      </c>
      <c r="B619" s="13">
        <f t="shared" si="80"/>
        <v>1976</v>
      </c>
      <c r="C619" s="8">
        <v>476.88410880000004</v>
      </c>
      <c r="D619" s="26">
        <f t="shared" si="88"/>
        <v>0</v>
      </c>
      <c r="E619" s="16">
        <f t="shared" si="81"/>
        <v>1080</v>
      </c>
      <c r="F619" s="28">
        <f t="shared" si="82"/>
        <v>0</v>
      </c>
      <c r="G619" s="28">
        <f t="shared" si="83"/>
        <v>476.88410880000004</v>
      </c>
      <c r="H619" s="16">
        <f t="shared" si="84"/>
        <v>1</v>
      </c>
      <c r="I619" s="26">
        <f t="shared" si="85"/>
        <v>0</v>
      </c>
      <c r="J619" s="28">
        <f t="shared" si="86"/>
        <v>0</v>
      </c>
      <c r="K619" s="28">
        <f t="shared" si="87"/>
        <v>476.88410880000004</v>
      </c>
      <c r="N619" s="16">
        <v>0.9</v>
      </c>
    </row>
    <row r="620" spans="1:14" ht="14" thickBot="1" x14ac:dyDescent="0.2">
      <c r="A620" s="9" t="s">
        <v>18</v>
      </c>
      <c r="B620" s="14">
        <f t="shared" si="80"/>
        <v>1976</v>
      </c>
      <c r="C620" s="11">
        <v>2114.6019839999994</v>
      </c>
      <c r="D620" s="26">
        <f t="shared" si="88"/>
        <v>0</v>
      </c>
      <c r="E620" s="16">
        <f t="shared" si="81"/>
        <v>960</v>
      </c>
      <c r="F620" s="28">
        <f t="shared" si="82"/>
        <v>1154.6019839999994</v>
      </c>
      <c r="G620" s="28">
        <f t="shared" si="83"/>
        <v>960</v>
      </c>
      <c r="H620" s="16">
        <f t="shared" si="84"/>
        <v>0</v>
      </c>
      <c r="I620" s="26">
        <f t="shared" si="85"/>
        <v>1154.6019839999994</v>
      </c>
      <c r="J620" s="28">
        <f t="shared" si="86"/>
        <v>0</v>
      </c>
      <c r="K620" s="28">
        <f t="shared" si="87"/>
        <v>960</v>
      </c>
      <c r="N620" s="16">
        <v>0.8</v>
      </c>
    </row>
    <row r="621" spans="1:14" x14ac:dyDescent="0.15">
      <c r="A621" s="3" t="s">
        <v>7</v>
      </c>
      <c r="B621" s="12">
        <f t="shared" ref="B621:B684" si="89">B609+1</f>
        <v>1977</v>
      </c>
      <c r="C621" s="5">
        <v>2476.5143040000003</v>
      </c>
      <c r="D621" s="26">
        <f t="shared" si="88"/>
        <v>1154.6019839999994</v>
      </c>
      <c r="E621" s="16">
        <f t="shared" si="81"/>
        <v>960</v>
      </c>
      <c r="F621" s="28">
        <f t="shared" si="82"/>
        <v>2671.1162879999997</v>
      </c>
      <c r="G621" s="28">
        <f t="shared" si="83"/>
        <v>960</v>
      </c>
      <c r="H621" s="16">
        <f t="shared" si="84"/>
        <v>0</v>
      </c>
      <c r="I621" s="26">
        <f t="shared" si="85"/>
        <v>2671.1162879999997</v>
      </c>
      <c r="J621" s="28">
        <f t="shared" si="86"/>
        <v>0</v>
      </c>
      <c r="K621" s="28">
        <f t="shared" si="87"/>
        <v>960</v>
      </c>
      <c r="N621" s="16">
        <v>0.8</v>
      </c>
    </row>
    <row r="622" spans="1:14" x14ac:dyDescent="0.15">
      <c r="A622" s="6" t="s">
        <v>8</v>
      </c>
      <c r="B622" s="13">
        <f t="shared" si="89"/>
        <v>1977</v>
      </c>
      <c r="C622" s="8">
        <v>1224.6854399999997</v>
      </c>
      <c r="D622" s="26">
        <f t="shared" si="88"/>
        <v>2671.1162879999997</v>
      </c>
      <c r="E622" s="16">
        <f t="shared" si="81"/>
        <v>960</v>
      </c>
      <c r="F622" s="28">
        <f t="shared" si="82"/>
        <v>2935.8017279999995</v>
      </c>
      <c r="G622" s="28">
        <f t="shared" si="83"/>
        <v>960</v>
      </c>
      <c r="H622" s="16">
        <f t="shared" si="84"/>
        <v>0</v>
      </c>
      <c r="I622" s="26">
        <f t="shared" si="85"/>
        <v>2935.8017279999995</v>
      </c>
      <c r="J622" s="28">
        <f t="shared" si="86"/>
        <v>0</v>
      </c>
      <c r="K622" s="28">
        <f t="shared" si="87"/>
        <v>960</v>
      </c>
      <c r="N622" s="16">
        <v>0.8</v>
      </c>
    </row>
    <row r="623" spans="1:14" x14ac:dyDescent="0.15">
      <c r="A623" s="6" t="s">
        <v>9</v>
      </c>
      <c r="B623" s="13">
        <f t="shared" si="89"/>
        <v>1977</v>
      </c>
      <c r="C623" s="8">
        <v>4213.0471680000001</v>
      </c>
      <c r="D623" s="26">
        <f t="shared" si="88"/>
        <v>2935.8017279999995</v>
      </c>
      <c r="E623" s="16">
        <f t="shared" si="81"/>
        <v>1080</v>
      </c>
      <c r="F623" s="28">
        <f t="shared" si="82"/>
        <v>6068.8488959999995</v>
      </c>
      <c r="G623" s="28">
        <f t="shared" si="83"/>
        <v>1080</v>
      </c>
      <c r="H623" s="16">
        <f t="shared" si="84"/>
        <v>0</v>
      </c>
      <c r="I623" s="26">
        <f t="shared" si="85"/>
        <v>4000</v>
      </c>
      <c r="J623" s="28">
        <f t="shared" si="86"/>
        <v>2068.8488959999995</v>
      </c>
      <c r="K623" s="28">
        <f t="shared" si="87"/>
        <v>3148.8488959999995</v>
      </c>
      <c r="N623" s="16">
        <v>0.9</v>
      </c>
    </row>
    <row r="624" spans="1:14" x14ac:dyDescent="0.15">
      <c r="A624" s="6" t="s">
        <v>10</v>
      </c>
      <c r="B624" s="13">
        <f t="shared" si="89"/>
        <v>1977</v>
      </c>
      <c r="C624" s="8">
        <v>1275.0946560000002</v>
      </c>
      <c r="D624" s="26">
        <f t="shared" si="88"/>
        <v>4000</v>
      </c>
      <c r="E624" s="16">
        <f t="shared" si="81"/>
        <v>1080</v>
      </c>
      <c r="F624" s="28">
        <f t="shared" si="82"/>
        <v>4195.0946560000002</v>
      </c>
      <c r="G624" s="28">
        <f t="shared" si="83"/>
        <v>1080</v>
      </c>
      <c r="H624" s="16">
        <f t="shared" si="84"/>
        <v>0</v>
      </c>
      <c r="I624" s="26">
        <f t="shared" si="85"/>
        <v>4000</v>
      </c>
      <c r="J624" s="28">
        <f t="shared" si="86"/>
        <v>195.09465600000021</v>
      </c>
      <c r="K624" s="28">
        <f t="shared" si="87"/>
        <v>1275.0946560000002</v>
      </c>
      <c r="N624" s="16">
        <v>0.9</v>
      </c>
    </row>
    <row r="625" spans="1:14" x14ac:dyDescent="0.15">
      <c r="A625" s="6" t="s">
        <v>11</v>
      </c>
      <c r="B625" s="13">
        <f t="shared" si="89"/>
        <v>1977</v>
      </c>
      <c r="C625" s="8">
        <v>543.51475200000004</v>
      </c>
      <c r="D625" s="26">
        <f t="shared" si="88"/>
        <v>4000</v>
      </c>
      <c r="E625" s="16">
        <f t="shared" si="81"/>
        <v>1320</v>
      </c>
      <c r="F625" s="28">
        <f t="shared" si="82"/>
        <v>3223.514752</v>
      </c>
      <c r="G625" s="28">
        <f t="shared" si="83"/>
        <v>1320</v>
      </c>
      <c r="H625" s="16">
        <f t="shared" si="84"/>
        <v>0</v>
      </c>
      <c r="I625" s="26">
        <f t="shared" si="85"/>
        <v>3223.514752</v>
      </c>
      <c r="J625" s="28">
        <f t="shared" si="86"/>
        <v>0</v>
      </c>
      <c r="K625" s="28">
        <f t="shared" si="87"/>
        <v>1320</v>
      </c>
      <c r="N625" s="16">
        <v>1.1000000000000001</v>
      </c>
    </row>
    <row r="626" spans="1:14" x14ac:dyDescent="0.15">
      <c r="A626" s="6" t="s">
        <v>12</v>
      </c>
      <c r="B626" s="13">
        <f t="shared" si="89"/>
        <v>1977</v>
      </c>
      <c r="C626" s="8">
        <v>210.361536</v>
      </c>
      <c r="D626" s="26">
        <f t="shared" si="88"/>
        <v>3223.514752</v>
      </c>
      <c r="E626" s="16">
        <f t="shared" si="81"/>
        <v>1440</v>
      </c>
      <c r="F626" s="28">
        <f t="shared" si="82"/>
        <v>1993.8762879999999</v>
      </c>
      <c r="G626" s="28">
        <f t="shared" si="83"/>
        <v>1440</v>
      </c>
      <c r="H626" s="16">
        <f t="shared" si="84"/>
        <v>0</v>
      </c>
      <c r="I626" s="26">
        <f t="shared" si="85"/>
        <v>1993.8762879999999</v>
      </c>
      <c r="J626" s="28">
        <f t="shared" si="86"/>
        <v>0</v>
      </c>
      <c r="K626" s="28">
        <f t="shared" si="87"/>
        <v>1440</v>
      </c>
      <c r="N626" s="16">
        <v>1.2</v>
      </c>
    </row>
    <row r="627" spans="1:14" x14ac:dyDescent="0.15">
      <c r="A627" s="6" t="s">
        <v>13</v>
      </c>
      <c r="B627" s="13">
        <f t="shared" si="89"/>
        <v>1977</v>
      </c>
      <c r="C627" s="8">
        <v>193.58431488000002</v>
      </c>
      <c r="D627" s="26">
        <f t="shared" si="88"/>
        <v>1993.8762879999999</v>
      </c>
      <c r="E627" s="16">
        <f t="shared" si="81"/>
        <v>1560</v>
      </c>
      <c r="F627" s="28">
        <f t="shared" si="82"/>
        <v>627.4606028799999</v>
      </c>
      <c r="G627" s="28">
        <f t="shared" si="83"/>
        <v>1560</v>
      </c>
      <c r="H627" s="16">
        <f t="shared" si="84"/>
        <v>0</v>
      </c>
      <c r="I627" s="26">
        <f t="shared" si="85"/>
        <v>627.4606028799999</v>
      </c>
      <c r="J627" s="28">
        <f t="shared" si="86"/>
        <v>0</v>
      </c>
      <c r="K627" s="28">
        <f t="shared" si="87"/>
        <v>1560</v>
      </c>
      <c r="N627" s="16">
        <v>1.3</v>
      </c>
    </row>
    <row r="628" spans="1:14" x14ac:dyDescent="0.15">
      <c r="A628" s="6" t="s">
        <v>14</v>
      </c>
      <c r="B628" s="13">
        <f t="shared" si="89"/>
        <v>1977</v>
      </c>
      <c r="C628" s="8">
        <v>58.642721279999996</v>
      </c>
      <c r="D628" s="26">
        <f t="shared" si="88"/>
        <v>627.4606028799999</v>
      </c>
      <c r="E628" s="16">
        <f t="shared" si="81"/>
        <v>1440</v>
      </c>
      <c r="F628" s="28">
        <f t="shared" si="82"/>
        <v>0</v>
      </c>
      <c r="G628" s="28">
        <f t="shared" si="83"/>
        <v>686.10332415999994</v>
      </c>
      <c r="H628" s="16">
        <f t="shared" si="84"/>
        <v>1</v>
      </c>
      <c r="I628" s="26">
        <f t="shared" si="85"/>
        <v>0</v>
      </c>
      <c r="J628" s="28">
        <f t="shared" si="86"/>
        <v>0</v>
      </c>
      <c r="K628" s="28">
        <f t="shared" si="87"/>
        <v>686.10332415999994</v>
      </c>
      <c r="N628" s="16">
        <v>1.2</v>
      </c>
    </row>
    <row r="629" spans="1:14" x14ac:dyDescent="0.15">
      <c r="A629" s="6" t="s">
        <v>15</v>
      </c>
      <c r="B629" s="13">
        <f t="shared" si="89"/>
        <v>1977</v>
      </c>
      <c r="C629" s="8">
        <v>172.50292223999995</v>
      </c>
      <c r="D629" s="26">
        <f t="shared" si="88"/>
        <v>0</v>
      </c>
      <c r="E629" s="16">
        <f t="shared" si="81"/>
        <v>1320</v>
      </c>
      <c r="F629" s="28">
        <f t="shared" si="82"/>
        <v>0</v>
      </c>
      <c r="G629" s="28">
        <f t="shared" si="83"/>
        <v>172.50292223999995</v>
      </c>
      <c r="H629" s="16">
        <f t="shared" si="84"/>
        <v>1</v>
      </c>
      <c r="I629" s="26">
        <f t="shared" si="85"/>
        <v>0</v>
      </c>
      <c r="J629" s="28">
        <f t="shared" si="86"/>
        <v>0</v>
      </c>
      <c r="K629" s="28">
        <f t="shared" si="87"/>
        <v>172.50292223999995</v>
      </c>
      <c r="N629" s="16">
        <v>1.1000000000000001</v>
      </c>
    </row>
    <row r="630" spans="1:14" x14ac:dyDescent="0.15">
      <c r="A630" s="6" t="s">
        <v>16</v>
      </c>
      <c r="B630" s="13">
        <f t="shared" si="89"/>
        <v>1977</v>
      </c>
      <c r="C630" s="8">
        <v>406.00099583999997</v>
      </c>
      <c r="D630" s="26">
        <f t="shared" si="88"/>
        <v>0</v>
      </c>
      <c r="E630" s="16">
        <f t="shared" si="81"/>
        <v>1200</v>
      </c>
      <c r="F630" s="28">
        <f t="shared" si="82"/>
        <v>0</v>
      </c>
      <c r="G630" s="28">
        <f t="shared" si="83"/>
        <v>406.00099583999997</v>
      </c>
      <c r="H630" s="16">
        <f t="shared" si="84"/>
        <v>1</v>
      </c>
      <c r="I630" s="26">
        <f t="shared" si="85"/>
        <v>0</v>
      </c>
      <c r="J630" s="28">
        <f t="shared" si="86"/>
        <v>0</v>
      </c>
      <c r="K630" s="28">
        <f t="shared" si="87"/>
        <v>406.00099583999997</v>
      </c>
      <c r="N630" s="16">
        <v>1</v>
      </c>
    </row>
    <row r="631" spans="1:14" x14ac:dyDescent="0.15">
      <c r="A631" s="6" t="s">
        <v>17</v>
      </c>
      <c r="B631" s="13">
        <f t="shared" si="89"/>
        <v>1977</v>
      </c>
      <c r="C631" s="8">
        <v>960.68332800000007</v>
      </c>
      <c r="D631" s="26">
        <f t="shared" si="88"/>
        <v>0</v>
      </c>
      <c r="E631" s="16">
        <f t="shared" si="81"/>
        <v>1080</v>
      </c>
      <c r="F631" s="28">
        <f t="shared" si="82"/>
        <v>0</v>
      </c>
      <c r="G631" s="28">
        <f t="shared" si="83"/>
        <v>960.68332800000007</v>
      </c>
      <c r="H631" s="16">
        <f t="shared" si="84"/>
        <v>1</v>
      </c>
      <c r="I631" s="26">
        <f t="shared" si="85"/>
        <v>0</v>
      </c>
      <c r="J631" s="28">
        <f t="shared" si="86"/>
        <v>0</v>
      </c>
      <c r="K631" s="28">
        <f t="shared" si="87"/>
        <v>960.68332800000007</v>
      </c>
      <c r="N631" s="16">
        <v>0.9</v>
      </c>
    </row>
    <row r="632" spans="1:14" ht="14" thickBot="1" x14ac:dyDescent="0.2">
      <c r="A632" s="9" t="s">
        <v>18</v>
      </c>
      <c r="B632" s="14">
        <f t="shared" si="89"/>
        <v>1977</v>
      </c>
      <c r="C632" s="11">
        <v>2555.3594880000001</v>
      </c>
      <c r="D632" s="26">
        <f t="shared" si="88"/>
        <v>0</v>
      </c>
      <c r="E632" s="16">
        <f t="shared" si="81"/>
        <v>960</v>
      </c>
      <c r="F632" s="28">
        <f t="shared" si="82"/>
        <v>1595.3594880000001</v>
      </c>
      <c r="G632" s="28">
        <f t="shared" si="83"/>
        <v>960</v>
      </c>
      <c r="H632" s="16">
        <f t="shared" si="84"/>
        <v>0</v>
      </c>
      <c r="I632" s="26">
        <f t="shared" si="85"/>
        <v>1595.3594880000001</v>
      </c>
      <c r="J632" s="28">
        <f t="shared" si="86"/>
        <v>0</v>
      </c>
      <c r="K632" s="28">
        <f t="shared" si="87"/>
        <v>960</v>
      </c>
      <c r="N632" s="16">
        <v>0.8</v>
      </c>
    </row>
    <row r="633" spans="1:14" x14ac:dyDescent="0.15">
      <c r="A633" s="3" t="s">
        <v>7</v>
      </c>
      <c r="B633" s="12">
        <f t="shared" si="89"/>
        <v>1978</v>
      </c>
      <c r="C633" s="5">
        <v>12542.846975999999</v>
      </c>
      <c r="D633" s="26">
        <f t="shared" si="88"/>
        <v>1595.3594880000001</v>
      </c>
      <c r="E633" s="16">
        <f t="shared" si="81"/>
        <v>960</v>
      </c>
      <c r="F633" s="28">
        <f t="shared" si="82"/>
        <v>13178.206463999999</v>
      </c>
      <c r="G633" s="28">
        <f t="shared" si="83"/>
        <v>960</v>
      </c>
      <c r="H633" s="16">
        <f t="shared" si="84"/>
        <v>0</v>
      </c>
      <c r="I633" s="26">
        <f t="shared" si="85"/>
        <v>4000</v>
      </c>
      <c r="J633" s="28">
        <f t="shared" si="86"/>
        <v>9178.206463999999</v>
      </c>
      <c r="K633" s="28">
        <f t="shared" si="87"/>
        <v>10138.206463999999</v>
      </c>
      <c r="N633" s="16">
        <v>0.8</v>
      </c>
    </row>
    <row r="634" spans="1:14" x14ac:dyDescent="0.15">
      <c r="A634" s="6" t="s">
        <v>8</v>
      </c>
      <c r="B634" s="13">
        <f t="shared" si="89"/>
        <v>1978</v>
      </c>
      <c r="C634" s="8">
        <v>1679.0146559999998</v>
      </c>
      <c r="D634" s="26">
        <f t="shared" si="88"/>
        <v>4000</v>
      </c>
      <c r="E634" s="16">
        <f t="shared" si="81"/>
        <v>960</v>
      </c>
      <c r="F634" s="28">
        <f t="shared" si="82"/>
        <v>4719.0146559999994</v>
      </c>
      <c r="G634" s="28">
        <f t="shared" si="83"/>
        <v>960</v>
      </c>
      <c r="H634" s="16">
        <f t="shared" si="84"/>
        <v>0</v>
      </c>
      <c r="I634" s="26">
        <f t="shared" si="85"/>
        <v>4000</v>
      </c>
      <c r="J634" s="28">
        <f t="shared" si="86"/>
        <v>719.01465599999938</v>
      </c>
      <c r="K634" s="28">
        <f t="shared" si="87"/>
        <v>1679.0146559999994</v>
      </c>
      <c r="N634" s="16">
        <v>0.8</v>
      </c>
    </row>
    <row r="635" spans="1:14" x14ac:dyDescent="0.15">
      <c r="A635" s="6" t="s">
        <v>9</v>
      </c>
      <c r="B635" s="13">
        <f t="shared" si="89"/>
        <v>1978</v>
      </c>
      <c r="C635" s="8">
        <v>6138.291455999999</v>
      </c>
      <c r="D635" s="26">
        <f t="shared" si="88"/>
        <v>4000</v>
      </c>
      <c r="E635" s="16">
        <f t="shared" si="81"/>
        <v>1080</v>
      </c>
      <c r="F635" s="28">
        <f t="shared" si="82"/>
        <v>9058.291455999999</v>
      </c>
      <c r="G635" s="28">
        <f t="shared" si="83"/>
        <v>1080</v>
      </c>
      <c r="H635" s="16">
        <f t="shared" si="84"/>
        <v>0</v>
      </c>
      <c r="I635" s="26">
        <f t="shared" si="85"/>
        <v>4000</v>
      </c>
      <c r="J635" s="28">
        <f t="shared" si="86"/>
        <v>5058.291455999999</v>
      </c>
      <c r="K635" s="28">
        <f t="shared" si="87"/>
        <v>6138.291455999999</v>
      </c>
      <c r="N635" s="16">
        <v>0.9</v>
      </c>
    </row>
    <row r="636" spans="1:14" x14ac:dyDescent="0.15">
      <c r="A636" s="6" t="s">
        <v>10</v>
      </c>
      <c r="B636" s="13">
        <f t="shared" si="89"/>
        <v>1978</v>
      </c>
      <c r="C636" s="8">
        <v>9253.9687679999988</v>
      </c>
      <c r="D636" s="26">
        <f t="shared" si="88"/>
        <v>4000</v>
      </c>
      <c r="E636" s="16">
        <f t="shared" si="81"/>
        <v>1080</v>
      </c>
      <c r="F636" s="28">
        <f t="shared" si="82"/>
        <v>12173.968767999999</v>
      </c>
      <c r="G636" s="28">
        <f t="shared" si="83"/>
        <v>1080</v>
      </c>
      <c r="H636" s="16">
        <f t="shared" si="84"/>
        <v>0</v>
      </c>
      <c r="I636" s="26">
        <f t="shared" si="85"/>
        <v>4000</v>
      </c>
      <c r="J636" s="28">
        <f t="shared" si="86"/>
        <v>8173.9687679999988</v>
      </c>
      <c r="K636" s="28">
        <f t="shared" si="87"/>
        <v>9253.9687679999988</v>
      </c>
      <c r="N636" s="16">
        <v>0.9</v>
      </c>
    </row>
    <row r="637" spans="1:14" x14ac:dyDescent="0.15">
      <c r="A637" s="6" t="s">
        <v>11</v>
      </c>
      <c r="B637" s="13">
        <f t="shared" si="89"/>
        <v>1978</v>
      </c>
      <c r="C637" s="8">
        <v>11098.429056000003</v>
      </c>
      <c r="D637" s="26">
        <f t="shared" si="88"/>
        <v>4000</v>
      </c>
      <c r="E637" s="16">
        <f t="shared" si="81"/>
        <v>1320</v>
      </c>
      <c r="F637" s="28">
        <f t="shared" si="82"/>
        <v>13778.429056000003</v>
      </c>
      <c r="G637" s="28">
        <f t="shared" si="83"/>
        <v>1320</v>
      </c>
      <c r="H637" s="16">
        <f t="shared" si="84"/>
        <v>0</v>
      </c>
      <c r="I637" s="26">
        <f t="shared" si="85"/>
        <v>4000</v>
      </c>
      <c r="J637" s="28">
        <f t="shared" si="86"/>
        <v>9778.4290560000027</v>
      </c>
      <c r="K637" s="28">
        <f t="shared" si="87"/>
        <v>11098.429056000003</v>
      </c>
      <c r="N637" s="16">
        <v>1.1000000000000001</v>
      </c>
    </row>
    <row r="638" spans="1:14" x14ac:dyDescent="0.15">
      <c r="A638" s="6" t="s">
        <v>12</v>
      </c>
      <c r="B638" s="13">
        <f t="shared" si="89"/>
        <v>1978</v>
      </c>
      <c r="C638" s="8">
        <v>1061.1786239999999</v>
      </c>
      <c r="D638" s="26">
        <f t="shared" si="88"/>
        <v>4000</v>
      </c>
      <c r="E638" s="16">
        <f t="shared" si="81"/>
        <v>1440</v>
      </c>
      <c r="F638" s="28">
        <f t="shared" si="82"/>
        <v>3621.1786240000001</v>
      </c>
      <c r="G638" s="28">
        <f t="shared" si="83"/>
        <v>1440</v>
      </c>
      <c r="H638" s="16">
        <f t="shared" si="84"/>
        <v>0</v>
      </c>
      <c r="I638" s="26">
        <f t="shared" si="85"/>
        <v>3621.1786240000001</v>
      </c>
      <c r="J638" s="28">
        <f t="shared" si="86"/>
        <v>0</v>
      </c>
      <c r="K638" s="28">
        <f t="shared" si="87"/>
        <v>1440</v>
      </c>
      <c r="N638" s="16">
        <v>1.2</v>
      </c>
    </row>
    <row r="639" spans="1:14" x14ac:dyDescent="0.15">
      <c r="A639" s="6" t="s">
        <v>13</v>
      </c>
      <c r="B639" s="13">
        <f t="shared" si="89"/>
        <v>1978</v>
      </c>
      <c r="C639" s="8">
        <v>2551.4818559999994</v>
      </c>
      <c r="D639" s="26">
        <f t="shared" si="88"/>
        <v>3621.1786240000001</v>
      </c>
      <c r="E639" s="16">
        <f t="shared" si="81"/>
        <v>1560</v>
      </c>
      <c r="F639" s="28">
        <f t="shared" si="82"/>
        <v>4612.6604799999996</v>
      </c>
      <c r="G639" s="28">
        <f t="shared" si="83"/>
        <v>1560</v>
      </c>
      <c r="H639" s="16">
        <f t="shared" si="84"/>
        <v>0</v>
      </c>
      <c r="I639" s="26">
        <f t="shared" si="85"/>
        <v>4000</v>
      </c>
      <c r="J639" s="28">
        <f t="shared" si="86"/>
        <v>612.66047999999955</v>
      </c>
      <c r="K639" s="28">
        <f t="shared" si="87"/>
        <v>2172.6604799999996</v>
      </c>
      <c r="N639" s="16">
        <v>1.3</v>
      </c>
    </row>
    <row r="640" spans="1:14" x14ac:dyDescent="0.15">
      <c r="A640" s="6" t="s">
        <v>14</v>
      </c>
      <c r="B640" s="13">
        <f t="shared" si="89"/>
        <v>1978</v>
      </c>
      <c r="C640" s="8">
        <v>2115.8299007999999</v>
      </c>
      <c r="D640" s="26">
        <f t="shared" si="88"/>
        <v>4000</v>
      </c>
      <c r="E640" s="16">
        <f t="shared" si="81"/>
        <v>1440</v>
      </c>
      <c r="F640" s="28">
        <f t="shared" si="82"/>
        <v>4675.8299007999995</v>
      </c>
      <c r="G640" s="28">
        <f t="shared" si="83"/>
        <v>1440</v>
      </c>
      <c r="H640" s="16">
        <f t="shared" si="84"/>
        <v>0</v>
      </c>
      <c r="I640" s="26">
        <f t="shared" si="85"/>
        <v>4000</v>
      </c>
      <c r="J640" s="28">
        <f t="shared" si="86"/>
        <v>675.82990079999945</v>
      </c>
      <c r="K640" s="28">
        <f t="shared" si="87"/>
        <v>2115.8299007999995</v>
      </c>
      <c r="N640" s="16">
        <v>1.2</v>
      </c>
    </row>
    <row r="641" spans="1:14" x14ac:dyDescent="0.15">
      <c r="A641" s="6" t="s">
        <v>15</v>
      </c>
      <c r="B641" s="13">
        <f t="shared" si="89"/>
        <v>1978</v>
      </c>
      <c r="C641" s="8">
        <v>551.07613439999989</v>
      </c>
      <c r="D641" s="26">
        <f t="shared" si="88"/>
        <v>4000</v>
      </c>
      <c r="E641" s="16">
        <f t="shared" si="81"/>
        <v>1320</v>
      </c>
      <c r="F641" s="28">
        <f t="shared" si="82"/>
        <v>3231.0761344000002</v>
      </c>
      <c r="G641" s="28">
        <f t="shared" si="83"/>
        <v>1320</v>
      </c>
      <c r="H641" s="16">
        <f t="shared" si="84"/>
        <v>0</v>
      </c>
      <c r="I641" s="26">
        <f t="shared" si="85"/>
        <v>3231.0761344000002</v>
      </c>
      <c r="J641" s="28">
        <f t="shared" si="86"/>
        <v>0</v>
      </c>
      <c r="K641" s="28">
        <f t="shared" si="87"/>
        <v>1320</v>
      </c>
      <c r="N641" s="16">
        <v>1.1000000000000001</v>
      </c>
    </row>
    <row r="642" spans="1:14" x14ac:dyDescent="0.15">
      <c r="A642" s="6" t="s">
        <v>16</v>
      </c>
      <c r="B642" s="13">
        <f t="shared" si="89"/>
        <v>1978</v>
      </c>
      <c r="C642" s="8">
        <v>136.36339199999998</v>
      </c>
      <c r="D642" s="26">
        <f t="shared" si="88"/>
        <v>3231.0761344000002</v>
      </c>
      <c r="E642" s="16">
        <f t="shared" si="81"/>
        <v>1200</v>
      </c>
      <c r="F642" s="28">
        <f t="shared" si="82"/>
        <v>2167.4395264000004</v>
      </c>
      <c r="G642" s="28">
        <f t="shared" si="83"/>
        <v>1200</v>
      </c>
      <c r="H642" s="16">
        <f t="shared" si="84"/>
        <v>0</v>
      </c>
      <c r="I642" s="26">
        <f t="shared" si="85"/>
        <v>2167.4395264000004</v>
      </c>
      <c r="J642" s="28">
        <f t="shared" si="86"/>
        <v>0</v>
      </c>
      <c r="K642" s="28">
        <f t="shared" si="87"/>
        <v>1200</v>
      </c>
      <c r="N642" s="16">
        <v>1</v>
      </c>
    </row>
    <row r="643" spans="1:14" x14ac:dyDescent="0.15">
      <c r="A643" s="6" t="s">
        <v>17</v>
      </c>
      <c r="B643" s="13">
        <f t="shared" si="89"/>
        <v>1978</v>
      </c>
      <c r="C643" s="8">
        <v>301.22737919999997</v>
      </c>
      <c r="D643" s="26">
        <f t="shared" si="88"/>
        <v>2167.4395264000004</v>
      </c>
      <c r="E643" s="16">
        <f t="shared" si="81"/>
        <v>1080</v>
      </c>
      <c r="F643" s="28">
        <f t="shared" si="82"/>
        <v>1388.6669056000005</v>
      </c>
      <c r="G643" s="28">
        <f t="shared" si="83"/>
        <v>1080</v>
      </c>
      <c r="H643" s="16">
        <f t="shared" si="84"/>
        <v>0</v>
      </c>
      <c r="I643" s="26">
        <f t="shared" si="85"/>
        <v>1388.6669056000005</v>
      </c>
      <c r="J643" s="28">
        <f t="shared" si="86"/>
        <v>0</v>
      </c>
      <c r="K643" s="28">
        <f t="shared" si="87"/>
        <v>1080</v>
      </c>
      <c r="N643" s="16">
        <v>0.9</v>
      </c>
    </row>
    <row r="644" spans="1:14" ht="14" thickBot="1" x14ac:dyDescent="0.2">
      <c r="A644" s="9" t="s">
        <v>18</v>
      </c>
      <c r="B644" s="14">
        <f t="shared" si="89"/>
        <v>1978</v>
      </c>
      <c r="C644" s="11">
        <v>2539.2026879999999</v>
      </c>
      <c r="D644" s="26">
        <f t="shared" si="88"/>
        <v>1388.6669056000005</v>
      </c>
      <c r="E644" s="16">
        <f t="shared" si="81"/>
        <v>960</v>
      </c>
      <c r="F644" s="28">
        <f t="shared" si="82"/>
        <v>2967.8695936000004</v>
      </c>
      <c r="G644" s="28">
        <f t="shared" si="83"/>
        <v>960</v>
      </c>
      <c r="H644" s="16">
        <f t="shared" si="84"/>
        <v>0</v>
      </c>
      <c r="I644" s="26">
        <f t="shared" si="85"/>
        <v>2967.8695936000004</v>
      </c>
      <c r="J644" s="28">
        <f t="shared" si="86"/>
        <v>0</v>
      </c>
      <c r="K644" s="28">
        <f t="shared" si="87"/>
        <v>960</v>
      </c>
      <c r="N644" s="16">
        <v>0.8</v>
      </c>
    </row>
    <row r="645" spans="1:14" x14ac:dyDescent="0.15">
      <c r="A645" s="3" t="s">
        <v>7</v>
      </c>
      <c r="B645" s="12">
        <f t="shared" si="89"/>
        <v>1979</v>
      </c>
      <c r="C645" s="5">
        <v>9045.869184000001</v>
      </c>
      <c r="D645" s="26">
        <f t="shared" si="88"/>
        <v>2967.8695936000004</v>
      </c>
      <c r="E645" s="16">
        <f t="shared" si="81"/>
        <v>960</v>
      </c>
      <c r="F645" s="28">
        <f t="shared" si="82"/>
        <v>11053.738777600001</v>
      </c>
      <c r="G645" s="28">
        <f t="shared" si="83"/>
        <v>960</v>
      </c>
      <c r="H645" s="16">
        <f t="shared" si="84"/>
        <v>0</v>
      </c>
      <c r="I645" s="26">
        <f t="shared" si="85"/>
        <v>4000</v>
      </c>
      <c r="J645" s="28">
        <f t="shared" si="86"/>
        <v>7053.7387776000014</v>
      </c>
      <c r="K645" s="28">
        <f t="shared" si="87"/>
        <v>8013.7387776000014</v>
      </c>
      <c r="N645" s="16">
        <v>0.8</v>
      </c>
    </row>
    <row r="646" spans="1:14" x14ac:dyDescent="0.15">
      <c r="A646" s="6" t="s">
        <v>8</v>
      </c>
      <c r="B646" s="13">
        <f t="shared" si="89"/>
        <v>1979</v>
      </c>
      <c r="C646" s="8">
        <v>12114.368639999999</v>
      </c>
      <c r="D646" s="26">
        <f t="shared" si="88"/>
        <v>4000</v>
      </c>
      <c r="E646" s="16">
        <f t="shared" si="81"/>
        <v>960</v>
      </c>
      <c r="F646" s="28">
        <f t="shared" si="82"/>
        <v>15154.368639999999</v>
      </c>
      <c r="G646" s="28">
        <f t="shared" si="83"/>
        <v>960</v>
      </c>
      <c r="H646" s="16">
        <f t="shared" si="84"/>
        <v>0</v>
      </c>
      <c r="I646" s="26">
        <f t="shared" si="85"/>
        <v>4000</v>
      </c>
      <c r="J646" s="28">
        <f t="shared" si="86"/>
        <v>11154.368639999999</v>
      </c>
      <c r="K646" s="28">
        <f t="shared" si="87"/>
        <v>12114.368639999999</v>
      </c>
      <c r="N646" s="16">
        <v>0.8</v>
      </c>
    </row>
    <row r="647" spans="1:14" x14ac:dyDescent="0.15">
      <c r="A647" s="6" t="s">
        <v>9</v>
      </c>
      <c r="B647" s="13">
        <f t="shared" si="89"/>
        <v>1979</v>
      </c>
      <c r="C647" s="8">
        <v>6866.64</v>
      </c>
      <c r="D647" s="26">
        <f t="shared" si="88"/>
        <v>4000</v>
      </c>
      <c r="E647" s="16">
        <f t="shared" si="81"/>
        <v>1080</v>
      </c>
      <c r="F647" s="28">
        <f t="shared" si="82"/>
        <v>9786.64</v>
      </c>
      <c r="G647" s="28">
        <f t="shared" si="83"/>
        <v>1080</v>
      </c>
      <c r="H647" s="16">
        <f t="shared" si="84"/>
        <v>0</v>
      </c>
      <c r="I647" s="26">
        <f t="shared" si="85"/>
        <v>4000</v>
      </c>
      <c r="J647" s="28">
        <f t="shared" si="86"/>
        <v>5786.6399999999994</v>
      </c>
      <c r="K647" s="28">
        <f t="shared" si="87"/>
        <v>6866.6399999999994</v>
      </c>
      <c r="N647" s="16">
        <v>0.9</v>
      </c>
    </row>
    <row r="648" spans="1:14" x14ac:dyDescent="0.15">
      <c r="A648" s="6" t="s">
        <v>10</v>
      </c>
      <c r="B648" s="13">
        <f t="shared" si="89"/>
        <v>1979</v>
      </c>
      <c r="C648" s="8">
        <v>3429.1192319999991</v>
      </c>
      <c r="D648" s="26">
        <f t="shared" si="88"/>
        <v>4000</v>
      </c>
      <c r="E648" s="16">
        <f t="shared" si="81"/>
        <v>1080</v>
      </c>
      <c r="F648" s="28">
        <f t="shared" si="82"/>
        <v>6349.1192319999991</v>
      </c>
      <c r="G648" s="28">
        <f t="shared" si="83"/>
        <v>1080</v>
      </c>
      <c r="H648" s="16">
        <f t="shared" si="84"/>
        <v>0</v>
      </c>
      <c r="I648" s="26">
        <f t="shared" si="85"/>
        <v>4000</v>
      </c>
      <c r="J648" s="28">
        <f t="shared" si="86"/>
        <v>2349.1192319999991</v>
      </c>
      <c r="K648" s="28">
        <f t="shared" si="87"/>
        <v>3429.1192319999991</v>
      </c>
      <c r="N648" s="16">
        <v>0.9</v>
      </c>
    </row>
    <row r="649" spans="1:14" x14ac:dyDescent="0.15">
      <c r="A649" s="6" t="s">
        <v>11</v>
      </c>
      <c r="B649" s="13">
        <f t="shared" si="89"/>
        <v>1979</v>
      </c>
      <c r="C649" s="8">
        <v>3188.7060479999996</v>
      </c>
      <c r="D649" s="26">
        <f t="shared" si="88"/>
        <v>4000</v>
      </c>
      <c r="E649" s="16">
        <f t="shared" si="81"/>
        <v>1320</v>
      </c>
      <c r="F649" s="28">
        <f t="shared" si="82"/>
        <v>5868.706048</v>
      </c>
      <c r="G649" s="28">
        <f t="shared" si="83"/>
        <v>1320</v>
      </c>
      <c r="H649" s="16">
        <f t="shared" si="84"/>
        <v>0</v>
      </c>
      <c r="I649" s="26">
        <f t="shared" si="85"/>
        <v>4000</v>
      </c>
      <c r="J649" s="28">
        <f t="shared" si="86"/>
        <v>1868.706048</v>
      </c>
      <c r="K649" s="28">
        <f t="shared" si="87"/>
        <v>3188.706048</v>
      </c>
      <c r="N649" s="16">
        <v>1.1000000000000001</v>
      </c>
    </row>
    <row r="650" spans="1:14" x14ac:dyDescent="0.15">
      <c r="A650" s="6" t="s">
        <v>12</v>
      </c>
      <c r="B650" s="13">
        <f t="shared" si="89"/>
        <v>1979</v>
      </c>
      <c r="C650" s="8">
        <v>2530.8011519999995</v>
      </c>
      <c r="D650" s="26">
        <f t="shared" si="88"/>
        <v>4000</v>
      </c>
      <c r="E650" s="16">
        <f t="shared" ref="E650:E713" si="90">1200*N650</f>
        <v>1440</v>
      </c>
      <c r="F650" s="28">
        <f t="shared" ref="F650:F713" si="91">IF((D650+C650-E650)&gt;0,(D650+C650-E650),0)</f>
        <v>5090.801152</v>
      </c>
      <c r="G650" s="28">
        <f t="shared" ref="G650:G713" si="92">IF(E650&gt;(D650+C650),D650+C650,E650)</f>
        <v>1440</v>
      </c>
      <c r="H650" s="16">
        <f t="shared" ref="H650:H713" si="93">IF(F650=0,1,0)</f>
        <v>0</v>
      </c>
      <c r="I650" s="26">
        <f t="shared" ref="I650:I713" si="94">IF(F650&gt;$E$2,$E$2,IF(F650&lt;0,0,F650))</f>
        <v>4000</v>
      </c>
      <c r="J650" s="28">
        <f t="shared" ref="J650:J713" si="95">IF(F650&gt;$E$2,F650-$E$2,0)</f>
        <v>1090.801152</v>
      </c>
      <c r="K650" s="28">
        <f t="shared" ref="K650:K713" si="96">J650+G650</f>
        <v>2530.801152</v>
      </c>
      <c r="N650" s="16">
        <v>1.2</v>
      </c>
    </row>
    <row r="651" spans="1:14" x14ac:dyDescent="0.15">
      <c r="A651" s="6" t="s">
        <v>13</v>
      </c>
      <c r="B651" s="13">
        <f t="shared" si="89"/>
        <v>1979</v>
      </c>
      <c r="C651" s="8">
        <v>628.17638399999987</v>
      </c>
      <c r="D651" s="26">
        <f t="shared" ref="D651:D714" si="97">I650</f>
        <v>4000</v>
      </c>
      <c r="E651" s="16">
        <f t="shared" si="90"/>
        <v>1560</v>
      </c>
      <c r="F651" s="28">
        <f t="shared" si="91"/>
        <v>3068.1763840000003</v>
      </c>
      <c r="G651" s="28">
        <f t="shared" si="92"/>
        <v>1560</v>
      </c>
      <c r="H651" s="16">
        <f t="shared" si="93"/>
        <v>0</v>
      </c>
      <c r="I651" s="26">
        <f t="shared" si="94"/>
        <v>3068.1763840000003</v>
      </c>
      <c r="J651" s="28">
        <f t="shared" si="95"/>
        <v>0</v>
      </c>
      <c r="K651" s="28">
        <f t="shared" si="96"/>
        <v>1560</v>
      </c>
      <c r="N651" s="16">
        <v>1.3</v>
      </c>
    </row>
    <row r="652" spans="1:14" x14ac:dyDescent="0.15">
      <c r="A652" s="6" t="s">
        <v>14</v>
      </c>
      <c r="B652" s="13">
        <f t="shared" si="89"/>
        <v>1979</v>
      </c>
      <c r="C652" s="8">
        <v>782.95852800000034</v>
      </c>
      <c r="D652" s="26">
        <f t="shared" si="97"/>
        <v>3068.1763840000003</v>
      </c>
      <c r="E652" s="16">
        <f t="shared" si="90"/>
        <v>1440</v>
      </c>
      <c r="F652" s="28">
        <f t="shared" si="91"/>
        <v>2411.1349120000004</v>
      </c>
      <c r="G652" s="28">
        <f t="shared" si="92"/>
        <v>1440</v>
      </c>
      <c r="H652" s="16">
        <f t="shared" si="93"/>
        <v>0</v>
      </c>
      <c r="I652" s="26">
        <f t="shared" si="94"/>
        <v>2411.1349120000004</v>
      </c>
      <c r="J652" s="28">
        <f t="shared" si="95"/>
        <v>0</v>
      </c>
      <c r="K652" s="28">
        <f t="shared" si="96"/>
        <v>1440</v>
      </c>
      <c r="N652" s="16">
        <v>1.2</v>
      </c>
    </row>
    <row r="653" spans="1:14" x14ac:dyDescent="0.15">
      <c r="A653" s="6" t="s">
        <v>15</v>
      </c>
      <c r="B653" s="13">
        <f t="shared" si="89"/>
        <v>1979</v>
      </c>
      <c r="C653" s="8">
        <v>3045.3629184000001</v>
      </c>
      <c r="D653" s="26">
        <f t="shared" si="97"/>
        <v>2411.1349120000004</v>
      </c>
      <c r="E653" s="16">
        <f t="shared" si="90"/>
        <v>1320</v>
      </c>
      <c r="F653" s="28">
        <f t="shared" si="91"/>
        <v>4136.4978304000006</v>
      </c>
      <c r="G653" s="28">
        <f t="shared" si="92"/>
        <v>1320</v>
      </c>
      <c r="H653" s="16">
        <f t="shared" si="93"/>
        <v>0</v>
      </c>
      <c r="I653" s="26">
        <f t="shared" si="94"/>
        <v>4000</v>
      </c>
      <c r="J653" s="28">
        <f t="shared" si="95"/>
        <v>136.49783040000057</v>
      </c>
      <c r="K653" s="28">
        <f t="shared" si="96"/>
        <v>1456.4978304000006</v>
      </c>
      <c r="N653" s="16">
        <v>1.1000000000000001</v>
      </c>
    </row>
    <row r="654" spans="1:14" x14ac:dyDescent="0.15">
      <c r="A654" s="6" t="s">
        <v>16</v>
      </c>
      <c r="B654" s="13">
        <f t="shared" si="89"/>
        <v>1979</v>
      </c>
      <c r="C654" s="8">
        <v>1442.479104</v>
      </c>
      <c r="D654" s="26">
        <f t="shared" si="97"/>
        <v>4000</v>
      </c>
      <c r="E654" s="16">
        <f t="shared" si="90"/>
        <v>1200</v>
      </c>
      <c r="F654" s="28">
        <f t="shared" si="91"/>
        <v>4242.479104</v>
      </c>
      <c r="G654" s="28">
        <f t="shared" si="92"/>
        <v>1200</v>
      </c>
      <c r="H654" s="16">
        <f t="shared" si="93"/>
        <v>0</v>
      </c>
      <c r="I654" s="26">
        <f t="shared" si="94"/>
        <v>4000</v>
      </c>
      <c r="J654" s="28">
        <f t="shared" si="95"/>
        <v>242.47910400000001</v>
      </c>
      <c r="K654" s="28">
        <f t="shared" si="96"/>
        <v>1442.479104</v>
      </c>
      <c r="N654" s="16">
        <v>1</v>
      </c>
    </row>
    <row r="655" spans="1:14" x14ac:dyDescent="0.15">
      <c r="A655" s="6" t="s">
        <v>17</v>
      </c>
      <c r="B655" s="13">
        <f t="shared" si="89"/>
        <v>1979</v>
      </c>
      <c r="C655" s="8">
        <v>5978.0159999999996</v>
      </c>
      <c r="D655" s="26">
        <f t="shared" si="97"/>
        <v>4000</v>
      </c>
      <c r="E655" s="16">
        <f t="shared" si="90"/>
        <v>1080</v>
      </c>
      <c r="F655" s="28">
        <f t="shared" si="91"/>
        <v>8898.0159999999996</v>
      </c>
      <c r="G655" s="28">
        <f t="shared" si="92"/>
        <v>1080</v>
      </c>
      <c r="H655" s="16">
        <f t="shared" si="93"/>
        <v>0</v>
      </c>
      <c r="I655" s="26">
        <f t="shared" si="94"/>
        <v>4000</v>
      </c>
      <c r="J655" s="28">
        <f t="shared" si="95"/>
        <v>4898.0159999999996</v>
      </c>
      <c r="K655" s="28">
        <f t="shared" si="96"/>
        <v>5978.0159999999996</v>
      </c>
      <c r="N655" s="16">
        <v>0.9</v>
      </c>
    </row>
    <row r="656" spans="1:14" ht="14" thickBot="1" x14ac:dyDescent="0.2">
      <c r="A656" s="9" t="s">
        <v>18</v>
      </c>
      <c r="B656" s="14">
        <f t="shared" si="89"/>
        <v>1979</v>
      </c>
      <c r="C656" s="11">
        <v>1510.3376639999999</v>
      </c>
      <c r="D656" s="26">
        <f t="shared" si="97"/>
        <v>4000</v>
      </c>
      <c r="E656" s="16">
        <f t="shared" si="90"/>
        <v>960</v>
      </c>
      <c r="F656" s="28">
        <f t="shared" si="91"/>
        <v>4550.3376639999997</v>
      </c>
      <c r="G656" s="28">
        <f t="shared" si="92"/>
        <v>960</v>
      </c>
      <c r="H656" s="16">
        <f t="shared" si="93"/>
        <v>0</v>
      </c>
      <c r="I656" s="26">
        <f t="shared" si="94"/>
        <v>4000</v>
      </c>
      <c r="J656" s="28">
        <f t="shared" si="95"/>
        <v>550.33766399999968</v>
      </c>
      <c r="K656" s="28">
        <f t="shared" si="96"/>
        <v>1510.3376639999997</v>
      </c>
      <c r="N656" s="16">
        <v>0.8</v>
      </c>
    </row>
    <row r="657" spans="1:14" x14ac:dyDescent="0.15">
      <c r="A657" s="3" t="s">
        <v>7</v>
      </c>
      <c r="B657" s="12">
        <f t="shared" si="89"/>
        <v>1980</v>
      </c>
      <c r="C657" s="5">
        <v>4899.3880320000007</v>
      </c>
      <c r="D657" s="26">
        <f t="shared" si="97"/>
        <v>4000</v>
      </c>
      <c r="E657" s="16">
        <f t="shared" si="90"/>
        <v>960</v>
      </c>
      <c r="F657" s="28">
        <f t="shared" si="91"/>
        <v>7939.3880320000007</v>
      </c>
      <c r="G657" s="28">
        <f t="shared" si="92"/>
        <v>960</v>
      </c>
      <c r="H657" s="16">
        <f t="shared" si="93"/>
        <v>0</v>
      </c>
      <c r="I657" s="26">
        <f t="shared" si="94"/>
        <v>4000</v>
      </c>
      <c r="J657" s="28">
        <f t="shared" si="95"/>
        <v>3939.3880320000007</v>
      </c>
      <c r="K657" s="28">
        <f t="shared" si="96"/>
        <v>4899.3880320000007</v>
      </c>
      <c r="N657" s="16">
        <v>0.8</v>
      </c>
    </row>
    <row r="658" spans="1:14" x14ac:dyDescent="0.15">
      <c r="A658" s="6" t="s">
        <v>8</v>
      </c>
      <c r="B658" s="13">
        <f t="shared" si="89"/>
        <v>1980</v>
      </c>
      <c r="C658" s="8">
        <v>2305.8984959999998</v>
      </c>
      <c r="D658" s="26">
        <f t="shared" si="97"/>
        <v>4000</v>
      </c>
      <c r="E658" s="16">
        <f t="shared" si="90"/>
        <v>960</v>
      </c>
      <c r="F658" s="28">
        <f t="shared" si="91"/>
        <v>5345.8984959999998</v>
      </c>
      <c r="G658" s="28">
        <f t="shared" si="92"/>
        <v>960</v>
      </c>
      <c r="H658" s="16">
        <f t="shared" si="93"/>
        <v>0</v>
      </c>
      <c r="I658" s="26">
        <f t="shared" si="94"/>
        <v>4000</v>
      </c>
      <c r="J658" s="28">
        <f t="shared" si="95"/>
        <v>1345.8984959999998</v>
      </c>
      <c r="K658" s="28">
        <f t="shared" si="96"/>
        <v>2305.8984959999998</v>
      </c>
      <c r="N658" s="16">
        <v>0.8</v>
      </c>
    </row>
    <row r="659" spans="1:14" x14ac:dyDescent="0.15">
      <c r="A659" s="6" t="s">
        <v>9</v>
      </c>
      <c r="B659" s="13">
        <f t="shared" si="89"/>
        <v>1980</v>
      </c>
      <c r="C659" s="8">
        <v>6451.7333759999983</v>
      </c>
      <c r="D659" s="26">
        <f t="shared" si="97"/>
        <v>4000</v>
      </c>
      <c r="E659" s="16">
        <f t="shared" si="90"/>
        <v>1080</v>
      </c>
      <c r="F659" s="28">
        <f t="shared" si="91"/>
        <v>9371.7333759999983</v>
      </c>
      <c r="G659" s="28">
        <f t="shared" si="92"/>
        <v>1080</v>
      </c>
      <c r="H659" s="16">
        <f t="shared" si="93"/>
        <v>0</v>
      </c>
      <c r="I659" s="26">
        <f t="shared" si="94"/>
        <v>4000</v>
      </c>
      <c r="J659" s="28">
        <f t="shared" si="95"/>
        <v>5371.7333759999983</v>
      </c>
      <c r="K659" s="28">
        <f t="shared" si="96"/>
        <v>6451.7333759999983</v>
      </c>
      <c r="N659" s="16">
        <v>0.9</v>
      </c>
    </row>
    <row r="660" spans="1:14" x14ac:dyDescent="0.15">
      <c r="A660" s="6" t="s">
        <v>10</v>
      </c>
      <c r="B660" s="13">
        <f t="shared" si="89"/>
        <v>1980</v>
      </c>
      <c r="C660" s="8">
        <v>4007.5326719999994</v>
      </c>
      <c r="D660" s="26">
        <f t="shared" si="97"/>
        <v>4000</v>
      </c>
      <c r="E660" s="16">
        <f t="shared" si="90"/>
        <v>1080</v>
      </c>
      <c r="F660" s="28">
        <f t="shared" si="91"/>
        <v>6927.5326719999994</v>
      </c>
      <c r="G660" s="28">
        <f t="shared" si="92"/>
        <v>1080</v>
      </c>
      <c r="H660" s="16">
        <f t="shared" si="93"/>
        <v>0</v>
      </c>
      <c r="I660" s="26">
        <f t="shared" si="94"/>
        <v>4000</v>
      </c>
      <c r="J660" s="28">
        <f t="shared" si="95"/>
        <v>2927.5326719999994</v>
      </c>
      <c r="K660" s="28">
        <f t="shared" si="96"/>
        <v>4007.5326719999994</v>
      </c>
      <c r="N660" s="16">
        <v>0.9</v>
      </c>
    </row>
    <row r="661" spans="1:14" x14ac:dyDescent="0.15">
      <c r="A661" s="6" t="s">
        <v>11</v>
      </c>
      <c r="B661" s="13">
        <f t="shared" si="89"/>
        <v>1980</v>
      </c>
      <c r="C661" s="8">
        <v>2305.8984959999998</v>
      </c>
      <c r="D661" s="26">
        <f t="shared" si="97"/>
        <v>4000</v>
      </c>
      <c r="E661" s="16">
        <f t="shared" si="90"/>
        <v>1320</v>
      </c>
      <c r="F661" s="28">
        <f t="shared" si="91"/>
        <v>4985.8984959999998</v>
      </c>
      <c r="G661" s="28">
        <f t="shared" si="92"/>
        <v>1320</v>
      </c>
      <c r="H661" s="16">
        <f t="shared" si="93"/>
        <v>0</v>
      </c>
      <c r="I661" s="26">
        <f t="shared" si="94"/>
        <v>4000</v>
      </c>
      <c r="J661" s="28">
        <f t="shared" si="95"/>
        <v>985.8984959999998</v>
      </c>
      <c r="K661" s="28">
        <f t="shared" si="96"/>
        <v>2305.8984959999998</v>
      </c>
      <c r="N661" s="16">
        <v>1.1000000000000001</v>
      </c>
    </row>
    <row r="662" spans="1:14" x14ac:dyDescent="0.15">
      <c r="A662" s="6" t="s">
        <v>12</v>
      </c>
      <c r="B662" s="13">
        <f t="shared" si="89"/>
        <v>1980</v>
      </c>
      <c r="C662" s="8">
        <v>1456.0508159999999</v>
      </c>
      <c r="D662" s="26">
        <f t="shared" si="97"/>
        <v>4000</v>
      </c>
      <c r="E662" s="16">
        <f t="shared" si="90"/>
        <v>1440</v>
      </c>
      <c r="F662" s="28">
        <f t="shared" si="91"/>
        <v>4016.0508159999999</v>
      </c>
      <c r="G662" s="28">
        <f t="shared" si="92"/>
        <v>1440</v>
      </c>
      <c r="H662" s="16">
        <f t="shared" si="93"/>
        <v>0</v>
      </c>
      <c r="I662" s="26">
        <f t="shared" si="94"/>
        <v>4000</v>
      </c>
      <c r="J662" s="28">
        <f t="shared" si="95"/>
        <v>16.050815999999941</v>
      </c>
      <c r="K662" s="28">
        <f t="shared" si="96"/>
        <v>1456.0508159999999</v>
      </c>
      <c r="N662" s="16">
        <v>1.2</v>
      </c>
    </row>
    <row r="663" spans="1:14" x14ac:dyDescent="0.15">
      <c r="A663" s="6" t="s">
        <v>13</v>
      </c>
      <c r="B663" s="13">
        <f t="shared" si="89"/>
        <v>1980</v>
      </c>
      <c r="C663" s="8">
        <v>481.73114880000003</v>
      </c>
      <c r="D663" s="26">
        <f t="shared" si="97"/>
        <v>4000</v>
      </c>
      <c r="E663" s="16">
        <f t="shared" si="90"/>
        <v>1560</v>
      </c>
      <c r="F663" s="28">
        <f t="shared" si="91"/>
        <v>2921.7311487999996</v>
      </c>
      <c r="G663" s="28">
        <f t="shared" si="92"/>
        <v>1560</v>
      </c>
      <c r="H663" s="16">
        <f t="shared" si="93"/>
        <v>0</v>
      </c>
      <c r="I663" s="26">
        <f t="shared" si="94"/>
        <v>2921.7311487999996</v>
      </c>
      <c r="J663" s="28">
        <f t="shared" si="95"/>
        <v>0</v>
      </c>
      <c r="K663" s="28">
        <f t="shared" si="96"/>
        <v>1560</v>
      </c>
      <c r="N663" s="16">
        <v>1.3</v>
      </c>
    </row>
    <row r="664" spans="1:14" x14ac:dyDescent="0.15">
      <c r="A664" s="6" t="s">
        <v>14</v>
      </c>
      <c r="B664" s="13">
        <f t="shared" si="89"/>
        <v>1980</v>
      </c>
      <c r="C664" s="8">
        <v>162.73128959999997</v>
      </c>
      <c r="D664" s="26">
        <f t="shared" si="97"/>
        <v>2921.7311487999996</v>
      </c>
      <c r="E664" s="16">
        <f t="shared" si="90"/>
        <v>1440</v>
      </c>
      <c r="F664" s="28">
        <f t="shared" si="91"/>
        <v>1644.4624383999994</v>
      </c>
      <c r="G664" s="28">
        <f t="shared" si="92"/>
        <v>1440</v>
      </c>
      <c r="H664" s="16">
        <f t="shared" si="93"/>
        <v>0</v>
      </c>
      <c r="I664" s="26">
        <f t="shared" si="94"/>
        <v>1644.4624383999994</v>
      </c>
      <c r="J664" s="28">
        <f t="shared" si="95"/>
        <v>0</v>
      </c>
      <c r="K664" s="28">
        <f t="shared" si="96"/>
        <v>1440</v>
      </c>
      <c r="N664" s="16">
        <v>1.2</v>
      </c>
    </row>
    <row r="665" spans="1:14" x14ac:dyDescent="0.15">
      <c r="A665" s="6" t="s">
        <v>15</v>
      </c>
      <c r="B665" s="13">
        <f t="shared" si="89"/>
        <v>1980</v>
      </c>
      <c r="C665" s="8">
        <v>363.33411839999997</v>
      </c>
      <c r="D665" s="26">
        <f t="shared" si="97"/>
        <v>1644.4624383999994</v>
      </c>
      <c r="E665" s="16">
        <f t="shared" si="90"/>
        <v>1320</v>
      </c>
      <c r="F665" s="28">
        <f t="shared" si="91"/>
        <v>687.79655679999951</v>
      </c>
      <c r="G665" s="28">
        <f t="shared" si="92"/>
        <v>1320</v>
      </c>
      <c r="H665" s="16">
        <f t="shared" si="93"/>
        <v>0</v>
      </c>
      <c r="I665" s="26">
        <f t="shared" si="94"/>
        <v>687.79655679999951</v>
      </c>
      <c r="J665" s="28">
        <f t="shared" si="95"/>
        <v>0</v>
      </c>
      <c r="K665" s="28">
        <f t="shared" si="96"/>
        <v>1320</v>
      </c>
      <c r="N665" s="16">
        <v>1.1000000000000001</v>
      </c>
    </row>
    <row r="666" spans="1:14" x14ac:dyDescent="0.15">
      <c r="A666" s="6" t="s">
        <v>16</v>
      </c>
      <c r="B666" s="13">
        <f t="shared" si="89"/>
        <v>1980</v>
      </c>
      <c r="C666" s="8">
        <v>344.9799936</v>
      </c>
      <c r="D666" s="26">
        <f t="shared" si="97"/>
        <v>687.79655679999951</v>
      </c>
      <c r="E666" s="16">
        <f t="shared" si="90"/>
        <v>1200</v>
      </c>
      <c r="F666" s="28">
        <f t="shared" si="91"/>
        <v>0</v>
      </c>
      <c r="G666" s="28">
        <f t="shared" si="92"/>
        <v>1032.7765503999995</v>
      </c>
      <c r="H666" s="16">
        <f t="shared" si="93"/>
        <v>1</v>
      </c>
      <c r="I666" s="26">
        <f t="shared" si="94"/>
        <v>0</v>
      </c>
      <c r="J666" s="28">
        <f t="shared" si="95"/>
        <v>0</v>
      </c>
      <c r="K666" s="28">
        <f t="shared" si="96"/>
        <v>1032.7765503999995</v>
      </c>
      <c r="N666" s="16">
        <v>1</v>
      </c>
    </row>
    <row r="667" spans="1:14" x14ac:dyDescent="0.15">
      <c r="A667" s="6" t="s">
        <v>17</v>
      </c>
      <c r="B667" s="13">
        <f t="shared" si="89"/>
        <v>1980</v>
      </c>
      <c r="C667" s="8">
        <v>629.92131840000002</v>
      </c>
      <c r="D667" s="26">
        <f t="shared" si="97"/>
        <v>0</v>
      </c>
      <c r="E667" s="16">
        <f t="shared" si="90"/>
        <v>1080</v>
      </c>
      <c r="F667" s="28">
        <f t="shared" si="91"/>
        <v>0</v>
      </c>
      <c r="G667" s="28">
        <f t="shared" si="92"/>
        <v>629.92131840000002</v>
      </c>
      <c r="H667" s="16">
        <f t="shared" si="93"/>
        <v>1</v>
      </c>
      <c r="I667" s="26">
        <f t="shared" si="94"/>
        <v>0</v>
      </c>
      <c r="J667" s="28">
        <f t="shared" si="95"/>
        <v>0</v>
      </c>
      <c r="K667" s="28">
        <f t="shared" si="96"/>
        <v>629.92131840000002</v>
      </c>
      <c r="N667" s="16">
        <v>0.9</v>
      </c>
    </row>
    <row r="668" spans="1:14" ht="14" thickBot="1" x14ac:dyDescent="0.2">
      <c r="A668" s="9" t="s">
        <v>18</v>
      </c>
      <c r="B668" s="14">
        <f t="shared" si="89"/>
        <v>1980</v>
      </c>
      <c r="C668" s="11">
        <v>493.75180800000004</v>
      </c>
      <c r="D668" s="26">
        <f t="shared" si="97"/>
        <v>0</v>
      </c>
      <c r="E668" s="16">
        <f t="shared" si="90"/>
        <v>960</v>
      </c>
      <c r="F668" s="28">
        <f t="shared" si="91"/>
        <v>0</v>
      </c>
      <c r="G668" s="28">
        <f t="shared" si="92"/>
        <v>493.75180800000004</v>
      </c>
      <c r="H668" s="16">
        <f t="shared" si="93"/>
        <v>1</v>
      </c>
      <c r="I668" s="26">
        <f t="shared" si="94"/>
        <v>0</v>
      </c>
      <c r="J668" s="28">
        <f t="shared" si="95"/>
        <v>0</v>
      </c>
      <c r="K668" s="28">
        <f t="shared" si="96"/>
        <v>493.75180800000004</v>
      </c>
      <c r="N668" s="16">
        <v>0.8</v>
      </c>
    </row>
    <row r="669" spans="1:14" x14ac:dyDescent="0.15">
      <c r="A669" s="3" t="s">
        <v>7</v>
      </c>
      <c r="B669" s="12">
        <f t="shared" si="89"/>
        <v>1981</v>
      </c>
      <c r="C669" s="5">
        <v>396.81100800000007</v>
      </c>
      <c r="D669" s="26">
        <f t="shared" si="97"/>
        <v>0</v>
      </c>
      <c r="E669" s="16">
        <f t="shared" si="90"/>
        <v>960</v>
      </c>
      <c r="F669" s="28">
        <f t="shared" si="91"/>
        <v>0</v>
      </c>
      <c r="G669" s="28">
        <f t="shared" si="92"/>
        <v>396.81100800000007</v>
      </c>
      <c r="H669" s="16">
        <f t="shared" si="93"/>
        <v>1</v>
      </c>
      <c r="I669" s="26">
        <f t="shared" si="94"/>
        <v>0</v>
      </c>
      <c r="J669" s="28">
        <f t="shared" si="95"/>
        <v>0</v>
      </c>
      <c r="K669" s="28">
        <f t="shared" si="96"/>
        <v>396.81100800000007</v>
      </c>
      <c r="N669" s="16">
        <v>0.8</v>
      </c>
    </row>
    <row r="670" spans="1:14" x14ac:dyDescent="0.15">
      <c r="A670" s="6" t="s">
        <v>8</v>
      </c>
      <c r="B670" s="13">
        <f t="shared" si="89"/>
        <v>1981</v>
      </c>
      <c r="C670" s="8">
        <v>2190.8620799999994</v>
      </c>
      <c r="D670" s="26">
        <f t="shared" si="97"/>
        <v>0</v>
      </c>
      <c r="E670" s="16">
        <f t="shared" si="90"/>
        <v>960</v>
      </c>
      <c r="F670" s="28">
        <f t="shared" si="91"/>
        <v>1230.8620799999994</v>
      </c>
      <c r="G670" s="28">
        <f t="shared" si="92"/>
        <v>960</v>
      </c>
      <c r="H670" s="16">
        <f t="shared" si="93"/>
        <v>0</v>
      </c>
      <c r="I670" s="26">
        <f t="shared" si="94"/>
        <v>1230.8620799999994</v>
      </c>
      <c r="J670" s="28">
        <f t="shared" si="95"/>
        <v>0</v>
      </c>
      <c r="K670" s="28">
        <f t="shared" si="96"/>
        <v>960</v>
      </c>
      <c r="N670" s="16">
        <v>0.8</v>
      </c>
    </row>
    <row r="671" spans="1:14" x14ac:dyDescent="0.15">
      <c r="A671" s="6" t="s">
        <v>9</v>
      </c>
      <c r="B671" s="13">
        <f t="shared" si="89"/>
        <v>1981</v>
      </c>
      <c r="C671" s="8">
        <v>1646.7010559999997</v>
      </c>
      <c r="D671" s="26">
        <f t="shared" si="97"/>
        <v>1230.8620799999994</v>
      </c>
      <c r="E671" s="16">
        <f t="shared" si="90"/>
        <v>1080</v>
      </c>
      <c r="F671" s="28">
        <f t="shared" si="91"/>
        <v>1797.5631359999988</v>
      </c>
      <c r="G671" s="28">
        <f t="shared" si="92"/>
        <v>1080</v>
      </c>
      <c r="H671" s="16">
        <f t="shared" si="93"/>
        <v>0</v>
      </c>
      <c r="I671" s="26">
        <f t="shared" si="94"/>
        <v>1797.5631359999988</v>
      </c>
      <c r="J671" s="28">
        <f t="shared" si="95"/>
        <v>0</v>
      </c>
      <c r="K671" s="28">
        <f t="shared" si="96"/>
        <v>1080</v>
      </c>
      <c r="N671" s="16">
        <v>0.9</v>
      </c>
    </row>
    <row r="672" spans="1:14" x14ac:dyDescent="0.15">
      <c r="A672" s="6" t="s">
        <v>10</v>
      </c>
      <c r="B672" s="13">
        <f t="shared" si="89"/>
        <v>1981</v>
      </c>
      <c r="C672" s="8">
        <v>1167.167232</v>
      </c>
      <c r="D672" s="26">
        <f t="shared" si="97"/>
        <v>1797.5631359999988</v>
      </c>
      <c r="E672" s="16">
        <f t="shared" si="90"/>
        <v>1080</v>
      </c>
      <c r="F672" s="28">
        <f t="shared" si="91"/>
        <v>1884.7303679999986</v>
      </c>
      <c r="G672" s="28">
        <f t="shared" si="92"/>
        <v>1080</v>
      </c>
      <c r="H672" s="16">
        <f t="shared" si="93"/>
        <v>0</v>
      </c>
      <c r="I672" s="26">
        <f t="shared" si="94"/>
        <v>1884.7303679999986</v>
      </c>
      <c r="J672" s="28">
        <f t="shared" si="95"/>
        <v>0</v>
      </c>
      <c r="K672" s="28">
        <f t="shared" si="96"/>
        <v>1080</v>
      </c>
      <c r="N672" s="16">
        <v>0.9</v>
      </c>
    </row>
    <row r="673" spans="1:14" x14ac:dyDescent="0.15">
      <c r="A673" s="6" t="s">
        <v>11</v>
      </c>
      <c r="B673" s="13">
        <f t="shared" si="89"/>
        <v>1981</v>
      </c>
      <c r="C673" s="8">
        <v>436.87987200000003</v>
      </c>
      <c r="D673" s="26">
        <f t="shared" si="97"/>
        <v>1884.7303679999986</v>
      </c>
      <c r="E673" s="16">
        <f t="shared" si="90"/>
        <v>1320</v>
      </c>
      <c r="F673" s="28">
        <f t="shared" si="91"/>
        <v>1001.6102399999986</v>
      </c>
      <c r="G673" s="28">
        <f t="shared" si="92"/>
        <v>1320</v>
      </c>
      <c r="H673" s="16">
        <f t="shared" si="93"/>
        <v>0</v>
      </c>
      <c r="I673" s="26">
        <f t="shared" si="94"/>
        <v>1001.6102399999986</v>
      </c>
      <c r="J673" s="28">
        <f t="shared" si="95"/>
        <v>0</v>
      </c>
      <c r="K673" s="28">
        <f t="shared" si="96"/>
        <v>1320</v>
      </c>
      <c r="N673" s="16">
        <v>1.1000000000000001</v>
      </c>
    </row>
    <row r="674" spans="1:14" x14ac:dyDescent="0.15">
      <c r="A674" s="6" t="s">
        <v>12</v>
      </c>
      <c r="B674" s="13">
        <f t="shared" si="89"/>
        <v>1981</v>
      </c>
      <c r="C674" s="8">
        <v>560.57633280000005</v>
      </c>
      <c r="D674" s="26">
        <f t="shared" si="97"/>
        <v>1001.6102399999986</v>
      </c>
      <c r="E674" s="16">
        <f t="shared" si="90"/>
        <v>1440</v>
      </c>
      <c r="F674" s="28">
        <f t="shared" si="91"/>
        <v>122.18657279999866</v>
      </c>
      <c r="G674" s="28">
        <f t="shared" si="92"/>
        <v>1440</v>
      </c>
      <c r="H674" s="16">
        <f t="shared" si="93"/>
        <v>0</v>
      </c>
      <c r="I674" s="26">
        <f t="shared" si="94"/>
        <v>122.18657279999866</v>
      </c>
      <c r="J674" s="28">
        <f t="shared" si="95"/>
        <v>0</v>
      </c>
      <c r="K674" s="28">
        <f t="shared" si="96"/>
        <v>1440</v>
      </c>
      <c r="N674" s="16">
        <v>1.2</v>
      </c>
    </row>
    <row r="675" spans="1:14" x14ac:dyDescent="0.15">
      <c r="A675" s="6" t="s">
        <v>13</v>
      </c>
      <c r="B675" s="13">
        <f t="shared" si="89"/>
        <v>1981</v>
      </c>
      <c r="C675" s="8">
        <v>2877.9138431999991</v>
      </c>
      <c r="D675" s="26">
        <f t="shared" si="97"/>
        <v>122.18657279999866</v>
      </c>
      <c r="E675" s="16">
        <f t="shared" si="90"/>
        <v>1560</v>
      </c>
      <c r="F675" s="28">
        <f t="shared" si="91"/>
        <v>1440.1004159999975</v>
      </c>
      <c r="G675" s="28">
        <f t="shared" si="92"/>
        <v>1560</v>
      </c>
      <c r="H675" s="16">
        <f t="shared" si="93"/>
        <v>0</v>
      </c>
      <c r="I675" s="26">
        <f t="shared" si="94"/>
        <v>1440.1004159999975</v>
      </c>
      <c r="J675" s="28">
        <f t="shared" si="95"/>
        <v>0</v>
      </c>
      <c r="K675" s="28">
        <f t="shared" si="96"/>
        <v>1560</v>
      </c>
      <c r="N675" s="16">
        <v>1.3</v>
      </c>
    </row>
    <row r="676" spans="1:14" x14ac:dyDescent="0.15">
      <c r="A676" s="6" t="s">
        <v>14</v>
      </c>
      <c r="B676" s="13">
        <f t="shared" si="89"/>
        <v>1981</v>
      </c>
      <c r="C676" s="8">
        <v>1147.5205632000002</v>
      </c>
      <c r="D676" s="26">
        <f t="shared" si="97"/>
        <v>1440.1004159999975</v>
      </c>
      <c r="E676" s="16">
        <f t="shared" si="90"/>
        <v>1440</v>
      </c>
      <c r="F676" s="28">
        <f t="shared" si="91"/>
        <v>1147.6209791999977</v>
      </c>
      <c r="G676" s="28">
        <f t="shared" si="92"/>
        <v>1440</v>
      </c>
      <c r="H676" s="16">
        <f t="shared" si="93"/>
        <v>0</v>
      </c>
      <c r="I676" s="26">
        <f t="shared" si="94"/>
        <v>1147.6209791999977</v>
      </c>
      <c r="J676" s="28">
        <f t="shared" si="95"/>
        <v>0</v>
      </c>
      <c r="K676" s="28">
        <f t="shared" si="96"/>
        <v>1440</v>
      </c>
      <c r="N676" s="16">
        <v>1.2</v>
      </c>
    </row>
    <row r="677" spans="1:14" x14ac:dyDescent="0.15">
      <c r="A677" s="6" t="s">
        <v>15</v>
      </c>
      <c r="B677" s="13">
        <f t="shared" si="89"/>
        <v>1981</v>
      </c>
      <c r="C677" s="8">
        <v>712.90264319999994</v>
      </c>
      <c r="D677" s="26">
        <f t="shared" si="97"/>
        <v>1147.6209791999977</v>
      </c>
      <c r="E677" s="16">
        <f t="shared" si="90"/>
        <v>1320</v>
      </c>
      <c r="F677" s="28">
        <f t="shared" si="91"/>
        <v>540.52362239999775</v>
      </c>
      <c r="G677" s="28">
        <f t="shared" si="92"/>
        <v>1320</v>
      </c>
      <c r="H677" s="16">
        <f t="shared" si="93"/>
        <v>0</v>
      </c>
      <c r="I677" s="26">
        <f t="shared" si="94"/>
        <v>540.52362239999775</v>
      </c>
      <c r="J677" s="28">
        <f t="shared" si="95"/>
        <v>0</v>
      </c>
      <c r="K677" s="28">
        <f t="shared" si="96"/>
        <v>1320</v>
      </c>
      <c r="N677" s="16">
        <v>1.1000000000000001</v>
      </c>
    </row>
    <row r="678" spans="1:14" x14ac:dyDescent="0.15">
      <c r="A678" s="6" t="s">
        <v>16</v>
      </c>
      <c r="B678" s="13">
        <f t="shared" si="89"/>
        <v>1981</v>
      </c>
      <c r="C678" s="8">
        <v>1496.7013247999998</v>
      </c>
      <c r="D678" s="26">
        <f t="shared" si="97"/>
        <v>540.52362239999775</v>
      </c>
      <c r="E678" s="16">
        <f t="shared" si="90"/>
        <v>1200</v>
      </c>
      <c r="F678" s="28">
        <f t="shared" si="91"/>
        <v>837.22494719999759</v>
      </c>
      <c r="G678" s="28">
        <f t="shared" si="92"/>
        <v>1200</v>
      </c>
      <c r="H678" s="16">
        <f t="shared" si="93"/>
        <v>0</v>
      </c>
      <c r="I678" s="26">
        <f t="shared" si="94"/>
        <v>837.22494719999759</v>
      </c>
      <c r="J678" s="28">
        <f t="shared" si="95"/>
        <v>0</v>
      </c>
      <c r="K678" s="28">
        <f t="shared" si="96"/>
        <v>1200</v>
      </c>
      <c r="N678" s="16">
        <v>1</v>
      </c>
    </row>
    <row r="679" spans="1:14" x14ac:dyDescent="0.15">
      <c r="A679" s="6" t="s">
        <v>17</v>
      </c>
      <c r="B679" s="13">
        <f t="shared" si="89"/>
        <v>1981</v>
      </c>
      <c r="C679" s="8">
        <v>367.72876799999995</v>
      </c>
      <c r="D679" s="26">
        <f t="shared" si="97"/>
        <v>837.22494719999759</v>
      </c>
      <c r="E679" s="16">
        <f t="shared" si="90"/>
        <v>1080</v>
      </c>
      <c r="F679" s="28">
        <f t="shared" si="91"/>
        <v>124.95371519999753</v>
      </c>
      <c r="G679" s="28">
        <f t="shared" si="92"/>
        <v>1080</v>
      </c>
      <c r="H679" s="16">
        <f t="shared" si="93"/>
        <v>0</v>
      </c>
      <c r="I679" s="26">
        <f t="shared" si="94"/>
        <v>124.95371519999753</v>
      </c>
      <c r="J679" s="28">
        <f t="shared" si="95"/>
        <v>0</v>
      </c>
      <c r="K679" s="28">
        <f t="shared" si="96"/>
        <v>1080</v>
      </c>
      <c r="N679" s="16">
        <v>0.9</v>
      </c>
    </row>
    <row r="680" spans="1:14" ht="14" thickBot="1" x14ac:dyDescent="0.2">
      <c r="A680" s="9" t="s">
        <v>18</v>
      </c>
      <c r="B680" s="14">
        <f t="shared" si="89"/>
        <v>1981</v>
      </c>
      <c r="C680" s="11">
        <v>2825.5011839999993</v>
      </c>
      <c r="D680" s="26">
        <f t="shared" si="97"/>
        <v>124.95371519999753</v>
      </c>
      <c r="E680" s="16">
        <f t="shared" si="90"/>
        <v>960</v>
      </c>
      <c r="F680" s="28">
        <f t="shared" si="91"/>
        <v>1990.4548991999968</v>
      </c>
      <c r="G680" s="28">
        <f t="shared" si="92"/>
        <v>960</v>
      </c>
      <c r="H680" s="16">
        <f t="shared" si="93"/>
        <v>0</v>
      </c>
      <c r="I680" s="26">
        <f t="shared" si="94"/>
        <v>1990.4548991999968</v>
      </c>
      <c r="J680" s="28">
        <f t="shared" si="95"/>
        <v>0</v>
      </c>
      <c r="K680" s="28">
        <f t="shared" si="96"/>
        <v>960</v>
      </c>
      <c r="N680" s="16">
        <v>0.8</v>
      </c>
    </row>
    <row r="681" spans="1:14" x14ac:dyDescent="0.15">
      <c r="A681" s="3" t="s">
        <v>7</v>
      </c>
      <c r="B681" s="12">
        <f t="shared" si="89"/>
        <v>1982</v>
      </c>
      <c r="C681" s="5">
        <v>7116.1009919999979</v>
      </c>
      <c r="D681" s="26">
        <f t="shared" si="97"/>
        <v>1990.4548991999968</v>
      </c>
      <c r="E681" s="16">
        <f t="shared" si="90"/>
        <v>960</v>
      </c>
      <c r="F681" s="28">
        <f t="shared" si="91"/>
        <v>8146.5558911999942</v>
      </c>
      <c r="G681" s="28">
        <f t="shared" si="92"/>
        <v>960</v>
      </c>
      <c r="H681" s="16">
        <f t="shared" si="93"/>
        <v>0</v>
      </c>
      <c r="I681" s="26">
        <f t="shared" si="94"/>
        <v>4000</v>
      </c>
      <c r="J681" s="28">
        <f t="shared" si="95"/>
        <v>4146.5558911999942</v>
      </c>
      <c r="K681" s="28">
        <f t="shared" si="96"/>
        <v>5106.5558911999942</v>
      </c>
      <c r="N681" s="16">
        <v>0.8</v>
      </c>
    </row>
    <row r="682" spans="1:14" x14ac:dyDescent="0.15">
      <c r="A682" s="6" t="s">
        <v>8</v>
      </c>
      <c r="B682" s="13">
        <f t="shared" si="89"/>
        <v>1982</v>
      </c>
      <c r="C682" s="8">
        <v>6946.7777279999982</v>
      </c>
      <c r="D682" s="26">
        <f t="shared" si="97"/>
        <v>4000</v>
      </c>
      <c r="E682" s="16">
        <f t="shared" si="90"/>
        <v>960</v>
      </c>
      <c r="F682" s="28">
        <f t="shared" si="91"/>
        <v>9986.7777279999973</v>
      </c>
      <c r="G682" s="28">
        <f t="shared" si="92"/>
        <v>960</v>
      </c>
      <c r="H682" s="16">
        <f t="shared" si="93"/>
        <v>0</v>
      </c>
      <c r="I682" s="26">
        <f t="shared" si="94"/>
        <v>4000</v>
      </c>
      <c r="J682" s="28">
        <f t="shared" si="95"/>
        <v>5986.7777279999973</v>
      </c>
      <c r="K682" s="28">
        <f t="shared" si="96"/>
        <v>6946.7777279999973</v>
      </c>
      <c r="N682" s="16">
        <v>0.8</v>
      </c>
    </row>
    <row r="683" spans="1:14" x14ac:dyDescent="0.15">
      <c r="A683" s="6" t="s">
        <v>9</v>
      </c>
      <c r="B683" s="13">
        <f t="shared" si="89"/>
        <v>1982</v>
      </c>
      <c r="C683" s="8">
        <v>4931.0553599999994</v>
      </c>
      <c r="D683" s="26">
        <f t="shared" si="97"/>
        <v>4000</v>
      </c>
      <c r="E683" s="16">
        <f t="shared" si="90"/>
        <v>1080</v>
      </c>
      <c r="F683" s="28">
        <f t="shared" si="91"/>
        <v>7851.0553599999985</v>
      </c>
      <c r="G683" s="28">
        <f t="shared" si="92"/>
        <v>1080</v>
      </c>
      <c r="H683" s="16">
        <f t="shared" si="93"/>
        <v>0</v>
      </c>
      <c r="I683" s="26">
        <f t="shared" si="94"/>
        <v>4000</v>
      </c>
      <c r="J683" s="28">
        <f t="shared" si="95"/>
        <v>3851.0553599999985</v>
      </c>
      <c r="K683" s="28">
        <f t="shared" si="96"/>
        <v>4931.0553599999985</v>
      </c>
      <c r="N683" s="16">
        <v>0.9</v>
      </c>
    </row>
    <row r="684" spans="1:14" x14ac:dyDescent="0.15">
      <c r="A684" s="6" t="s">
        <v>10</v>
      </c>
      <c r="B684" s="13">
        <f t="shared" si="89"/>
        <v>1982</v>
      </c>
      <c r="C684" s="8">
        <v>1770.1390080000001</v>
      </c>
      <c r="D684" s="26">
        <f t="shared" si="97"/>
        <v>4000</v>
      </c>
      <c r="E684" s="16">
        <f t="shared" si="90"/>
        <v>1080</v>
      </c>
      <c r="F684" s="28">
        <f t="shared" si="91"/>
        <v>4690.1390080000001</v>
      </c>
      <c r="G684" s="28">
        <f t="shared" si="92"/>
        <v>1080</v>
      </c>
      <c r="H684" s="16">
        <f t="shared" si="93"/>
        <v>0</v>
      </c>
      <c r="I684" s="26">
        <f t="shared" si="94"/>
        <v>4000</v>
      </c>
      <c r="J684" s="28">
        <f t="shared" si="95"/>
        <v>690.1390080000001</v>
      </c>
      <c r="K684" s="28">
        <f t="shared" si="96"/>
        <v>1770.1390080000001</v>
      </c>
      <c r="N684" s="16">
        <v>0.9</v>
      </c>
    </row>
    <row r="685" spans="1:14" x14ac:dyDescent="0.15">
      <c r="A685" s="6" t="s">
        <v>11</v>
      </c>
      <c r="B685" s="13">
        <f t="shared" ref="B685:B748" si="98">B673+1</f>
        <v>1982</v>
      </c>
      <c r="C685" s="8">
        <v>1021.1097599999999</v>
      </c>
      <c r="D685" s="26">
        <f t="shared" si="97"/>
        <v>4000</v>
      </c>
      <c r="E685" s="16">
        <f t="shared" si="90"/>
        <v>1320</v>
      </c>
      <c r="F685" s="28">
        <f t="shared" si="91"/>
        <v>3701.1097600000003</v>
      </c>
      <c r="G685" s="28">
        <f t="shared" si="92"/>
        <v>1320</v>
      </c>
      <c r="H685" s="16">
        <f t="shared" si="93"/>
        <v>0</v>
      </c>
      <c r="I685" s="26">
        <f t="shared" si="94"/>
        <v>3701.1097600000003</v>
      </c>
      <c r="J685" s="28">
        <f t="shared" si="95"/>
        <v>0</v>
      </c>
      <c r="K685" s="28">
        <f t="shared" si="96"/>
        <v>1320</v>
      </c>
      <c r="N685" s="16">
        <v>1.1000000000000001</v>
      </c>
    </row>
    <row r="686" spans="1:14" x14ac:dyDescent="0.15">
      <c r="A686" s="6" t="s">
        <v>12</v>
      </c>
      <c r="B686" s="13">
        <f t="shared" si="98"/>
        <v>1982</v>
      </c>
      <c r="C686" s="8">
        <v>7157.4623999999985</v>
      </c>
      <c r="D686" s="26">
        <f t="shared" si="97"/>
        <v>3701.1097600000003</v>
      </c>
      <c r="E686" s="16">
        <f t="shared" si="90"/>
        <v>1440</v>
      </c>
      <c r="F686" s="28">
        <f t="shared" si="91"/>
        <v>9418.5721599999997</v>
      </c>
      <c r="G686" s="28">
        <f t="shared" si="92"/>
        <v>1440</v>
      </c>
      <c r="H686" s="16">
        <f t="shared" si="93"/>
        <v>0</v>
      </c>
      <c r="I686" s="26">
        <f t="shared" si="94"/>
        <v>4000</v>
      </c>
      <c r="J686" s="28">
        <f t="shared" si="95"/>
        <v>5418.5721599999997</v>
      </c>
      <c r="K686" s="28">
        <f t="shared" si="96"/>
        <v>6858.5721599999997</v>
      </c>
      <c r="N686" s="16">
        <v>1.2</v>
      </c>
    </row>
    <row r="687" spans="1:14" x14ac:dyDescent="0.15">
      <c r="A687" s="6" t="s">
        <v>13</v>
      </c>
      <c r="B687" s="13">
        <f t="shared" si="98"/>
        <v>1982</v>
      </c>
      <c r="C687" s="8">
        <v>1624.0815360000001</v>
      </c>
      <c r="D687" s="26">
        <f t="shared" si="97"/>
        <v>4000</v>
      </c>
      <c r="E687" s="16">
        <f t="shared" si="90"/>
        <v>1560</v>
      </c>
      <c r="F687" s="28">
        <f t="shared" si="91"/>
        <v>4064.0815359999997</v>
      </c>
      <c r="G687" s="28">
        <f t="shared" si="92"/>
        <v>1560</v>
      </c>
      <c r="H687" s="16">
        <f t="shared" si="93"/>
        <v>0</v>
      </c>
      <c r="I687" s="26">
        <f t="shared" si="94"/>
        <v>4000</v>
      </c>
      <c r="J687" s="28">
        <f t="shared" si="95"/>
        <v>64.081535999999687</v>
      </c>
      <c r="K687" s="28">
        <f t="shared" si="96"/>
        <v>1624.0815359999997</v>
      </c>
      <c r="N687" s="16">
        <v>1.3</v>
      </c>
    </row>
    <row r="688" spans="1:14" x14ac:dyDescent="0.15">
      <c r="A688" s="6" t="s">
        <v>14</v>
      </c>
      <c r="B688" s="13">
        <f t="shared" si="98"/>
        <v>1982</v>
      </c>
      <c r="C688" s="8">
        <v>4342.301567999999</v>
      </c>
      <c r="D688" s="26">
        <f t="shared" si="97"/>
        <v>4000</v>
      </c>
      <c r="E688" s="16">
        <f t="shared" si="90"/>
        <v>1440</v>
      </c>
      <c r="F688" s="28">
        <f t="shared" si="91"/>
        <v>6902.301567999999</v>
      </c>
      <c r="G688" s="28">
        <f t="shared" si="92"/>
        <v>1440</v>
      </c>
      <c r="H688" s="16">
        <f t="shared" si="93"/>
        <v>0</v>
      </c>
      <c r="I688" s="26">
        <f t="shared" si="94"/>
        <v>4000</v>
      </c>
      <c r="J688" s="28">
        <f t="shared" si="95"/>
        <v>2902.301567999999</v>
      </c>
      <c r="K688" s="28">
        <f t="shared" si="96"/>
        <v>4342.301567999999</v>
      </c>
      <c r="N688" s="16">
        <v>1.2</v>
      </c>
    </row>
    <row r="689" spans="1:14" x14ac:dyDescent="0.15">
      <c r="A689" s="6" t="s">
        <v>15</v>
      </c>
      <c r="B689" s="13">
        <f t="shared" si="98"/>
        <v>1982</v>
      </c>
      <c r="C689" s="8">
        <v>295.34630400000009</v>
      </c>
      <c r="D689" s="26">
        <f t="shared" si="97"/>
        <v>4000</v>
      </c>
      <c r="E689" s="16">
        <f t="shared" si="90"/>
        <v>1320</v>
      </c>
      <c r="F689" s="28">
        <f t="shared" si="91"/>
        <v>2975.3463039999997</v>
      </c>
      <c r="G689" s="28">
        <f t="shared" si="92"/>
        <v>1320</v>
      </c>
      <c r="H689" s="16">
        <f t="shared" si="93"/>
        <v>0</v>
      </c>
      <c r="I689" s="26">
        <f t="shared" si="94"/>
        <v>2975.3463039999997</v>
      </c>
      <c r="J689" s="28">
        <f t="shared" si="95"/>
        <v>0</v>
      </c>
      <c r="K689" s="28">
        <f t="shared" si="96"/>
        <v>1320</v>
      </c>
      <c r="N689" s="16">
        <v>1.1000000000000001</v>
      </c>
    </row>
    <row r="690" spans="1:14" x14ac:dyDescent="0.15">
      <c r="A690" s="6" t="s">
        <v>16</v>
      </c>
      <c r="B690" s="13">
        <f t="shared" si="98"/>
        <v>1982</v>
      </c>
      <c r="C690" s="8">
        <v>2901.0503807999999</v>
      </c>
      <c r="D690" s="26">
        <f t="shared" si="97"/>
        <v>2975.3463039999997</v>
      </c>
      <c r="E690" s="16">
        <f t="shared" si="90"/>
        <v>1200</v>
      </c>
      <c r="F690" s="28">
        <f t="shared" si="91"/>
        <v>4676.3966848</v>
      </c>
      <c r="G690" s="28">
        <f t="shared" si="92"/>
        <v>1200</v>
      </c>
      <c r="H690" s="16">
        <f t="shared" si="93"/>
        <v>0</v>
      </c>
      <c r="I690" s="26">
        <f t="shared" si="94"/>
        <v>4000</v>
      </c>
      <c r="J690" s="28">
        <f t="shared" si="95"/>
        <v>676.3966848</v>
      </c>
      <c r="K690" s="28">
        <f t="shared" si="96"/>
        <v>1876.3966848</v>
      </c>
      <c r="N690" s="16">
        <v>1</v>
      </c>
    </row>
    <row r="691" spans="1:14" x14ac:dyDescent="0.15">
      <c r="A691" s="6" t="s">
        <v>17</v>
      </c>
      <c r="B691" s="13">
        <f t="shared" si="98"/>
        <v>1982</v>
      </c>
      <c r="C691" s="8">
        <v>1149.0716159999999</v>
      </c>
      <c r="D691" s="26">
        <f t="shared" si="97"/>
        <v>4000</v>
      </c>
      <c r="E691" s="16">
        <f t="shared" si="90"/>
        <v>1080</v>
      </c>
      <c r="F691" s="28">
        <f t="shared" si="91"/>
        <v>4069.0716160000002</v>
      </c>
      <c r="G691" s="28">
        <f t="shared" si="92"/>
        <v>1080</v>
      </c>
      <c r="H691" s="16">
        <f t="shared" si="93"/>
        <v>0</v>
      </c>
      <c r="I691" s="26">
        <f t="shared" si="94"/>
        <v>4000</v>
      </c>
      <c r="J691" s="28">
        <f t="shared" si="95"/>
        <v>69.071616000000176</v>
      </c>
      <c r="K691" s="28">
        <f t="shared" si="96"/>
        <v>1149.0716160000002</v>
      </c>
      <c r="N691" s="16">
        <v>0.9</v>
      </c>
    </row>
    <row r="692" spans="1:14" ht="14" thickBot="1" x14ac:dyDescent="0.2">
      <c r="A692" s="9" t="s">
        <v>18</v>
      </c>
      <c r="B692" s="14">
        <f t="shared" si="98"/>
        <v>1982</v>
      </c>
      <c r="C692" s="11">
        <v>5124.9369599999982</v>
      </c>
      <c r="D692" s="26">
        <f t="shared" si="97"/>
        <v>4000</v>
      </c>
      <c r="E692" s="16">
        <f t="shared" si="90"/>
        <v>960</v>
      </c>
      <c r="F692" s="28">
        <f t="shared" si="91"/>
        <v>8164.9369599999991</v>
      </c>
      <c r="G692" s="28">
        <f t="shared" si="92"/>
        <v>960</v>
      </c>
      <c r="H692" s="16">
        <f t="shared" si="93"/>
        <v>0</v>
      </c>
      <c r="I692" s="26">
        <f t="shared" si="94"/>
        <v>4000</v>
      </c>
      <c r="J692" s="28">
        <f t="shared" si="95"/>
        <v>4164.9369599999991</v>
      </c>
      <c r="K692" s="28">
        <f t="shared" si="96"/>
        <v>5124.9369599999991</v>
      </c>
      <c r="N692" s="16">
        <v>0.8</v>
      </c>
    </row>
    <row r="693" spans="1:14" x14ac:dyDescent="0.15">
      <c r="A693" s="3" t="s">
        <v>7</v>
      </c>
      <c r="B693" s="12">
        <f t="shared" si="98"/>
        <v>1983</v>
      </c>
      <c r="C693" s="5">
        <v>3322.4843519999995</v>
      </c>
      <c r="D693" s="26">
        <f t="shared" si="97"/>
        <v>4000</v>
      </c>
      <c r="E693" s="16">
        <f t="shared" si="90"/>
        <v>960</v>
      </c>
      <c r="F693" s="28">
        <f t="shared" si="91"/>
        <v>6362.4843519999995</v>
      </c>
      <c r="G693" s="28">
        <f t="shared" si="92"/>
        <v>960</v>
      </c>
      <c r="H693" s="16">
        <f t="shared" si="93"/>
        <v>0</v>
      </c>
      <c r="I693" s="26">
        <f t="shared" si="94"/>
        <v>4000</v>
      </c>
      <c r="J693" s="28">
        <f t="shared" si="95"/>
        <v>2362.4843519999995</v>
      </c>
      <c r="K693" s="28">
        <f t="shared" si="96"/>
        <v>3322.4843519999995</v>
      </c>
      <c r="N693" s="16">
        <v>0.8</v>
      </c>
    </row>
    <row r="694" spans="1:14" x14ac:dyDescent="0.15">
      <c r="A694" s="6" t="s">
        <v>8</v>
      </c>
      <c r="B694" s="13">
        <f t="shared" si="98"/>
        <v>1983</v>
      </c>
      <c r="C694" s="8">
        <v>7788.8701439999995</v>
      </c>
      <c r="D694" s="26">
        <f t="shared" si="97"/>
        <v>4000</v>
      </c>
      <c r="E694" s="16">
        <f t="shared" si="90"/>
        <v>960</v>
      </c>
      <c r="F694" s="28">
        <f t="shared" si="91"/>
        <v>10828.870144</v>
      </c>
      <c r="G694" s="28">
        <f t="shared" si="92"/>
        <v>960</v>
      </c>
      <c r="H694" s="16">
        <f t="shared" si="93"/>
        <v>0</v>
      </c>
      <c r="I694" s="26">
        <f t="shared" si="94"/>
        <v>4000</v>
      </c>
      <c r="J694" s="28">
        <f t="shared" si="95"/>
        <v>6828.8701440000004</v>
      </c>
      <c r="K694" s="28">
        <f t="shared" si="96"/>
        <v>7788.8701440000004</v>
      </c>
      <c r="N694" s="16">
        <v>0.8</v>
      </c>
    </row>
    <row r="695" spans="1:14" x14ac:dyDescent="0.15">
      <c r="A695" s="6" t="s">
        <v>9</v>
      </c>
      <c r="B695" s="13">
        <f t="shared" si="98"/>
        <v>1983</v>
      </c>
      <c r="C695" s="8">
        <v>11867.492736000002</v>
      </c>
      <c r="D695" s="26">
        <f t="shared" si="97"/>
        <v>4000</v>
      </c>
      <c r="E695" s="16">
        <f t="shared" si="90"/>
        <v>1080</v>
      </c>
      <c r="F695" s="28">
        <f t="shared" si="91"/>
        <v>14787.492736000002</v>
      </c>
      <c r="G695" s="28">
        <f t="shared" si="92"/>
        <v>1080</v>
      </c>
      <c r="H695" s="16">
        <f t="shared" si="93"/>
        <v>0</v>
      </c>
      <c r="I695" s="26">
        <f t="shared" si="94"/>
        <v>4000</v>
      </c>
      <c r="J695" s="28">
        <f t="shared" si="95"/>
        <v>10787.492736000002</v>
      </c>
      <c r="K695" s="28">
        <f t="shared" si="96"/>
        <v>11867.492736000002</v>
      </c>
      <c r="N695" s="16">
        <v>0.9</v>
      </c>
    </row>
    <row r="696" spans="1:14" x14ac:dyDescent="0.15">
      <c r="A696" s="6" t="s">
        <v>10</v>
      </c>
      <c r="B696" s="13">
        <f t="shared" si="98"/>
        <v>1983</v>
      </c>
      <c r="C696" s="8">
        <v>11390.544</v>
      </c>
      <c r="D696" s="26">
        <f t="shared" si="97"/>
        <v>4000</v>
      </c>
      <c r="E696" s="16">
        <f t="shared" si="90"/>
        <v>1080</v>
      </c>
      <c r="F696" s="28">
        <f t="shared" si="91"/>
        <v>14310.544</v>
      </c>
      <c r="G696" s="28">
        <f t="shared" si="92"/>
        <v>1080</v>
      </c>
      <c r="H696" s="16">
        <f t="shared" si="93"/>
        <v>0</v>
      </c>
      <c r="I696" s="26">
        <f t="shared" si="94"/>
        <v>4000</v>
      </c>
      <c r="J696" s="28">
        <f t="shared" si="95"/>
        <v>10310.544</v>
      </c>
      <c r="K696" s="28">
        <f t="shared" si="96"/>
        <v>11390.544</v>
      </c>
      <c r="N696" s="16">
        <v>0.9</v>
      </c>
    </row>
    <row r="697" spans="1:14" x14ac:dyDescent="0.15">
      <c r="A697" s="6" t="s">
        <v>11</v>
      </c>
      <c r="B697" s="13">
        <f t="shared" si="98"/>
        <v>1983</v>
      </c>
      <c r="C697" s="8">
        <v>3843.3795839999993</v>
      </c>
      <c r="D697" s="26">
        <f t="shared" si="97"/>
        <v>4000</v>
      </c>
      <c r="E697" s="16">
        <f t="shared" si="90"/>
        <v>1320</v>
      </c>
      <c r="F697" s="28">
        <f t="shared" si="91"/>
        <v>6523.3795839999993</v>
      </c>
      <c r="G697" s="28">
        <f t="shared" si="92"/>
        <v>1320</v>
      </c>
      <c r="H697" s="16">
        <f t="shared" si="93"/>
        <v>0</v>
      </c>
      <c r="I697" s="26">
        <f t="shared" si="94"/>
        <v>4000</v>
      </c>
      <c r="J697" s="28">
        <f t="shared" si="95"/>
        <v>2523.3795839999993</v>
      </c>
      <c r="K697" s="28">
        <f t="shared" si="96"/>
        <v>3843.3795839999993</v>
      </c>
      <c r="N697" s="16">
        <v>1.1000000000000001</v>
      </c>
    </row>
    <row r="698" spans="1:14" x14ac:dyDescent="0.15">
      <c r="A698" s="6" t="s">
        <v>12</v>
      </c>
      <c r="B698" s="13">
        <f t="shared" si="98"/>
        <v>1983</v>
      </c>
      <c r="C698" s="8">
        <v>1485.7793279999999</v>
      </c>
      <c r="D698" s="26">
        <f t="shared" si="97"/>
        <v>4000</v>
      </c>
      <c r="E698" s="16">
        <f t="shared" si="90"/>
        <v>1440</v>
      </c>
      <c r="F698" s="28">
        <f t="shared" si="91"/>
        <v>4045.7793279999996</v>
      </c>
      <c r="G698" s="28">
        <f t="shared" si="92"/>
        <v>1440</v>
      </c>
      <c r="H698" s="16">
        <f t="shared" si="93"/>
        <v>0</v>
      </c>
      <c r="I698" s="26">
        <f t="shared" si="94"/>
        <v>4000</v>
      </c>
      <c r="J698" s="28">
        <f t="shared" si="95"/>
        <v>45.779327999999623</v>
      </c>
      <c r="K698" s="28">
        <f t="shared" si="96"/>
        <v>1485.7793279999996</v>
      </c>
      <c r="N698" s="16">
        <v>1.2</v>
      </c>
    </row>
    <row r="699" spans="1:14" x14ac:dyDescent="0.15">
      <c r="A699" s="6" t="s">
        <v>13</v>
      </c>
      <c r="B699" s="13">
        <f t="shared" si="98"/>
        <v>1983</v>
      </c>
      <c r="C699" s="8">
        <v>504.86768639999997</v>
      </c>
      <c r="D699" s="26">
        <f t="shared" si="97"/>
        <v>4000</v>
      </c>
      <c r="E699" s="16">
        <f t="shared" si="90"/>
        <v>1560</v>
      </c>
      <c r="F699" s="28">
        <f t="shared" si="91"/>
        <v>2944.8676863999999</v>
      </c>
      <c r="G699" s="28">
        <f t="shared" si="92"/>
        <v>1560</v>
      </c>
      <c r="H699" s="16">
        <f t="shared" si="93"/>
        <v>0</v>
      </c>
      <c r="I699" s="26">
        <f t="shared" si="94"/>
        <v>2944.8676863999999</v>
      </c>
      <c r="J699" s="28">
        <f t="shared" si="95"/>
        <v>0</v>
      </c>
      <c r="K699" s="28">
        <f t="shared" si="96"/>
        <v>1560</v>
      </c>
      <c r="N699" s="16">
        <v>1.3</v>
      </c>
    </row>
    <row r="700" spans="1:14" x14ac:dyDescent="0.15">
      <c r="A700" s="6" t="s">
        <v>14</v>
      </c>
      <c r="B700" s="13">
        <f t="shared" si="98"/>
        <v>1983</v>
      </c>
      <c r="C700" s="8">
        <v>113.67924480000005</v>
      </c>
      <c r="D700" s="26">
        <f t="shared" si="97"/>
        <v>2944.8676863999999</v>
      </c>
      <c r="E700" s="16">
        <f t="shared" si="90"/>
        <v>1440</v>
      </c>
      <c r="F700" s="28">
        <f t="shared" si="91"/>
        <v>1618.5469312</v>
      </c>
      <c r="G700" s="28">
        <f t="shared" si="92"/>
        <v>1440</v>
      </c>
      <c r="H700" s="16">
        <f t="shared" si="93"/>
        <v>0</v>
      </c>
      <c r="I700" s="26">
        <f t="shared" si="94"/>
        <v>1618.5469312</v>
      </c>
      <c r="J700" s="28">
        <f t="shared" si="95"/>
        <v>0</v>
      </c>
      <c r="K700" s="28">
        <f t="shared" si="96"/>
        <v>1440</v>
      </c>
      <c r="N700" s="16">
        <v>1.2</v>
      </c>
    </row>
    <row r="701" spans="1:14" x14ac:dyDescent="0.15">
      <c r="A701" s="6" t="s">
        <v>15</v>
      </c>
      <c r="B701" s="13">
        <f t="shared" si="98"/>
        <v>1983</v>
      </c>
      <c r="C701" s="8">
        <v>44.754335999999995</v>
      </c>
      <c r="D701" s="26">
        <f t="shared" si="97"/>
        <v>1618.5469312</v>
      </c>
      <c r="E701" s="16">
        <f t="shared" si="90"/>
        <v>1320</v>
      </c>
      <c r="F701" s="28">
        <f t="shared" si="91"/>
        <v>343.30126719999998</v>
      </c>
      <c r="G701" s="28">
        <f t="shared" si="92"/>
        <v>1320</v>
      </c>
      <c r="H701" s="16">
        <f t="shared" si="93"/>
        <v>0</v>
      </c>
      <c r="I701" s="26">
        <f t="shared" si="94"/>
        <v>343.30126719999998</v>
      </c>
      <c r="J701" s="28">
        <f t="shared" si="95"/>
        <v>0</v>
      </c>
      <c r="K701" s="28">
        <f t="shared" si="96"/>
        <v>1320</v>
      </c>
      <c r="N701" s="16">
        <v>1.1000000000000001</v>
      </c>
    </row>
    <row r="702" spans="1:14" x14ac:dyDescent="0.15">
      <c r="A702" s="6" t="s">
        <v>16</v>
      </c>
      <c r="B702" s="13">
        <f t="shared" si="98"/>
        <v>1983</v>
      </c>
      <c r="C702" s="8">
        <v>123.87095424000002</v>
      </c>
      <c r="D702" s="26">
        <f t="shared" si="97"/>
        <v>343.30126719999998</v>
      </c>
      <c r="E702" s="16">
        <f t="shared" si="90"/>
        <v>1200</v>
      </c>
      <c r="F702" s="28">
        <f t="shared" si="91"/>
        <v>0</v>
      </c>
      <c r="G702" s="28">
        <f t="shared" si="92"/>
        <v>467.17222143999999</v>
      </c>
      <c r="H702" s="16">
        <f t="shared" si="93"/>
        <v>1</v>
      </c>
      <c r="I702" s="26">
        <f t="shared" si="94"/>
        <v>0</v>
      </c>
      <c r="J702" s="28">
        <f t="shared" si="95"/>
        <v>0</v>
      </c>
      <c r="K702" s="28">
        <f t="shared" si="96"/>
        <v>467.17222143999999</v>
      </c>
      <c r="N702" s="16">
        <v>1</v>
      </c>
    </row>
    <row r="703" spans="1:14" x14ac:dyDescent="0.15">
      <c r="A703" s="6" t="s">
        <v>17</v>
      </c>
      <c r="B703" s="13">
        <f t="shared" si="98"/>
        <v>1983</v>
      </c>
      <c r="C703" s="8">
        <v>991.31662080000001</v>
      </c>
      <c r="D703" s="26">
        <f t="shared" si="97"/>
        <v>0</v>
      </c>
      <c r="E703" s="16">
        <f t="shared" si="90"/>
        <v>1080</v>
      </c>
      <c r="F703" s="28">
        <f t="shared" si="91"/>
        <v>0</v>
      </c>
      <c r="G703" s="28">
        <f t="shared" si="92"/>
        <v>991.31662080000001</v>
      </c>
      <c r="H703" s="16">
        <f t="shared" si="93"/>
        <v>1</v>
      </c>
      <c r="I703" s="26">
        <f t="shared" si="94"/>
        <v>0</v>
      </c>
      <c r="J703" s="28">
        <f t="shared" si="95"/>
        <v>0</v>
      </c>
      <c r="K703" s="28">
        <f t="shared" si="96"/>
        <v>991.31662080000001</v>
      </c>
      <c r="N703" s="16">
        <v>0.9</v>
      </c>
    </row>
    <row r="704" spans="1:14" ht="14" thickBot="1" x14ac:dyDescent="0.2">
      <c r="A704" s="9" t="s">
        <v>18</v>
      </c>
      <c r="B704" s="14">
        <f t="shared" si="98"/>
        <v>1983</v>
      </c>
      <c r="C704" s="11">
        <v>5756.990976</v>
      </c>
      <c r="D704" s="26">
        <f t="shared" si="97"/>
        <v>0</v>
      </c>
      <c r="E704" s="16">
        <f t="shared" si="90"/>
        <v>960</v>
      </c>
      <c r="F704" s="28">
        <f t="shared" si="91"/>
        <v>4796.990976</v>
      </c>
      <c r="G704" s="28">
        <f t="shared" si="92"/>
        <v>960</v>
      </c>
      <c r="H704" s="16">
        <f t="shared" si="93"/>
        <v>0</v>
      </c>
      <c r="I704" s="26">
        <f t="shared" si="94"/>
        <v>4000</v>
      </c>
      <c r="J704" s="28">
        <f t="shared" si="95"/>
        <v>796.99097600000005</v>
      </c>
      <c r="K704" s="28">
        <f t="shared" si="96"/>
        <v>1756.990976</v>
      </c>
      <c r="N704" s="16">
        <v>0.8</v>
      </c>
    </row>
    <row r="705" spans="1:14" x14ac:dyDescent="0.15">
      <c r="A705" s="3" t="s">
        <v>7</v>
      </c>
      <c r="B705" s="12">
        <f t="shared" si="98"/>
        <v>1984</v>
      </c>
      <c r="C705" s="5">
        <v>5751.8207999999986</v>
      </c>
      <c r="D705" s="26">
        <f t="shared" si="97"/>
        <v>4000</v>
      </c>
      <c r="E705" s="16">
        <f t="shared" si="90"/>
        <v>960</v>
      </c>
      <c r="F705" s="28">
        <f t="shared" si="91"/>
        <v>8791.8207999999977</v>
      </c>
      <c r="G705" s="28">
        <f t="shared" si="92"/>
        <v>960</v>
      </c>
      <c r="H705" s="16">
        <f t="shared" si="93"/>
        <v>0</v>
      </c>
      <c r="I705" s="26">
        <f t="shared" si="94"/>
        <v>4000</v>
      </c>
      <c r="J705" s="28">
        <f t="shared" si="95"/>
        <v>4791.8207999999977</v>
      </c>
      <c r="K705" s="28">
        <f t="shared" si="96"/>
        <v>5751.8207999999977</v>
      </c>
      <c r="N705" s="16">
        <v>0.8</v>
      </c>
    </row>
    <row r="706" spans="1:14" x14ac:dyDescent="0.15">
      <c r="A706" s="6" t="s">
        <v>8</v>
      </c>
      <c r="B706" s="13">
        <f t="shared" si="98"/>
        <v>1984</v>
      </c>
      <c r="C706" s="8">
        <v>8841.6472320000012</v>
      </c>
      <c r="D706" s="26">
        <f t="shared" si="97"/>
        <v>4000</v>
      </c>
      <c r="E706" s="16">
        <f t="shared" si="90"/>
        <v>960</v>
      </c>
      <c r="F706" s="28">
        <f t="shared" si="91"/>
        <v>11881.647232000001</v>
      </c>
      <c r="G706" s="28">
        <f t="shared" si="92"/>
        <v>960</v>
      </c>
      <c r="H706" s="16">
        <f t="shared" si="93"/>
        <v>0</v>
      </c>
      <c r="I706" s="26">
        <f t="shared" si="94"/>
        <v>4000</v>
      </c>
      <c r="J706" s="28">
        <f t="shared" si="95"/>
        <v>7881.6472320000012</v>
      </c>
      <c r="K706" s="28">
        <f t="shared" si="96"/>
        <v>8841.6472320000012</v>
      </c>
      <c r="N706" s="16">
        <v>0.8</v>
      </c>
    </row>
    <row r="707" spans="1:14" x14ac:dyDescent="0.15">
      <c r="A707" s="6" t="s">
        <v>9</v>
      </c>
      <c r="B707" s="13">
        <f t="shared" si="98"/>
        <v>1984</v>
      </c>
      <c r="C707" s="8">
        <v>12081.408768000003</v>
      </c>
      <c r="D707" s="26">
        <f t="shared" si="97"/>
        <v>4000</v>
      </c>
      <c r="E707" s="16">
        <f t="shared" si="90"/>
        <v>1080</v>
      </c>
      <c r="F707" s="28">
        <f t="shared" si="91"/>
        <v>15001.408768000003</v>
      </c>
      <c r="G707" s="28">
        <f t="shared" si="92"/>
        <v>1080</v>
      </c>
      <c r="H707" s="16">
        <f t="shared" si="93"/>
        <v>0</v>
      </c>
      <c r="I707" s="26">
        <f t="shared" si="94"/>
        <v>4000</v>
      </c>
      <c r="J707" s="28">
        <f t="shared" si="95"/>
        <v>11001.408768000003</v>
      </c>
      <c r="K707" s="28">
        <f t="shared" si="96"/>
        <v>12081.408768000003</v>
      </c>
      <c r="N707" s="16">
        <v>0.9</v>
      </c>
    </row>
    <row r="708" spans="1:14" x14ac:dyDescent="0.15">
      <c r="A708" s="6" t="s">
        <v>10</v>
      </c>
      <c r="B708" s="13">
        <f t="shared" si="98"/>
        <v>1984</v>
      </c>
      <c r="C708" s="8">
        <v>8906.9207040000019</v>
      </c>
      <c r="D708" s="26">
        <f t="shared" si="97"/>
        <v>4000</v>
      </c>
      <c r="E708" s="16">
        <f t="shared" si="90"/>
        <v>1080</v>
      </c>
      <c r="F708" s="28">
        <f t="shared" si="91"/>
        <v>11826.920704000002</v>
      </c>
      <c r="G708" s="28">
        <f t="shared" si="92"/>
        <v>1080</v>
      </c>
      <c r="H708" s="16">
        <f t="shared" si="93"/>
        <v>0</v>
      </c>
      <c r="I708" s="26">
        <f t="shared" si="94"/>
        <v>4000</v>
      </c>
      <c r="J708" s="28">
        <f t="shared" si="95"/>
        <v>7826.9207040000019</v>
      </c>
      <c r="K708" s="28">
        <f t="shared" si="96"/>
        <v>8906.9207040000019</v>
      </c>
      <c r="N708" s="16">
        <v>0.9</v>
      </c>
    </row>
    <row r="709" spans="1:14" x14ac:dyDescent="0.15">
      <c r="A709" s="6" t="s">
        <v>11</v>
      </c>
      <c r="B709" s="13">
        <f t="shared" si="98"/>
        <v>1984</v>
      </c>
      <c r="C709" s="8">
        <v>2935.3674239999996</v>
      </c>
      <c r="D709" s="26">
        <f t="shared" si="97"/>
        <v>4000</v>
      </c>
      <c r="E709" s="16">
        <f t="shared" si="90"/>
        <v>1320</v>
      </c>
      <c r="F709" s="28">
        <f t="shared" si="91"/>
        <v>5615.367424</v>
      </c>
      <c r="G709" s="28">
        <f t="shared" si="92"/>
        <v>1320</v>
      </c>
      <c r="H709" s="16">
        <f t="shared" si="93"/>
        <v>0</v>
      </c>
      <c r="I709" s="26">
        <f t="shared" si="94"/>
        <v>4000</v>
      </c>
      <c r="J709" s="28">
        <f t="shared" si="95"/>
        <v>1615.367424</v>
      </c>
      <c r="K709" s="28">
        <f t="shared" si="96"/>
        <v>2935.367424</v>
      </c>
      <c r="N709" s="16">
        <v>1.1000000000000001</v>
      </c>
    </row>
    <row r="710" spans="1:14" x14ac:dyDescent="0.15">
      <c r="A710" s="6" t="s">
        <v>12</v>
      </c>
      <c r="B710" s="13">
        <f t="shared" si="98"/>
        <v>1984</v>
      </c>
      <c r="C710" s="8">
        <v>1214.9913600000002</v>
      </c>
      <c r="D710" s="26">
        <f t="shared" si="97"/>
        <v>4000</v>
      </c>
      <c r="E710" s="16">
        <f t="shared" si="90"/>
        <v>1440</v>
      </c>
      <c r="F710" s="28">
        <f t="shared" si="91"/>
        <v>3774.99136</v>
      </c>
      <c r="G710" s="28">
        <f t="shared" si="92"/>
        <v>1440</v>
      </c>
      <c r="H710" s="16">
        <f t="shared" si="93"/>
        <v>0</v>
      </c>
      <c r="I710" s="26">
        <f t="shared" si="94"/>
        <v>3774.99136</v>
      </c>
      <c r="J710" s="28">
        <f t="shared" si="95"/>
        <v>0</v>
      </c>
      <c r="K710" s="28">
        <f t="shared" si="96"/>
        <v>1440</v>
      </c>
      <c r="N710" s="16">
        <v>1.2</v>
      </c>
    </row>
    <row r="711" spans="1:14" x14ac:dyDescent="0.15">
      <c r="A711" s="6" t="s">
        <v>13</v>
      </c>
      <c r="B711" s="13">
        <f t="shared" si="98"/>
        <v>1984</v>
      </c>
      <c r="C711" s="8">
        <v>4775.3038080000006</v>
      </c>
      <c r="D711" s="26">
        <f t="shared" si="97"/>
        <v>3774.99136</v>
      </c>
      <c r="E711" s="16">
        <f t="shared" si="90"/>
        <v>1560</v>
      </c>
      <c r="F711" s="28">
        <f t="shared" si="91"/>
        <v>6990.2951680000006</v>
      </c>
      <c r="G711" s="28">
        <f t="shared" si="92"/>
        <v>1560</v>
      </c>
      <c r="H711" s="16">
        <f t="shared" si="93"/>
        <v>0</v>
      </c>
      <c r="I711" s="26">
        <f t="shared" si="94"/>
        <v>4000</v>
      </c>
      <c r="J711" s="28">
        <f t="shared" si="95"/>
        <v>2990.2951680000006</v>
      </c>
      <c r="K711" s="28">
        <f t="shared" si="96"/>
        <v>4550.2951680000006</v>
      </c>
      <c r="N711" s="16">
        <v>1.3</v>
      </c>
    </row>
    <row r="712" spans="1:14" x14ac:dyDescent="0.15">
      <c r="A712" s="6" t="s">
        <v>14</v>
      </c>
      <c r="B712" s="13">
        <f t="shared" si="98"/>
        <v>1984</v>
      </c>
      <c r="C712" s="8">
        <v>1064.4099839999999</v>
      </c>
      <c r="D712" s="26">
        <f t="shared" si="97"/>
        <v>4000</v>
      </c>
      <c r="E712" s="16">
        <f t="shared" si="90"/>
        <v>1440</v>
      </c>
      <c r="F712" s="28">
        <f t="shared" si="91"/>
        <v>3624.4099839999999</v>
      </c>
      <c r="G712" s="28">
        <f t="shared" si="92"/>
        <v>1440</v>
      </c>
      <c r="H712" s="16">
        <f t="shared" si="93"/>
        <v>0</v>
      </c>
      <c r="I712" s="26">
        <f t="shared" si="94"/>
        <v>3624.4099839999999</v>
      </c>
      <c r="J712" s="28">
        <f t="shared" si="95"/>
        <v>0</v>
      </c>
      <c r="K712" s="28">
        <f t="shared" si="96"/>
        <v>1440</v>
      </c>
      <c r="N712" s="16">
        <v>1.2</v>
      </c>
    </row>
    <row r="713" spans="1:14" x14ac:dyDescent="0.15">
      <c r="A713" s="6" t="s">
        <v>15</v>
      </c>
      <c r="B713" s="13">
        <f t="shared" si="98"/>
        <v>1984</v>
      </c>
      <c r="C713" s="8">
        <v>231.81776640000001</v>
      </c>
      <c r="D713" s="26">
        <f t="shared" si="97"/>
        <v>3624.4099839999999</v>
      </c>
      <c r="E713" s="16">
        <f t="shared" si="90"/>
        <v>1320</v>
      </c>
      <c r="F713" s="28">
        <f t="shared" si="91"/>
        <v>2536.2277503999999</v>
      </c>
      <c r="G713" s="28">
        <f t="shared" si="92"/>
        <v>1320</v>
      </c>
      <c r="H713" s="16">
        <f t="shared" si="93"/>
        <v>0</v>
      </c>
      <c r="I713" s="26">
        <f t="shared" si="94"/>
        <v>2536.2277503999999</v>
      </c>
      <c r="J713" s="28">
        <f t="shared" si="95"/>
        <v>0</v>
      </c>
      <c r="K713" s="28">
        <f t="shared" si="96"/>
        <v>1320</v>
      </c>
      <c r="N713" s="16">
        <v>1.1000000000000001</v>
      </c>
    </row>
    <row r="714" spans="1:14" x14ac:dyDescent="0.15">
      <c r="A714" s="6" t="s">
        <v>16</v>
      </c>
      <c r="B714" s="13">
        <f t="shared" si="98"/>
        <v>1984</v>
      </c>
      <c r="C714" s="8">
        <v>323.39450879999993</v>
      </c>
      <c r="D714" s="26">
        <f t="shared" si="97"/>
        <v>2536.2277503999999</v>
      </c>
      <c r="E714" s="16">
        <f t="shared" ref="E714:E777" si="99">1200*N714</f>
        <v>1200</v>
      </c>
      <c r="F714" s="28">
        <f t="shared" ref="F714:F777" si="100">IF((D714+C714-E714)&gt;0,(D714+C714-E714),0)</f>
        <v>1659.6222591999999</v>
      </c>
      <c r="G714" s="28">
        <f t="shared" ref="G714:G777" si="101">IF(E714&gt;(D714+C714),D714+C714,E714)</f>
        <v>1200</v>
      </c>
      <c r="H714" s="16">
        <f t="shared" ref="H714:H777" si="102">IF(F714=0,1,0)</f>
        <v>0</v>
      </c>
      <c r="I714" s="26">
        <f t="shared" ref="I714:I777" si="103">IF(F714&gt;$E$2,$E$2,IF(F714&lt;0,0,F714))</f>
        <v>1659.6222591999999</v>
      </c>
      <c r="J714" s="28">
        <f t="shared" ref="J714:J777" si="104">IF(F714&gt;$E$2,F714-$E$2,0)</f>
        <v>0</v>
      </c>
      <c r="K714" s="28">
        <f t="shared" ref="K714:K777" si="105">J714+G714</f>
        <v>1200</v>
      </c>
      <c r="N714" s="16">
        <v>1</v>
      </c>
    </row>
    <row r="715" spans="1:14" x14ac:dyDescent="0.15">
      <c r="A715" s="6" t="s">
        <v>17</v>
      </c>
      <c r="B715" s="13">
        <f t="shared" si="98"/>
        <v>1984</v>
      </c>
      <c r="C715" s="8">
        <v>321.84345599999995</v>
      </c>
      <c r="D715" s="26">
        <f t="shared" ref="D715:D778" si="106">I714</f>
        <v>1659.6222591999999</v>
      </c>
      <c r="E715" s="16">
        <f t="shared" si="99"/>
        <v>1080</v>
      </c>
      <c r="F715" s="28">
        <f t="shared" si="100"/>
        <v>901.46571519999998</v>
      </c>
      <c r="G715" s="28">
        <f t="shared" si="101"/>
        <v>1080</v>
      </c>
      <c r="H715" s="16">
        <f t="shared" si="102"/>
        <v>0</v>
      </c>
      <c r="I715" s="26">
        <f t="shared" si="103"/>
        <v>901.46571519999998</v>
      </c>
      <c r="J715" s="28">
        <f t="shared" si="104"/>
        <v>0</v>
      </c>
      <c r="K715" s="28">
        <f t="shared" si="105"/>
        <v>1080</v>
      </c>
      <c r="N715" s="16">
        <v>0.9</v>
      </c>
    </row>
    <row r="716" spans="1:14" ht="14" thickBot="1" x14ac:dyDescent="0.2">
      <c r="A716" s="9" t="s">
        <v>18</v>
      </c>
      <c r="B716" s="14">
        <f t="shared" si="98"/>
        <v>1984</v>
      </c>
      <c r="C716" s="11">
        <v>1470.9150720000002</v>
      </c>
      <c r="D716" s="26">
        <f t="shared" si="106"/>
        <v>901.46571519999998</v>
      </c>
      <c r="E716" s="16">
        <f t="shared" si="99"/>
        <v>960</v>
      </c>
      <c r="F716" s="28">
        <f t="shared" si="100"/>
        <v>1412.3807872000002</v>
      </c>
      <c r="G716" s="28">
        <f t="shared" si="101"/>
        <v>960</v>
      </c>
      <c r="H716" s="16">
        <f t="shared" si="102"/>
        <v>0</v>
      </c>
      <c r="I716" s="26">
        <f t="shared" si="103"/>
        <v>1412.3807872000002</v>
      </c>
      <c r="J716" s="28">
        <f t="shared" si="104"/>
        <v>0</v>
      </c>
      <c r="K716" s="28">
        <f t="shared" si="105"/>
        <v>960</v>
      </c>
      <c r="N716" s="16">
        <v>0.8</v>
      </c>
    </row>
    <row r="717" spans="1:14" x14ac:dyDescent="0.15">
      <c r="A717" s="3" t="s">
        <v>7</v>
      </c>
      <c r="B717" s="12">
        <f t="shared" si="98"/>
        <v>1985</v>
      </c>
      <c r="C717" s="5">
        <v>4163.284224</v>
      </c>
      <c r="D717" s="26">
        <f t="shared" si="106"/>
        <v>1412.3807872000002</v>
      </c>
      <c r="E717" s="16">
        <f t="shared" si="99"/>
        <v>960</v>
      </c>
      <c r="F717" s="28">
        <f t="shared" si="100"/>
        <v>4615.6650112000007</v>
      </c>
      <c r="G717" s="28">
        <f t="shared" si="101"/>
        <v>960</v>
      </c>
      <c r="H717" s="16">
        <f t="shared" si="102"/>
        <v>0</v>
      </c>
      <c r="I717" s="26">
        <f t="shared" si="103"/>
        <v>4000</v>
      </c>
      <c r="J717" s="28">
        <f t="shared" si="104"/>
        <v>615.66501120000066</v>
      </c>
      <c r="K717" s="28">
        <f t="shared" si="105"/>
        <v>1575.6650112000007</v>
      </c>
      <c r="N717" s="16">
        <v>0.8</v>
      </c>
    </row>
    <row r="718" spans="1:14" x14ac:dyDescent="0.15">
      <c r="A718" s="6" t="s">
        <v>8</v>
      </c>
      <c r="B718" s="13">
        <f t="shared" si="98"/>
        <v>1985</v>
      </c>
      <c r="C718" s="8">
        <v>6873.7489920000016</v>
      </c>
      <c r="D718" s="26">
        <f t="shared" si="106"/>
        <v>4000</v>
      </c>
      <c r="E718" s="16">
        <f t="shared" si="99"/>
        <v>960</v>
      </c>
      <c r="F718" s="28">
        <f t="shared" si="100"/>
        <v>9913.7489920000007</v>
      </c>
      <c r="G718" s="28">
        <f t="shared" si="101"/>
        <v>960</v>
      </c>
      <c r="H718" s="16">
        <f t="shared" si="102"/>
        <v>0</v>
      </c>
      <c r="I718" s="26">
        <f t="shared" si="103"/>
        <v>4000</v>
      </c>
      <c r="J718" s="28">
        <f t="shared" si="104"/>
        <v>5913.7489920000007</v>
      </c>
      <c r="K718" s="28">
        <f t="shared" si="105"/>
        <v>6873.7489920000007</v>
      </c>
      <c r="N718" s="16">
        <v>0.8</v>
      </c>
    </row>
    <row r="719" spans="1:14" x14ac:dyDescent="0.15">
      <c r="A719" s="6" t="s">
        <v>9</v>
      </c>
      <c r="B719" s="13">
        <f t="shared" si="98"/>
        <v>1985</v>
      </c>
      <c r="C719" s="8">
        <v>1464.452352</v>
      </c>
      <c r="D719" s="26">
        <f t="shared" si="106"/>
        <v>4000</v>
      </c>
      <c r="E719" s="16">
        <f t="shared" si="99"/>
        <v>1080</v>
      </c>
      <c r="F719" s="28">
        <f t="shared" si="100"/>
        <v>4384.4523520000002</v>
      </c>
      <c r="G719" s="28">
        <f t="shared" si="101"/>
        <v>1080</v>
      </c>
      <c r="H719" s="16">
        <f t="shared" si="102"/>
        <v>0</v>
      </c>
      <c r="I719" s="26">
        <f t="shared" si="103"/>
        <v>4000</v>
      </c>
      <c r="J719" s="28">
        <f t="shared" si="104"/>
        <v>384.45235200000025</v>
      </c>
      <c r="K719" s="28">
        <f t="shared" si="105"/>
        <v>1464.4523520000002</v>
      </c>
      <c r="N719" s="16">
        <v>0.9</v>
      </c>
    </row>
    <row r="720" spans="1:14" x14ac:dyDescent="0.15">
      <c r="A720" s="6" t="s">
        <v>10</v>
      </c>
      <c r="B720" s="13">
        <f t="shared" si="98"/>
        <v>1985</v>
      </c>
      <c r="C720" s="8">
        <v>692.803584</v>
      </c>
      <c r="D720" s="26">
        <f t="shared" si="106"/>
        <v>4000</v>
      </c>
      <c r="E720" s="16">
        <f t="shared" si="99"/>
        <v>1080</v>
      </c>
      <c r="F720" s="28">
        <f t="shared" si="100"/>
        <v>3612.8035840000002</v>
      </c>
      <c r="G720" s="28">
        <f t="shared" si="101"/>
        <v>1080</v>
      </c>
      <c r="H720" s="16">
        <f t="shared" si="102"/>
        <v>0</v>
      </c>
      <c r="I720" s="26">
        <f t="shared" si="103"/>
        <v>3612.8035840000002</v>
      </c>
      <c r="J720" s="28">
        <f t="shared" si="104"/>
        <v>0</v>
      </c>
      <c r="K720" s="28">
        <f t="shared" si="105"/>
        <v>1080</v>
      </c>
      <c r="N720" s="16">
        <v>0.9</v>
      </c>
    </row>
    <row r="721" spans="1:14" x14ac:dyDescent="0.15">
      <c r="A721" s="6" t="s">
        <v>11</v>
      </c>
      <c r="B721" s="13">
        <f t="shared" si="98"/>
        <v>1985</v>
      </c>
      <c r="C721" s="8">
        <v>614.60467200000005</v>
      </c>
      <c r="D721" s="26">
        <f t="shared" si="106"/>
        <v>3612.8035840000002</v>
      </c>
      <c r="E721" s="16">
        <f t="shared" si="99"/>
        <v>1320</v>
      </c>
      <c r="F721" s="28">
        <f t="shared" si="100"/>
        <v>2907.4082560000006</v>
      </c>
      <c r="G721" s="28">
        <f t="shared" si="101"/>
        <v>1320</v>
      </c>
      <c r="H721" s="16">
        <f t="shared" si="102"/>
        <v>0</v>
      </c>
      <c r="I721" s="26">
        <f t="shared" si="103"/>
        <v>2907.4082560000006</v>
      </c>
      <c r="J721" s="28">
        <f t="shared" si="104"/>
        <v>0</v>
      </c>
      <c r="K721" s="28">
        <f t="shared" si="105"/>
        <v>1320</v>
      </c>
      <c r="N721" s="16">
        <v>1.1000000000000001</v>
      </c>
    </row>
    <row r="722" spans="1:14" x14ac:dyDescent="0.15">
      <c r="A722" s="6" t="s">
        <v>12</v>
      </c>
      <c r="B722" s="13">
        <f t="shared" si="98"/>
        <v>1985</v>
      </c>
      <c r="C722" s="8">
        <v>254.11415040000003</v>
      </c>
      <c r="D722" s="26">
        <f t="shared" si="106"/>
        <v>2907.4082560000006</v>
      </c>
      <c r="E722" s="16">
        <f t="shared" si="99"/>
        <v>1440</v>
      </c>
      <c r="F722" s="28">
        <f t="shared" si="100"/>
        <v>1721.5224064000008</v>
      </c>
      <c r="G722" s="28">
        <f t="shared" si="101"/>
        <v>1440</v>
      </c>
      <c r="H722" s="16">
        <f t="shared" si="102"/>
        <v>0</v>
      </c>
      <c r="I722" s="26">
        <f t="shared" si="103"/>
        <v>1721.5224064000008</v>
      </c>
      <c r="J722" s="28">
        <f t="shared" si="104"/>
        <v>0</v>
      </c>
      <c r="K722" s="28">
        <f t="shared" si="105"/>
        <v>1440</v>
      </c>
      <c r="N722" s="16">
        <v>1.2</v>
      </c>
    </row>
    <row r="723" spans="1:14" x14ac:dyDescent="0.15">
      <c r="A723" s="6" t="s">
        <v>13</v>
      </c>
      <c r="B723" s="13">
        <f t="shared" si="98"/>
        <v>1985</v>
      </c>
      <c r="C723" s="8">
        <v>477.27187199999986</v>
      </c>
      <c r="D723" s="26">
        <f t="shared" si="106"/>
        <v>1721.5224064000008</v>
      </c>
      <c r="E723" s="16">
        <f t="shared" si="99"/>
        <v>1560</v>
      </c>
      <c r="F723" s="28">
        <f t="shared" si="100"/>
        <v>638.79427840000062</v>
      </c>
      <c r="G723" s="28">
        <f t="shared" si="101"/>
        <v>1560</v>
      </c>
      <c r="H723" s="16">
        <f t="shared" si="102"/>
        <v>0</v>
      </c>
      <c r="I723" s="26">
        <f t="shared" si="103"/>
        <v>638.79427840000062</v>
      </c>
      <c r="J723" s="28">
        <f t="shared" si="104"/>
        <v>0</v>
      </c>
      <c r="K723" s="28">
        <f t="shared" si="105"/>
        <v>1560</v>
      </c>
      <c r="N723" s="16">
        <v>1.3</v>
      </c>
    </row>
    <row r="724" spans="1:14" x14ac:dyDescent="0.15">
      <c r="A724" s="6" t="s">
        <v>14</v>
      </c>
      <c r="B724" s="13">
        <f t="shared" si="98"/>
        <v>1985</v>
      </c>
      <c r="C724" s="8">
        <v>2387.5226495999996</v>
      </c>
      <c r="D724" s="26">
        <f t="shared" si="106"/>
        <v>638.79427840000062</v>
      </c>
      <c r="E724" s="16">
        <f t="shared" si="99"/>
        <v>1440</v>
      </c>
      <c r="F724" s="28">
        <f t="shared" si="100"/>
        <v>1586.3169280000002</v>
      </c>
      <c r="G724" s="28">
        <f t="shared" si="101"/>
        <v>1440</v>
      </c>
      <c r="H724" s="16">
        <f t="shared" si="102"/>
        <v>0</v>
      </c>
      <c r="I724" s="26">
        <f t="shared" si="103"/>
        <v>1586.3169280000002</v>
      </c>
      <c r="J724" s="28">
        <f t="shared" si="104"/>
        <v>0</v>
      </c>
      <c r="K724" s="28">
        <f t="shared" si="105"/>
        <v>1440</v>
      </c>
      <c r="N724" s="16">
        <v>1.2</v>
      </c>
    </row>
    <row r="725" spans="1:14" x14ac:dyDescent="0.15">
      <c r="A725" s="6" t="s">
        <v>15</v>
      </c>
      <c r="B725" s="13">
        <f t="shared" si="98"/>
        <v>1985</v>
      </c>
      <c r="C725" s="8">
        <v>347.37119999999993</v>
      </c>
      <c r="D725" s="26">
        <f t="shared" si="106"/>
        <v>1586.3169280000002</v>
      </c>
      <c r="E725" s="16">
        <f t="shared" si="99"/>
        <v>1320</v>
      </c>
      <c r="F725" s="28">
        <f t="shared" si="100"/>
        <v>613.68812800000023</v>
      </c>
      <c r="G725" s="28">
        <f t="shared" si="101"/>
        <v>1320</v>
      </c>
      <c r="H725" s="16">
        <f t="shared" si="102"/>
        <v>0</v>
      </c>
      <c r="I725" s="26">
        <f t="shared" si="103"/>
        <v>613.68812800000023</v>
      </c>
      <c r="J725" s="28">
        <f t="shared" si="104"/>
        <v>0</v>
      </c>
      <c r="K725" s="28">
        <f t="shared" si="105"/>
        <v>1320</v>
      </c>
      <c r="N725" s="16">
        <v>1.1000000000000001</v>
      </c>
    </row>
    <row r="726" spans="1:14" x14ac:dyDescent="0.15">
      <c r="A726" s="6" t="s">
        <v>16</v>
      </c>
      <c r="B726" s="13">
        <f t="shared" si="98"/>
        <v>1985</v>
      </c>
      <c r="C726" s="8">
        <v>453.61831680000006</v>
      </c>
      <c r="D726" s="26">
        <f t="shared" si="106"/>
        <v>613.68812800000023</v>
      </c>
      <c r="E726" s="16">
        <f t="shared" si="99"/>
        <v>1200</v>
      </c>
      <c r="F726" s="28">
        <f t="shared" si="100"/>
        <v>0</v>
      </c>
      <c r="G726" s="28">
        <f t="shared" si="101"/>
        <v>1067.3064448000002</v>
      </c>
      <c r="H726" s="16">
        <f t="shared" si="102"/>
        <v>1</v>
      </c>
      <c r="I726" s="26">
        <f t="shared" si="103"/>
        <v>0</v>
      </c>
      <c r="J726" s="28">
        <f t="shared" si="104"/>
        <v>0</v>
      </c>
      <c r="K726" s="28">
        <f t="shared" si="105"/>
        <v>1067.3064448000002</v>
      </c>
      <c r="N726" s="16">
        <v>1</v>
      </c>
    </row>
    <row r="727" spans="1:14" x14ac:dyDescent="0.15">
      <c r="A727" s="6" t="s">
        <v>17</v>
      </c>
      <c r="B727" s="13">
        <f t="shared" si="98"/>
        <v>1985</v>
      </c>
      <c r="C727" s="8">
        <v>9489.2117759999983</v>
      </c>
      <c r="D727" s="26">
        <f t="shared" si="106"/>
        <v>0</v>
      </c>
      <c r="E727" s="16">
        <f t="shared" si="99"/>
        <v>1080</v>
      </c>
      <c r="F727" s="28">
        <f t="shared" si="100"/>
        <v>8409.2117759999983</v>
      </c>
      <c r="G727" s="28">
        <f t="shared" si="101"/>
        <v>1080</v>
      </c>
      <c r="H727" s="16">
        <f t="shared" si="102"/>
        <v>0</v>
      </c>
      <c r="I727" s="26">
        <f t="shared" si="103"/>
        <v>4000</v>
      </c>
      <c r="J727" s="28">
        <f t="shared" si="104"/>
        <v>4409.2117759999983</v>
      </c>
      <c r="K727" s="28">
        <f t="shared" si="105"/>
        <v>5489.2117759999983</v>
      </c>
      <c r="N727" s="16">
        <v>0.9</v>
      </c>
    </row>
    <row r="728" spans="1:14" ht="14" thickBot="1" x14ac:dyDescent="0.2">
      <c r="A728" s="9" t="s">
        <v>18</v>
      </c>
      <c r="B728" s="14">
        <f t="shared" si="98"/>
        <v>1985</v>
      </c>
      <c r="C728" s="11">
        <v>3116.9698560000002</v>
      </c>
      <c r="D728" s="26">
        <f t="shared" si="106"/>
        <v>4000</v>
      </c>
      <c r="E728" s="16">
        <f t="shared" si="99"/>
        <v>960</v>
      </c>
      <c r="F728" s="28">
        <f t="shared" si="100"/>
        <v>6156.9698559999997</v>
      </c>
      <c r="G728" s="28">
        <f t="shared" si="101"/>
        <v>960</v>
      </c>
      <c r="H728" s="16">
        <f t="shared" si="102"/>
        <v>0</v>
      </c>
      <c r="I728" s="26">
        <f t="shared" si="103"/>
        <v>4000</v>
      </c>
      <c r="J728" s="28">
        <f t="shared" si="104"/>
        <v>2156.9698559999997</v>
      </c>
      <c r="K728" s="28">
        <f t="shared" si="105"/>
        <v>3116.9698559999997</v>
      </c>
      <c r="N728" s="16">
        <v>0.8</v>
      </c>
    </row>
    <row r="729" spans="1:14" x14ac:dyDescent="0.15">
      <c r="A729" s="3" t="s">
        <v>7</v>
      </c>
      <c r="B729" s="12">
        <f t="shared" si="98"/>
        <v>1986</v>
      </c>
      <c r="C729" s="5">
        <v>1259.5841280000002</v>
      </c>
      <c r="D729" s="26">
        <f t="shared" si="106"/>
        <v>4000</v>
      </c>
      <c r="E729" s="16">
        <f t="shared" si="99"/>
        <v>960</v>
      </c>
      <c r="F729" s="28">
        <f t="shared" si="100"/>
        <v>4299.5841280000004</v>
      </c>
      <c r="G729" s="28">
        <f t="shared" si="101"/>
        <v>960</v>
      </c>
      <c r="H729" s="16">
        <f t="shared" si="102"/>
        <v>0</v>
      </c>
      <c r="I729" s="26">
        <f t="shared" si="103"/>
        <v>4000</v>
      </c>
      <c r="J729" s="28">
        <f t="shared" si="104"/>
        <v>299.58412800000042</v>
      </c>
      <c r="K729" s="28">
        <f t="shared" si="105"/>
        <v>1259.5841280000004</v>
      </c>
      <c r="N729" s="16">
        <v>0.8</v>
      </c>
    </row>
    <row r="730" spans="1:14" x14ac:dyDescent="0.15">
      <c r="A730" s="6" t="s">
        <v>8</v>
      </c>
      <c r="B730" s="13">
        <f t="shared" si="98"/>
        <v>1986</v>
      </c>
      <c r="C730" s="8">
        <v>1611.1560959999999</v>
      </c>
      <c r="D730" s="26">
        <f t="shared" si="106"/>
        <v>4000</v>
      </c>
      <c r="E730" s="16">
        <f t="shared" si="99"/>
        <v>960</v>
      </c>
      <c r="F730" s="28">
        <f t="shared" si="100"/>
        <v>4651.1560959999997</v>
      </c>
      <c r="G730" s="28">
        <f t="shared" si="101"/>
        <v>960</v>
      </c>
      <c r="H730" s="16">
        <f t="shared" si="102"/>
        <v>0</v>
      </c>
      <c r="I730" s="26">
        <f t="shared" si="103"/>
        <v>4000</v>
      </c>
      <c r="J730" s="28">
        <f t="shared" si="104"/>
        <v>651.15609599999971</v>
      </c>
      <c r="K730" s="28">
        <f t="shared" si="105"/>
        <v>1611.1560959999997</v>
      </c>
      <c r="N730" s="16">
        <v>0.8</v>
      </c>
    </row>
    <row r="731" spans="1:14" x14ac:dyDescent="0.15">
      <c r="A731" s="6" t="s">
        <v>9</v>
      </c>
      <c r="B731" s="13">
        <f t="shared" si="98"/>
        <v>1986</v>
      </c>
      <c r="C731" s="8">
        <v>3787.8001919999997</v>
      </c>
      <c r="D731" s="26">
        <f t="shared" si="106"/>
        <v>4000</v>
      </c>
      <c r="E731" s="16">
        <f t="shared" si="99"/>
        <v>1080</v>
      </c>
      <c r="F731" s="28">
        <f t="shared" si="100"/>
        <v>6707.8001919999997</v>
      </c>
      <c r="G731" s="28">
        <f t="shared" si="101"/>
        <v>1080</v>
      </c>
      <c r="H731" s="16">
        <f t="shared" si="102"/>
        <v>0</v>
      </c>
      <c r="I731" s="26">
        <f t="shared" si="103"/>
        <v>4000</v>
      </c>
      <c r="J731" s="28">
        <f t="shared" si="104"/>
        <v>2707.8001919999997</v>
      </c>
      <c r="K731" s="28">
        <f t="shared" si="105"/>
        <v>3787.8001919999997</v>
      </c>
      <c r="N731" s="16">
        <v>0.9</v>
      </c>
    </row>
    <row r="732" spans="1:14" x14ac:dyDescent="0.15">
      <c r="A732" s="6" t="s">
        <v>10</v>
      </c>
      <c r="B732" s="13">
        <f t="shared" si="98"/>
        <v>1986</v>
      </c>
      <c r="C732" s="8">
        <v>1014.0007679999999</v>
      </c>
      <c r="D732" s="26">
        <f t="shared" si="106"/>
        <v>4000</v>
      </c>
      <c r="E732" s="16">
        <f t="shared" si="99"/>
        <v>1080</v>
      </c>
      <c r="F732" s="28">
        <f t="shared" si="100"/>
        <v>3934.0007679999999</v>
      </c>
      <c r="G732" s="28">
        <f t="shared" si="101"/>
        <v>1080</v>
      </c>
      <c r="H732" s="16">
        <f t="shared" si="102"/>
        <v>0</v>
      </c>
      <c r="I732" s="26">
        <f t="shared" si="103"/>
        <v>3934.0007679999999</v>
      </c>
      <c r="J732" s="28">
        <f t="shared" si="104"/>
        <v>0</v>
      </c>
      <c r="K732" s="28">
        <f t="shared" si="105"/>
        <v>1080</v>
      </c>
      <c r="N732" s="16">
        <v>0.9</v>
      </c>
    </row>
    <row r="733" spans="1:14" x14ac:dyDescent="0.15">
      <c r="A733" s="6" t="s">
        <v>11</v>
      </c>
      <c r="B733" s="13">
        <f t="shared" si="98"/>
        <v>1986</v>
      </c>
      <c r="C733" s="8">
        <v>533.17439999999988</v>
      </c>
      <c r="D733" s="26">
        <f t="shared" si="106"/>
        <v>3934.0007679999999</v>
      </c>
      <c r="E733" s="16">
        <f t="shared" si="99"/>
        <v>1320</v>
      </c>
      <c r="F733" s="28">
        <f t="shared" si="100"/>
        <v>3147.1751679999998</v>
      </c>
      <c r="G733" s="28">
        <f t="shared" si="101"/>
        <v>1320</v>
      </c>
      <c r="H733" s="16">
        <f t="shared" si="102"/>
        <v>0</v>
      </c>
      <c r="I733" s="26">
        <f t="shared" si="103"/>
        <v>3147.1751679999998</v>
      </c>
      <c r="J733" s="28">
        <f t="shared" si="104"/>
        <v>0</v>
      </c>
      <c r="K733" s="28">
        <f t="shared" si="105"/>
        <v>1320</v>
      </c>
      <c r="N733" s="16">
        <v>1.1000000000000001</v>
      </c>
    </row>
    <row r="734" spans="1:14" x14ac:dyDescent="0.15">
      <c r="A734" s="6" t="s">
        <v>12</v>
      </c>
      <c r="B734" s="13">
        <f t="shared" si="98"/>
        <v>1986</v>
      </c>
      <c r="C734" s="8">
        <v>152.19705600000003</v>
      </c>
      <c r="D734" s="26">
        <f t="shared" si="106"/>
        <v>3147.1751679999998</v>
      </c>
      <c r="E734" s="16">
        <f t="shared" si="99"/>
        <v>1440</v>
      </c>
      <c r="F734" s="28">
        <f t="shared" si="100"/>
        <v>1859.3722239999997</v>
      </c>
      <c r="G734" s="28">
        <f t="shared" si="101"/>
        <v>1440</v>
      </c>
      <c r="H734" s="16">
        <f t="shared" si="102"/>
        <v>0</v>
      </c>
      <c r="I734" s="26">
        <f t="shared" si="103"/>
        <v>1859.3722239999997</v>
      </c>
      <c r="J734" s="28">
        <f t="shared" si="104"/>
        <v>0</v>
      </c>
      <c r="K734" s="28">
        <f t="shared" si="105"/>
        <v>1440</v>
      </c>
      <c r="N734" s="16">
        <v>1.2</v>
      </c>
    </row>
    <row r="735" spans="1:14" x14ac:dyDescent="0.15">
      <c r="A735" s="6" t="s">
        <v>13</v>
      </c>
      <c r="B735" s="13">
        <f t="shared" si="98"/>
        <v>1986</v>
      </c>
      <c r="C735" s="8">
        <v>162.45339264000003</v>
      </c>
      <c r="D735" s="26">
        <f t="shared" si="106"/>
        <v>1859.3722239999997</v>
      </c>
      <c r="E735" s="16">
        <f t="shared" si="99"/>
        <v>1560</v>
      </c>
      <c r="F735" s="28">
        <f t="shared" si="100"/>
        <v>461.82561663999968</v>
      </c>
      <c r="G735" s="28">
        <f t="shared" si="101"/>
        <v>1560</v>
      </c>
      <c r="H735" s="16">
        <f t="shared" si="102"/>
        <v>0</v>
      </c>
      <c r="I735" s="26">
        <f t="shared" si="103"/>
        <v>461.82561663999968</v>
      </c>
      <c r="J735" s="28">
        <f t="shared" si="104"/>
        <v>0</v>
      </c>
      <c r="K735" s="28">
        <f t="shared" si="105"/>
        <v>1560</v>
      </c>
      <c r="N735" s="16">
        <v>1.3</v>
      </c>
    </row>
    <row r="736" spans="1:14" x14ac:dyDescent="0.15">
      <c r="A736" s="6" t="s">
        <v>14</v>
      </c>
      <c r="B736" s="13">
        <f t="shared" si="98"/>
        <v>1986</v>
      </c>
      <c r="C736" s="8">
        <v>2608.4184192000002</v>
      </c>
      <c r="D736" s="26">
        <f t="shared" si="106"/>
        <v>461.82561663999968</v>
      </c>
      <c r="E736" s="16">
        <f t="shared" si="99"/>
        <v>1440</v>
      </c>
      <c r="F736" s="28">
        <f t="shared" si="100"/>
        <v>1630.2440358399999</v>
      </c>
      <c r="G736" s="28">
        <f t="shared" si="101"/>
        <v>1440</v>
      </c>
      <c r="H736" s="16">
        <f t="shared" si="102"/>
        <v>0</v>
      </c>
      <c r="I736" s="26">
        <f t="shared" si="103"/>
        <v>1630.2440358399999</v>
      </c>
      <c r="J736" s="28">
        <f t="shared" si="104"/>
        <v>0</v>
      </c>
      <c r="K736" s="28">
        <f t="shared" si="105"/>
        <v>1440</v>
      </c>
      <c r="N736" s="16">
        <v>1.2</v>
      </c>
    </row>
    <row r="737" spans="1:14" x14ac:dyDescent="0.15">
      <c r="A737" s="6" t="s">
        <v>15</v>
      </c>
      <c r="B737" s="13">
        <f t="shared" si="98"/>
        <v>1986</v>
      </c>
      <c r="C737" s="8">
        <v>175.07508480000007</v>
      </c>
      <c r="D737" s="26">
        <f t="shared" si="106"/>
        <v>1630.2440358399999</v>
      </c>
      <c r="E737" s="16">
        <f t="shared" si="99"/>
        <v>1320</v>
      </c>
      <c r="F737" s="28">
        <f t="shared" si="100"/>
        <v>485.31912063999994</v>
      </c>
      <c r="G737" s="28">
        <f t="shared" si="101"/>
        <v>1320</v>
      </c>
      <c r="H737" s="16">
        <f t="shared" si="102"/>
        <v>0</v>
      </c>
      <c r="I737" s="26">
        <f t="shared" si="103"/>
        <v>485.31912063999994</v>
      </c>
      <c r="J737" s="28">
        <f t="shared" si="104"/>
        <v>0</v>
      </c>
      <c r="K737" s="28">
        <f t="shared" si="105"/>
        <v>1320</v>
      </c>
      <c r="N737" s="16">
        <v>1.1000000000000001</v>
      </c>
    </row>
    <row r="738" spans="1:14" x14ac:dyDescent="0.15">
      <c r="A738" s="6" t="s">
        <v>16</v>
      </c>
      <c r="B738" s="13">
        <f t="shared" si="98"/>
        <v>1986</v>
      </c>
      <c r="C738" s="8">
        <v>121.58961407999999</v>
      </c>
      <c r="D738" s="26">
        <f t="shared" si="106"/>
        <v>485.31912063999994</v>
      </c>
      <c r="E738" s="16">
        <f t="shared" si="99"/>
        <v>1200</v>
      </c>
      <c r="F738" s="28">
        <f t="shared" si="100"/>
        <v>0</v>
      </c>
      <c r="G738" s="28">
        <f t="shared" si="101"/>
        <v>606.90873471999998</v>
      </c>
      <c r="H738" s="16">
        <f t="shared" si="102"/>
        <v>1</v>
      </c>
      <c r="I738" s="26">
        <f t="shared" si="103"/>
        <v>0</v>
      </c>
      <c r="J738" s="28">
        <f t="shared" si="104"/>
        <v>0</v>
      </c>
      <c r="K738" s="28">
        <f t="shared" si="105"/>
        <v>606.90873471999998</v>
      </c>
      <c r="N738" s="16">
        <v>1</v>
      </c>
    </row>
    <row r="739" spans="1:14" x14ac:dyDescent="0.15">
      <c r="A739" s="6" t="s">
        <v>17</v>
      </c>
      <c r="B739" s="13">
        <f t="shared" si="98"/>
        <v>1986</v>
      </c>
      <c r="C739" s="8">
        <v>506.67724799999996</v>
      </c>
      <c r="D739" s="26">
        <f t="shared" si="106"/>
        <v>0</v>
      </c>
      <c r="E739" s="16">
        <f t="shared" si="99"/>
        <v>1080</v>
      </c>
      <c r="F739" s="28">
        <f t="shared" si="100"/>
        <v>0</v>
      </c>
      <c r="G739" s="28">
        <f t="shared" si="101"/>
        <v>506.67724799999996</v>
      </c>
      <c r="H739" s="16">
        <f t="shared" si="102"/>
        <v>1</v>
      </c>
      <c r="I739" s="26">
        <f t="shared" si="103"/>
        <v>0</v>
      </c>
      <c r="J739" s="28">
        <f t="shared" si="104"/>
        <v>0</v>
      </c>
      <c r="K739" s="28">
        <f t="shared" si="105"/>
        <v>506.67724799999996</v>
      </c>
      <c r="N739" s="16">
        <v>0.9</v>
      </c>
    </row>
    <row r="740" spans="1:14" ht="14" thickBot="1" x14ac:dyDescent="0.2">
      <c r="A740" s="9" t="s">
        <v>18</v>
      </c>
      <c r="B740" s="14">
        <f t="shared" si="98"/>
        <v>1986</v>
      </c>
      <c r="C740" s="11">
        <v>3734.5473792000003</v>
      </c>
      <c r="D740" s="26">
        <f t="shared" si="106"/>
        <v>0</v>
      </c>
      <c r="E740" s="16">
        <f t="shared" si="99"/>
        <v>960</v>
      </c>
      <c r="F740" s="28">
        <f t="shared" si="100"/>
        <v>2774.5473792000003</v>
      </c>
      <c r="G740" s="28">
        <f t="shared" si="101"/>
        <v>960</v>
      </c>
      <c r="H740" s="16">
        <f t="shared" si="102"/>
        <v>0</v>
      </c>
      <c r="I740" s="26">
        <f t="shared" si="103"/>
        <v>2774.5473792000003</v>
      </c>
      <c r="J740" s="28">
        <f t="shared" si="104"/>
        <v>0</v>
      </c>
      <c r="K740" s="28">
        <f t="shared" si="105"/>
        <v>960</v>
      </c>
      <c r="N740" s="16">
        <v>0.8</v>
      </c>
    </row>
    <row r="741" spans="1:14" x14ac:dyDescent="0.15">
      <c r="A741" s="3" t="s">
        <v>7</v>
      </c>
      <c r="B741" s="12">
        <f t="shared" si="98"/>
        <v>1987</v>
      </c>
      <c r="C741" s="5">
        <v>6257.8517760000004</v>
      </c>
      <c r="D741" s="26">
        <f t="shared" si="106"/>
        <v>2774.5473792000003</v>
      </c>
      <c r="E741" s="16">
        <f t="shared" si="99"/>
        <v>960</v>
      </c>
      <c r="F741" s="28">
        <f t="shared" si="100"/>
        <v>8072.3991552000007</v>
      </c>
      <c r="G741" s="28">
        <f t="shared" si="101"/>
        <v>960</v>
      </c>
      <c r="H741" s="16">
        <f t="shared" si="102"/>
        <v>0</v>
      </c>
      <c r="I741" s="26">
        <f t="shared" si="103"/>
        <v>4000</v>
      </c>
      <c r="J741" s="28">
        <f t="shared" si="104"/>
        <v>4072.3991552000007</v>
      </c>
      <c r="K741" s="28">
        <f t="shared" si="105"/>
        <v>5032.3991552000007</v>
      </c>
      <c r="N741" s="16">
        <v>0.8</v>
      </c>
    </row>
    <row r="742" spans="1:14" x14ac:dyDescent="0.15">
      <c r="A742" s="6" t="s">
        <v>8</v>
      </c>
      <c r="B742" s="13">
        <f t="shared" si="98"/>
        <v>1987</v>
      </c>
      <c r="C742" s="8">
        <v>7657.6769279999999</v>
      </c>
      <c r="D742" s="26">
        <f t="shared" si="106"/>
        <v>4000</v>
      </c>
      <c r="E742" s="16">
        <f t="shared" si="99"/>
        <v>960</v>
      </c>
      <c r="F742" s="28">
        <f t="shared" si="100"/>
        <v>10697.676928000001</v>
      </c>
      <c r="G742" s="28">
        <f t="shared" si="101"/>
        <v>960</v>
      </c>
      <c r="H742" s="16">
        <f t="shared" si="102"/>
        <v>0</v>
      </c>
      <c r="I742" s="26">
        <f t="shared" si="103"/>
        <v>4000</v>
      </c>
      <c r="J742" s="28">
        <f t="shared" si="104"/>
        <v>6697.6769280000008</v>
      </c>
      <c r="K742" s="28">
        <f t="shared" si="105"/>
        <v>7657.6769280000008</v>
      </c>
      <c r="N742" s="16">
        <v>0.8</v>
      </c>
    </row>
    <row r="743" spans="1:14" x14ac:dyDescent="0.15">
      <c r="A743" s="6" t="s">
        <v>9</v>
      </c>
      <c r="B743" s="13">
        <f t="shared" si="98"/>
        <v>1987</v>
      </c>
      <c r="C743" s="8">
        <v>10523.246975999993</v>
      </c>
      <c r="D743" s="26">
        <f t="shared" si="106"/>
        <v>4000</v>
      </c>
      <c r="E743" s="16">
        <f t="shared" si="99"/>
        <v>1080</v>
      </c>
      <c r="F743" s="28">
        <f t="shared" si="100"/>
        <v>13443.246975999993</v>
      </c>
      <c r="G743" s="28">
        <f t="shared" si="101"/>
        <v>1080</v>
      </c>
      <c r="H743" s="16">
        <f t="shared" si="102"/>
        <v>0</v>
      </c>
      <c r="I743" s="26">
        <f t="shared" si="103"/>
        <v>4000</v>
      </c>
      <c r="J743" s="28">
        <f t="shared" si="104"/>
        <v>9443.2469759999931</v>
      </c>
      <c r="K743" s="28">
        <f t="shared" si="105"/>
        <v>10523.246975999993</v>
      </c>
      <c r="N743" s="16">
        <v>0.9</v>
      </c>
    </row>
    <row r="744" spans="1:14" x14ac:dyDescent="0.15">
      <c r="A744" s="6" t="s">
        <v>10</v>
      </c>
      <c r="B744" s="13">
        <f t="shared" si="98"/>
        <v>1987</v>
      </c>
      <c r="C744" s="8">
        <v>5843.5914240000002</v>
      </c>
      <c r="D744" s="26">
        <f t="shared" si="106"/>
        <v>4000</v>
      </c>
      <c r="E744" s="16">
        <f t="shared" si="99"/>
        <v>1080</v>
      </c>
      <c r="F744" s="28">
        <f t="shared" si="100"/>
        <v>8763.5914240000002</v>
      </c>
      <c r="G744" s="28">
        <f t="shared" si="101"/>
        <v>1080</v>
      </c>
      <c r="H744" s="16">
        <f t="shared" si="102"/>
        <v>0</v>
      </c>
      <c r="I744" s="26">
        <f t="shared" si="103"/>
        <v>4000</v>
      </c>
      <c r="J744" s="28">
        <f t="shared" si="104"/>
        <v>4763.5914240000002</v>
      </c>
      <c r="K744" s="28">
        <f t="shared" si="105"/>
        <v>5843.5914240000002</v>
      </c>
      <c r="N744" s="16">
        <v>0.9</v>
      </c>
    </row>
    <row r="745" spans="1:14" x14ac:dyDescent="0.15">
      <c r="A745" s="6" t="s">
        <v>11</v>
      </c>
      <c r="B745" s="13">
        <f t="shared" si="98"/>
        <v>1987</v>
      </c>
      <c r="C745" s="8">
        <v>1421.1521279999999</v>
      </c>
      <c r="D745" s="26">
        <f t="shared" si="106"/>
        <v>4000</v>
      </c>
      <c r="E745" s="16">
        <f t="shared" si="99"/>
        <v>1320</v>
      </c>
      <c r="F745" s="28">
        <f t="shared" si="100"/>
        <v>4101.1521279999997</v>
      </c>
      <c r="G745" s="28">
        <f t="shared" si="101"/>
        <v>1320</v>
      </c>
      <c r="H745" s="16">
        <f t="shared" si="102"/>
        <v>0</v>
      </c>
      <c r="I745" s="26">
        <f t="shared" si="103"/>
        <v>4000</v>
      </c>
      <c r="J745" s="28">
        <f t="shared" si="104"/>
        <v>101.15212799999972</v>
      </c>
      <c r="K745" s="28">
        <f t="shared" si="105"/>
        <v>1421.1521279999997</v>
      </c>
      <c r="N745" s="16">
        <v>1.1000000000000001</v>
      </c>
    </row>
    <row r="746" spans="1:14" x14ac:dyDescent="0.15">
      <c r="A746" s="6" t="s">
        <v>12</v>
      </c>
      <c r="B746" s="13">
        <f t="shared" si="98"/>
        <v>1987</v>
      </c>
      <c r="C746" s="8">
        <v>1093.4922239999999</v>
      </c>
      <c r="D746" s="26">
        <f t="shared" si="106"/>
        <v>4000</v>
      </c>
      <c r="E746" s="16">
        <f t="shared" si="99"/>
        <v>1440</v>
      </c>
      <c r="F746" s="28">
        <f t="shared" si="100"/>
        <v>3653.4922239999996</v>
      </c>
      <c r="G746" s="28">
        <f t="shared" si="101"/>
        <v>1440</v>
      </c>
      <c r="H746" s="16">
        <f t="shared" si="102"/>
        <v>0</v>
      </c>
      <c r="I746" s="26">
        <f t="shared" si="103"/>
        <v>3653.4922239999996</v>
      </c>
      <c r="J746" s="28">
        <f t="shared" si="104"/>
        <v>0</v>
      </c>
      <c r="K746" s="28">
        <f t="shared" si="105"/>
        <v>1440</v>
      </c>
      <c r="N746" s="16">
        <v>1.2</v>
      </c>
    </row>
    <row r="747" spans="1:14" x14ac:dyDescent="0.15">
      <c r="A747" s="6" t="s">
        <v>13</v>
      </c>
      <c r="B747" s="13">
        <f t="shared" si="98"/>
        <v>1987</v>
      </c>
      <c r="C747" s="8">
        <v>1163.0310911999995</v>
      </c>
      <c r="D747" s="26">
        <f t="shared" si="106"/>
        <v>3653.4922239999996</v>
      </c>
      <c r="E747" s="16">
        <f t="shared" si="99"/>
        <v>1560</v>
      </c>
      <c r="F747" s="28">
        <f t="shared" si="100"/>
        <v>3256.5233151999992</v>
      </c>
      <c r="G747" s="28">
        <f t="shared" si="101"/>
        <v>1560</v>
      </c>
      <c r="H747" s="16">
        <f t="shared" si="102"/>
        <v>0</v>
      </c>
      <c r="I747" s="26">
        <f t="shared" si="103"/>
        <v>3256.5233151999992</v>
      </c>
      <c r="J747" s="28">
        <f t="shared" si="104"/>
        <v>0</v>
      </c>
      <c r="K747" s="28">
        <f t="shared" si="105"/>
        <v>1560</v>
      </c>
      <c r="N747" s="16">
        <v>1.3</v>
      </c>
    </row>
    <row r="748" spans="1:14" x14ac:dyDescent="0.15">
      <c r="A748" s="6" t="s">
        <v>14</v>
      </c>
      <c r="B748" s="13">
        <f t="shared" si="98"/>
        <v>1987</v>
      </c>
      <c r="C748" s="8">
        <v>107.02264319999999</v>
      </c>
      <c r="D748" s="26">
        <f t="shared" si="106"/>
        <v>3256.5233151999992</v>
      </c>
      <c r="E748" s="16">
        <f t="shared" si="99"/>
        <v>1440</v>
      </c>
      <c r="F748" s="28">
        <f t="shared" si="100"/>
        <v>1923.5459583999991</v>
      </c>
      <c r="G748" s="28">
        <f t="shared" si="101"/>
        <v>1440</v>
      </c>
      <c r="H748" s="16">
        <f t="shared" si="102"/>
        <v>0</v>
      </c>
      <c r="I748" s="26">
        <f t="shared" si="103"/>
        <v>1923.5459583999991</v>
      </c>
      <c r="J748" s="28">
        <f t="shared" si="104"/>
        <v>0</v>
      </c>
      <c r="K748" s="28">
        <f t="shared" si="105"/>
        <v>1440</v>
      </c>
      <c r="N748" s="16">
        <v>1.2</v>
      </c>
    </row>
    <row r="749" spans="1:14" x14ac:dyDescent="0.15">
      <c r="A749" s="6" t="s">
        <v>15</v>
      </c>
      <c r="B749" s="13">
        <f t="shared" ref="B749:B812" si="107">B737+1</f>
        <v>1987</v>
      </c>
      <c r="C749" s="8">
        <v>392.99800319999997</v>
      </c>
      <c r="D749" s="26">
        <f t="shared" si="106"/>
        <v>1923.5459583999991</v>
      </c>
      <c r="E749" s="16">
        <f t="shared" si="99"/>
        <v>1320</v>
      </c>
      <c r="F749" s="28">
        <f t="shared" si="100"/>
        <v>996.54396159999897</v>
      </c>
      <c r="G749" s="28">
        <f t="shared" si="101"/>
        <v>1320</v>
      </c>
      <c r="H749" s="16">
        <f t="shared" si="102"/>
        <v>0</v>
      </c>
      <c r="I749" s="26">
        <f t="shared" si="103"/>
        <v>996.54396159999897</v>
      </c>
      <c r="J749" s="28">
        <f t="shared" si="104"/>
        <v>0</v>
      </c>
      <c r="K749" s="28">
        <f t="shared" si="105"/>
        <v>1320</v>
      </c>
      <c r="N749" s="16">
        <v>1.1000000000000001</v>
      </c>
    </row>
    <row r="750" spans="1:14" x14ac:dyDescent="0.15">
      <c r="A750" s="6" t="s">
        <v>16</v>
      </c>
      <c r="B750" s="13">
        <f t="shared" si="107"/>
        <v>1987</v>
      </c>
      <c r="C750" s="8">
        <v>254.56654079999998</v>
      </c>
      <c r="D750" s="26">
        <f t="shared" si="106"/>
        <v>996.54396159999897</v>
      </c>
      <c r="E750" s="16">
        <f t="shared" si="99"/>
        <v>1200</v>
      </c>
      <c r="F750" s="28">
        <f t="shared" si="100"/>
        <v>51.11050239999895</v>
      </c>
      <c r="G750" s="28">
        <f t="shared" si="101"/>
        <v>1200</v>
      </c>
      <c r="H750" s="16">
        <f t="shared" si="102"/>
        <v>0</v>
      </c>
      <c r="I750" s="26">
        <f t="shared" si="103"/>
        <v>51.11050239999895</v>
      </c>
      <c r="J750" s="28">
        <f t="shared" si="104"/>
        <v>0</v>
      </c>
      <c r="K750" s="28">
        <f t="shared" si="105"/>
        <v>1200</v>
      </c>
      <c r="N750" s="16">
        <v>1</v>
      </c>
    </row>
    <row r="751" spans="1:14" x14ac:dyDescent="0.15">
      <c r="A751" s="6" t="s">
        <v>17</v>
      </c>
      <c r="B751" s="13">
        <f t="shared" si="107"/>
        <v>1987</v>
      </c>
      <c r="C751" s="8">
        <v>628.82265599999994</v>
      </c>
      <c r="D751" s="26">
        <f t="shared" si="106"/>
        <v>51.11050239999895</v>
      </c>
      <c r="E751" s="16">
        <f t="shared" si="99"/>
        <v>1080</v>
      </c>
      <c r="F751" s="28">
        <f t="shared" si="100"/>
        <v>0</v>
      </c>
      <c r="G751" s="28">
        <f t="shared" si="101"/>
        <v>679.93315839999889</v>
      </c>
      <c r="H751" s="16">
        <f t="shared" si="102"/>
        <v>1</v>
      </c>
      <c r="I751" s="26">
        <f t="shared" si="103"/>
        <v>0</v>
      </c>
      <c r="J751" s="28">
        <f t="shared" si="104"/>
        <v>0</v>
      </c>
      <c r="K751" s="28">
        <f t="shared" si="105"/>
        <v>679.93315839999889</v>
      </c>
      <c r="N751" s="16">
        <v>0.9</v>
      </c>
    </row>
    <row r="752" spans="1:14" ht="14" thickBot="1" x14ac:dyDescent="0.2">
      <c r="A752" s="9" t="s">
        <v>18</v>
      </c>
      <c r="B752" s="14">
        <f t="shared" si="107"/>
        <v>1987</v>
      </c>
      <c r="C752" s="11">
        <v>2102.9690879999998</v>
      </c>
      <c r="D752" s="26">
        <f t="shared" si="106"/>
        <v>0</v>
      </c>
      <c r="E752" s="16">
        <f t="shared" si="99"/>
        <v>960</v>
      </c>
      <c r="F752" s="28">
        <f t="shared" si="100"/>
        <v>1142.9690879999998</v>
      </c>
      <c r="G752" s="28">
        <f t="shared" si="101"/>
        <v>960</v>
      </c>
      <c r="H752" s="16">
        <f t="shared" si="102"/>
        <v>0</v>
      </c>
      <c r="I752" s="26">
        <f t="shared" si="103"/>
        <v>1142.9690879999998</v>
      </c>
      <c r="J752" s="28">
        <f t="shared" si="104"/>
        <v>0</v>
      </c>
      <c r="K752" s="28">
        <f t="shared" si="105"/>
        <v>960</v>
      </c>
      <c r="N752" s="16">
        <v>0.8</v>
      </c>
    </row>
    <row r="753" spans="1:14" x14ac:dyDescent="0.15">
      <c r="A753" s="3" t="s">
        <v>7</v>
      </c>
      <c r="B753" s="12">
        <f t="shared" si="107"/>
        <v>1988</v>
      </c>
      <c r="C753" s="5">
        <v>3653.3756159999994</v>
      </c>
      <c r="D753" s="26">
        <f t="shared" si="106"/>
        <v>1142.9690879999998</v>
      </c>
      <c r="E753" s="16">
        <f t="shared" si="99"/>
        <v>960</v>
      </c>
      <c r="F753" s="28">
        <f t="shared" si="100"/>
        <v>3836.3447039999992</v>
      </c>
      <c r="G753" s="28">
        <f t="shared" si="101"/>
        <v>960</v>
      </c>
      <c r="H753" s="16">
        <f t="shared" si="102"/>
        <v>0</v>
      </c>
      <c r="I753" s="26">
        <f t="shared" si="103"/>
        <v>3836.3447039999992</v>
      </c>
      <c r="J753" s="28">
        <f t="shared" si="104"/>
        <v>0</v>
      </c>
      <c r="K753" s="28">
        <f t="shared" si="105"/>
        <v>960</v>
      </c>
      <c r="N753" s="16">
        <v>0.8</v>
      </c>
    </row>
    <row r="754" spans="1:14" x14ac:dyDescent="0.15">
      <c r="A754" s="6" t="s">
        <v>8</v>
      </c>
      <c r="B754" s="13">
        <f t="shared" si="107"/>
        <v>1988</v>
      </c>
      <c r="C754" s="8">
        <v>2427.3976319999997</v>
      </c>
      <c r="D754" s="26">
        <f t="shared" si="106"/>
        <v>3836.3447039999992</v>
      </c>
      <c r="E754" s="16">
        <f t="shared" si="99"/>
        <v>960</v>
      </c>
      <c r="F754" s="28">
        <f t="shared" si="100"/>
        <v>5303.7423359999993</v>
      </c>
      <c r="G754" s="28">
        <f t="shared" si="101"/>
        <v>960</v>
      </c>
      <c r="H754" s="16">
        <f t="shared" si="102"/>
        <v>0</v>
      </c>
      <c r="I754" s="26">
        <f t="shared" si="103"/>
        <v>4000</v>
      </c>
      <c r="J754" s="28">
        <f t="shared" si="104"/>
        <v>1303.7423359999993</v>
      </c>
      <c r="K754" s="28">
        <f t="shared" si="105"/>
        <v>2263.7423359999993</v>
      </c>
      <c r="N754" s="16">
        <v>0.8</v>
      </c>
    </row>
    <row r="755" spans="1:14" x14ac:dyDescent="0.15">
      <c r="A755" s="6" t="s">
        <v>9</v>
      </c>
      <c r="B755" s="13">
        <f t="shared" si="107"/>
        <v>1988</v>
      </c>
      <c r="C755" s="8">
        <v>1610.5098239999998</v>
      </c>
      <c r="D755" s="26">
        <f t="shared" si="106"/>
        <v>4000</v>
      </c>
      <c r="E755" s="16">
        <f t="shared" si="99"/>
        <v>1080</v>
      </c>
      <c r="F755" s="28">
        <f t="shared" si="100"/>
        <v>4530.5098239999998</v>
      </c>
      <c r="G755" s="28">
        <f t="shared" si="101"/>
        <v>1080</v>
      </c>
      <c r="H755" s="16">
        <f t="shared" si="102"/>
        <v>0</v>
      </c>
      <c r="I755" s="26">
        <f t="shared" si="103"/>
        <v>4000</v>
      </c>
      <c r="J755" s="28">
        <f t="shared" si="104"/>
        <v>530.50982399999975</v>
      </c>
      <c r="K755" s="28">
        <f t="shared" si="105"/>
        <v>1610.5098239999998</v>
      </c>
      <c r="N755" s="16">
        <v>0.9</v>
      </c>
    </row>
    <row r="756" spans="1:14" x14ac:dyDescent="0.15">
      <c r="A756" s="6" t="s">
        <v>10</v>
      </c>
      <c r="B756" s="13">
        <f t="shared" si="107"/>
        <v>1988</v>
      </c>
      <c r="C756" s="8">
        <v>1809.5615999999995</v>
      </c>
      <c r="D756" s="26">
        <f t="shared" si="106"/>
        <v>4000</v>
      </c>
      <c r="E756" s="16">
        <f t="shared" si="99"/>
        <v>1080</v>
      </c>
      <c r="F756" s="28">
        <f t="shared" si="100"/>
        <v>4729.5615999999991</v>
      </c>
      <c r="G756" s="28">
        <f t="shared" si="101"/>
        <v>1080</v>
      </c>
      <c r="H756" s="16">
        <f t="shared" si="102"/>
        <v>0</v>
      </c>
      <c r="I756" s="26">
        <f t="shared" si="103"/>
        <v>4000</v>
      </c>
      <c r="J756" s="28">
        <f t="shared" si="104"/>
        <v>729.56159999999909</v>
      </c>
      <c r="K756" s="28">
        <f t="shared" si="105"/>
        <v>1809.5615999999991</v>
      </c>
      <c r="N756" s="16">
        <v>0.9</v>
      </c>
    </row>
    <row r="757" spans="1:14" x14ac:dyDescent="0.15">
      <c r="A757" s="6" t="s">
        <v>11</v>
      </c>
      <c r="B757" s="13">
        <f t="shared" si="107"/>
        <v>1988</v>
      </c>
      <c r="C757" s="8">
        <v>847.26259200000015</v>
      </c>
      <c r="D757" s="26">
        <f t="shared" si="106"/>
        <v>4000</v>
      </c>
      <c r="E757" s="16">
        <f t="shared" si="99"/>
        <v>1320</v>
      </c>
      <c r="F757" s="28">
        <f t="shared" si="100"/>
        <v>3527.262592</v>
      </c>
      <c r="G757" s="28">
        <f t="shared" si="101"/>
        <v>1320</v>
      </c>
      <c r="H757" s="16">
        <f t="shared" si="102"/>
        <v>0</v>
      </c>
      <c r="I757" s="26">
        <f t="shared" si="103"/>
        <v>3527.262592</v>
      </c>
      <c r="J757" s="28">
        <f t="shared" si="104"/>
        <v>0</v>
      </c>
      <c r="K757" s="28">
        <f t="shared" si="105"/>
        <v>1320</v>
      </c>
      <c r="N757" s="16">
        <v>1.1000000000000001</v>
      </c>
    </row>
    <row r="758" spans="1:14" x14ac:dyDescent="0.15">
      <c r="A758" s="6" t="s">
        <v>12</v>
      </c>
      <c r="B758" s="13">
        <f t="shared" si="107"/>
        <v>1988</v>
      </c>
      <c r="C758" s="8">
        <v>295.92794880000002</v>
      </c>
      <c r="D758" s="26">
        <f t="shared" si="106"/>
        <v>3527.262592</v>
      </c>
      <c r="E758" s="16">
        <f t="shared" si="99"/>
        <v>1440</v>
      </c>
      <c r="F758" s="28">
        <f t="shared" si="100"/>
        <v>2383.1905408000002</v>
      </c>
      <c r="G758" s="28">
        <f t="shared" si="101"/>
        <v>1440</v>
      </c>
      <c r="H758" s="16">
        <f t="shared" si="102"/>
        <v>0</v>
      </c>
      <c r="I758" s="26">
        <f t="shared" si="103"/>
        <v>2383.1905408000002</v>
      </c>
      <c r="J758" s="28">
        <f t="shared" si="104"/>
        <v>0</v>
      </c>
      <c r="K758" s="28">
        <f t="shared" si="105"/>
        <v>1440</v>
      </c>
      <c r="N758" s="16">
        <v>1.2</v>
      </c>
    </row>
    <row r="759" spans="1:14" x14ac:dyDescent="0.15">
      <c r="A759" s="6" t="s">
        <v>13</v>
      </c>
      <c r="B759" s="13">
        <f t="shared" si="107"/>
        <v>1988</v>
      </c>
      <c r="C759" s="8">
        <v>109.86624</v>
      </c>
      <c r="D759" s="26">
        <f t="shared" si="106"/>
        <v>2383.1905408000002</v>
      </c>
      <c r="E759" s="16">
        <f t="shared" si="99"/>
        <v>1560</v>
      </c>
      <c r="F759" s="28">
        <f t="shared" si="100"/>
        <v>933.05678080000007</v>
      </c>
      <c r="G759" s="28">
        <f t="shared" si="101"/>
        <v>1560</v>
      </c>
      <c r="H759" s="16">
        <f t="shared" si="102"/>
        <v>0</v>
      </c>
      <c r="I759" s="26">
        <f t="shared" si="103"/>
        <v>933.05678080000007</v>
      </c>
      <c r="J759" s="28">
        <f t="shared" si="104"/>
        <v>0</v>
      </c>
      <c r="K759" s="28">
        <f t="shared" si="105"/>
        <v>1560</v>
      </c>
      <c r="N759" s="16">
        <v>1.3</v>
      </c>
    </row>
    <row r="760" spans="1:14" x14ac:dyDescent="0.15">
      <c r="A760" s="6" t="s">
        <v>14</v>
      </c>
      <c r="B760" s="13">
        <f t="shared" si="107"/>
        <v>1988</v>
      </c>
      <c r="C760" s="8">
        <v>264.39633792000001</v>
      </c>
      <c r="D760" s="26">
        <f t="shared" si="106"/>
        <v>933.05678080000007</v>
      </c>
      <c r="E760" s="16">
        <f t="shared" si="99"/>
        <v>1440</v>
      </c>
      <c r="F760" s="28">
        <f t="shared" si="100"/>
        <v>0</v>
      </c>
      <c r="G760" s="28">
        <f t="shared" si="101"/>
        <v>1197.45311872</v>
      </c>
      <c r="H760" s="16">
        <f t="shared" si="102"/>
        <v>1</v>
      </c>
      <c r="I760" s="26">
        <f t="shared" si="103"/>
        <v>0</v>
      </c>
      <c r="J760" s="28">
        <f t="shared" si="104"/>
        <v>0</v>
      </c>
      <c r="K760" s="28">
        <f t="shared" si="105"/>
        <v>1197.45311872</v>
      </c>
      <c r="N760" s="16">
        <v>1.2</v>
      </c>
    </row>
    <row r="761" spans="1:14" x14ac:dyDescent="0.15">
      <c r="A761" s="6" t="s">
        <v>15</v>
      </c>
      <c r="B761" s="13">
        <f t="shared" si="107"/>
        <v>1988</v>
      </c>
      <c r="C761" s="8">
        <v>279.70652159999992</v>
      </c>
      <c r="D761" s="26">
        <f t="shared" si="106"/>
        <v>0</v>
      </c>
      <c r="E761" s="16">
        <f t="shared" si="99"/>
        <v>1320</v>
      </c>
      <c r="F761" s="28">
        <f t="shared" si="100"/>
        <v>0</v>
      </c>
      <c r="G761" s="28">
        <f t="shared" si="101"/>
        <v>279.70652159999992</v>
      </c>
      <c r="H761" s="16">
        <f t="shared" si="102"/>
        <v>1</v>
      </c>
      <c r="I761" s="26">
        <f t="shared" si="103"/>
        <v>0</v>
      </c>
      <c r="J761" s="28">
        <f t="shared" si="104"/>
        <v>0</v>
      </c>
      <c r="K761" s="28">
        <f t="shared" si="105"/>
        <v>279.70652159999992</v>
      </c>
      <c r="N761" s="16">
        <v>1.1000000000000001</v>
      </c>
    </row>
    <row r="762" spans="1:14" x14ac:dyDescent="0.15">
      <c r="A762" s="6" t="s">
        <v>16</v>
      </c>
      <c r="B762" s="13">
        <f t="shared" si="107"/>
        <v>1988</v>
      </c>
      <c r="C762" s="8">
        <v>685.82384639999987</v>
      </c>
      <c r="D762" s="26">
        <f t="shared" si="106"/>
        <v>0</v>
      </c>
      <c r="E762" s="16">
        <f t="shared" si="99"/>
        <v>1200</v>
      </c>
      <c r="F762" s="28">
        <f t="shared" si="100"/>
        <v>0</v>
      </c>
      <c r="G762" s="28">
        <f t="shared" si="101"/>
        <v>685.82384639999987</v>
      </c>
      <c r="H762" s="16">
        <f t="shared" si="102"/>
        <v>1</v>
      </c>
      <c r="I762" s="26">
        <f t="shared" si="103"/>
        <v>0</v>
      </c>
      <c r="J762" s="28">
        <f t="shared" si="104"/>
        <v>0</v>
      </c>
      <c r="K762" s="28">
        <f t="shared" si="105"/>
        <v>685.82384639999987</v>
      </c>
      <c r="N762" s="16">
        <v>1</v>
      </c>
    </row>
    <row r="763" spans="1:14" x14ac:dyDescent="0.15">
      <c r="A763" s="6" t="s">
        <v>17</v>
      </c>
      <c r="B763" s="13">
        <f t="shared" si="107"/>
        <v>1988</v>
      </c>
      <c r="C763" s="8">
        <v>2627.0956799999999</v>
      </c>
      <c r="D763" s="26">
        <f t="shared" si="106"/>
        <v>0</v>
      </c>
      <c r="E763" s="16">
        <f t="shared" si="99"/>
        <v>1080</v>
      </c>
      <c r="F763" s="28">
        <f t="shared" si="100"/>
        <v>1547.0956799999999</v>
      </c>
      <c r="G763" s="28">
        <f t="shared" si="101"/>
        <v>1080</v>
      </c>
      <c r="H763" s="16">
        <f t="shared" si="102"/>
        <v>0</v>
      </c>
      <c r="I763" s="26">
        <f t="shared" si="103"/>
        <v>1547.0956799999999</v>
      </c>
      <c r="J763" s="28">
        <f t="shared" si="104"/>
        <v>0</v>
      </c>
      <c r="K763" s="28">
        <f t="shared" si="105"/>
        <v>1080</v>
      </c>
      <c r="N763" s="16">
        <v>0.9</v>
      </c>
    </row>
    <row r="764" spans="1:14" ht="14" thickBot="1" x14ac:dyDescent="0.2">
      <c r="A764" s="9" t="s">
        <v>18</v>
      </c>
      <c r="B764" s="14">
        <f t="shared" si="107"/>
        <v>1988</v>
      </c>
      <c r="C764" s="11">
        <v>823.35052800000017</v>
      </c>
      <c r="D764" s="26">
        <f t="shared" si="106"/>
        <v>1547.0956799999999</v>
      </c>
      <c r="E764" s="16">
        <f t="shared" si="99"/>
        <v>960</v>
      </c>
      <c r="F764" s="28">
        <f t="shared" si="100"/>
        <v>1410.4462080000003</v>
      </c>
      <c r="G764" s="28">
        <f t="shared" si="101"/>
        <v>960</v>
      </c>
      <c r="H764" s="16">
        <f t="shared" si="102"/>
        <v>0</v>
      </c>
      <c r="I764" s="26">
        <f t="shared" si="103"/>
        <v>1410.4462080000003</v>
      </c>
      <c r="J764" s="28">
        <f t="shared" si="104"/>
        <v>0</v>
      </c>
      <c r="K764" s="28">
        <f t="shared" si="105"/>
        <v>960</v>
      </c>
      <c r="N764" s="16">
        <v>0.8</v>
      </c>
    </row>
    <row r="765" spans="1:14" x14ac:dyDescent="0.15">
      <c r="A765" s="3" t="s">
        <v>7</v>
      </c>
      <c r="B765" s="12">
        <f t="shared" si="107"/>
        <v>1989</v>
      </c>
      <c r="C765" s="5">
        <v>1434.7238399999999</v>
      </c>
      <c r="D765" s="26">
        <f t="shared" si="106"/>
        <v>1410.4462080000003</v>
      </c>
      <c r="E765" s="16">
        <f t="shared" si="99"/>
        <v>960</v>
      </c>
      <c r="F765" s="28">
        <f t="shared" si="100"/>
        <v>1885.170048</v>
      </c>
      <c r="G765" s="28">
        <f t="shared" si="101"/>
        <v>960</v>
      </c>
      <c r="H765" s="16">
        <f t="shared" si="102"/>
        <v>0</v>
      </c>
      <c r="I765" s="26">
        <f t="shared" si="103"/>
        <v>1885.170048</v>
      </c>
      <c r="J765" s="28">
        <f t="shared" si="104"/>
        <v>0</v>
      </c>
      <c r="K765" s="28">
        <f t="shared" si="105"/>
        <v>960</v>
      </c>
      <c r="N765" s="16">
        <v>0.8</v>
      </c>
    </row>
    <row r="766" spans="1:14" x14ac:dyDescent="0.15">
      <c r="A766" s="6" t="s">
        <v>8</v>
      </c>
      <c r="B766" s="13">
        <f t="shared" si="107"/>
        <v>1989</v>
      </c>
      <c r="C766" s="8">
        <v>8455.1765759999998</v>
      </c>
      <c r="D766" s="26">
        <f t="shared" si="106"/>
        <v>1885.170048</v>
      </c>
      <c r="E766" s="16">
        <f t="shared" si="99"/>
        <v>960</v>
      </c>
      <c r="F766" s="28">
        <f t="shared" si="100"/>
        <v>9380.3466239999998</v>
      </c>
      <c r="G766" s="28">
        <f t="shared" si="101"/>
        <v>960</v>
      </c>
      <c r="H766" s="16">
        <f t="shared" si="102"/>
        <v>0</v>
      </c>
      <c r="I766" s="26">
        <f t="shared" si="103"/>
        <v>4000</v>
      </c>
      <c r="J766" s="28">
        <f t="shared" si="104"/>
        <v>5380.3466239999998</v>
      </c>
      <c r="K766" s="28">
        <f t="shared" si="105"/>
        <v>6340.3466239999998</v>
      </c>
      <c r="N766" s="16">
        <v>0.8</v>
      </c>
    </row>
    <row r="767" spans="1:14" x14ac:dyDescent="0.15">
      <c r="A767" s="6" t="s">
        <v>9</v>
      </c>
      <c r="B767" s="13">
        <f t="shared" si="107"/>
        <v>1989</v>
      </c>
      <c r="C767" s="8">
        <v>13677.700607999999</v>
      </c>
      <c r="D767" s="26">
        <f t="shared" si="106"/>
        <v>4000</v>
      </c>
      <c r="E767" s="16">
        <f t="shared" si="99"/>
        <v>1080</v>
      </c>
      <c r="F767" s="28">
        <f t="shared" si="100"/>
        <v>16597.700607999999</v>
      </c>
      <c r="G767" s="28">
        <f t="shared" si="101"/>
        <v>1080</v>
      </c>
      <c r="H767" s="16">
        <f t="shared" si="102"/>
        <v>0</v>
      </c>
      <c r="I767" s="26">
        <f t="shared" si="103"/>
        <v>4000</v>
      </c>
      <c r="J767" s="28">
        <f t="shared" si="104"/>
        <v>12597.700607999999</v>
      </c>
      <c r="K767" s="28">
        <f t="shared" si="105"/>
        <v>13677.700607999999</v>
      </c>
      <c r="N767" s="16">
        <v>0.9</v>
      </c>
    </row>
    <row r="768" spans="1:14" x14ac:dyDescent="0.15">
      <c r="A768" s="6" t="s">
        <v>10</v>
      </c>
      <c r="B768" s="13">
        <f t="shared" si="107"/>
        <v>1989</v>
      </c>
      <c r="C768" s="8">
        <v>6269.4846720000014</v>
      </c>
      <c r="D768" s="26">
        <f t="shared" si="106"/>
        <v>4000</v>
      </c>
      <c r="E768" s="16">
        <f t="shared" si="99"/>
        <v>1080</v>
      </c>
      <c r="F768" s="28">
        <f t="shared" si="100"/>
        <v>9189.4846720000023</v>
      </c>
      <c r="G768" s="28">
        <f t="shared" si="101"/>
        <v>1080</v>
      </c>
      <c r="H768" s="16">
        <f t="shared" si="102"/>
        <v>0</v>
      </c>
      <c r="I768" s="26">
        <f t="shared" si="103"/>
        <v>4000</v>
      </c>
      <c r="J768" s="28">
        <f t="shared" si="104"/>
        <v>5189.4846720000023</v>
      </c>
      <c r="K768" s="28">
        <f t="shared" si="105"/>
        <v>6269.4846720000023</v>
      </c>
      <c r="N768" s="16">
        <v>0.9</v>
      </c>
    </row>
    <row r="769" spans="1:14" x14ac:dyDescent="0.15">
      <c r="A769" s="6" t="s">
        <v>11</v>
      </c>
      <c r="B769" s="13">
        <f t="shared" si="107"/>
        <v>1989</v>
      </c>
      <c r="C769" s="8">
        <v>5589.6065280000003</v>
      </c>
      <c r="D769" s="26">
        <f t="shared" si="106"/>
        <v>4000</v>
      </c>
      <c r="E769" s="16">
        <f t="shared" si="99"/>
        <v>1320</v>
      </c>
      <c r="F769" s="28">
        <f t="shared" si="100"/>
        <v>8269.6065280000003</v>
      </c>
      <c r="G769" s="28">
        <f t="shared" si="101"/>
        <v>1320</v>
      </c>
      <c r="H769" s="16">
        <f t="shared" si="102"/>
        <v>0</v>
      </c>
      <c r="I769" s="26">
        <f t="shared" si="103"/>
        <v>4000</v>
      </c>
      <c r="J769" s="28">
        <f t="shared" si="104"/>
        <v>4269.6065280000003</v>
      </c>
      <c r="K769" s="28">
        <f t="shared" si="105"/>
        <v>5589.6065280000003</v>
      </c>
      <c r="N769" s="16">
        <v>1.1000000000000001</v>
      </c>
    </row>
    <row r="770" spans="1:14" x14ac:dyDescent="0.15">
      <c r="A770" s="6" t="s">
        <v>12</v>
      </c>
      <c r="B770" s="13">
        <f t="shared" si="107"/>
        <v>1989</v>
      </c>
      <c r="C770" s="8">
        <v>1907.1486719999998</v>
      </c>
      <c r="D770" s="26">
        <f t="shared" si="106"/>
        <v>4000</v>
      </c>
      <c r="E770" s="16">
        <f t="shared" si="99"/>
        <v>1440</v>
      </c>
      <c r="F770" s="28">
        <f t="shared" si="100"/>
        <v>4467.1486719999994</v>
      </c>
      <c r="G770" s="28">
        <f t="shared" si="101"/>
        <v>1440</v>
      </c>
      <c r="H770" s="16">
        <f t="shared" si="102"/>
        <v>0</v>
      </c>
      <c r="I770" s="26">
        <f t="shared" si="103"/>
        <v>4000</v>
      </c>
      <c r="J770" s="28">
        <f t="shared" si="104"/>
        <v>467.14867199999935</v>
      </c>
      <c r="K770" s="28">
        <f t="shared" si="105"/>
        <v>1907.1486719999994</v>
      </c>
      <c r="N770" s="16">
        <v>1.2</v>
      </c>
    </row>
    <row r="771" spans="1:14" x14ac:dyDescent="0.15">
      <c r="A771" s="6" t="s">
        <v>13</v>
      </c>
      <c r="B771" s="13">
        <f t="shared" si="107"/>
        <v>1989</v>
      </c>
      <c r="C771" s="8">
        <v>4600.1640960000013</v>
      </c>
      <c r="D771" s="26">
        <f t="shared" si="106"/>
        <v>4000</v>
      </c>
      <c r="E771" s="16">
        <f t="shared" si="99"/>
        <v>1560</v>
      </c>
      <c r="F771" s="28">
        <f t="shared" si="100"/>
        <v>7040.1640960000004</v>
      </c>
      <c r="G771" s="28">
        <f t="shared" si="101"/>
        <v>1560</v>
      </c>
      <c r="H771" s="16">
        <f t="shared" si="102"/>
        <v>0</v>
      </c>
      <c r="I771" s="26">
        <f t="shared" si="103"/>
        <v>4000</v>
      </c>
      <c r="J771" s="28">
        <f t="shared" si="104"/>
        <v>3040.1640960000004</v>
      </c>
      <c r="K771" s="28">
        <f t="shared" si="105"/>
        <v>4600.1640960000004</v>
      </c>
      <c r="N771" s="16">
        <v>1.3</v>
      </c>
    </row>
    <row r="772" spans="1:14" x14ac:dyDescent="0.15">
      <c r="A772" s="6" t="s">
        <v>14</v>
      </c>
      <c r="B772" s="13">
        <f t="shared" si="107"/>
        <v>1989</v>
      </c>
      <c r="C772" s="8">
        <v>1876.127616</v>
      </c>
      <c r="D772" s="26">
        <f t="shared" si="106"/>
        <v>4000</v>
      </c>
      <c r="E772" s="16">
        <f t="shared" si="99"/>
        <v>1440</v>
      </c>
      <c r="F772" s="28">
        <f t="shared" si="100"/>
        <v>4436.1276159999998</v>
      </c>
      <c r="G772" s="28">
        <f t="shared" si="101"/>
        <v>1440</v>
      </c>
      <c r="H772" s="16">
        <f t="shared" si="102"/>
        <v>0</v>
      </c>
      <c r="I772" s="26">
        <f t="shared" si="103"/>
        <v>4000</v>
      </c>
      <c r="J772" s="28">
        <f t="shared" si="104"/>
        <v>436.12761599999976</v>
      </c>
      <c r="K772" s="28">
        <f t="shared" si="105"/>
        <v>1876.1276159999998</v>
      </c>
      <c r="N772" s="16">
        <v>1.2</v>
      </c>
    </row>
    <row r="773" spans="1:14" x14ac:dyDescent="0.15">
      <c r="A773" s="6" t="s">
        <v>15</v>
      </c>
      <c r="B773" s="13">
        <f t="shared" si="107"/>
        <v>1989</v>
      </c>
      <c r="C773" s="8">
        <v>778.75775999999996</v>
      </c>
      <c r="D773" s="26">
        <f t="shared" si="106"/>
        <v>4000</v>
      </c>
      <c r="E773" s="16">
        <f t="shared" si="99"/>
        <v>1320</v>
      </c>
      <c r="F773" s="28">
        <f t="shared" si="100"/>
        <v>3458.7577600000004</v>
      </c>
      <c r="G773" s="28">
        <f t="shared" si="101"/>
        <v>1320</v>
      </c>
      <c r="H773" s="16">
        <f t="shared" si="102"/>
        <v>0</v>
      </c>
      <c r="I773" s="26">
        <f t="shared" si="103"/>
        <v>3458.7577600000004</v>
      </c>
      <c r="J773" s="28">
        <f t="shared" si="104"/>
        <v>0</v>
      </c>
      <c r="K773" s="28">
        <f t="shared" si="105"/>
        <v>1320</v>
      </c>
      <c r="N773" s="16">
        <v>1.1000000000000001</v>
      </c>
    </row>
    <row r="774" spans="1:14" x14ac:dyDescent="0.15">
      <c r="A774" s="6" t="s">
        <v>16</v>
      </c>
      <c r="B774" s="13">
        <f t="shared" si="107"/>
        <v>1989</v>
      </c>
      <c r="C774" s="8">
        <v>2470.0515839999998</v>
      </c>
      <c r="D774" s="26">
        <f t="shared" si="106"/>
        <v>3458.7577600000004</v>
      </c>
      <c r="E774" s="16">
        <f t="shared" si="99"/>
        <v>1200</v>
      </c>
      <c r="F774" s="28">
        <f t="shared" si="100"/>
        <v>4728.8093440000002</v>
      </c>
      <c r="G774" s="28">
        <f t="shared" si="101"/>
        <v>1200</v>
      </c>
      <c r="H774" s="16">
        <f t="shared" si="102"/>
        <v>0</v>
      </c>
      <c r="I774" s="26">
        <f t="shared" si="103"/>
        <v>4000</v>
      </c>
      <c r="J774" s="28">
        <f t="shared" si="104"/>
        <v>728.80934400000024</v>
      </c>
      <c r="K774" s="28">
        <f t="shared" si="105"/>
        <v>1928.8093440000002</v>
      </c>
      <c r="N774" s="16">
        <v>1</v>
      </c>
    </row>
    <row r="775" spans="1:14" x14ac:dyDescent="0.15">
      <c r="A775" s="6" t="s">
        <v>17</v>
      </c>
      <c r="B775" s="13">
        <f t="shared" si="107"/>
        <v>1989</v>
      </c>
      <c r="C775" s="8">
        <v>1548.4677120000001</v>
      </c>
      <c r="D775" s="26">
        <f t="shared" si="106"/>
        <v>4000</v>
      </c>
      <c r="E775" s="16">
        <f t="shared" si="99"/>
        <v>1080</v>
      </c>
      <c r="F775" s="28">
        <f t="shared" si="100"/>
        <v>4468.4677119999997</v>
      </c>
      <c r="G775" s="28">
        <f t="shared" si="101"/>
        <v>1080</v>
      </c>
      <c r="H775" s="16">
        <f t="shared" si="102"/>
        <v>0</v>
      </c>
      <c r="I775" s="26">
        <f t="shared" si="103"/>
        <v>4000</v>
      </c>
      <c r="J775" s="28">
        <f t="shared" si="104"/>
        <v>468.46771199999966</v>
      </c>
      <c r="K775" s="28">
        <f t="shared" si="105"/>
        <v>1548.4677119999997</v>
      </c>
      <c r="N775" s="16">
        <v>0.9</v>
      </c>
    </row>
    <row r="776" spans="1:14" ht="14" thickBot="1" x14ac:dyDescent="0.2">
      <c r="A776" s="9" t="s">
        <v>18</v>
      </c>
      <c r="B776" s="14">
        <f t="shared" si="107"/>
        <v>1989</v>
      </c>
      <c r="C776" s="11">
        <v>3938.3815679999998</v>
      </c>
      <c r="D776" s="26">
        <f t="shared" si="106"/>
        <v>4000</v>
      </c>
      <c r="E776" s="16">
        <f t="shared" si="99"/>
        <v>960</v>
      </c>
      <c r="F776" s="28">
        <f t="shared" si="100"/>
        <v>6978.3815679999998</v>
      </c>
      <c r="G776" s="28">
        <f t="shared" si="101"/>
        <v>960</v>
      </c>
      <c r="H776" s="16">
        <f t="shared" si="102"/>
        <v>0</v>
      </c>
      <c r="I776" s="26">
        <f t="shared" si="103"/>
        <v>4000</v>
      </c>
      <c r="J776" s="28">
        <f t="shared" si="104"/>
        <v>2978.3815679999998</v>
      </c>
      <c r="K776" s="28">
        <f t="shared" si="105"/>
        <v>3938.3815679999998</v>
      </c>
      <c r="N776" s="16">
        <v>0.8</v>
      </c>
    </row>
    <row r="777" spans="1:14" x14ac:dyDescent="0.15">
      <c r="A777" s="3" t="s">
        <v>7</v>
      </c>
      <c r="B777" s="12">
        <f t="shared" si="107"/>
        <v>1990</v>
      </c>
      <c r="C777" s="5">
        <v>5684.6085119999998</v>
      </c>
      <c r="D777" s="26">
        <f t="shared" si="106"/>
        <v>4000</v>
      </c>
      <c r="E777" s="16">
        <f t="shared" si="99"/>
        <v>960</v>
      </c>
      <c r="F777" s="28">
        <f t="shared" si="100"/>
        <v>8724.6085119999989</v>
      </c>
      <c r="G777" s="28">
        <f t="shared" si="101"/>
        <v>960</v>
      </c>
      <c r="H777" s="16">
        <f t="shared" si="102"/>
        <v>0</v>
      </c>
      <c r="I777" s="26">
        <f t="shared" si="103"/>
        <v>4000</v>
      </c>
      <c r="J777" s="28">
        <f t="shared" si="104"/>
        <v>4724.6085119999989</v>
      </c>
      <c r="K777" s="28">
        <f t="shared" si="105"/>
        <v>5684.6085119999989</v>
      </c>
      <c r="N777" s="16">
        <v>0.8</v>
      </c>
    </row>
    <row r="778" spans="1:14" x14ac:dyDescent="0.15">
      <c r="A778" s="6" t="s">
        <v>8</v>
      </c>
      <c r="B778" s="13">
        <f t="shared" si="107"/>
        <v>1990</v>
      </c>
      <c r="C778" s="8">
        <v>6456.9035519999998</v>
      </c>
      <c r="D778" s="26">
        <f t="shared" si="106"/>
        <v>4000</v>
      </c>
      <c r="E778" s="16">
        <f t="shared" ref="E778:E841" si="108">1200*N778</f>
        <v>960</v>
      </c>
      <c r="F778" s="28">
        <f t="shared" ref="F778:F841" si="109">IF((D778+C778-E778)&gt;0,(D778+C778-E778),0)</f>
        <v>9496.9035519999998</v>
      </c>
      <c r="G778" s="28">
        <f t="shared" ref="G778:G841" si="110">IF(E778&gt;(D778+C778),D778+C778,E778)</f>
        <v>960</v>
      </c>
      <c r="H778" s="16">
        <f t="shared" ref="H778:H841" si="111">IF(F778=0,1,0)</f>
        <v>0</v>
      </c>
      <c r="I778" s="26">
        <f t="shared" ref="I778:I841" si="112">IF(F778&gt;$E$2,$E$2,IF(F778&lt;0,0,F778))</f>
        <v>4000</v>
      </c>
      <c r="J778" s="28">
        <f t="shared" ref="J778:J841" si="113">IF(F778&gt;$E$2,F778-$E$2,0)</f>
        <v>5496.9035519999998</v>
      </c>
      <c r="K778" s="28">
        <f t="shared" ref="K778:K841" si="114">J778+G778</f>
        <v>6456.9035519999998</v>
      </c>
      <c r="N778" s="16">
        <v>0.8</v>
      </c>
    </row>
    <row r="779" spans="1:14" x14ac:dyDescent="0.15">
      <c r="A779" s="6" t="s">
        <v>9</v>
      </c>
      <c r="B779" s="13">
        <f t="shared" si="107"/>
        <v>1990</v>
      </c>
      <c r="C779" s="8">
        <v>3237.1764479999993</v>
      </c>
      <c r="D779" s="26">
        <f t="shared" ref="D779:D842" si="115">I778</f>
        <v>4000</v>
      </c>
      <c r="E779" s="16">
        <f t="shared" si="108"/>
        <v>1080</v>
      </c>
      <c r="F779" s="28">
        <f t="shared" si="109"/>
        <v>6157.1764479999993</v>
      </c>
      <c r="G779" s="28">
        <f t="shared" si="110"/>
        <v>1080</v>
      </c>
      <c r="H779" s="16">
        <f t="shared" si="111"/>
        <v>0</v>
      </c>
      <c r="I779" s="26">
        <f t="shared" si="112"/>
        <v>4000</v>
      </c>
      <c r="J779" s="28">
        <f t="shared" si="113"/>
        <v>2157.1764479999993</v>
      </c>
      <c r="K779" s="28">
        <f t="shared" si="114"/>
        <v>3237.1764479999993</v>
      </c>
      <c r="N779" s="16">
        <v>0.9</v>
      </c>
    </row>
    <row r="780" spans="1:14" x14ac:dyDescent="0.15">
      <c r="A780" s="6" t="s">
        <v>10</v>
      </c>
      <c r="B780" s="13">
        <f t="shared" si="107"/>
        <v>1990</v>
      </c>
      <c r="C780" s="8">
        <v>5261.3003519999984</v>
      </c>
      <c r="D780" s="26">
        <f t="shared" si="115"/>
        <v>4000</v>
      </c>
      <c r="E780" s="16">
        <f t="shared" si="108"/>
        <v>1080</v>
      </c>
      <c r="F780" s="28">
        <f t="shared" si="109"/>
        <v>8181.3003519999984</v>
      </c>
      <c r="G780" s="28">
        <f t="shared" si="110"/>
        <v>1080</v>
      </c>
      <c r="H780" s="16">
        <f t="shared" si="111"/>
        <v>0</v>
      </c>
      <c r="I780" s="26">
        <f t="shared" si="112"/>
        <v>4000</v>
      </c>
      <c r="J780" s="28">
        <f t="shared" si="113"/>
        <v>4181.3003519999984</v>
      </c>
      <c r="K780" s="28">
        <f t="shared" si="114"/>
        <v>5261.3003519999984</v>
      </c>
      <c r="N780" s="16">
        <v>0.9</v>
      </c>
    </row>
    <row r="781" spans="1:14" x14ac:dyDescent="0.15">
      <c r="A781" s="6" t="s">
        <v>11</v>
      </c>
      <c r="B781" s="13">
        <f t="shared" si="107"/>
        <v>1990</v>
      </c>
      <c r="C781" s="8">
        <v>4665.4375679999994</v>
      </c>
      <c r="D781" s="26">
        <f t="shared" si="115"/>
        <v>4000</v>
      </c>
      <c r="E781" s="16">
        <f t="shared" si="108"/>
        <v>1320</v>
      </c>
      <c r="F781" s="28">
        <f t="shared" si="109"/>
        <v>7345.4375679999994</v>
      </c>
      <c r="G781" s="28">
        <f t="shared" si="110"/>
        <v>1320</v>
      </c>
      <c r="H781" s="16">
        <f t="shared" si="111"/>
        <v>0</v>
      </c>
      <c r="I781" s="26">
        <f t="shared" si="112"/>
        <v>4000</v>
      </c>
      <c r="J781" s="28">
        <f t="shared" si="113"/>
        <v>3345.4375679999994</v>
      </c>
      <c r="K781" s="28">
        <f t="shared" si="114"/>
        <v>4665.4375679999994</v>
      </c>
      <c r="N781" s="16">
        <v>1.1000000000000001</v>
      </c>
    </row>
    <row r="782" spans="1:14" x14ac:dyDescent="0.15">
      <c r="A782" s="6" t="s">
        <v>12</v>
      </c>
      <c r="B782" s="13">
        <f t="shared" si="107"/>
        <v>1990</v>
      </c>
      <c r="C782" s="8">
        <v>1278.9722880000002</v>
      </c>
      <c r="D782" s="26">
        <f t="shared" si="115"/>
        <v>4000</v>
      </c>
      <c r="E782" s="16">
        <f t="shared" si="108"/>
        <v>1440</v>
      </c>
      <c r="F782" s="28">
        <f t="shared" si="109"/>
        <v>3838.9722879999999</v>
      </c>
      <c r="G782" s="28">
        <f t="shared" si="110"/>
        <v>1440</v>
      </c>
      <c r="H782" s="16">
        <f t="shared" si="111"/>
        <v>0</v>
      </c>
      <c r="I782" s="26">
        <f t="shared" si="112"/>
        <v>3838.9722879999999</v>
      </c>
      <c r="J782" s="28">
        <f t="shared" si="113"/>
        <v>0</v>
      </c>
      <c r="K782" s="28">
        <f t="shared" si="114"/>
        <v>1440</v>
      </c>
      <c r="N782" s="16">
        <v>1.2</v>
      </c>
    </row>
    <row r="783" spans="1:14" x14ac:dyDescent="0.15">
      <c r="A783" s="6" t="s">
        <v>13</v>
      </c>
      <c r="B783" s="13">
        <f t="shared" si="107"/>
        <v>1990</v>
      </c>
      <c r="C783" s="8">
        <v>322.55435519999997</v>
      </c>
      <c r="D783" s="26">
        <f t="shared" si="115"/>
        <v>3838.9722879999999</v>
      </c>
      <c r="E783" s="16">
        <f t="shared" si="108"/>
        <v>1560</v>
      </c>
      <c r="F783" s="28">
        <f t="shared" si="109"/>
        <v>2601.5266431999999</v>
      </c>
      <c r="G783" s="28">
        <f t="shared" si="110"/>
        <v>1560</v>
      </c>
      <c r="H783" s="16">
        <f t="shared" si="111"/>
        <v>0</v>
      </c>
      <c r="I783" s="26">
        <f t="shared" si="112"/>
        <v>2601.5266431999999</v>
      </c>
      <c r="J783" s="28">
        <f t="shared" si="113"/>
        <v>0</v>
      </c>
      <c r="K783" s="28">
        <f t="shared" si="114"/>
        <v>1560</v>
      </c>
      <c r="N783" s="16">
        <v>1.3</v>
      </c>
    </row>
    <row r="784" spans="1:14" x14ac:dyDescent="0.15">
      <c r="A784" s="6" t="s">
        <v>14</v>
      </c>
      <c r="B784" s="13">
        <f t="shared" si="107"/>
        <v>1990</v>
      </c>
      <c r="C784" s="8">
        <v>259.80134400000003</v>
      </c>
      <c r="D784" s="26">
        <f t="shared" si="115"/>
        <v>2601.5266431999999</v>
      </c>
      <c r="E784" s="16">
        <f t="shared" si="108"/>
        <v>1440</v>
      </c>
      <c r="F784" s="28">
        <f t="shared" si="109"/>
        <v>1421.3279871999998</v>
      </c>
      <c r="G784" s="28">
        <f t="shared" si="110"/>
        <v>1440</v>
      </c>
      <c r="H784" s="16">
        <f t="shared" si="111"/>
        <v>0</v>
      </c>
      <c r="I784" s="26">
        <f t="shared" si="112"/>
        <v>1421.3279871999998</v>
      </c>
      <c r="J784" s="28">
        <f t="shared" si="113"/>
        <v>0</v>
      </c>
      <c r="K784" s="28">
        <f t="shared" si="114"/>
        <v>1440</v>
      </c>
      <c r="N784" s="16">
        <v>1.2</v>
      </c>
    </row>
    <row r="785" spans="1:14" x14ac:dyDescent="0.15">
      <c r="A785" s="6" t="s">
        <v>15</v>
      </c>
      <c r="B785" s="13">
        <f t="shared" si="107"/>
        <v>1990</v>
      </c>
      <c r="C785" s="8">
        <v>46.628524800000015</v>
      </c>
      <c r="D785" s="26">
        <f t="shared" si="115"/>
        <v>1421.3279871999998</v>
      </c>
      <c r="E785" s="16">
        <f t="shared" si="108"/>
        <v>1320</v>
      </c>
      <c r="F785" s="28">
        <f t="shared" si="109"/>
        <v>147.95651199999975</v>
      </c>
      <c r="G785" s="28">
        <f t="shared" si="110"/>
        <v>1320</v>
      </c>
      <c r="H785" s="16">
        <f t="shared" si="111"/>
        <v>0</v>
      </c>
      <c r="I785" s="26">
        <f t="shared" si="112"/>
        <v>147.95651199999975</v>
      </c>
      <c r="J785" s="28">
        <f t="shared" si="113"/>
        <v>0</v>
      </c>
      <c r="K785" s="28">
        <f t="shared" si="114"/>
        <v>1320</v>
      </c>
      <c r="N785" s="16">
        <v>1.1000000000000001</v>
      </c>
    </row>
    <row r="786" spans="1:14" x14ac:dyDescent="0.15">
      <c r="A786" s="6" t="s">
        <v>16</v>
      </c>
      <c r="B786" s="13">
        <f t="shared" si="107"/>
        <v>1990</v>
      </c>
      <c r="C786" s="8">
        <v>3031.6942655999997</v>
      </c>
      <c r="D786" s="26">
        <f t="shared" si="115"/>
        <v>147.95651199999975</v>
      </c>
      <c r="E786" s="16">
        <f t="shared" si="108"/>
        <v>1200</v>
      </c>
      <c r="F786" s="28">
        <f t="shared" si="109"/>
        <v>1979.6507775999994</v>
      </c>
      <c r="G786" s="28">
        <f t="shared" si="110"/>
        <v>1200</v>
      </c>
      <c r="H786" s="16">
        <f t="shared" si="111"/>
        <v>0</v>
      </c>
      <c r="I786" s="26">
        <f t="shared" si="112"/>
        <v>1979.6507775999994</v>
      </c>
      <c r="J786" s="28">
        <f t="shared" si="113"/>
        <v>0</v>
      </c>
      <c r="K786" s="28">
        <f t="shared" si="114"/>
        <v>1200</v>
      </c>
      <c r="N786" s="16">
        <v>1</v>
      </c>
    </row>
    <row r="787" spans="1:14" x14ac:dyDescent="0.15">
      <c r="A787" s="6" t="s">
        <v>17</v>
      </c>
      <c r="B787" s="13">
        <f t="shared" si="107"/>
        <v>1990</v>
      </c>
      <c r="C787" s="8">
        <v>1145.1939839999995</v>
      </c>
      <c r="D787" s="26">
        <f t="shared" si="115"/>
        <v>1979.6507775999994</v>
      </c>
      <c r="E787" s="16">
        <f t="shared" si="108"/>
        <v>1080</v>
      </c>
      <c r="F787" s="28">
        <f t="shared" si="109"/>
        <v>2044.8447615999989</v>
      </c>
      <c r="G787" s="28">
        <f t="shared" si="110"/>
        <v>1080</v>
      </c>
      <c r="H787" s="16">
        <f t="shared" si="111"/>
        <v>0</v>
      </c>
      <c r="I787" s="26">
        <f t="shared" si="112"/>
        <v>2044.8447615999989</v>
      </c>
      <c r="J787" s="28">
        <f t="shared" si="113"/>
        <v>0</v>
      </c>
      <c r="K787" s="28">
        <f t="shared" si="114"/>
        <v>1080</v>
      </c>
      <c r="N787" s="16">
        <v>0.9</v>
      </c>
    </row>
    <row r="788" spans="1:14" ht="14" thickBot="1" x14ac:dyDescent="0.2">
      <c r="A788" s="9" t="s">
        <v>18</v>
      </c>
      <c r="B788" s="14">
        <f t="shared" si="107"/>
        <v>1990</v>
      </c>
      <c r="C788" s="11">
        <v>2808.6981119999996</v>
      </c>
      <c r="D788" s="26">
        <f t="shared" si="115"/>
        <v>2044.8447615999989</v>
      </c>
      <c r="E788" s="16">
        <f t="shared" si="108"/>
        <v>960</v>
      </c>
      <c r="F788" s="28">
        <f t="shared" si="109"/>
        <v>3893.5428735999985</v>
      </c>
      <c r="G788" s="28">
        <f t="shared" si="110"/>
        <v>960</v>
      </c>
      <c r="H788" s="16">
        <f t="shared" si="111"/>
        <v>0</v>
      </c>
      <c r="I788" s="26">
        <f t="shared" si="112"/>
        <v>3893.5428735999985</v>
      </c>
      <c r="J788" s="28">
        <f t="shared" si="113"/>
        <v>0</v>
      </c>
      <c r="K788" s="28">
        <f t="shared" si="114"/>
        <v>960</v>
      </c>
      <c r="N788" s="16">
        <v>0.8</v>
      </c>
    </row>
    <row r="789" spans="1:14" x14ac:dyDescent="0.15">
      <c r="A789" s="3" t="s">
        <v>7</v>
      </c>
      <c r="B789" s="12">
        <f t="shared" si="107"/>
        <v>1991</v>
      </c>
      <c r="C789" s="5">
        <v>8221.8723840000002</v>
      </c>
      <c r="D789" s="26">
        <f t="shared" si="115"/>
        <v>3893.5428735999985</v>
      </c>
      <c r="E789" s="16">
        <f t="shared" si="108"/>
        <v>960</v>
      </c>
      <c r="F789" s="28">
        <f t="shared" si="109"/>
        <v>11155.415257599998</v>
      </c>
      <c r="G789" s="28">
        <f t="shared" si="110"/>
        <v>960</v>
      </c>
      <c r="H789" s="16">
        <f t="shared" si="111"/>
        <v>0</v>
      </c>
      <c r="I789" s="26">
        <f t="shared" si="112"/>
        <v>4000</v>
      </c>
      <c r="J789" s="28">
        <f t="shared" si="113"/>
        <v>7155.4152575999979</v>
      </c>
      <c r="K789" s="28">
        <f t="shared" si="114"/>
        <v>8115.4152575999979</v>
      </c>
      <c r="N789" s="16">
        <v>0.8</v>
      </c>
    </row>
    <row r="790" spans="1:14" x14ac:dyDescent="0.15">
      <c r="A790" s="6" t="s">
        <v>8</v>
      </c>
      <c r="B790" s="13">
        <f t="shared" si="107"/>
        <v>1991</v>
      </c>
      <c r="C790" s="8">
        <v>1351.3547520000002</v>
      </c>
      <c r="D790" s="26">
        <f t="shared" si="115"/>
        <v>4000</v>
      </c>
      <c r="E790" s="16">
        <f t="shared" si="108"/>
        <v>960</v>
      </c>
      <c r="F790" s="28">
        <f t="shared" si="109"/>
        <v>4391.3547520000002</v>
      </c>
      <c r="G790" s="28">
        <f t="shared" si="110"/>
        <v>960</v>
      </c>
      <c r="H790" s="16">
        <f t="shared" si="111"/>
        <v>0</v>
      </c>
      <c r="I790" s="26">
        <f t="shared" si="112"/>
        <v>4000</v>
      </c>
      <c r="J790" s="28">
        <f t="shared" si="113"/>
        <v>391.35475200000019</v>
      </c>
      <c r="K790" s="28">
        <f t="shared" si="114"/>
        <v>1351.3547520000002</v>
      </c>
      <c r="N790" s="16">
        <v>0.8</v>
      </c>
    </row>
    <row r="791" spans="1:14" x14ac:dyDescent="0.15">
      <c r="A791" s="6" t="s">
        <v>9</v>
      </c>
      <c r="B791" s="13">
        <f t="shared" si="107"/>
        <v>1991</v>
      </c>
      <c r="C791" s="8">
        <v>6309.5535359999994</v>
      </c>
      <c r="D791" s="26">
        <f t="shared" si="115"/>
        <v>4000</v>
      </c>
      <c r="E791" s="16">
        <f t="shared" si="108"/>
        <v>1080</v>
      </c>
      <c r="F791" s="28">
        <f t="shared" si="109"/>
        <v>9229.5535359999994</v>
      </c>
      <c r="G791" s="28">
        <f t="shared" si="110"/>
        <v>1080</v>
      </c>
      <c r="H791" s="16">
        <f t="shared" si="111"/>
        <v>0</v>
      </c>
      <c r="I791" s="26">
        <f t="shared" si="112"/>
        <v>4000</v>
      </c>
      <c r="J791" s="28">
        <f t="shared" si="113"/>
        <v>5229.5535359999994</v>
      </c>
      <c r="K791" s="28">
        <f t="shared" si="114"/>
        <v>6309.5535359999994</v>
      </c>
      <c r="N791" s="16">
        <v>0.9</v>
      </c>
    </row>
    <row r="792" spans="1:14" x14ac:dyDescent="0.15">
      <c r="A792" s="6" t="s">
        <v>10</v>
      </c>
      <c r="B792" s="13">
        <f t="shared" si="107"/>
        <v>1991</v>
      </c>
      <c r="C792" s="8">
        <v>2350.4912640000007</v>
      </c>
      <c r="D792" s="26">
        <f t="shared" si="115"/>
        <v>4000</v>
      </c>
      <c r="E792" s="16">
        <f t="shared" si="108"/>
        <v>1080</v>
      </c>
      <c r="F792" s="28">
        <f t="shared" si="109"/>
        <v>5270.4912640000002</v>
      </c>
      <c r="G792" s="28">
        <f t="shared" si="110"/>
        <v>1080</v>
      </c>
      <c r="H792" s="16">
        <f t="shared" si="111"/>
        <v>0</v>
      </c>
      <c r="I792" s="26">
        <f t="shared" si="112"/>
        <v>4000</v>
      </c>
      <c r="J792" s="28">
        <f t="shared" si="113"/>
        <v>1270.4912640000002</v>
      </c>
      <c r="K792" s="28">
        <f t="shared" si="114"/>
        <v>2350.4912640000002</v>
      </c>
      <c r="N792" s="16">
        <v>0.9</v>
      </c>
    </row>
    <row r="793" spans="1:14" x14ac:dyDescent="0.15">
      <c r="A793" s="6" t="s">
        <v>11</v>
      </c>
      <c r="B793" s="13">
        <f t="shared" si="107"/>
        <v>1991</v>
      </c>
      <c r="C793" s="8">
        <v>971.34681599999988</v>
      </c>
      <c r="D793" s="26">
        <f t="shared" si="115"/>
        <v>4000</v>
      </c>
      <c r="E793" s="16">
        <f t="shared" si="108"/>
        <v>1320</v>
      </c>
      <c r="F793" s="28">
        <f t="shared" si="109"/>
        <v>3651.3468160000002</v>
      </c>
      <c r="G793" s="28">
        <f t="shared" si="110"/>
        <v>1320</v>
      </c>
      <c r="H793" s="16">
        <f t="shared" si="111"/>
        <v>0</v>
      </c>
      <c r="I793" s="26">
        <f t="shared" si="112"/>
        <v>3651.3468160000002</v>
      </c>
      <c r="J793" s="28">
        <f t="shared" si="113"/>
        <v>0</v>
      </c>
      <c r="K793" s="28">
        <f t="shared" si="114"/>
        <v>1320</v>
      </c>
      <c r="N793" s="16">
        <v>1.1000000000000001</v>
      </c>
    </row>
    <row r="794" spans="1:14" x14ac:dyDescent="0.15">
      <c r="A794" s="6" t="s">
        <v>12</v>
      </c>
      <c r="B794" s="13">
        <f t="shared" si="107"/>
        <v>1991</v>
      </c>
      <c r="C794" s="8">
        <v>249.33173759999997</v>
      </c>
      <c r="D794" s="26">
        <f t="shared" si="115"/>
        <v>3651.3468160000002</v>
      </c>
      <c r="E794" s="16">
        <f t="shared" si="108"/>
        <v>1440</v>
      </c>
      <c r="F794" s="28">
        <f t="shared" si="109"/>
        <v>2460.6785536000002</v>
      </c>
      <c r="G794" s="28">
        <f t="shared" si="110"/>
        <v>1440</v>
      </c>
      <c r="H794" s="16">
        <f t="shared" si="111"/>
        <v>0</v>
      </c>
      <c r="I794" s="26">
        <f t="shared" si="112"/>
        <v>2460.6785536000002</v>
      </c>
      <c r="J794" s="28">
        <f t="shared" si="113"/>
        <v>0</v>
      </c>
      <c r="K794" s="28">
        <f t="shared" si="114"/>
        <v>1440</v>
      </c>
      <c r="N794" s="16">
        <v>1.2</v>
      </c>
    </row>
    <row r="795" spans="1:14" x14ac:dyDescent="0.15">
      <c r="A795" s="6" t="s">
        <v>13</v>
      </c>
      <c r="B795" s="13">
        <f t="shared" si="107"/>
        <v>1991</v>
      </c>
      <c r="C795" s="8">
        <v>91.899878399999977</v>
      </c>
      <c r="D795" s="26">
        <f t="shared" si="115"/>
        <v>2460.6785536000002</v>
      </c>
      <c r="E795" s="16">
        <f t="shared" si="108"/>
        <v>1560</v>
      </c>
      <c r="F795" s="28">
        <f t="shared" si="109"/>
        <v>992.57843200000025</v>
      </c>
      <c r="G795" s="28">
        <f t="shared" si="110"/>
        <v>1560</v>
      </c>
      <c r="H795" s="16">
        <f t="shared" si="111"/>
        <v>0</v>
      </c>
      <c r="I795" s="26">
        <f t="shared" si="112"/>
        <v>992.57843200000025</v>
      </c>
      <c r="J795" s="28">
        <f t="shared" si="113"/>
        <v>0</v>
      </c>
      <c r="K795" s="28">
        <f t="shared" si="114"/>
        <v>1560</v>
      </c>
      <c r="N795" s="16">
        <v>1.3</v>
      </c>
    </row>
    <row r="796" spans="1:14" x14ac:dyDescent="0.15">
      <c r="A796" s="6" t="s">
        <v>14</v>
      </c>
      <c r="B796" s="13">
        <f t="shared" si="107"/>
        <v>1991</v>
      </c>
      <c r="C796" s="8">
        <v>130.48231680000001</v>
      </c>
      <c r="D796" s="26">
        <f t="shared" si="115"/>
        <v>992.57843200000025</v>
      </c>
      <c r="E796" s="16">
        <f t="shared" si="108"/>
        <v>1440</v>
      </c>
      <c r="F796" s="28">
        <f t="shared" si="109"/>
        <v>0</v>
      </c>
      <c r="G796" s="28">
        <f t="shared" si="110"/>
        <v>1123.0607488000003</v>
      </c>
      <c r="H796" s="16">
        <f t="shared" si="111"/>
        <v>1</v>
      </c>
      <c r="I796" s="26">
        <f t="shared" si="112"/>
        <v>0</v>
      </c>
      <c r="J796" s="28">
        <f t="shared" si="113"/>
        <v>0</v>
      </c>
      <c r="K796" s="28">
        <f t="shared" si="114"/>
        <v>1123.0607488000003</v>
      </c>
      <c r="N796" s="16">
        <v>1.2</v>
      </c>
    </row>
    <row r="797" spans="1:14" x14ac:dyDescent="0.15">
      <c r="A797" s="6" t="s">
        <v>15</v>
      </c>
      <c r="B797" s="13">
        <f t="shared" si="107"/>
        <v>1991</v>
      </c>
      <c r="C797" s="8">
        <v>387.6339456</v>
      </c>
      <c r="D797" s="26">
        <f t="shared" si="115"/>
        <v>0</v>
      </c>
      <c r="E797" s="16">
        <f t="shared" si="108"/>
        <v>1320</v>
      </c>
      <c r="F797" s="28">
        <f t="shared" si="109"/>
        <v>0</v>
      </c>
      <c r="G797" s="28">
        <f t="shared" si="110"/>
        <v>387.6339456</v>
      </c>
      <c r="H797" s="16">
        <f t="shared" si="111"/>
        <v>1</v>
      </c>
      <c r="I797" s="26">
        <f t="shared" si="112"/>
        <v>0</v>
      </c>
      <c r="J797" s="28">
        <f t="shared" si="113"/>
        <v>0</v>
      </c>
      <c r="K797" s="28">
        <f t="shared" si="114"/>
        <v>387.6339456</v>
      </c>
      <c r="N797" s="16">
        <v>1.1000000000000001</v>
      </c>
    </row>
    <row r="798" spans="1:14" x14ac:dyDescent="0.15">
      <c r="A798" s="6" t="s">
        <v>16</v>
      </c>
      <c r="B798" s="13">
        <f t="shared" si="107"/>
        <v>1991</v>
      </c>
      <c r="C798" s="8">
        <v>397.19877120000007</v>
      </c>
      <c r="D798" s="26">
        <f t="shared" si="115"/>
        <v>0</v>
      </c>
      <c r="E798" s="16">
        <f t="shared" si="108"/>
        <v>1200</v>
      </c>
      <c r="F798" s="28">
        <f t="shared" si="109"/>
        <v>0</v>
      </c>
      <c r="G798" s="28">
        <f t="shared" si="110"/>
        <v>397.19877120000007</v>
      </c>
      <c r="H798" s="16">
        <f t="shared" si="111"/>
        <v>1</v>
      </c>
      <c r="I798" s="26">
        <f t="shared" si="112"/>
        <v>0</v>
      </c>
      <c r="J798" s="28">
        <f t="shared" si="113"/>
        <v>0</v>
      </c>
      <c r="K798" s="28">
        <f t="shared" si="114"/>
        <v>397.19877120000007</v>
      </c>
      <c r="N798" s="16">
        <v>1</v>
      </c>
    </row>
    <row r="799" spans="1:14" x14ac:dyDescent="0.15">
      <c r="A799" s="6" t="s">
        <v>17</v>
      </c>
      <c r="B799" s="13">
        <f t="shared" si="107"/>
        <v>1991</v>
      </c>
      <c r="C799" s="8">
        <v>127.961856</v>
      </c>
      <c r="D799" s="26">
        <f t="shared" si="115"/>
        <v>0</v>
      </c>
      <c r="E799" s="16">
        <f t="shared" si="108"/>
        <v>1080</v>
      </c>
      <c r="F799" s="28">
        <f t="shared" si="109"/>
        <v>0</v>
      </c>
      <c r="G799" s="28">
        <f t="shared" si="110"/>
        <v>127.961856</v>
      </c>
      <c r="H799" s="16">
        <f t="shared" si="111"/>
        <v>1</v>
      </c>
      <c r="I799" s="26">
        <f t="shared" si="112"/>
        <v>0</v>
      </c>
      <c r="J799" s="28">
        <f t="shared" si="113"/>
        <v>0</v>
      </c>
      <c r="K799" s="28">
        <f t="shared" si="114"/>
        <v>127.961856</v>
      </c>
      <c r="N799" s="16">
        <v>0.9</v>
      </c>
    </row>
    <row r="800" spans="1:14" ht="14" thickBot="1" x14ac:dyDescent="0.2">
      <c r="A800" s="9" t="s">
        <v>18</v>
      </c>
      <c r="B800" s="14">
        <f t="shared" si="107"/>
        <v>1991</v>
      </c>
      <c r="C800" s="11">
        <v>635.47925759999998</v>
      </c>
      <c r="D800" s="26">
        <f t="shared" si="115"/>
        <v>0</v>
      </c>
      <c r="E800" s="16">
        <f t="shared" si="108"/>
        <v>960</v>
      </c>
      <c r="F800" s="28">
        <f t="shared" si="109"/>
        <v>0</v>
      </c>
      <c r="G800" s="28">
        <f t="shared" si="110"/>
        <v>635.47925759999998</v>
      </c>
      <c r="H800" s="16">
        <f t="shared" si="111"/>
        <v>1</v>
      </c>
      <c r="I800" s="26">
        <f t="shared" si="112"/>
        <v>0</v>
      </c>
      <c r="J800" s="28">
        <f t="shared" si="113"/>
        <v>0</v>
      </c>
      <c r="K800" s="28">
        <f t="shared" si="114"/>
        <v>635.47925759999998</v>
      </c>
      <c r="N800" s="16">
        <v>0.8</v>
      </c>
    </row>
    <row r="801" spans="1:14" x14ac:dyDescent="0.15">
      <c r="A801" s="3" t="s">
        <v>7</v>
      </c>
      <c r="B801" s="12">
        <f t="shared" si="107"/>
        <v>1992</v>
      </c>
      <c r="C801" s="5">
        <v>6121.488384000002</v>
      </c>
      <c r="D801" s="26">
        <f t="shared" si="115"/>
        <v>0</v>
      </c>
      <c r="E801" s="16">
        <f t="shared" si="108"/>
        <v>960</v>
      </c>
      <c r="F801" s="28">
        <f t="shared" si="109"/>
        <v>5161.488384000002</v>
      </c>
      <c r="G801" s="28">
        <f t="shared" si="110"/>
        <v>960</v>
      </c>
      <c r="H801" s="16">
        <f t="shared" si="111"/>
        <v>0</v>
      </c>
      <c r="I801" s="26">
        <f t="shared" si="112"/>
        <v>4000</v>
      </c>
      <c r="J801" s="28">
        <f t="shared" si="113"/>
        <v>1161.488384000002</v>
      </c>
      <c r="K801" s="28">
        <f t="shared" si="114"/>
        <v>2121.488384000002</v>
      </c>
      <c r="N801" s="16">
        <v>0.8</v>
      </c>
    </row>
    <row r="802" spans="1:14" x14ac:dyDescent="0.15">
      <c r="A802" s="6" t="s">
        <v>8</v>
      </c>
      <c r="B802" s="13">
        <f t="shared" si="107"/>
        <v>1992</v>
      </c>
      <c r="C802" s="8">
        <v>2418.3498240000004</v>
      </c>
      <c r="D802" s="26">
        <f t="shared" si="115"/>
        <v>4000</v>
      </c>
      <c r="E802" s="16">
        <f t="shared" si="108"/>
        <v>960</v>
      </c>
      <c r="F802" s="28">
        <f t="shared" si="109"/>
        <v>5458.3498240000008</v>
      </c>
      <c r="G802" s="28">
        <f t="shared" si="110"/>
        <v>960</v>
      </c>
      <c r="H802" s="16">
        <f t="shared" si="111"/>
        <v>0</v>
      </c>
      <c r="I802" s="26">
        <f t="shared" si="112"/>
        <v>4000</v>
      </c>
      <c r="J802" s="28">
        <f t="shared" si="113"/>
        <v>1458.3498240000008</v>
      </c>
      <c r="K802" s="28">
        <f t="shared" si="114"/>
        <v>2418.3498240000008</v>
      </c>
      <c r="N802" s="16">
        <v>0.8</v>
      </c>
    </row>
    <row r="803" spans="1:14" x14ac:dyDescent="0.15">
      <c r="A803" s="6" t="s">
        <v>9</v>
      </c>
      <c r="B803" s="13">
        <f t="shared" si="107"/>
        <v>1992</v>
      </c>
      <c r="C803" s="8">
        <v>4191.7201919999998</v>
      </c>
      <c r="D803" s="26">
        <f t="shared" si="115"/>
        <v>4000</v>
      </c>
      <c r="E803" s="16">
        <f t="shared" si="108"/>
        <v>1080</v>
      </c>
      <c r="F803" s="28">
        <f t="shared" si="109"/>
        <v>7111.7201919999998</v>
      </c>
      <c r="G803" s="28">
        <f t="shared" si="110"/>
        <v>1080</v>
      </c>
      <c r="H803" s="16">
        <f t="shared" si="111"/>
        <v>0</v>
      </c>
      <c r="I803" s="26">
        <f t="shared" si="112"/>
        <v>4000</v>
      </c>
      <c r="J803" s="28">
        <f t="shared" si="113"/>
        <v>3111.7201919999998</v>
      </c>
      <c r="K803" s="28">
        <f t="shared" si="114"/>
        <v>4191.7201919999998</v>
      </c>
      <c r="N803" s="16">
        <v>0.9</v>
      </c>
    </row>
    <row r="804" spans="1:14" x14ac:dyDescent="0.15">
      <c r="A804" s="6" t="s">
        <v>10</v>
      </c>
      <c r="B804" s="13">
        <f t="shared" si="107"/>
        <v>1992</v>
      </c>
      <c r="C804" s="8">
        <v>2893.3597439999999</v>
      </c>
      <c r="D804" s="26">
        <f t="shared" si="115"/>
        <v>4000</v>
      </c>
      <c r="E804" s="16">
        <f t="shared" si="108"/>
        <v>1080</v>
      </c>
      <c r="F804" s="28">
        <f t="shared" si="109"/>
        <v>5813.3597439999994</v>
      </c>
      <c r="G804" s="28">
        <f t="shared" si="110"/>
        <v>1080</v>
      </c>
      <c r="H804" s="16">
        <f t="shared" si="111"/>
        <v>0</v>
      </c>
      <c r="I804" s="26">
        <f t="shared" si="112"/>
        <v>4000</v>
      </c>
      <c r="J804" s="28">
        <f t="shared" si="113"/>
        <v>1813.3597439999994</v>
      </c>
      <c r="K804" s="28">
        <f t="shared" si="114"/>
        <v>2893.3597439999994</v>
      </c>
      <c r="N804" s="16">
        <v>0.9</v>
      </c>
    </row>
    <row r="805" spans="1:14" x14ac:dyDescent="0.15">
      <c r="A805" s="6" t="s">
        <v>11</v>
      </c>
      <c r="B805" s="13">
        <f t="shared" si="107"/>
        <v>1992</v>
      </c>
      <c r="C805" s="8">
        <v>615.89721599999984</v>
      </c>
      <c r="D805" s="26">
        <f t="shared" si="115"/>
        <v>4000</v>
      </c>
      <c r="E805" s="16">
        <f t="shared" si="108"/>
        <v>1320</v>
      </c>
      <c r="F805" s="28">
        <f t="shared" si="109"/>
        <v>3295.8972159999994</v>
      </c>
      <c r="G805" s="28">
        <f t="shared" si="110"/>
        <v>1320</v>
      </c>
      <c r="H805" s="16">
        <f t="shared" si="111"/>
        <v>0</v>
      </c>
      <c r="I805" s="26">
        <f t="shared" si="112"/>
        <v>3295.8972159999994</v>
      </c>
      <c r="J805" s="28">
        <f t="shared" si="113"/>
        <v>0</v>
      </c>
      <c r="K805" s="28">
        <f t="shared" si="114"/>
        <v>1320</v>
      </c>
      <c r="N805" s="16">
        <v>1.1000000000000001</v>
      </c>
    </row>
    <row r="806" spans="1:14" x14ac:dyDescent="0.15">
      <c r="A806" s="6" t="s">
        <v>12</v>
      </c>
      <c r="B806" s="13">
        <f t="shared" si="107"/>
        <v>1992</v>
      </c>
      <c r="C806" s="8">
        <v>605.55686399999979</v>
      </c>
      <c r="D806" s="26">
        <f t="shared" si="115"/>
        <v>3295.8972159999994</v>
      </c>
      <c r="E806" s="16">
        <f t="shared" si="108"/>
        <v>1440</v>
      </c>
      <c r="F806" s="28">
        <f t="shared" si="109"/>
        <v>2461.4540799999991</v>
      </c>
      <c r="G806" s="28">
        <f t="shared" si="110"/>
        <v>1440</v>
      </c>
      <c r="H806" s="16">
        <f t="shared" si="111"/>
        <v>0</v>
      </c>
      <c r="I806" s="26">
        <f t="shared" si="112"/>
        <v>2461.4540799999991</v>
      </c>
      <c r="J806" s="28">
        <f t="shared" si="113"/>
        <v>0</v>
      </c>
      <c r="K806" s="28">
        <f t="shared" si="114"/>
        <v>1440</v>
      </c>
      <c r="N806" s="16">
        <v>1.2</v>
      </c>
    </row>
    <row r="807" spans="1:14" x14ac:dyDescent="0.15">
      <c r="A807" s="6" t="s">
        <v>13</v>
      </c>
      <c r="B807" s="13">
        <f t="shared" si="107"/>
        <v>1992</v>
      </c>
      <c r="C807" s="8">
        <v>593.92396799999995</v>
      </c>
      <c r="D807" s="26">
        <f t="shared" si="115"/>
        <v>2461.4540799999991</v>
      </c>
      <c r="E807" s="16">
        <f t="shared" si="108"/>
        <v>1560</v>
      </c>
      <c r="F807" s="28">
        <f t="shared" si="109"/>
        <v>1495.3780479999991</v>
      </c>
      <c r="G807" s="28">
        <f t="shared" si="110"/>
        <v>1560</v>
      </c>
      <c r="H807" s="16">
        <f t="shared" si="111"/>
        <v>0</v>
      </c>
      <c r="I807" s="26">
        <f t="shared" si="112"/>
        <v>1495.3780479999991</v>
      </c>
      <c r="J807" s="28">
        <f t="shared" si="113"/>
        <v>0</v>
      </c>
      <c r="K807" s="28">
        <f t="shared" si="114"/>
        <v>1560</v>
      </c>
      <c r="N807" s="16">
        <v>1.3</v>
      </c>
    </row>
    <row r="808" spans="1:14" x14ac:dyDescent="0.15">
      <c r="A808" s="6" t="s">
        <v>14</v>
      </c>
      <c r="B808" s="13">
        <f t="shared" si="107"/>
        <v>1992</v>
      </c>
      <c r="C808" s="8">
        <v>541.83444480000003</v>
      </c>
      <c r="D808" s="26">
        <f t="shared" si="115"/>
        <v>1495.3780479999991</v>
      </c>
      <c r="E808" s="16">
        <f t="shared" si="108"/>
        <v>1440</v>
      </c>
      <c r="F808" s="28">
        <f t="shared" si="109"/>
        <v>597.21249279999915</v>
      </c>
      <c r="G808" s="28">
        <f t="shared" si="110"/>
        <v>1440</v>
      </c>
      <c r="H808" s="16">
        <f t="shared" si="111"/>
        <v>0</v>
      </c>
      <c r="I808" s="26">
        <f t="shared" si="112"/>
        <v>597.21249279999915</v>
      </c>
      <c r="J808" s="28">
        <f t="shared" si="113"/>
        <v>0</v>
      </c>
      <c r="K808" s="28">
        <f t="shared" si="114"/>
        <v>1440</v>
      </c>
      <c r="N808" s="16">
        <v>1.2</v>
      </c>
    </row>
    <row r="809" spans="1:14" x14ac:dyDescent="0.15">
      <c r="A809" s="6" t="s">
        <v>15</v>
      </c>
      <c r="B809" s="13">
        <f t="shared" si="107"/>
        <v>1992</v>
      </c>
      <c r="C809" s="8">
        <v>231.23612160000002</v>
      </c>
      <c r="D809" s="26">
        <f t="shared" si="115"/>
        <v>597.21249279999915</v>
      </c>
      <c r="E809" s="16">
        <f t="shared" si="108"/>
        <v>1320</v>
      </c>
      <c r="F809" s="28">
        <f t="shared" si="109"/>
        <v>0</v>
      </c>
      <c r="G809" s="28">
        <f t="shared" si="110"/>
        <v>828.4486143999992</v>
      </c>
      <c r="H809" s="16">
        <f t="shared" si="111"/>
        <v>1</v>
      </c>
      <c r="I809" s="26">
        <f t="shared" si="112"/>
        <v>0</v>
      </c>
      <c r="J809" s="28">
        <f t="shared" si="113"/>
        <v>0</v>
      </c>
      <c r="K809" s="28">
        <f t="shared" si="114"/>
        <v>828.4486143999992</v>
      </c>
      <c r="N809" s="16">
        <v>1.1000000000000001</v>
      </c>
    </row>
    <row r="810" spans="1:14" x14ac:dyDescent="0.15">
      <c r="A810" s="6" t="s">
        <v>16</v>
      </c>
      <c r="B810" s="13">
        <f t="shared" si="107"/>
        <v>1992</v>
      </c>
      <c r="C810" s="8">
        <v>435.13493759999983</v>
      </c>
      <c r="D810" s="26">
        <f t="shared" si="115"/>
        <v>0</v>
      </c>
      <c r="E810" s="16">
        <f t="shared" si="108"/>
        <v>1200</v>
      </c>
      <c r="F810" s="28">
        <f t="shared" si="109"/>
        <v>0</v>
      </c>
      <c r="G810" s="28">
        <f t="shared" si="110"/>
        <v>435.13493759999983</v>
      </c>
      <c r="H810" s="16">
        <f t="shared" si="111"/>
        <v>1</v>
      </c>
      <c r="I810" s="26">
        <f t="shared" si="112"/>
        <v>0</v>
      </c>
      <c r="J810" s="28">
        <f t="shared" si="113"/>
        <v>0</v>
      </c>
      <c r="K810" s="28">
        <f t="shared" si="114"/>
        <v>435.13493759999983</v>
      </c>
      <c r="N810" s="16">
        <v>1</v>
      </c>
    </row>
    <row r="811" spans="1:14" x14ac:dyDescent="0.15">
      <c r="A811" s="6" t="s">
        <v>17</v>
      </c>
      <c r="B811" s="13">
        <f t="shared" si="107"/>
        <v>1992</v>
      </c>
      <c r="C811" s="8">
        <v>2711.7573119999997</v>
      </c>
      <c r="D811" s="26">
        <f t="shared" si="115"/>
        <v>0</v>
      </c>
      <c r="E811" s="16">
        <f t="shared" si="108"/>
        <v>1080</v>
      </c>
      <c r="F811" s="28">
        <f t="shared" si="109"/>
        <v>1631.7573119999997</v>
      </c>
      <c r="G811" s="28">
        <f t="shared" si="110"/>
        <v>1080</v>
      </c>
      <c r="H811" s="16">
        <f t="shared" si="111"/>
        <v>0</v>
      </c>
      <c r="I811" s="26">
        <f t="shared" si="112"/>
        <v>1631.7573119999997</v>
      </c>
      <c r="J811" s="28">
        <f t="shared" si="113"/>
        <v>0</v>
      </c>
      <c r="K811" s="28">
        <f t="shared" si="114"/>
        <v>1080</v>
      </c>
      <c r="N811" s="16">
        <v>0.9</v>
      </c>
    </row>
    <row r="812" spans="1:14" ht="14" thickBot="1" x14ac:dyDescent="0.2">
      <c r="A812" s="9" t="s">
        <v>18</v>
      </c>
      <c r="B812" s="14">
        <f t="shared" si="107"/>
        <v>1992</v>
      </c>
      <c r="C812" s="11">
        <v>3091.7652480000006</v>
      </c>
      <c r="D812" s="26">
        <f t="shared" si="115"/>
        <v>1631.7573119999997</v>
      </c>
      <c r="E812" s="16">
        <f t="shared" si="108"/>
        <v>960</v>
      </c>
      <c r="F812" s="28">
        <f t="shared" si="109"/>
        <v>3763.5225600000003</v>
      </c>
      <c r="G812" s="28">
        <f t="shared" si="110"/>
        <v>960</v>
      </c>
      <c r="H812" s="16">
        <f t="shared" si="111"/>
        <v>0</v>
      </c>
      <c r="I812" s="26">
        <f t="shared" si="112"/>
        <v>3763.5225600000003</v>
      </c>
      <c r="J812" s="28">
        <f t="shared" si="113"/>
        <v>0</v>
      </c>
      <c r="K812" s="28">
        <f t="shared" si="114"/>
        <v>960</v>
      </c>
      <c r="N812" s="16">
        <v>0.8</v>
      </c>
    </row>
    <row r="813" spans="1:14" x14ac:dyDescent="0.15">
      <c r="A813" s="3" t="s">
        <v>7</v>
      </c>
      <c r="B813" s="12">
        <f t="shared" ref="B813:B872" si="116">B801+1</f>
        <v>1993</v>
      </c>
      <c r="C813" s="5">
        <v>7599.5124479999995</v>
      </c>
      <c r="D813" s="26">
        <f t="shared" si="115"/>
        <v>3763.5225600000003</v>
      </c>
      <c r="E813" s="16">
        <f t="shared" si="108"/>
        <v>960</v>
      </c>
      <c r="F813" s="28">
        <f t="shared" si="109"/>
        <v>10403.035007999999</v>
      </c>
      <c r="G813" s="28">
        <f t="shared" si="110"/>
        <v>960</v>
      </c>
      <c r="H813" s="16">
        <f t="shared" si="111"/>
        <v>0</v>
      </c>
      <c r="I813" s="26">
        <f t="shared" si="112"/>
        <v>4000</v>
      </c>
      <c r="J813" s="28">
        <f t="shared" si="113"/>
        <v>6403.0350079999989</v>
      </c>
      <c r="K813" s="28">
        <f t="shared" si="114"/>
        <v>7363.0350079999989</v>
      </c>
      <c r="N813" s="16">
        <v>0.8</v>
      </c>
    </row>
    <row r="814" spans="1:14" x14ac:dyDescent="0.15">
      <c r="A814" s="6" t="s">
        <v>8</v>
      </c>
      <c r="B814" s="13">
        <f t="shared" si="116"/>
        <v>1993</v>
      </c>
      <c r="C814" s="8">
        <v>3180.9507839999992</v>
      </c>
      <c r="D814" s="26">
        <f t="shared" si="115"/>
        <v>4000</v>
      </c>
      <c r="E814" s="16">
        <f t="shared" si="108"/>
        <v>960</v>
      </c>
      <c r="F814" s="28">
        <f t="shared" si="109"/>
        <v>6220.9507839999987</v>
      </c>
      <c r="G814" s="28">
        <f t="shared" si="110"/>
        <v>960</v>
      </c>
      <c r="H814" s="16">
        <f t="shared" si="111"/>
        <v>0</v>
      </c>
      <c r="I814" s="26">
        <f t="shared" si="112"/>
        <v>4000</v>
      </c>
      <c r="J814" s="28">
        <f t="shared" si="113"/>
        <v>2220.9507839999987</v>
      </c>
      <c r="K814" s="28">
        <f t="shared" si="114"/>
        <v>3180.9507839999987</v>
      </c>
      <c r="N814" s="16">
        <v>0.8</v>
      </c>
    </row>
    <row r="815" spans="1:14" x14ac:dyDescent="0.15">
      <c r="A815" s="6" t="s">
        <v>9</v>
      </c>
      <c r="B815" s="13">
        <f t="shared" si="116"/>
        <v>1993</v>
      </c>
      <c r="C815" s="8">
        <v>17967.007871999995</v>
      </c>
      <c r="D815" s="26">
        <f t="shared" si="115"/>
        <v>4000</v>
      </c>
      <c r="E815" s="16">
        <f t="shared" si="108"/>
        <v>1080</v>
      </c>
      <c r="F815" s="28">
        <f t="shared" si="109"/>
        <v>20887.007871999995</v>
      </c>
      <c r="G815" s="28">
        <f t="shared" si="110"/>
        <v>1080</v>
      </c>
      <c r="H815" s="16">
        <f t="shared" si="111"/>
        <v>0</v>
      </c>
      <c r="I815" s="26">
        <f t="shared" si="112"/>
        <v>4000</v>
      </c>
      <c r="J815" s="28">
        <f t="shared" si="113"/>
        <v>16887.007871999995</v>
      </c>
      <c r="K815" s="28">
        <f t="shared" si="114"/>
        <v>17967.007871999995</v>
      </c>
      <c r="N815" s="16">
        <v>0.9</v>
      </c>
    </row>
    <row r="816" spans="1:14" x14ac:dyDescent="0.15">
      <c r="A816" s="6" t="s">
        <v>10</v>
      </c>
      <c r="B816" s="13">
        <f t="shared" si="116"/>
        <v>1993</v>
      </c>
      <c r="C816" s="8">
        <v>11005.365887999998</v>
      </c>
      <c r="D816" s="26">
        <f t="shared" si="115"/>
        <v>4000</v>
      </c>
      <c r="E816" s="16">
        <f t="shared" si="108"/>
        <v>1080</v>
      </c>
      <c r="F816" s="28">
        <f t="shared" si="109"/>
        <v>13925.365887999998</v>
      </c>
      <c r="G816" s="28">
        <f t="shared" si="110"/>
        <v>1080</v>
      </c>
      <c r="H816" s="16">
        <f t="shared" si="111"/>
        <v>0</v>
      </c>
      <c r="I816" s="26">
        <f t="shared" si="112"/>
        <v>4000</v>
      </c>
      <c r="J816" s="28">
        <f t="shared" si="113"/>
        <v>9925.3658879999984</v>
      </c>
      <c r="K816" s="28">
        <f t="shared" si="114"/>
        <v>11005.365887999998</v>
      </c>
      <c r="N816" s="16">
        <v>0.9</v>
      </c>
    </row>
    <row r="817" spans="1:14" x14ac:dyDescent="0.15">
      <c r="A817" s="6" t="s">
        <v>11</v>
      </c>
      <c r="B817" s="13">
        <f t="shared" si="116"/>
        <v>1993</v>
      </c>
      <c r="C817" s="8">
        <v>1173.629952</v>
      </c>
      <c r="D817" s="26">
        <f t="shared" si="115"/>
        <v>4000</v>
      </c>
      <c r="E817" s="16">
        <f t="shared" si="108"/>
        <v>1320</v>
      </c>
      <c r="F817" s="28">
        <f t="shared" si="109"/>
        <v>3853.6299520000002</v>
      </c>
      <c r="G817" s="28">
        <f t="shared" si="110"/>
        <v>1320</v>
      </c>
      <c r="H817" s="16">
        <f t="shared" si="111"/>
        <v>0</v>
      </c>
      <c r="I817" s="26">
        <f t="shared" si="112"/>
        <v>3853.6299520000002</v>
      </c>
      <c r="J817" s="28">
        <f t="shared" si="113"/>
        <v>0</v>
      </c>
      <c r="K817" s="28">
        <f t="shared" si="114"/>
        <v>1320</v>
      </c>
      <c r="N817" s="16">
        <v>1.1000000000000001</v>
      </c>
    </row>
    <row r="818" spans="1:14" x14ac:dyDescent="0.15">
      <c r="A818" s="6" t="s">
        <v>12</v>
      </c>
      <c r="B818" s="13">
        <f t="shared" si="116"/>
        <v>1993</v>
      </c>
      <c r="C818" s="8">
        <v>568.52547839999977</v>
      </c>
      <c r="D818" s="26">
        <f t="shared" si="115"/>
        <v>3853.6299520000002</v>
      </c>
      <c r="E818" s="16">
        <f t="shared" si="108"/>
        <v>1440</v>
      </c>
      <c r="F818" s="28">
        <f t="shared" si="109"/>
        <v>2982.1554304000001</v>
      </c>
      <c r="G818" s="28">
        <f t="shared" si="110"/>
        <v>1440</v>
      </c>
      <c r="H818" s="16">
        <f t="shared" si="111"/>
        <v>0</v>
      </c>
      <c r="I818" s="26">
        <f t="shared" si="112"/>
        <v>2982.1554304000001</v>
      </c>
      <c r="J818" s="28">
        <f t="shared" si="113"/>
        <v>0</v>
      </c>
      <c r="K818" s="28">
        <f t="shared" si="114"/>
        <v>1440</v>
      </c>
      <c r="N818" s="16">
        <v>1.2</v>
      </c>
    </row>
    <row r="819" spans="1:14" x14ac:dyDescent="0.15">
      <c r="A819" s="6" t="s">
        <v>13</v>
      </c>
      <c r="B819" s="13">
        <f t="shared" si="116"/>
        <v>1993</v>
      </c>
      <c r="C819" s="8">
        <v>355.69518335999993</v>
      </c>
      <c r="D819" s="26">
        <f t="shared" si="115"/>
        <v>2982.1554304000001</v>
      </c>
      <c r="E819" s="16">
        <f t="shared" si="108"/>
        <v>1560</v>
      </c>
      <c r="F819" s="28">
        <f t="shared" si="109"/>
        <v>1777.8506137600002</v>
      </c>
      <c r="G819" s="28">
        <f t="shared" si="110"/>
        <v>1560</v>
      </c>
      <c r="H819" s="16">
        <f t="shared" si="111"/>
        <v>0</v>
      </c>
      <c r="I819" s="26">
        <f t="shared" si="112"/>
        <v>1777.8506137600002</v>
      </c>
      <c r="J819" s="28">
        <f t="shared" si="113"/>
        <v>0</v>
      </c>
      <c r="K819" s="28">
        <f t="shared" si="114"/>
        <v>1560</v>
      </c>
      <c r="N819" s="16">
        <v>1.3</v>
      </c>
    </row>
    <row r="820" spans="1:14" x14ac:dyDescent="0.15">
      <c r="A820" s="6" t="s">
        <v>14</v>
      </c>
      <c r="B820" s="13">
        <f t="shared" si="116"/>
        <v>1993</v>
      </c>
      <c r="C820" s="8">
        <v>200.92596479999997</v>
      </c>
      <c r="D820" s="26">
        <f t="shared" si="115"/>
        <v>1777.8506137600002</v>
      </c>
      <c r="E820" s="16">
        <f t="shared" si="108"/>
        <v>1440</v>
      </c>
      <c r="F820" s="28">
        <f t="shared" si="109"/>
        <v>538.77657856000019</v>
      </c>
      <c r="G820" s="28">
        <f t="shared" si="110"/>
        <v>1440</v>
      </c>
      <c r="H820" s="16">
        <f t="shared" si="111"/>
        <v>0</v>
      </c>
      <c r="I820" s="26">
        <f t="shared" si="112"/>
        <v>538.77657856000019</v>
      </c>
      <c r="J820" s="28">
        <f t="shared" si="113"/>
        <v>0</v>
      </c>
      <c r="K820" s="28">
        <f t="shared" si="114"/>
        <v>1440</v>
      </c>
      <c r="N820" s="16">
        <v>1.2</v>
      </c>
    </row>
    <row r="821" spans="1:14" x14ac:dyDescent="0.15">
      <c r="A821" s="6" t="s">
        <v>15</v>
      </c>
      <c r="B821" s="13">
        <f t="shared" si="116"/>
        <v>1993</v>
      </c>
      <c r="C821" s="8">
        <v>126.7985664</v>
      </c>
      <c r="D821" s="26">
        <f t="shared" si="115"/>
        <v>538.77657856000019</v>
      </c>
      <c r="E821" s="16">
        <f t="shared" si="108"/>
        <v>1320</v>
      </c>
      <c r="F821" s="28">
        <f t="shared" si="109"/>
        <v>0</v>
      </c>
      <c r="G821" s="28">
        <f t="shared" si="110"/>
        <v>665.57514496000022</v>
      </c>
      <c r="H821" s="16">
        <f t="shared" si="111"/>
        <v>1</v>
      </c>
      <c r="I821" s="26">
        <f t="shared" si="112"/>
        <v>0</v>
      </c>
      <c r="J821" s="28">
        <f t="shared" si="113"/>
        <v>0</v>
      </c>
      <c r="K821" s="28">
        <f t="shared" si="114"/>
        <v>665.57514496000022</v>
      </c>
      <c r="N821" s="16">
        <v>1.1000000000000001</v>
      </c>
    </row>
    <row r="822" spans="1:14" x14ac:dyDescent="0.15">
      <c r="A822" s="6" t="s">
        <v>16</v>
      </c>
      <c r="B822" s="13">
        <f t="shared" si="116"/>
        <v>1993</v>
      </c>
      <c r="C822" s="8">
        <v>93.618961920000004</v>
      </c>
      <c r="D822" s="26">
        <f t="shared" si="115"/>
        <v>0</v>
      </c>
      <c r="E822" s="16">
        <f t="shared" si="108"/>
        <v>1200</v>
      </c>
      <c r="F822" s="28">
        <f t="shared" si="109"/>
        <v>0</v>
      </c>
      <c r="G822" s="28">
        <f t="shared" si="110"/>
        <v>93.618961920000004</v>
      </c>
      <c r="H822" s="16">
        <f t="shared" si="111"/>
        <v>1</v>
      </c>
      <c r="I822" s="26">
        <f t="shared" si="112"/>
        <v>0</v>
      </c>
      <c r="J822" s="28">
        <f t="shared" si="113"/>
        <v>0</v>
      </c>
      <c r="K822" s="28">
        <f t="shared" si="114"/>
        <v>93.618961920000004</v>
      </c>
      <c r="N822" s="16">
        <v>1</v>
      </c>
    </row>
    <row r="823" spans="1:14" x14ac:dyDescent="0.15">
      <c r="A823" s="6" t="s">
        <v>17</v>
      </c>
      <c r="B823" s="13">
        <f t="shared" si="116"/>
        <v>1993</v>
      </c>
      <c r="C823" s="8">
        <v>1289.7844185599999</v>
      </c>
      <c r="D823" s="26">
        <f t="shared" si="115"/>
        <v>0</v>
      </c>
      <c r="E823" s="16">
        <f t="shared" si="108"/>
        <v>1080</v>
      </c>
      <c r="F823" s="28">
        <f t="shared" si="109"/>
        <v>209.78441855999995</v>
      </c>
      <c r="G823" s="28">
        <f t="shared" si="110"/>
        <v>1080</v>
      </c>
      <c r="H823" s="16">
        <f t="shared" si="111"/>
        <v>0</v>
      </c>
      <c r="I823" s="26">
        <f t="shared" si="112"/>
        <v>209.78441855999995</v>
      </c>
      <c r="J823" s="28">
        <f t="shared" si="113"/>
        <v>0</v>
      </c>
      <c r="K823" s="28">
        <f t="shared" si="114"/>
        <v>1080</v>
      </c>
      <c r="N823" s="16">
        <v>0.9</v>
      </c>
    </row>
    <row r="824" spans="1:14" ht="14" thickBot="1" x14ac:dyDescent="0.2">
      <c r="A824" s="9" t="s">
        <v>18</v>
      </c>
      <c r="B824" s="14">
        <f t="shared" si="116"/>
        <v>1993</v>
      </c>
      <c r="C824" s="11">
        <v>1910.3800319999998</v>
      </c>
      <c r="D824" s="26">
        <f t="shared" si="115"/>
        <v>209.78441855999995</v>
      </c>
      <c r="E824" s="16">
        <f t="shared" si="108"/>
        <v>960</v>
      </c>
      <c r="F824" s="28">
        <f t="shared" si="109"/>
        <v>1160.1644505599998</v>
      </c>
      <c r="G824" s="28">
        <f t="shared" si="110"/>
        <v>960</v>
      </c>
      <c r="H824" s="16">
        <f t="shared" si="111"/>
        <v>0</v>
      </c>
      <c r="I824" s="26">
        <f t="shared" si="112"/>
        <v>1160.1644505599998</v>
      </c>
      <c r="J824" s="28">
        <f t="shared" si="113"/>
        <v>0</v>
      </c>
      <c r="K824" s="28">
        <f t="shared" si="114"/>
        <v>960</v>
      </c>
      <c r="N824" s="16">
        <v>0.8</v>
      </c>
    </row>
    <row r="825" spans="1:14" x14ac:dyDescent="0.15">
      <c r="A825" s="3" t="s">
        <v>7</v>
      </c>
      <c r="B825" s="12">
        <f t="shared" si="116"/>
        <v>1994</v>
      </c>
      <c r="C825" s="5">
        <v>3390.9891839999991</v>
      </c>
      <c r="D825" s="26">
        <f t="shared" si="115"/>
        <v>1160.1644505599998</v>
      </c>
      <c r="E825" s="16">
        <f t="shared" si="108"/>
        <v>960</v>
      </c>
      <c r="F825" s="28">
        <f t="shared" si="109"/>
        <v>3591.1536345599989</v>
      </c>
      <c r="G825" s="28">
        <f t="shared" si="110"/>
        <v>960</v>
      </c>
      <c r="H825" s="16">
        <f t="shared" si="111"/>
        <v>0</v>
      </c>
      <c r="I825" s="26">
        <f t="shared" si="112"/>
        <v>3591.1536345599989</v>
      </c>
      <c r="J825" s="28">
        <f t="shared" si="113"/>
        <v>0</v>
      </c>
      <c r="K825" s="28">
        <f t="shared" si="114"/>
        <v>960</v>
      </c>
      <c r="N825" s="16">
        <v>0.8</v>
      </c>
    </row>
    <row r="826" spans="1:14" x14ac:dyDescent="0.15">
      <c r="A826" s="6" t="s">
        <v>8</v>
      </c>
      <c r="B826" s="13">
        <f t="shared" si="116"/>
        <v>1994</v>
      </c>
      <c r="C826" s="8">
        <v>4372.6763519999995</v>
      </c>
      <c r="D826" s="26">
        <f t="shared" si="115"/>
        <v>3591.1536345599989</v>
      </c>
      <c r="E826" s="16">
        <f t="shared" si="108"/>
        <v>960</v>
      </c>
      <c r="F826" s="28">
        <f t="shared" si="109"/>
        <v>7003.8299865599984</v>
      </c>
      <c r="G826" s="28">
        <f t="shared" si="110"/>
        <v>960</v>
      </c>
      <c r="H826" s="16">
        <f t="shared" si="111"/>
        <v>0</v>
      </c>
      <c r="I826" s="26">
        <f t="shared" si="112"/>
        <v>4000</v>
      </c>
      <c r="J826" s="28">
        <f t="shared" si="113"/>
        <v>3003.8299865599984</v>
      </c>
      <c r="K826" s="28">
        <f t="shared" si="114"/>
        <v>3963.8299865599984</v>
      </c>
      <c r="N826" s="16">
        <v>0.8</v>
      </c>
    </row>
    <row r="827" spans="1:14" x14ac:dyDescent="0.15">
      <c r="A827" s="6" t="s">
        <v>9</v>
      </c>
      <c r="B827" s="13">
        <f t="shared" si="116"/>
        <v>1994</v>
      </c>
      <c r="C827" s="8">
        <v>10013.984640000001</v>
      </c>
      <c r="D827" s="26">
        <f t="shared" si="115"/>
        <v>4000</v>
      </c>
      <c r="E827" s="16">
        <f t="shared" si="108"/>
        <v>1080</v>
      </c>
      <c r="F827" s="28">
        <f t="shared" si="109"/>
        <v>12933.984640000001</v>
      </c>
      <c r="G827" s="28">
        <f t="shared" si="110"/>
        <v>1080</v>
      </c>
      <c r="H827" s="16">
        <f t="shared" si="111"/>
        <v>0</v>
      </c>
      <c r="I827" s="26">
        <f t="shared" si="112"/>
        <v>4000</v>
      </c>
      <c r="J827" s="28">
        <f t="shared" si="113"/>
        <v>8933.9846400000006</v>
      </c>
      <c r="K827" s="28">
        <f t="shared" si="114"/>
        <v>10013.984640000001</v>
      </c>
      <c r="N827" s="16">
        <v>0.9</v>
      </c>
    </row>
    <row r="828" spans="1:14" x14ac:dyDescent="0.15">
      <c r="A828" s="6" t="s">
        <v>10</v>
      </c>
      <c r="B828" s="13">
        <f t="shared" si="116"/>
        <v>1994</v>
      </c>
      <c r="C828" s="8">
        <v>3034.2470399999997</v>
      </c>
      <c r="D828" s="26">
        <f t="shared" si="115"/>
        <v>4000</v>
      </c>
      <c r="E828" s="16">
        <f t="shared" si="108"/>
        <v>1080</v>
      </c>
      <c r="F828" s="28">
        <f t="shared" si="109"/>
        <v>5954.2470400000002</v>
      </c>
      <c r="G828" s="28">
        <f t="shared" si="110"/>
        <v>1080</v>
      </c>
      <c r="H828" s="16">
        <f t="shared" si="111"/>
        <v>0</v>
      </c>
      <c r="I828" s="26">
        <f t="shared" si="112"/>
        <v>4000</v>
      </c>
      <c r="J828" s="28">
        <f t="shared" si="113"/>
        <v>1954.2470400000002</v>
      </c>
      <c r="K828" s="28">
        <f t="shared" si="114"/>
        <v>3034.2470400000002</v>
      </c>
      <c r="N828" s="16">
        <v>0.9</v>
      </c>
    </row>
    <row r="829" spans="1:14" x14ac:dyDescent="0.15">
      <c r="A829" s="6" t="s">
        <v>11</v>
      </c>
      <c r="B829" s="13">
        <f t="shared" si="116"/>
        <v>1994</v>
      </c>
      <c r="C829" s="8">
        <v>647.56454400000007</v>
      </c>
      <c r="D829" s="26">
        <f t="shared" si="115"/>
        <v>4000</v>
      </c>
      <c r="E829" s="16">
        <f t="shared" si="108"/>
        <v>1320</v>
      </c>
      <c r="F829" s="28">
        <f t="shared" si="109"/>
        <v>3327.5645439999998</v>
      </c>
      <c r="G829" s="28">
        <f t="shared" si="110"/>
        <v>1320</v>
      </c>
      <c r="H829" s="16">
        <f t="shared" si="111"/>
        <v>0</v>
      </c>
      <c r="I829" s="26">
        <f t="shared" si="112"/>
        <v>3327.5645439999998</v>
      </c>
      <c r="J829" s="28">
        <f t="shared" si="113"/>
        <v>0</v>
      </c>
      <c r="K829" s="28">
        <f t="shared" si="114"/>
        <v>1320</v>
      </c>
      <c r="N829" s="16">
        <v>1.1000000000000001</v>
      </c>
    </row>
    <row r="830" spans="1:14" x14ac:dyDescent="0.15">
      <c r="A830" s="6" t="s">
        <v>12</v>
      </c>
      <c r="B830" s="13">
        <f t="shared" si="116"/>
        <v>1994</v>
      </c>
      <c r="C830" s="8">
        <v>171.71447039999998</v>
      </c>
      <c r="D830" s="26">
        <f t="shared" si="115"/>
        <v>3327.5645439999998</v>
      </c>
      <c r="E830" s="16">
        <f t="shared" si="108"/>
        <v>1440</v>
      </c>
      <c r="F830" s="28">
        <f t="shared" si="109"/>
        <v>2059.2790144000001</v>
      </c>
      <c r="G830" s="28">
        <f t="shared" si="110"/>
        <v>1440</v>
      </c>
      <c r="H830" s="16">
        <f t="shared" si="111"/>
        <v>0</v>
      </c>
      <c r="I830" s="26">
        <f t="shared" si="112"/>
        <v>2059.2790144000001</v>
      </c>
      <c r="J830" s="28">
        <f t="shared" si="113"/>
        <v>0</v>
      </c>
      <c r="K830" s="28">
        <f t="shared" si="114"/>
        <v>1440</v>
      </c>
      <c r="N830" s="16">
        <v>1.2</v>
      </c>
    </row>
    <row r="831" spans="1:14" x14ac:dyDescent="0.15">
      <c r="A831" s="6" t="s">
        <v>13</v>
      </c>
      <c r="B831" s="13">
        <f t="shared" si="116"/>
        <v>1994</v>
      </c>
      <c r="C831" s="8">
        <v>2373.6924287999996</v>
      </c>
      <c r="D831" s="26">
        <f t="shared" si="115"/>
        <v>2059.2790144000001</v>
      </c>
      <c r="E831" s="16">
        <f t="shared" si="108"/>
        <v>1560</v>
      </c>
      <c r="F831" s="28">
        <f t="shared" si="109"/>
        <v>2872.9714432000001</v>
      </c>
      <c r="G831" s="28">
        <f t="shared" si="110"/>
        <v>1560</v>
      </c>
      <c r="H831" s="16">
        <f t="shared" si="111"/>
        <v>0</v>
      </c>
      <c r="I831" s="26">
        <f t="shared" si="112"/>
        <v>2872.9714432000001</v>
      </c>
      <c r="J831" s="28">
        <f t="shared" si="113"/>
        <v>0</v>
      </c>
      <c r="K831" s="28">
        <f t="shared" si="114"/>
        <v>1560</v>
      </c>
      <c r="N831" s="16">
        <v>1.3</v>
      </c>
    </row>
    <row r="832" spans="1:14" x14ac:dyDescent="0.15">
      <c r="A832" s="6" t="s">
        <v>14</v>
      </c>
      <c r="B832" s="13">
        <f t="shared" si="116"/>
        <v>1994</v>
      </c>
      <c r="C832" s="8">
        <v>1248.2743680000001</v>
      </c>
      <c r="D832" s="26">
        <f t="shared" si="115"/>
        <v>2872.9714432000001</v>
      </c>
      <c r="E832" s="16">
        <f t="shared" si="108"/>
        <v>1440</v>
      </c>
      <c r="F832" s="28">
        <f t="shared" si="109"/>
        <v>2681.2458112000004</v>
      </c>
      <c r="G832" s="28">
        <f t="shared" si="110"/>
        <v>1440</v>
      </c>
      <c r="H832" s="16">
        <f t="shared" si="111"/>
        <v>0</v>
      </c>
      <c r="I832" s="26">
        <f t="shared" si="112"/>
        <v>2681.2458112000004</v>
      </c>
      <c r="J832" s="28">
        <f t="shared" si="113"/>
        <v>0</v>
      </c>
      <c r="K832" s="28">
        <f t="shared" si="114"/>
        <v>1440</v>
      </c>
      <c r="N832" s="16">
        <v>1.2</v>
      </c>
    </row>
    <row r="833" spans="1:14" x14ac:dyDescent="0.15">
      <c r="A833" s="6" t="s">
        <v>15</v>
      </c>
      <c r="B833" s="13">
        <f t="shared" si="116"/>
        <v>1994</v>
      </c>
      <c r="C833" s="8">
        <v>152.197056</v>
      </c>
      <c r="D833" s="26">
        <f t="shared" si="115"/>
        <v>2681.2458112000004</v>
      </c>
      <c r="E833" s="16">
        <f t="shared" si="108"/>
        <v>1320</v>
      </c>
      <c r="F833" s="28">
        <f t="shared" si="109"/>
        <v>1513.4428672000004</v>
      </c>
      <c r="G833" s="28">
        <f t="shared" si="110"/>
        <v>1320</v>
      </c>
      <c r="H833" s="16">
        <f t="shared" si="111"/>
        <v>0</v>
      </c>
      <c r="I833" s="26">
        <f t="shared" si="112"/>
        <v>1513.4428672000004</v>
      </c>
      <c r="J833" s="28">
        <f t="shared" si="113"/>
        <v>0</v>
      </c>
      <c r="K833" s="28">
        <f t="shared" si="114"/>
        <v>1320</v>
      </c>
      <c r="N833" s="16">
        <v>1.1000000000000001</v>
      </c>
    </row>
    <row r="834" spans="1:14" x14ac:dyDescent="0.15">
      <c r="A834" s="6" t="s">
        <v>16</v>
      </c>
      <c r="B834" s="13">
        <f t="shared" si="116"/>
        <v>1994</v>
      </c>
      <c r="C834" s="8">
        <v>116.26433279999998</v>
      </c>
      <c r="D834" s="26">
        <f t="shared" si="115"/>
        <v>1513.4428672000004</v>
      </c>
      <c r="E834" s="16">
        <f t="shared" si="108"/>
        <v>1200</v>
      </c>
      <c r="F834" s="28">
        <f t="shared" si="109"/>
        <v>429.70720000000028</v>
      </c>
      <c r="G834" s="28">
        <f t="shared" si="110"/>
        <v>1200</v>
      </c>
      <c r="H834" s="16">
        <f t="shared" si="111"/>
        <v>0</v>
      </c>
      <c r="I834" s="26">
        <f t="shared" si="112"/>
        <v>429.70720000000028</v>
      </c>
      <c r="J834" s="28">
        <f t="shared" si="113"/>
        <v>0</v>
      </c>
      <c r="K834" s="28">
        <f t="shared" si="114"/>
        <v>1200</v>
      </c>
      <c r="N834" s="16">
        <v>1</v>
      </c>
    </row>
    <row r="835" spans="1:14" x14ac:dyDescent="0.15">
      <c r="A835" s="6" t="s">
        <v>17</v>
      </c>
      <c r="B835" s="13">
        <f t="shared" si="116"/>
        <v>1994</v>
      </c>
      <c r="C835" s="8">
        <v>190.26247679999994</v>
      </c>
      <c r="D835" s="26">
        <f t="shared" si="115"/>
        <v>429.70720000000028</v>
      </c>
      <c r="E835" s="16">
        <f t="shared" si="108"/>
        <v>1080</v>
      </c>
      <c r="F835" s="28">
        <f t="shared" si="109"/>
        <v>0</v>
      </c>
      <c r="G835" s="28">
        <f t="shared" si="110"/>
        <v>619.96967680000023</v>
      </c>
      <c r="H835" s="16">
        <f t="shared" si="111"/>
        <v>1</v>
      </c>
      <c r="I835" s="26">
        <f t="shared" si="112"/>
        <v>0</v>
      </c>
      <c r="J835" s="28">
        <f t="shared" si="113"/>
        <v>0</v>
      </c>
      <c r="K835" s="28">
        <f t="shared" si="114"/>
        <v>619.96967680000023</v>
      </c>
      <c r="N835" s="16">
        <v>0.9</v>
      </c>
    </row>
    <row r="836" spans="1:14" ht="14" thickBot="1" x14ac:dyDescent="0.2">
      <c r="A836" s="9" t="s">
        <v>18</v>
      </c>
      <c r="B836" s="14">
        <f t="shared" si="116"/>
        <v>1994</v>
      </c>
      <c r="C836" s="11">
        <v>190.45635840000003</v>
      </c>
      <c r="D836" s="26">
        <f t="shared" si="115"/>
        <v>0</v>
      </c>
      <c r="E836" s="16">
        <f t="shared" si="108"/>
        <v>960</v>
      </c>
      <c r="F836" s="28">
        <f t="shared" si="109"/>
        <v>0</v>
      </c>
      <c r="G836" s="28">
        <f t="shared" si="110"/>
        <v>190.45635840000003</v>
      </c>
      <c r="H836" s="16">
        <f t="shared" si="111"/>
        <v>1</v>
      </c>
      <c r="I836" s="26">
        <f t="shared" si="112"/>
        <v>0</v>
      </c>
      <c r="J836" s="28">
        <f t="shared" si="113"/>
        <v>0</v>
      </c>
      <c r="K836" s="28">
        <f t="shared" si="114"/>
        <v>190.45635840000003</v>
      </c>
      <c r="N836" s="16">
        <v>0.8</v>
      </c>
    </row>
    <row r="837" spans="1:14" x14ac:dyDescent="0.15">
      <c r="A837" s="3" t="s">
        <v>7</v>
      </c>
      <c r="B837" s="12">
        <f t="shared" si="116"/>
        <v>1995</v>
      </c>
      <c r="C837" s="5">
        <v>3113.6738688000009</v>
      </c>
      <c r="D837" s="26">
        <f t="shared" si="115"/>
        <v>0</v>
      </c>
      <c r="E837" s="16">
        <f t="shared" si="108"/>
        <v>960</v>
      </c>
      <c r="F837" s="28">
        <f t="shared" si="109"/>
        <v>2153.6738688000009</v>
      </c>
      <c r="G837" s="28">
        <f t="shared" si="110"/>
        <v>960</v>
      </c>
      <c r="H837" s="16">
        <f t="shared" si="111"/>
        <v>0</v>
      </c>
      <c r="I837" s="26">
        <f t="shared" si="112"/>
        <v>2153.6738688000009</v>
      </c>
      <c r="J837" s="28">
        <f t="shared" si="113"/>
        <v>0</v>
      </c>
      <c r="K837" s="28">
        <f t="shared" si="114"/>
        <v>960</v>
      </c>
      <c r="N837" s="16">
        <v>0.8</v>
      </c>
    </row>
    <row r="838" spans="1:14" x14ac:dyDescent="0.15">
      <c r="A838" s="6" t="s">
        <v>8</v>
      </c>
      <c r="B838" s="13">
        <f t="shared" si="116"/>
        <v>1995</v>
      </c>
      <c r="C838" s="8">
        <v>4185.2574719999993</v>
      </c>
      <c r="D838" s="26">
        <f t="shared" si="115"/>
        <v>2153.6738688000009</v>
      </c>
      <c r="E838" s="16">
        <f t="shared" si="108"/>
        <v>960</v>
      </c>
      <c r="F838" s="28">
        <f t="shared" si="109"/>
        <v>5378.9313407999998</v>
      </c>
      <c r="G838" s="28">
        <f t="shared" si="110"/>
        <v>960</v>
      </c>
      <c r="H838" s="16">
        <f t="shared" si="111"/>
        <v>0</v>
      </c>
      <c r="I838" s="26">
        <f t="shared" si="112"/>
        <v>4000</v>
      </c>
      <c r="J838" s="28">
        <f t="shared" si="113"/>
        <v>1378.9313407999998</v>
      </c>
      <c r="K838" s="28">
        <f t="shared" si="114"/>
        <v>2338.9313407999998</v>
      </c>
      <c r="N838" s="16">
        <v>0.8</v>
      </c>
    </row>
    <row r="839" spans="1:14" x14ac:dyDescent="0.15">
      <c r="A839" s="6" t="s">
        <v>9</v>
      </c>
      <c r="B839" s="13">
        <f t="shared" si="116"/>
        <v>1995</v>
      </c>
      <c r="C839" s="8">
        <v>4529.0741760000001</v>
      </c>
      <c r="D839" s="26">
        <f t="shared" si="115"/>
        <v>4000</v>
      </c>
      <c r="E839" s="16">
        <f t="shared" si="108"/>
        <v>1080</v>
      </c>
      <c r="F839" s="28">
        <f t="shared" si="109"/>
        <v>7449.0741760000001</v>
      </c>
      <c r="G839" s="28">
        <f t="shared" si="110"/>
        <v>1080</v>
      </c>
      <c r="H839" s="16">
        <f t="shared" si="111"/>
        <v>0</v>
      </c>
      <c r="I839" s="26">
        <f t="shared" si="112"/>
        <v>4000</v>
      </c>
      <c r="J839" s="28">
        <f t="shared" si="113"/>
        <v>3449.0741760000001</v>
      </c>
      <c r="K839" s="28">
        <f t="shared" si="114"/>
        <v>4529.0741760000001</v>
      </c>
      <c r="N839" s="16">
        <v>0.9</v>
      </c>
    </row>
    <row r="840" spans="1:14" x14ac:dyDescent="0.15">
      <c r="A840" s="6" t="s">
        <v>10</v>
      </c>
      <c r="B840" s="13">
        <f t="shared" si="116"/>
        <v>1995</v>
      </c>
      <c r="C840" s="8">
        <v>651.4421759999999</v>
      </c>
      <c r="D840" s="26">
        <f t="shared" si="115"/>
        <v>4000</v>
      </c>
      <c r="E840" s="16">
        <f t="shared" si="108"/>
        <v>1080</v>
      </c>
      <c r="F840" s="28">
        <f t="shared" si="109"/>
        <v>3571.4421759999996</v>
      </c>
      <c r="G840" s="28">
        <f t="shared" si="110"/>
        <v>1080</v>
      </c>
      <c r="H840" s="16">
        <f t="shared" si="111"/>
        <v>0</v>
      </c>
      <c r="I840" s="26">
        <f t="shared" si="112"/>
        <v>3571.4421759999996</v>
      </c>
      <c r="J840" s="28">
        <f t="shared" si="113"/>
        <v>0</v>
      </c>
      <c r="K840" s="28">
        <f t="shared" si="114"/>
        <v>1080</v>
      </c>
      <c r="N840" s="16">
        <v>0.9</v>
      </c>
    </row>
    <row r="841" spans="1:14" x14ac:dyDescent="0.15">
      <c r="A841" s="6" t="s">
        <v>11</v>
      </c>
      <c r="B841" s="13">
        <f t="shared" si="116"/>
        <v>1995</v>
      </c>
      <c r="C841" s="8">
        <v>451.09785600000009</v>
      </c>
      <c r="D841" s="26">
        <f t="shared" si="115"/>
        <v>3571.4421759999996</v>
      </c>
      <c r="E841" s="16">
        <f t="shared" si="108"/>
        <v>1320</v>
      </c>
      <c r="F841" s="28">
        <f t="shared" si="109"/>
        <v>2702.5400319999999</v>
      </c>
      <c r="G841" s="28">
        <f t="shared" si="110"/>
        <v>1320</v>
      </c>
      <c r="H841" s="16">
        <f t="shared" si="111"/>
        <v>0</v>
      </c>
      <c r="I841" s="26">
        <f t="shared" si="112"/>
        <v>2702.5400319999999</v>
      </c>
      <c r="J841" s="28">
        <f t="shared" si="113"/>
        <v>0</v>
      </c>
      <c r="K841" s="28">
        <f t="shared" si="114"/>
        <v>1320</v>
      </c>
      <c r="N841" s="16">
        <v>1.1000000000000001</v>
      </c>
    </row>
    <row r="842" spans="1:14" x14ac:dyDescent="0.15">
      <c r="A842" s="6" t="s">
        <v>12</v>
      </c>
      <c r="B842" s="13">
        <f t="shared" si="116"/>
        <v>1995</v>
      </c>
      <c r="C842" s="8">
        <v>8001.4936319999997</v>
      </c>
      <c r="D842" s="26">
        <f t="shared" si="115"/>
        <v>2702.5400319999999</v>
      </c>
      <c r="E842" s="16">
        <f t="shared" ref="E842:E872" si="117">1200*N842</f>
        <v>1440</v>
      </c>
      <c r="F842" s="28">
        <f t="shared" ref="F842:F872" si="118">IF((D842+C842-E842)&gt;0,(D842+C842-E842),0)</f>
        <v>9264.0336639999987</v>
      </c>
      <c r="G842" s="28">
        <f t="shared" ref="G842:G872" si="119">IF(E842&gt;(D842+C842),D842+C842,E842)</f>
        <v>1440</v>
      </c>
      <c r="H842" s="16">
        <f t="shared" ref="H842:H872" si="120">IF(F842=0,1,0)</f>
        <v>0</v>
      </c>
      <c r="I842" s="26">
        <f t="shared" ref="I842:I872" si="121">IF(F842&gt;$E$2,$E$2,IF(F842&lt;0,0,F842))</f>
        <v>4000</v>
      </c>
      <c r="J842" s="28">
        <f t="shared" ref="J842:J872" si="122">IF(F842&gt;$E$2,F842-$E$2,0)</f>
        <v>5264.0336639999987</v>
      </c>
      <c r="K842" s="28">
        <f t="shared" ref="K842:K872" si="123">J842+G842</f>
        <v>6704.0336639999987</v>
      </c>
      <c r="N842" s="16">
        <v>1.2</v>
      </c>
    </row>
    <row r="843" spans="1:14" x14ac:dyDescent="0.15">
      <c r="A843" s="6" t="s">
        <v>13</v>
      </c>
      <c r="B843" s="13">
        <f t="shared" si="116"/>
        <v>1995</v>
      </c>
      <c r="C843" s="8">
        <v>2444.2007039999999</v>
      </c>
      <c r="D843" s="26">
        <f t="shared" ref="D843:D872" si="124">I842</f>
        <v>4000</v>
      </c>
      <c r="E843" s="16">
        <f t="shared" si="117"/>
        <v>1560</v>
      </c>
      <c r="F843" s="28">
        <f t="shared" si="118"/>
        <v>4884.2007039999999</v>
      </c>
      <c r="G843" s="28">
        <f t="shared" si="119"/>
        <v>1560</v>
      </c>
      <c r="H843" s="16">
        <f t="shared" si="120"/>
        <v>0</v>
      </c>
      <c r="I843" s="26">
        <f t="shared" si="121"/>
        <v>4000</v>
      </c>
      <c r="J843" s="28">
        <f t="shared" si="122"/>
        <v>884.20070399999986</v>
      </c>
      <c r="K843" s="28">
        <f t="shared" si="123"/>
        <v>2444.2007039999999</v>
      </c>
      <c r="N843" s="16">
        <v>1.3</v>
      </c>
    </row>
    <row r="844" spans="1:14" x14ac:dyDescent="0.15">
      <c r="A844" s="6" t="s">
        <v>14</v>
      </c>
      <c r="B844" s="13">
        <f t="shared" si="116"/>
        <v>1995</v>
      </c>
      <c r="C844" s="8">
        <v>735.0697727999999</v>
      </c>
      <c r="D844" s="26">
        <f t="shared" si="124"/>
        <v>4000</v>
      </c>
      <c r="E844" s="16">
        <f t="shared" si="117"/>
        <v>1440</v>
      </c>
      <c r="F844" s="28">
        <f t="shared" si="118"/>
        <v>3295.0697727999996</v>
      </c>
      <c r="G844" s="28">
        <f t="shared" si="119"/>
        <v>1440</v>
      </c>
      <c r="H844" s="16">
        <f t="shared" si="120"/>
        <v>0</v>
      </c>
      <c r="I844" s="26">
        <f t="shared" si="121"/>
        <v>3295.0697727999996</v>
      </c>
      <c r="J844" s="28">
        <f t="shared" si="122"/>
        <v>0</v>
      </c>
      <c r="K844" s="28">
        <f t="shared" si="123"/>
        <v>1440</v>
      </c>
      <c r="N844" s="16">
        <v>1.2</v>
      </c>
    </row>
    <row r="845" spans="1:14" x14ac:dyDescent="0.15">
      <c r="A845" s="6" t="s">
        <v>15</v>
      </c>
      <c r="B845" s="13">
        <f t="shared" si="116"/>
        <v>1995</v>
      </c>
      <c r="C845" s="8">
        <v>194.07548159999996</v>
      </c>
      <c r="D845" s="26">
        <f t="shared" si="124"/>
        <v>3295.0697727999996</v>
      </c>
      <c r="E845" s="16">
        <f t="shared" si="117"/>
        <v>1320</v>
      </c>
      <c r="F845" s="28">
        <f t="shared" si="118"/>
        <v>2169.1452543999994</v>
      </c>
      <c r="G845" s="28">
        <f t="shared" si="119"/>
        <v>1320</v>
      </c>
      <c r="H845" s="16">
        <f t="shared" si="120"/>
        <v>0</v>
      </c>
      <c r="I845" s="26">
        <f t="shared" si="121"/>
        <v>2169.1452543999994</v>
      </c>
      <c r="J845" s="28">
        <f t="shared" si="122"/>
        <v>0</v>
      </c>
      <c r="K845" s="28">
        <f t="shared" si="123"/>
        <v>1320</v>
      </c>
      <c r="N845" s="16">
        <v>1.1000000000000001</v>
      </c>
    </row>
    <row r="846" spans="1:14" x14ac:dyDescent="0.15">
      <c r="A846" s="6" t="s">
        <v>16</v>
      </c>
      <c r="B846" s="13">
        <f t="shared" si="116"/>
        <v>1995</v>
      </c>
      <c r="C846" s="8">
        <v>3818.6919936000004</v>
      </c>
      <c r="D846" s="26">
        <f t="shared" si="124"/>
        <v>2169.1452543999994</v>
      </c>
      <c r="E846" s="16">
        <f t="shared" si="117"/>
        <v>1200</v>
      </c>
      <c r="F846" s="28">
        <f t="shared" si="118"/>
        <v>4787.8372479999998</v>
      </c>
      <c r="G846" s="28">
        <f t="shared" si="119"/>
        <v>1200</v>
      </c>
      <c r="H846" s="16">
        <f t="shared" si="120"/>
        <v>0</v>
      </c>
      <c r="I846" s="26">
        <f t="shared" si="121"/>
        <v>4000</v>
      </c>
      <c r="J846" s="28">
        <f t="shared" si="122"/>
        <v>787.83724799999982</v>
      </c>
      <c r="K846" s="28">
        <f t="shared" si="123"/>
        <v>1987.8372479999998</v>
      </c>
      <c r="N846" s="16">
        <v>1</v>
      </c>
    </row>
    <row r="847" spans="1:14" x14ac:dyDescent="0.15">
      <c r="A847" s="6" t="s">
        <v>17</v>
      </c>
      <c r="B847" s="13">
        <f t="shared" si="116"/>
        <v>1995</v>
      </c>
      <c r="C847" s="8">
        <v>4119.9839999999986</v>
      </c>
      <c r="D847" s="26">
        <f t="shared" si="124"/>
        <v>4000</v>
      </c>
      <c r="E847" s="16">
        <f t="shared" si="117"/>
        <v>1080</v>
      </c>
      <c r="F847" s="28">
        <f t="shared" si="118"/>
        <v>7039.9839999999986</v>
      </c>
      <c r="G847" s="28">
        <f t="shared" si="119"/>
        <v>1080</v>
      </c>
      <c r="H847" s="16">
        <f t="shared" si="120"/>
        <v>0</v>
      </c>
      <c r="I847" s="26">
        <f t="shared" si="121"/>
        <v>4000</v>
      </c>
      <c r="J847" s="28">
        <f t="shared" si="122"/>
        <v>3039.9839999999986</v>
      </c>
      <c r="K847" s="28">
        <f t="shared" si="123"/>
        <v>4119.9839999999986</v>
      </c>
      <c r="N847" s="16">
        <v>0.9</v>
      </c>
    </row>
    <row r="848" spans="1:14" ht="14" thickBot="1" x14ac:dyDescent="0.2">
      <c r="A848" s="9" t="s">
        <v>18</v>
      </c>
      <c r="B848" s="14">
        <f t="shared" si="116"/>
        <v>1995</v>
      </c>
      <c r="C848" s="11">
        <v>2587.0268159999996</v>
      </c>
      <c r="D848" s="26">
        <f t="shared" si="124"/>
        <v>4000</v>
      </c>
      <c r="E848" s="16">
        <f t="shared" si="117"/>
        <v>960</v>
      </c>
      <c r="F848" s="28">
        <f t="shared" si="118"/>
        <v>5627.0268159999996</v>
      </c>
      <c r="G848" s="28">
        <f t="shared" si="119"/>
        <v>960</v>
      </c>
      <c r="H848" s="16">
        <f t="shared" si="120"/>
        <v>0</v>
      </c>
      <c r="I848" s="26">
        <f t="shared" si="121"/>
        <v>4000</v>
      </c>
      <c r="J848" s="28">
        <f t="shared" si="122"/>
        <v>1627.0268159999996</v>
      </c>
      <c r="K848" s="28">
        <f t="shared" si="123"/>
        <v>2587.0268159999996</v>
      </c>
      <c r="N848" s="16">
        <v>0.8</v>
      </c>
    </row>
    <row r="849" spans="1:14" x14ac:dyDescent="0.15">
      <c r="A849" s="3" t="s">
        <v>7</v>
      </c>
      <c r="B849" s="12">
        <f t="shared" si="116"/>
        <v>1996</v>
      </c>
      <c r="C849" s="5">
        <v>7578.8317439999992</v>
      </c>
      <c r="D849" s="26">
        <f t="shared" si="124"/>
        <v>4000</v>
      </c>
      <c r="E849" s="16">
        <f t="shared" si="117"/>
        <v>960</v>
      </c>
      <c r="F849" s="28">
        <f t="shared" si="118"/>
        <v>10618.831743999999</v>
      </c>
      <c r="G849" s="28">
        <f t="shared" si="119"/>
        <v>960</v>
      </c>
      <c r="H849" s="16">
        <f t="shared" si="120"/>
        <v>0</v>
      </c>
      <c r="I849" s="26">
        <f t="shared" si="121"/>
        <v>4000</v>
      </c>
      <c r="J849" s="28">
        <f t="shared" si="122"/>
        <v>6618.8317439999992</v>
      </c>
      <c r="K849" s="28">
        <f t="shared" si="123"/>
        <v>7578.8317439999992</v>
      </c>
      <c r="N849" s="16">
        <v>0.8</v>
      </c>
    </row>
    <row r="850" spans="1:14" x14ac:dyDescent="0.15">
      <c r="A850" s="6" t="s">
        <v>8</v>
      </c>
      <c r="B850" s="13">
        <f t="shared" si="116"/>
        <v>1996</v>
      </c>
      <c r="C850" s="8">
        <v>4401.7585920000001</v>
      </c>
      <c r="D850" s="26">
        <f t="shared" si="124"/>
        <v>4000</v>
      </c>
      <c r="E850" s="16">
        <f t="shared" si="117"/>
        <v>960</v>
      </c>
      <c r="F850" s="28">
        <f t="shared" si="118"/>
        <v>7441.7585920000001</v>
      </c>
      <c r="G850" s="28">
        <f t="shared" si="119"/>
        <v>960</v>
      </c>
      <c r="H850" s="16">
        <f t="shared" si="120"/>
        <v>0</v>
      </c>
      <c r="I850" s="26">
        <f t="shared" si="121"/>
        <v>4000</v>
      </c>
      <c r="J850" s="28">
        <f t="shared" si="122"/>
        <v>3441.7585920000001</v>
      </c>
      <c r="K850" s="28">
        <f t="shared" si="123"/>
        <v>4401.7585920000001</v>
      </c>
      <c r="N850" s="16">
        <v>0.8</v>
      </c>
    </row>
    <row r="851" spans="1:14" x14ac:dyDescent="0.15">
      <c r="A851" s="6" t="s">
        <v>9</v>
      </c>
      <c r="B851" s="13">
        <f t="shared" si="116"/>
        <v>1996</v>
      </c>
      <c r="C851" s="8">
        <v>5548.2451199999987</v>
      </c>
      <c r="D851" s="26">
        <f t="shared" si="124"/>
        <v>4000</v>
      </c>
      <c r="E851" s="16">
        <f t="shared" si="117"/>
        <v>1080</v>
      </c>
      <c r="F851" s="28">
        <f t="shared" si="118"/>
        <v>8468.2451199999996</v>
      </c>
      <c r="G851" s="28">
        <f t="shared" si="119"/>
        <v>1080</v>
      </c>
      <c r="H851" s="16">
        <f t="shared" si="120"/>
        <v>0</v>
      </c>
      <c r="I851" s="26">
        <f t="shared" si="121"/>
        <v>4000</v>
      </c>
      <c r="J851" s="28">
        <f t="shared" si="122"/>
        <v>4468.2451199999996</v>
      </c>
      <c r="K851" s="28">
        <f t="shared" si="123"/>
        <v>5548.2451199999996</v>
      </c>
      <c r="N851" s="16">
        <v>0.9</v>
      </c>
    </row>
    <row r="852" spans="1:14" x14ac:dyDescent="0.15">
      <c r="A852" s="6" t="s">
        <v>10</v>
      </c>
      <c r="B852" s="13">
        <f t="shared" si="116"/>
        <v>1996</v>
      </c>
      <c r="C852" s="8">
        <v>3451.7387519999997</v>
      </c>
      <c r="D852" s="26">
        <f t="shared" si="124"/>
        <v>4000</v>
      </c>
      <c r="E852" s="16">
        <f t="shared" si="117"/>
        <v>1080</v>
      </c>
      <c r="F852" s="28">
        <f t="shared" si="118"/>
        <v>6371.7387519999993</v>
      </c>
      <c r="G852" s="28">
        <f t="shared" si="119"/>
        <v>1080</v>
      </c>
      <c r="H852" s="16">
        <f t="shared" si="120"/>
        <v>0</v>
      </c>
      <c r="I852" s="26">
        <f t="shared" si="121"/>
        <v>4000</v>
      </c>
      <c r="J852" s="28">
        <f t="shared" si="122"/>
        <v>2371.7387519999993</v>
      </c>
      <c r="K852" s="28">
        <f t="shared" si="123"/>
        <v>3451.7387519999993</v>
      </c>
      <c r="N852" s="16">
        <v>0.9</v>
      </c>
    </row>
    <row r="853" spans="1:14" x14ac:dyDescent="0.15">
      <c r="A853" s="6" t="s">
        <v>11</v>
      </c>
      <c r="B853" s="13">
        <f t="shared" si="116"/>
        <v>1996</v>
      </c>
      <c r="C853" s="8">
        <v>2913.3941759999998</v>
      </c>
      <c r="D853" s="26">
        <f t="shared" si="124"/>
        <v>4000</v>
      </c>
      <c r="E853" s="16">
        <f t="shared" si="117"/>
        <v>1320</v>
      </c>
      <c r="F853" s="28">
        <f t="shared" si="118"/>
        <v>5593.3941759999998</v>
      </c>
      <c r="G853" s="28">
        <f t="shared" si="119"/>
        <v>1320</v>
      </c>
      <c r="H853" s="16">
        <f t="shared" si="120"/>
        <v>0</v>
      </c>
      <c r="I853" s="26">
        <f t="shared" si="121"/>
        <v>4000</v>
      </c>
      <c r="J853" s="28">
        <f t="shared" si="122"/>
        <v>1593.3941759999998</v>
      </c>
      <c r="K853" s="28">
        <f t="shared" si="123"/>
        <v>2913.3941759999998</v>
      </c>
      <c r="N853" s="16">
        <v>1.1000000000000001</v>
      </c>
    </row>
    <row r="854" spans="1:14" x14ac:dyDescent="0.15">
      <c r="A854" s="6" t="s">
        <v>12</v>
      </c>
      <c r="B854" s="13">
        <f t="shared" si="116"/>
        <v>1996</v>
      </c>
      <c r="C854" s="8">
        <v>657.90489600000001</v>
      </c>
      <c r="D854" s="26">
        <f t="shared" si="124"/>
        <v>4000</v>
      </c>
      <c r="E854" s="16">
        <f t="shared" si="117"/>
        <v>1440</v>
      </c>
      <c r="F854" s="28">
        <f t="shared" si="118"/>
        <v>3217.904896</v>
      </c>
      <c r="G854" s="28">
        <f t="shared" si="119"/>
        <v>1440</v>
      </c>
      <c r="H854" s="16">
        <f t="shared" si="120"/>
        <v>0</v>
      </c>
      <c r="I854" s="26">
        <f t="shared" si="121"/>
        <v>3217.904896</v>
      </c>
      <c r="J854" s="28">
        <f t="shared" si="122"/>
        <v>0</v>
      </c>
      <c r="K854" s="28">
        <f t="shared" si="123"/>
        <v>1440</v>
      </c>
      <c r="N854" s="16">
        <v>1.2</v>
      </c>
    </row>
    <row r="855" spans="1:14" x14ac:dyDescent="0.15">
      <c r="A855" s="6" t="s">
        <v>13</v>
      </c>
      <c r="B855" s="13">
        <f t="shared" si="116"/>
        <v>1996</v>
      </c>
      <c r="C855" s="8">
        <v>1148.9423615999999</v>
      </c>
      <c r="D855" s="26">
        <f t="shared" si="124"/>
        <v>3217.904896</v>
      </c>
      <c r="E855" s="16">
        <f t="shared" si="117"/>
        <v>1560</v>
      </c>
      <c r="F855" s="28">
        <f t="shared" si="118"/>
        <v>2806.8472576000004</v>
      </c>
      <c r="G855" s="28">
        <f t="shared" si="119"/>
        <v>1560</v>
      </c>
      <c r="H855" s="16">
        <f t="shared" si="120"/>
        <v>0</v>
      </c>
      <c r="I855" s="26">
        <f t="shared" si="121"/>
        <v>2806.8472576000004</v>
      </c>
      <c r="J855" s="28">
        <f t="shared" si="122"/>
        <v>0</v>
      </c>
      <c r="K855" s="28">
        <f t="shared" si="123"/>
        <v>1560</v>
      </c>
      <c r="N855" s="16">
        <v>1.3</v>
      </c>
    </row>
    <row r="856" spans="1:14" x14ac:dyDescent="0.15">
      <c r="A856" s="6" t="s">
        <v>14</v>
      </c>
      <c r="B856" s="13">
        <f t="shared" si="116"/>
        <v>1996</v>
      </c>
      <c r="C856" s="8">
        <v>1687.4161919999999</v>
      </c>
      <c r="D856" s="26">
        <f t="shared" si="124"/>
        <v>2806.8472576000004</v>
      </c>
      <c r="E856" s="16">
        <f t="shared" si="117"/>
        <v>1440</v>
      </c>
      <c r="F856" s="28">
        <f t="shared" si="118"/>
        <v>3054.2634496000001</v>
      </c>
      <c r="G856" s="28">
        <f t="shared" si="119"/>
        <v>1440</v>
      </c>
      <c r="H856" s="16">
        <f t="shared" si="120"/>
        <v>0</v>
      </c>
      <c r="I856" s="26">
        <f t="shared" si="121"/>
        <v>3054.2634496000001</v>
      </c>
      <c r="J856" s="28">
        <f t="shared" si="122"/>
        <v>0</v>
      </c>
      <c r="K856" s="28">
        <f t="shared" si="123"/>
        <v>1440</v>
      </c>
      <c r="N856" s="16">
        <v>1.2</v>
      </c>
    </row>
    <row r="857" spans="1:14" x14ac:dyDescent="0.15">
      <c r="A857" s="6" t="s">
        <v>15</v>
      </c>
      <c r="B857" s="13">
        <f t="shared" si="116"/>
        <v>1996</v>
      </c>
      <c r="C857" s="8">
        <v>19081.827072000007</v>
      </c>
      <c r="D857" s="26">
        <f t="shared" si="124"/>
        <v>3054.2634496000001</v>
      </c>
      <c r="E857" s="16">
        <f t="shared" si="117"/>
        <v>1320</v>
      </c>
      <c r="F857" s="28">
        <f t="shared" si="118"/>
        <v>20816.090521600006</v>
      </c>
      <c r="G857" s="28">
        <f t="shared" si="119"/>
        <v>1320</v>
      </c>
      <c r="H857" s="16">
        <f t="shared" si="120"/>
        <v>0</v>
      </c>
      <c r="I857" s="26">
        <f t="shared" si="121"/>
        <v>4000</v>
      </c>
      <c r="J857" s="28">
        <f t="shared" si="122"/>
        <v>16816.090521600006</v>
      </c>
      <c r="K857" s="28">
        <f t="shared" si="123"/>
        <v>18136.090521600006</v>
      </c>
      <c r="N857" s="16">
        <v>1.1000000000000001</v>
      </c>
    </row>
    <row r="858" spans="1:14" x14ac:dyDescent="0.15">
      <c r="A858" s="6" t="s">
        <v>16</v>
      </c>
      <c r="B858" s="13">
        <f t="shared" si="116"/>
        <v>1996</v>
      </c>
      <c r="C858" s="8">
        <v>1638.9457920000002</v>
      </c>
      <c r="D858" s="26">
        <f t="shared" si="124"/>
        <v>4000</v>
      </c>
      <c r="E858" s="16">
        <f t="shared" si="117"/>
        <v>1200</v>
      </c>
      <c r="F858" s="28">
        <f t="shared" si="118"/>
        <v>4438.9457920000004</v>
      </c>
      <c r="G858" s="28">
        <f t="shared" si="119"/>
        <v>1200</v>
      </c>
      <c r="H858" s="16">
        <f t="shared" si="120"/>
        <v>0</v>
      </c>
      <c r="I858" s="26">
        <f t="shared" si="121"/>
        <v>4000</v>
      </c>
      <c r="J858" s="28">
        <f t="shared" si="122"/>
        <v>438.94579200000044</v>
      </c>
      <c r="K858" s="28">
        <f t="shared" si="123"/>
        <v>1638.9457920000004</v>
      </c>
      <c r="N858" s="16">
        <v>1</v>
      </c>
    </row>
    <row r="859" spans="1:14" x14ac:dyDescent="0.15">
      <c r="A859" s="6" t="s">
        <v>17</v>
      </c>
      <c r="B859" s="13">
        <f t="shared" si="116"/>
        <v>1996</v>
      </c>
      <c r="C859" s="8">
        <v>1893.5769599999996</v>
      </c>
      <c r="D859" s="26">
        <f t="shared" si="124"/>
        <v>4000</v>
      </c>
      <c r="E859" s="16">
        <f t="shared" si="117"/>
        <v>1080</v>
      </c>
      <c r="F859" s="28">
        <f t="shared" si="118"/>
        <v>4813.5769599999994</v>
      </c>
      <c r="G859" s="28">
        <f t="shared" si="119"/>
        <v>1080</v>
      </c>
      <c r="H859" s="16">
        <f t="shared" si="120"/>
        <v>0</v>
      </c>
      <c r="I859" s="26">
        <f t="shared" si="121"/>
        <v>4000</v>
      </c>
      <c r="J859" s="28">
        <f t="shared" si="122"/>
        <v>813.57695999999942</v>
      </c>
      <c r="K859" s="28">
        <f t="shared" si="123"/>
        <v>1893.5769599999994</v>
      </c>
      <c r="N859" s="16">
        <v>0.9</v>
      </c>
    </row>
    <row r="860" spans="1:14" ht="14" thickBot="1" x14ac:dyDescent="0.2">
      <c r="A860" s="9" t="s">
        <v>18</v>
      </c>
      <c r="B860" s="14">
        <f t="shared" si="116"/>
        <v>1996</v>
      </c>
      <c r="C860" s="11">
        <v>4977.5869439999988</v>
      </c>
      <c r="D860" s="26">
        <f t="shared" si="124"/>
        <v>4000</v>
      </c>
      <c r="E860" s="16">
        <f t="shared" si="117"/>
        <v>960</v>
      </c>
      <c r="F860" s="28">
        <f t="shared" si="118"/>
        <v>8017.5869439999988</v>
      </c>
      <c r="G860" s="28">
        <f t="shared" si="119"/>
        <v>960</v>
      </c>
      <c r="H860" s="16">
        <f t="shared" si="120"/>
        <v>0</v>
      </c>
      <c r="I860" s="26">
        <f t="shared" si="121"/>
        <v>4000</v>
      </c>
      <c r="J860" s="28">
        <f t="shared" si="122"/>
        <v>4017.5869439999988</v>
      </c>
      <c r="K860" s="28">
        <f t="shared" si="123"/>
        <v>4977.5869439999988</v>
      </c>
      <c r="N860" s="16">
        <v>0.8</v>
      </c>
    </row>
    <row r="861" spans="1:14" x14ac:dyDescent="0.15">
      <c r="A861" s="3" t="s">
        <v>7</v>
      </c>
      <c r="B861" s="12">
        <f t="shared" si="116"/>
        <v>1997</v>
      </c>
      <c r="C861" s="5">
        <v>4477.3724160000002</v>
      </c>
      <c r="D861" s="26">
        <f t="shared" si="124"/>
        <v>4000</v>
      </c>
      <c r="E861" s="16">
        <f t="shared" si="117"/>
        <v>960</v>
      </c>
      <c r="F861" s="28">
        <f t="shared" si="118"/>
        <v>7517.3724160000002</v>
      </c>
      <c r="G861" s="28">
        <f t="shared" si="119"/>
        <v>960</v>
      </c>
      <c r="H861" s="16">
        <f t="shared" si="120"/>
        <v>0</v>
      </c>
      <c r="I861" s="26">
        <f t="shared" si="121"/>
        <v>4000</v>
      </c>
      <c r="J861" s="28">
        <f t="shared" si="122"/>
        <v>3517.3724160000002</v>
      </c>
      <c r="K861" s="28">
        <f t="shared" si="123"/>
        <v>4477.3724160000002</v>
      </c>
      <c r="N861" s="16">
        <v>0.8</v>
      </c>
    </row>
    <row r="862" spans="1:14" x14ac:dyDescent="0.15">
      <c r="A862" s="6" t="s">
        <v>8</v>
      </c>
      <c r="B862" s="13">
        <f t="shared" si="116"/>
        <v>1997</v>
      </c>
      <c r="C862" s="8">
        <v>5693.6563200000001</v>
      </c>
      <c r="D862" s="26">
        <f t="shared" si="124"/>
        <v>4000</v>
      </c>
      <c r="E862" s="16">
        <f t="shared" si="117"/>
        <v>960</v>
      </c>
      <c r="F862" s="28">
        <f t="shared" si="118"/>
        <v>8733.6563200000001</v>
      </c>
      <c r="G862" s="28">
        <f t="shared" si="119"/>
        <v>960</v>
      </c>
      <c r="H862" s="16">
        <f t="shared" si="120"/>
        <v>0</v>
      </c>
      <c r="I862" s="26">
        <f t="shared" si="121"/>
        <v>4000</v>
      </c>
      <c r="J862" s="28">
        <f t="shared" si="122"/>
        <v>4733.6563200000001</v>
      </c>
      <c r="K862" s="28">
        <f t="shared" si="123"/>
        <v>5693.6563200000001</v>
      </c>
      <c r="N862" s="16">
        <v>0.8</v>
      </c>
    </row>
    <row r="863" spans="1:14" x14ac:dyDescent="0.15">
      <c r="A863" s="6" t="s">
        <v>9</v>
      </c>
      <c r="B863" s="13">
        <f t="shared" si="116"/>
        <v>1997</v>
      </c>
      <c r="C863" s="8">
        <v>5177.9312639999998</v>
      </c>
      <c r="D863" s="26">
        <f t="shared" si="124"/>
        <v>4000</v>
      </c>
      <c r="E863" s="16">
        <f t="shared" si="117"/>
        <v>1080</v>
      </c>
      <c r="F863" s="28">
        <f t="shared" si="118"/>
        <v>8097.9312639999989</v>
      </c>
      <c r="G863" s="28">
        <f t="shared" si="119"/>
        <v>1080</v>
      </c>
      <c r="H863" s="16">
        <f t="shared" si="120"/>
        <v>0</v>
      </c>
      <c r="I863" s="26">
        <f t="shared" si="121"/>
        <v>4000</v>
      </c>
      <c r="J863" s="28">
        <f t="shared" si="122"/>
        <v>4097.9312639999989</v>
      </c>
      <c r="K863" s="28">
        <f t="shared" si="123"/>
        <v>5177.9312639999989</v>
      </c>
      <c r="N863" s="16">
        <v>0.9</v>
      </c>
    </row>
    <row r="864" spans="1:14" x14ac:dyDescent="0.15">
      <c r="A864" s="6" t="s">
        <v>10</v>
      </c>
      <c r="B864" s="13">
        <f t="shared" si="116"/>
        <v>1997</v>
      </c>
      <c r="C864" s="8">
        <v>7074.739583999999</v>
      </c>
      <c r="D864" s="26">
        <f t="shared" si="124"/>
        <v>4000</v>
      </c>
      <c r="E864" s="16">
        <f t="shared" si="117"/>
        <v>1080</v>
      </c>
      <c r="F864" s="28">
        <f t="shared" si="118"/>
        <v>9994.739583999999</v>
      </c>
      <c r="G864" s="28">
        <f t="shared" si="119"/>
        <v>1080</v>
      </c>
      <c r="H864" s="16">
        <f t="shared" si="120"/>
        <v>0</v>
      </c>
      <c r="I864" s="26">
        <f t="shared" si="121"/>
        <v>4000</v>
      </c>
      <c r="J864" s="28">
        <f t="shared" si="122"/>
        <v>5994.739583999999</v>
      </c>
      <c r="K864" s="28">
        <f t="shared" si="123"/>
        <v>7074.739583999999</v>
      </c>
      <c r="N864" s="16">
        <v>0.9</v>
      </c>
    </row>
    <row r="865" spans="1:14" x14ac:dyDescent="0.15">
      <c r="A865" s="6" t="s">
        <v>11</v>
      </c>
      <c r="B865" s="13">
        <f t="shared" si="116"/>
        <v>1997</v>
      </c>
      <c r="C865" s="8">
        <v>1967.2519679999998</v>
      </c>
      <c r="D865" s="26">
        <f t="shared" si="124"/>
        <v>4000</v>
      </c>
      <c r="E865" s="16">
        <f t="shared" si="117"/>
        <v>1320</v>
      </c>
      <c r="F865" s="28">
        <f t="shared" si="118"/>
        <v>4647.2519679999996</v>
      </c>
      <c r="G865" s="28">
        <f t="shared" si="119"/>
        <v>1320</v>
      </c>
      <c r="H865" s="16">
        <f t="shared" si="120"/>
        <v>0</v>
      </c>
      <c r="I865" s="26">
        <f t="shared" si="121"/>
        <v>4000</v>
      </c>
      <c r="J865" s="28">
        <f t="shared" si="122"/>
        <v>647.25196799999958</v>
      </c>
      <c r="K865" s="28">
        <f t="shared" si="123"/>
        <v>1967.2519679999996</v>
      </c>
      <c r="N865" s="16">
        <v>1.1000000000000001</v>
      </c>
    </row>
    <row r="866" spans="1:14" x14ac:dyDescent="0.15">
      <c r="A866" s="6" t="s">
        <v>12</v>
      </c>
      <c r="B866" s="13">
        <f t="shared" si="116"/>
        <v>1997</v>
      </c>
      <c r="C866" s="8">
        <v>1407.5804160000002</v>
      </c>
      <c r="D866" s="26">
        <f t="shared" si="124"/>
        <v>4000</v>
      </c>
      <c r="E866" s="16">
        <f t="shared" si="117"/>
        <v>1440</v>
      </c>
      <c r="F866" s="28">
        <f t="shared" si="118"/>
        <v>3967.5804160000007</v>
      </c>
      <c r="G866" s="28">
        <f t="shared" si="119"/>
        <v>1440</v>
      </c>
      <c r="H866" s="16">
        <f t="shared" si="120"/>
        <v>0</v>
      </c>
      <c r="I866" s="26">
        <f t="shared" si="121"/>
        <v>3967.5804160000007</v>
      </c>
      <c r="J866" s="28">
        <f t="shared" si="122"/>
        <v>0</v>
      </c>
      <c r="K866" s="28">
        <f t="shared" si="123"/>
        <v>1440</v>
      </c>
      <c r="N866" s="16">
        <v>1.2</v>
      </c>
    </row>
    <row r="867" spans="1:14" x14ac:dyDescent="0.15">
      <c r="A867" s="6" t="s">
        <v>13</v>
      </c>
      <c r="B867" s="13">
        <f t="shared" si="116"/>
        <v>1997</v>
      </c>
      <c r="C867" s="8">
        <v>336.06144000000006</v>
      </c>
      <c r="D867" s="26">
        <f t="shared" si="124"/>
        <v>3967.5804160000007</v>
      </c>
      <c r="E867" s="16">
        <f t="shared" si="117"/>
        <v>1560</v>
      </c>
      <c r="F867" s="28">
        <f t="shared" si="118"/>
        <v>2743.6418560000011</v>
      </c>
      <c r="G867" s="28">
        <f t="shared" si="119"/>
        <v>1560</v>
      </c>
      <c r="H867" s="16">
        <f t="shared" si="120"/>
        <v>0</v>
      </c>
      <c r="I867" s="26">
        <f t="shared" si="121"/>
        <v>2743.6418560000011</v>
      </c>
      <c r="J867" s="28">
        <f t="shared" si="122"/>
        <v>0</v>
      </c>
      <c r="K867" s="28">
        <f t="shared" si="123"/>
        <v>1560</v>
      </c>
      <c r="N867" s="16">
        <v>1.3</v>
      </c>
    </row>
    <row r="868" spans="1:14" x14ac:dyDescent="0.15">
      <c r="A868" s="6" t="s">
        <v>14</v>
      </c>
      <c r="B868" s="13">
        <f t="shared" si="116"/>
        <v>1997</v>
      </c>
      <c r="C868" s="8">
        <v>267.87974400000002</v>
      </c>
      <c r="D868" s="26">
        <f t="shared" si="124"/>
        <v>2743.6418560000011</v>
      </c>
      <c r="E868" s="16">
        <f t="shared" si="117"/>
        <v>1440</v>
      </c>
      <c r="F868" s="28">
        <f t="shared" si="118"/>
        <v>1571.5216000000009</v>
      </c>
      <c r="G868" s="28">
        <f t="shared" si="119"/>
        <v>1440</v>
      </c>
      <c r="H868" s="16">
        <f t="shared" si="120"/>
        <v>0</v>
      </c>
      <c r="I868" s="26">
        <f t="shared" si="121"/>
        <v>1571.5216000000009</v>
      </c>
      <c r="J868" s="28">
        <f t="shared" si="122"/>
        <v>0</v>
      </c>
      <c r="K868" s="28">
        <f t="shared" si="123"/>
        <v>1440</v>
      </c>
      <c r="N868" s="16">
        <v>1.2</v>
      </c>
    </row>
    <row r="869" spans="1:14" x14ac:dyDescent="0.15">
      <c r="A869" s="6" t="s">
        <v>15</v>
      </c>
      <c r="B869" s="13">
        <f t="shared" si="116"/>
        <v>1997</v>
      </c>
      <c r="C869" s="8">
        <v>315.12222719999994</v>
      </c>
      <c r="D869" s="26">
        <f t="shared" si="124"/>
        <v>1571.5216000000009</v>
      </c>
      <c r="E869" s="16">
        <f t="shared" si="117"/>
        <v>1320</v>
      </c>
      <c r="F869" s="28">
        <f t="shared" si="118"/>
        <v>566.64382720000094</v>
      </c>
      <c r="G869" s="28">
        <f t="shared" si="119"/>
        <v>1320</v>
      </c>
      <c r="H869" s="16">
        <f t="shared" si="120"/>
        <v>0</v>
      </c>
      <c r="I869" s="26">
        <f t="shared" si="121"/>
        <v>566.64382720000094</v>
      </c>
      <c r="J869" s="28">
        <f t="shared" si="122"/>
        <v>0</v>
      </c>
      <c r="K869" s="28">
        <f t="shared" si="123"/>
        <v>1320</v>
      </c>
      <c r="N869" s="16">
        <v>1.1000000000000001</v>
      </c>
    </row>
    <row r="870" spans="1:14" x14ac:dyDescent="0.15">
      <c r="A870" s="6" t="s">
        <v>16</v>
      </c>
      <c r="B870" s="13">
        <f t="shared" si="116"/>
        <v>1997</v>
      </c>
      <c r="C870" s="8">
        <v>276.73367039999994</v>
      </c>
      <c r="D870" s="26">
        <f t="shared" si="124"/>
        <v>566.64382720000094</v>
      </c>
      <c r="E870" s="16">
        <f t="shared" si="117"/>
        <v>1200</v>
      </c>
      <c r="F870" s="28">
        <f t="shared" si="118"/>
        <v>0</v>
      </c>
      <c r="G870" s="28">
        <f t="shared" si="119"/>
        <v>843.37749760000088</v>
      </c>
      <c r="H870" s="16">
        <f t="shared" si="120"/>
        <v>1</v>
      </c>
      <c r="I870" s="26">
        <f t="shared" si="121"/>
        <v>0</v>
      </c>
      <c r="J870" s="28">
        <f t="shared" si="122"/>
        <v>0</v>
      </c>
      <c r="K870" s="28">
        <f t="shared" si="123"/>
        <v>843.37749760000088</v>
      </c>
      <c r="N870" s="16">
        <v>1</v>
      </c>
    </row>
    <row r="871" spans="1:14" x14ac:dyDescent="0.15">
      <c r="A871" s="6" t="s">
        <v>17</v>
      </c>
      <c r="B871" s="13">
        <f t="shared" si="116"/>
        <v>1997</v>
      </c>
      <c r="C871" s="8">
        <v>1978.8848639999999</v>
      </c>
      <c r="D871" s="26">
        <f t="shared" si="124"/>
        <v>0</v>
      </c>
      <c r="E871" s="16">
        <f t="shared" si="117"/>
        <v>1080</v>
      </c>
      <c r="F871" s="28">
        <f t="shared" si="118"/>
        <v>898.88486399999988</v>
      </c>
      <c r="G871" s="28">
        <f t="shared" si="119"/>
        <v>1080</v>
      </c>
      <c r="H871" s="16">
        <f t="shared" si="120"/>
        <v>0</v>
      </c>
      <c r="I871" s="26">
        <f t="shared" si="121"/>
        <v>898.88486399999988</v>
      </c>
      <c r="J871" s="28">
        <f t="shared" si="122"/>
        <v>0</v>
      </c>
      <c r="K871" s="28">
        <f t="shared" si="123"/>
        <v>1080</v>
      </c>
      <c r="N871" s="16">
        <v>0.9</v>
      </c>
    </row>
    <row r="872" spans="1:14" ht="14" thickBot="1" x14ac:dyDescent="0.2">
      <c r="A872" s="9" t="s">
        <v>18</v>
      </c>
      <c r="B872" s="14">
        <f t="shared" si="116"/>
        <v>1997</v>
      </c>
      <c r="C872" s="11">
        <v>1984.0550399999997</v>
      </c>
      <c r="D872" s="26">
        <f t="shared" si="124"/>
        <v>898.88486399999988</v>
      </c>
      <c r="E872" s="16">
        <f t="shared" si="117"/>
        <v>960</v>
      </c>
      <c r="F872" s="28">
        <f t="shared" si="118"/>
        <v>1922.9399039999998</v>
      </c>
      <c r="G872" s="28">
        <f t="shared" si="119"/>
        <v>960</v>
      </c>
      <c r="H872" s="16">
        <f t="shared" si="120"/>
        <v>0</v>
      </c>
      <c r="I872" s="26">
        <f t="shared" si="121"/>
        <v>1922.9399039999998</v>
      </c>
      <c r="J872" s="28">
        <f t="shared" si="122"/>
        <v>0</v>
      </c>
      <c r="K872" s="28">
        <f t="shared" si="123"/>
        <v>960</v>
      </c>
      <c r="N872" s="16">
        <v>0.8</v>
      </c>
    </row>
    <row r="873" spans="1:14" x14ac:dyDescent="0.15">
      <c r="B873" s="15"/>
    </row>
    <row r="874" spans="1:14" x14ac:dyDescent="0.15">
      <c r="B874" s="15"/>
    </row>
    <row r="875" spans="1:14" x14ac:dyDescent="0.15">
      <c r="B875" s="15"/>
    </row>
    <row r="876" spans="1:14" x14ac:dyDescent="0.15">
      <c r="B876" s="15"/>
    </row>
    <row r="877" spans="1:14" x14ac:dyDescent="0.15">
      <c r="B877" s="15"/>
    </row>
    <row r="878" spans="1:14" x14ac:dyDescent="0.15">
      <c r="B878" s="15"/>
    </row>
    <row r="879" spans="1:14" x14ac:dyDescent="0.15">
      <c r="B879" s="15"/>
    </row>
    <row r="880" spans="1:14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6"/>
  <sheetViews>
    <sheetView topLeftCell="A2" workbookViewId="0">
      <selection activeCell="E3" sqref="E3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7" width="11" style="16" customWidth="1"/>
    <col min="8" max="8" width="13" style="16" bestFit="1" customWidth="1"/>
    <col min="9" max="10" width="11" style="16" customWidth="1"/>
    <col min="11" max="11" width="11.1640625" style="16" bestFit="1" customWidth="1"/>
    <col min="12" max="13" width="13.1640625" style="16" bestFit="1" customWidth="1"/>
    <col min="14" max="256" width="11" style="16" customWidth="1"/>
    <col min="257" max="16384" width="8.83203125" style="16"/>
  </cols>
  <sheetData>
    <row r="1" spans="1:14" ht="23" x14ac:dyDescent="0.15">
      <c r="A1" s="27" t="s">
        <v>0</v>
      </c>
    </row>
    <row r="2" spans="1:14" ht="16" x14ac:dyDescent="0.15">
      <c r="D2" s="21" t="s">
        <v>26</v>
      </c>
      <c r="E2" s="21">
        <v>8341</v>
      </c>
      <c r="F2" s="31" t="s">
        <v>21</v>
      </c>
      <c r="I2" s="21" t="s">
        <v>30</v>
      </c>
      <c r="J2" s="21" t="s">
        <v>31</v>
      </c>
      <c r="K2" s="16" t="s">
        <v>43</v>
      </c>
      <c r="L2" s="16" t="s">
        <v>44</v>
      </c>
      <c r="M2" s="16" t="s">
        <v>47</v>
      </c>
      <c r="N2" s="16" t="s">
        <v>45</v>
      </c>
    </row>
    <row r="3" spans="1:14" ht="16" x14ac:dyDescent="0.15">
      <c r="D3" s="21" t="s">
        <v>27</v>
      </c>
      <c r="E3" s="21">
        <v>40</v>
      </c>
      <c r="F3" s="31" t="s">
        <v>21</v>
      </c>
      <c r="H3" s="23" t="s">
        <v>28</v>
      </c>
      <c r="I3" s="21">
        <f>COUNTIF(H9:H872, "failure")</f>
        <v>1</v>
      </c>
      <c r="J3" s="21">
        <f>100*I3/864</f>
        <v>0.11574074074074074</v>
      </c>
      <c r="K3" s="16">
        <f>100-J3</f>
        <v>99.884259259259252</v>
      </c>
      <c r="L3" s="16">
        <f>COUNTIF(H9:H872,"critical failure")</f>
        <v>0</v>
      </c>
      <c r="M3" s="16">
        <f>100*L3/864</f>
        <v>0</v>
      </c>
      <c r="N3" s="16" t="s">
        <v>46</v>
      </c>
    </row>
    <row r="4" spans="1:14" x14ac:dyDescent="0.15">
      <c r="A4" s="1" t="s">
        <v>1</v>
      </c>
      <c r="D4" s="21" t="s">
        <v>37</v>
      </c>
      <c r="E4" s="21">
        <v>0.5</v>
      </c>
      <c r="H4" s="21" t="s">
        <v>29</v>
      </c>
      <c r="I4" s="21"/>
      <c r="J4" s="21"/>
    </row>
    <row r="5" spans="1:14" x14ac:dyDescent="0.15">
      <c r="A5" s="1" t="s">
        <v>2</v>
      </c>
    </row>
    <row r="6" spans="1:14" x14ac:dyDescent="0.15">
      <c r="C6" s="2" t="s">
        <v>33</v>
      </c>
      <c r="D6" s="16" t="s">
        <v>36</v>
      </c>
      <c r="E6" s="16" t="s">
        <v>34</v>
      </c>
      <c r="F6" s="16" t="s">
        <v>32</v>
      </c>
      <c r="J6" s="16" t="s">
        <v>35</v>
      </c>
    </row>
    <row r="7" spans="1:14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21" t="s">
        <v>19</v>
      </c>
      <c r="F7" s="21" t="s">
        <v>20</v>
      </c>
      <c r="G7" s="21" t="s">
        <v>22</v>
      </c>
      <c r="H7" s="21" t="s">
        <v>38</v>
      </c>
      <c r="I7" s="21" t="s">
        <v>23</v>
      </c>
      <c r="J7" s="21" t="s">
        <v>24</v>
      </c>
      <c r="K7" s="23" t="s">
        <v>25</v>
      </c>
      <c r="L7" s="29"/>
      <c r="M7" s="25"/>
    </row>
    <row r="8" spans="1:14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 t="s">
        <v>21</v>
      </c>
      <c r="G8" s="31" t="s">
        <v>21</v>
      </c>
      <c r="H8" s="21"/>
      <c r="I8" s="31" t="s">
        <v>21</v>
      </c>
      <c r="J8" s="31" t="s">
        <v>21</v>
      </c>
      <c r="K8" s="24" t="s">
        <v>21</v>
      </c>
      <c r="L8" s="30"/>
      <c r="M8" s="25"/>
    </row>
    <row r="9" spans="1:14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16">
        <f>1200*N9</f>
        <v>960</v>
      </c>
      <c r="F9" s="28">
        <f>D9+C9-E9</f>
        <v>2336.2433280000005</v>
      </c>
      <c r="G9" s="36">
        <f>IF(E9&gt;(D9+C9),D9+C9,E9)</f>
        <v>960</v>
      </c>
      <c r="H9" s="16" t="str">
        <f>IF((G9/E9)&lt;=$E$4,"critical failure", IF((G9/E9)&lt;1, "failure",""))</f>
        <v/>
      </c>
      <c r="I9" s="26">
        <f>IF(F9&gt;$E$2,$E$2,IF(F9&lt;0,0,F9))</f>
        <v>2336.2433280000005</v>
      </c>
      <c r="J9" s="28">
        <f>IF(F9&gt;$E$2,F9-$E$2,0)</f>
        <v>0</v>
      </c>
      <c r="K9" s="28">
        <f>J9+G9</f>
        <v>960</v>
      </c>
      <c r="N9" s="16">
        <v>0.8</v>
      </c>
    </row>
    <row r="10" spans="1:14" x14ac:dyDescent="0.15">
      <c r="A10" s="6" t="s">
        <v>8</v>
      </c>
      <c r="B10" s="7">
        <v>1926</v>
      </c>
      <c r="C10" s="8">
        <v>6509.2515839999987</v>
      </c>
      <c r="D10" s="26">
        <f>I9</f>
        <v>2336.2433280000005</v>
      </c>
      <c r="E10" s="16">
        <f t="shared" ref="E10:E73" si="0">1200*N10</f>
        <v>960</v>
      </c>
      <c r="F10" s="28">
        <f t="shared" ref="F10:F73" si="1">D10+C10-E10</f>
        <v>7885.4949119999983</v>
      </c>
      <c r="G10" s="36">
        <f t="shared" ref="G10:G73" si="2">IF(E10&gt;(D10+C10),D10+C10,E10)</f>
        <v>960</v>
      </c>
      <c r="H10" s="16" t="str">
        <f t="shared" ref="H10:H73" si="3">IF((G10/E10)&lt;=$E$4,"critical failure", IF((G10/E10)&lt;1, "failure",""))</f>
        <v/>
      </c>
      <c r="I10" s="26">
        <f t="shared" ref="I10:I73" si="4">IF(F10&gt;$E$2,$E$2,IF(F10&lt;0,0,F10))</f>
        <v>7885.4949119999983</v>
      </c>
      <c r="J10" s="28">
        <f t="shared" ref="J10:J73" si="5">IF(F10&gt;$E$2,F10-$E$2,0)</f>
        <v>0</v>
      </c>
      <c r="K10" s="28">
        <f t="shared" ref="K10:K73" si="6">J10+G10</f>
        <v>960</v>
      </c>
      <c r="N10" s="16">
        <v>0.8</v>
      </c>
    </row>
    <row r="11" spans="1:14" x14ac:dyDescent="0.15">
      <c r="A11" s="6" t="s">
        <v>9</v>
      </c>
      <c r="B11" s="7">
        <v>1926</v>
      </c>
      <c r="C11" s="8">
        <v>2826.1474559999997</v>
      </c>
      <c r="D11" s="26">
        <f t="shared" ref="D11:D74" si="7">I10</f>
        <v>7885.4949119999983</v>
      </c>
      <c r="E11" s="16">
        <f t="shared" si="0"/>
        <v>1080</v>
      </c>
      <c r="F11" s="28">
        <f t="shared" si="1"/>
        <v>9631.6423679999971</v>
      </c>
      <c r="G11" s="36">
        <f t="shared" si="2"/>
        <v>1080</v>
      </c>
      <c r="H11" s="16" t="str">
        <f t="shared" si="3"/>
        <v/>
      </c>
      <c r="I11" s="26">
        <f t="shared" si="4"/>
        <v>8341</v>
      </c>
      <c r="J11" s="28">
        <f t="shared" si="5"/>
        <v>1290.6423679999971</v>
      </c>
      <c r="K11" s="28">
        <f t="shared" si="6"/>
        <v>2370.6423679999971</v>
      </c>
      <c r="N11" s="16">
        <v>0.9</v>
      </c>
    </row>
    <row r="12" spans="1:14" x14ac:dyDescent="0.15">
      <c r="A12" s="6" t="s">
        <v>10</v>
      </c>
      <c r="B12" s="7">
        <v>1926</v>
      </c>
      <c r="C12" s="8">
        <v>2463.5888639999998</v>
      </c>
      <c r="D12" s="26">
        <f t="shared" si="7"/>
        <v>8341</v>
      </c>
      <c r="E12" s="16">
        <f t="shared" si="0"/>
        <v>1080</v>
      </c>
      <c r="F12" s="28">
        <f t="shared" si="1"/>
        <v>9724.5888639999994</v>
      </c>
      <c r="G12" s="36">
        <f t="shared" si="2"/>
        <v>1080</v>
      </c>
      <c r="H12" s="16" t="str">
        <f t="shared" si="3"/>
        <v/>
      </c>
      <c r="I12" s="26">
        <f t="shared" si="4"/>
        <v>8341</v>
      </c>
      <c r="J12" s="28">
        <f t="shared" si="5"/>
        <v>1383.5888639999994</v>
      </c>
      <c r="K12" s="28">
        <f t="shared" si="6"/>
        <v>2463.5888639999994</v>
      </c>
      <c r="N12" s="16">
        <v>0.9</v>
      </c>
    </row>
    <row r="13" spans="1:14" x14ac:dyDescent="0.15">
      <c r="A13" s="6" t="s">
        <v>11</v>
      </c>
      <c r="B13" s="7">
        <v>1926</v>
      </c>
      <c r="C13" s="8">
        <v>498.92198400000001</v>
      </c>
      <c r="D13" s="26">
        <f t="shared" si="7"/>
        <v>8341</v>
      </c>
      <c r="E13" s="16">
        <f t="shared" si="0"/>
        <v>1320</v>
      </c>
      <c r="F13" s="28">
        <f t="shared" si="1"/>
        <v>7519.9219840000005</v>
      </c>
      <c r="G13" s="36">
        <f t="shared" si="2"/>
        <v>1320</v>
      </c>
      <c r="H13" s="16" t="str">
        <f t="shared" si="3"/>
        <v/>
      </c>
      <c r="I13" s="26">
        <f t="shared" si="4"/>
        <v>7519.9219840000005</v>
      </c>
      <c r="J13" s="28">
        <f t="shared" si="5"/>
        <v>0</v>
      </c>
      <c r="K13" s="28">
        <f t="shared" si="6"/>
        <v>1320</v>
      </c>
      <c r="N13" s="16">
        <v>1.1000000000000001</v>
      </c>
    </row>
    <row r="14" spans="1:14" x14ac:dyDescent="0.15">
      <c r="A14" s="6" t="s">
        <v>12</v>
      </c>
      <c r="B14" s="7">
        <v>1926</v>
      </c>
      <c r="C14" s="8">
        <v>313.95893759999996</v>
      </c>
      <c r="D14" s="26">
        <f t="shared" si="7"/>
        <v>7519.9219840000005</v>
      </c>
      <c r="E14" s="16">
        <f t="shared" si="0"/>
        <v>1440</v>
      </c>
      <c r="F14" s="28">
        <f t="shared" si="1"/>
        <v>6393.8809216000009</v>
      </c>
      <c r="G14" s="36">
        <f t="shared" si="2"/>
        <v>1440</v>
      </c>
      <c r="H14" s="16" t="str">
        <f t="shared" si="3"/>
        <v/>
      </c>
      <c r="I14" s="26">
        <f t="shared" si="4"/>
        <v>6393.8809216000009</v>
      </c>
      <c r="J14" s="28">
        <f t="shared" si="5"/>
        <v>0</v>
      </c>
      <c r="K14" s="28">
        <f t="shared" si="6"/>
        <v>1440</v>
      </c>
      <c r="N14" s="16">
        <v>1.2</v>
      </c>
    </row>
    <row r="15" spans="1:14" x14ac:dyDescent="0.15">
      <c r="A15" s="6" t="s">
        <v>13</v>
      </c>
      <c r="B15" s="7">
        <v>1926</v>
      </c>
      <c r="C15" s="8">
        <v>878.47752960000003</v>
      </c>
      <c r="D15" s="26">
        <f t="shared" si="7"/>
        <v>6393.8809216000009</v>
      </c>
      <c r="E15" s="16">
        <f t="shared" si="0"/>
        <v>1560</v>
      </c>
      <c r="F15" s="28">
        <f t="shared" si="1"/>
        <v>5712.3584512000007</v>
      </c>
      <c r="G15" s="36">
        <f t="shared" si="2"/>
        <v>1560</v>
      </c>
      <c r="H15" s="16" t="str">
        <f t="shared" si="3"/>
        <v/>
      </c>
      <c r="I15" s="26">
        <f t="shared" si="4"/>
        <v>5712.3584512000007</v>
      </c>
      <c r="J15" s="28">
        <f t="shared" si="5"/>
        <v>0</v>
      </c>
      <c r="K15" s="28">
        <f t="shared" si="6"/>
        <v>1560</v>
      </c>
      <c r="N15" s="16">
        <v>1.3</v>
      </c>
    </row>
    <row r="16" spans="1:14" x14ac:dyDescent="0.15">
      <c r="A16" s="6" t="s">
        <v>14</v>
      </c>
      <c r="B16" s="7">
        <v>1926</v>
      </c>
      <c r="C16" s="8">
        <v>772.94131200000004</v>
      </c>
      <c r="D16" s="26">
        <f t="shared" si="7"/>
        <v>5712.3584512000007</v>
      </c>
      <c r="E16" s="16">
        <f t="shared" si="0"/>
        <v>1440</v>
      </c>
      <c r="F16" s="28">
        <f t="shared" si="1"/>
        <v>5045.2997632000006</v>
      </c>
      <c r="G16" s="36">
        <f t="shared" si="2"/>
        <v>1440</v>
      </c>
      <c r="H16" s="16" t="str">
        <f t="shared" si="3"/>
        <v/>
      </c>
      <c r="I16" s="26">
        <f t="shared" si="4"/>
        <v>5045.2997632000006</v>
      </c>
      <c r="J16" s="28">
        <f t="shared" si="5"/>
        <v>0</v>
      </c>
      <c r="K16" s="28">
        <f t="shared" si="6"/>
        <v>1440</v>
      </c>
      <c r="N16" s="16">
        <v>1.2</v>
      </c>
    </row>
    <row r="17" spans="1:14" x14ac:dyDescent="0.15">
      <c r="A17" s="6" t="s">
        <v>15</v>
      </c>
      <c r="B17" s="7">
        <v>1926</v>
      </c>
      <c r="C17" s="8">
        <v>889.39952640000013</v>
      </c>
      <c r="D17" s="26">
        <f t="shared" si="7"/>
        <v>5045.2997632000006</v>
      </c>
      <c r="E17" s="16">
        <f t="shared" si="0"/>
        <v>1320</v>
      </c>
      <c r="F17" s="28">
        <f t="shared" si="1"/>
        <v>4614.6992896000011</v>
      </c>
      <c r="G17" s="36">
        <f t="shared" si="2"/>
        <v>1320</v>
      </c>
      <c r="H17" s="16" t="str">
        <f t="shared" si="3"/>
        <v/>
      </c>
      <c r="I17" s="26">
        <f t="shared" si="4"/>
        <v>4614.6992896000011</v>
      </c>
      <c r="J17" s="28">
        <f t="shared" si="5"/>
        <v>0</v>
      </c>
      <c r="K17" s="28">
        <f t="shared" si="6"/>
        <v>1320</v>
      </c>
      <c r="N17" s="16">
        <v>1.1000000000000001</v>
      </c>
    </row>
    <row r="18" spans="1:14" x14ac:dyDescent="0.15">
      <c r="A18" s="6" t="s">
        <v>16</v>
      </c>
      <c r="B18" s="7">
        <v>1926</v>
      </c>
      <c r="C18" s="8">
        <v>56.161036800000012</v>
      </c>
      <c r="D18" s="26">
        <f t="shared" si="7"/>
        <v>4614.6992896000011</v>
      </c>
      <c r="E18" s="16">
        <f t="shared" si="0"/>
        <v>1200</v>
      </c>
      <c r="F18" s="28">
        <f t="shared" si="1"/>
        <v>3470.8603264000012</v>
      </c>
      <c r="G18" s="36">
        <f t="shared" si="2"/>
        <v>1200</v>
      </c>
      <c r="H18" s="16" t="str">
        <f t="shared" si="3"/>
        <v/>
      </c>
      <c r="I18" s="26">
        <f t="shared" si="4"/>
        <v>3470.8603264000012</v>
      </c>
      <c r="J18" s="28">
        <f t="shared" si="5"/>
        <v>0</v>
      </c>
      <c r="K18" s="28">
        <f t="shared" si="6"/>
        <v>1200</v>
      </c>
      <c r="N18" s="16">
        <v>1</v>
      </c>
    </row>
    <row r="19" spans="1:14" x14ac:dyDescent="0.15">
      <c r="A19" s="6" t="s">
        <v>17</v>
      </c>
      <c r="B19" s="7">
        <v>1926</v>
      </c>
      <c r="C19" s="8">
        <v>102.04634879999999</v>
      </c>
      <c r="D19" s="26">
        <f t="shared" si="7"/>
        <v>3470.8603264000012</v>
      </c>
      <c r="E19" s="16">
        <f t="shared" si="0"/>
        <v>1080</v>
      </c>
      <c r="F19" s="28">
        <f t="shared" si="1"/>
        <v>2492.9066752000012</v>
      </c>
      <c r="G19" s="36">
        <f t="shared" si="2"/>
        <v>1080</v>
      </c>
      <c r="H19" s="16" t="str">
        <f t="shared" si="3"/>
        <v/>
      </c>
      <c r="I19" s="26">
        <f t="shared" si="4"/>
        <v>2492.9066752000012</v>
      </c>
      <c r="J19" s="28">
        <f t="shared" si="5"/>
        <v>0</v>
      </c>
      <c r="K19" s="28">
        <f t="shared" si="6"/>
        <v>1080</v>
      </c>
      <c r="N19" s="16">
        <v>0.9</v>
      </c>
    </row>
    <row r="20" spans="1:14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7"/>
        <v>2492.9066752000012</v>
      </c>
      <c r="E20" s="16">
        <f t="shared" si="0"/>
        <v>960</v>
      </c>
      <c r="F20" s="28">
        <f t="shared" si="1"/>
        <v>5055.7999744000008</v>
      </c>
      <c r="G20" s="36">
        <f t="shared" si="2"/>
        <v>960</v>
      </c>
      <c r="H20" s="16" t="str">
        <f t="shared" si="3"/>
        <v/>
      </c>
      <c r="I20" s="26">
        <f t="shared" si="4"/>
        <v>5055.7999744000008</v>
      </c>
      <c r="J20" s="28">
        <f t="shared" si="5"/>
        <v>0</v>
      </c>
      <c r="K20" s="28">
        <f t="shared" si="6"/>
        <v>960</v>
      </c>
      <c r="N20" s="16">
        <v>0.8</v>
      </c>
    </row>
    <row r="21" spans="1:14" x14ac:dyDescent="0.15">
      <c r="A21" s="3" t="s">
        <v>7</v>
      </c>
      <c r="B21" s="4">
        <v>1927</v>
      </c>
      <c r="C21" s="5">
        <v>1234.3795199999997</v>
      </c>
      <c r="D21" s="26">
        <f t="shared" si="7"/>
        <v>5055.7999744000008</v>
      </c>
      <c r="E21" s="16">
        <f t="shared" si="0"/>
        <v>960</v>
      </c>
      <c r="F21" s="28">
        <f t="shared" si="1"/>
        <v>5330.1794944000003</v>
      </c>
      <c r="G21" s="36">
        <f t="shared" si="2"/>
        <v>960</v>
      </c>
      <c r="H21" s="16" t="str">
        <f t="shared" si="3"/>
        <v/>
      </c>
      <c r="I21" s="26">
        <f t="shared" si="4"/>
        <v>5330.1794944000003</v>
      </c>
      <c r="J21" s="28">
        <f t="shared" si="5"/>
        <v>0</v>
      </c>
      <c r="K21" s="28">
        <f t="shared" si="6"/>
        <v>960</v>
      </c>
      <c r="N21" s="16">
        <v>0.8</v>
      </c>
    </row>
    <row r="22" spans="1:14" x14ac:dyDescent="0.15">
      <c r="A22" s="6" t="s">
        <v>8</v>
      </c>
      <c r="B22" s="7">
        <v>1927</v>
      </c>
      <c r="C22" s="8">
        <v>3524.7674879999995</v>
      </c>
      <c r="D22" s="26">
        <f t="shared" si="7"/>
        <v>5330.1794944000003</v>
      </c>
      <c r="E22" s="16">
        <f t="shared" si="0"/>
        <v>960</v>
      </c>
      <c r="F22" s="28">
        <f t="shared" si="1"/>
        <v>7894.9469824000007</v>
      </c>
      <c r="G22" s="36">
        <f t="shared" si="2"/>
        <v>960</v>
      </c>
      <c r="H22" s="16" t="str">
        <f t="shared" si="3"/>
        <v/>
      </c>
      <c r="I22" s="26">
        <f t="shared" si="4"/>
        <v>7894.9469824000007</v>
      </c>
      <c r="J22" s="28">
        <f t="shared" si="5"/>
        <v>0</v>
      </c>
      <c r="K22" s="28">
        <f t="shared" si="6"/>
        <v>960</v>
      </c>
      <c r="N22" s="16">
        <v>0.8</v>
      </c>
    </row>
    <row r="23" spans="1:14" x14ac:dyDescent="0.15">
      <c r="A23" s="6" t="s">
        <v>9</v>
      </c>
      <c r="B23" s="7">
        <v>1927</v>
      </c>
      <c r="C23" s="8">
        <v>4273.1504639999985</v>
      </c>
      <c r="D23" s="26">
        <f t="shared" si="7"/>
        <v>7894.9469824000007</v>
      </c>
      <c r="E23" s="16">
        <f t="shared" si="0"/>
        <v>1080</v>
      </c>
      <c r="F23" s="28">
        <f t="shared" si="1"/>
        <v>11088.097446399999</v>
      </c>
      <c r="G23" s="36">
        <f t="shared" si="2"/>
        <v>1080</v>
      </c>
      <c r="H23" s="16" t="str">
        <f t="shared" si="3"/>
        <v/>
      </c>
      <c r="I23" s="26">
        <f t="shared" si="4"/>
        <v>8341</v>
      </c>
      <c r="J23" s="28">
        <f t="shared" si="5"/>
        <v>2747.0974463999992</v>
      </c>
      <c r="K23" s="28">
        <f t="shared" si="6"/>
        <v>3827.0974463999992</v>
      </c>
      <c r="N23" s="16">
        <v>0.9</v>
      </c>
    </row>
    <row r="24" spans="1:14" x14ac:dyDescent="0.15">
      <c r="A24" s="6" t="s">
        <v>10</v>
      </c>
      <c r="B24" s="7">
        <v>1927</v>
      </c>
      <c r="C24" s="8">
        <v>1817.9631360000003</v>
      </c>
      <c r="D24" s="26">
        <f t="shared" si="7"/>
        <v>8341</v>
      </c>
      <c r="E24" s="16">
        <f t="shared" si="0"/>
        <v>1080</v>
      </c>
      <c r="F24" s="28">
        <f t="shared" si="1"/>
        <v>9078.9631360000003</v>
      </c>
      <c r="G24" s="36">
        <f t="shared" si="2"/>
        <v>1080</v>
      </c>
      <c r="H24" s="16" t="str">
        <f t="shared" si="3"/>
        <v/>
      </c>
      <c r="I24" s="26">
        <f t="shared" si="4"/>
        <v>8341</v>
      </c>
      <c r="J24" s="28">
        <f t="shared" si="5"/>
        <v>737.9631360000003</v>
      </c>
      <c r="K24" s="28">
        <f t="shared" si="6"/>
        <v>1817.9631360000003</v>
      </c>
      <c r="N24" s="16">
        <v>0.9</v>
      </c>
    </row>
    <row r="25" spans="1:14" x14ac:dyDescent="0.15">
      <c r="A25" s="6" t="s">
        <v>11</v>
      </c>
      <c r="B25" s="7">
        <v>1927</v>
      </c>
      <c r="C25" s="8">
        <v>425.11772160000004</v>
      </c>
      <c r="D25" s="26">
        <f t="shared" si="7"/>
        <v>8341</v>
      </c>
      <c r="E25" s="16">
        <f t="shared" si="0"/>
        <v>1320</v>
      </c>
      <c r="F25" s="28">
        <f t="shared" si="1"/>
        <v>7446.1177215999996</v>
      </c>
      <c r="G25" s="36">
        <f t="shared" si="2"/>
        <v>1320</v>
      </c>
      <c r="H25" s="16" t="str">
        <f t="shared" si="3"/>
        <v/>
      </c>
      <c r="I25" s="26">
        <f t="shared" si="4"/>
        <v>7446.1177215999996</v>
      </c>
      <c r="J25" s="28">
        <f t="shared" si="5"/>
        <v>0</v>
      </c>
      <c r="K25" s="28">
        <f t="shared" si="6"/>
        <v>1320</v>
      </c>
      <c r="N25" s="16">
        <v>1.1000000000000001</v>
      </c>
    </row>
    <row r="26" spans="1:14" x14ac:dyDescent="0.15">
      <c r="A26" s="6" t="s">
        <v>12</v>
      </c>
      <c r="B26" s="7">
        <v>5</v>
      </c>
      <c r="C26" s="8">
        <v>574.47118079999996</v>
      </c>
      <c r="D26" s="26">
        <f t="shared" si="7"/>
        <v>7446.1177215999996</v>
      </c>
      <c r="E26" s="16">
        <f t="shared" si="0"/>
        <v>1440</v>
      </c>
      <c r="F26" s="28">
        <f t="shared" si="1"/>
        <v>6580.5889023999998</v>
      </c>
      <c r="G26" s="36">
        <f t="shared" si="2"/>
        <v>1440</v>
      </c>
      <c r="H26" s="16" t="str">
        <f t="shared" si="3"/>
        <v/>
      </c>
      <c r="I26" s="26">
        <f t="shared" si="4"/>
        <v>6580.5889023999998</v>
      </c>
      <c r="J26" s="28">
        <f t="shared" si="5"/>
        <v>0</v>
      </c>
      <c r="K26" s="28">
        <f t="shared" si="6"/>
        <v>1440</v>
      </c>
      <c r="N26" s="16">
        <v>1.2</v>
      </c>
    </row>
    <row r="27" spans="1:14" x14ac:dyDescent="0.15">
      <c r="A27" s="6" t="s">
        <v>13</v>
      </c>
      <c r="B27" s="7">
        <v>1927</v>
      </c>
      <c r="C27" s="8">
        <v>1993.5552384000005</v>
      </c>
      <c r="D27" s="26">
        <f t="shared" si="7"/>
        <v>6580.5889023999998</v>
      </c>
      <c r="E27" s="16">
        <f t="shared" si="0"/>
        <v>1560</v>
      </c>
      <c r="F27" s="28">
        <f t="shared" si="1"/>
        <v>7014.144140800001</v>
      </c>
      <c r="G27" s="36">
        <f t="shared" si="2"/>
        <v>1560</v>
      </c>
      <c r="H27" s="16" t="str">
        <f t="shared" si="3"/>
        <v/>
      </c>
      <c r="I27" s="26">
        <f t="shared" si="4"/>
        <v>7014.144140800001</v>
      </c>
      <c r="J27" s="28">
        <f t="shared" si="5"/>
        <v>0</v>
      </c>
      <c r="K27" s="28">
        <f t="shared" si="6"/>
        <v>1560</v>
      </c>
      <c r="N27" s="16">
        <v>1.3</v>
      </c>
    </row>
    <row r="28" spans="1:14" x14ac:dyDescent="0.15">
      <c r="A28" s="6" t="s">
        <v>14</v>
      </c>
      <c r="B28" s="7">
        <v>1927</v>
      </c>
      <c r="C28" s="8">
        <v>1490.9495040000002</v>
      </c>
      <c r="D28" s="26">
        <f t="shared" si="7"/>
        <v>7014.144140800001</v>
      </c>
      <c r="E28" s="16">
        <f t="shared" si="0"/>
        <v>1440</v>
      </c>
      <c r="F28" s="28">
        <f t="shared" si="1"/>
        <v>7065.0936448000011</v>
      </c>
      <c r="G28" s="36">
        <f t="shared" si="2"/>
        <v>1440</v>
      </c>
      <c r="H28" s="16" t="str">
        <f t="shared" si="3"/>
        <v/>
      </c>
      <c r="I28" s="26">
        <f t="shared" si="4"/>
        <v>7065.0936448000011</v>
      </c>
      <c r="J28" s="28">
        <f t="shared" si="5"/>
        <v>0</v>
      </c>
      <c r="K28" s="28">
        <f t="shared" si="6"/>
        <v>1440</v>
      </c>
      <c r="N28" s="16">
        <v>1.2</v>
      </c>
    </row>
    <row r="29" spans="1:14" x14ac:dyDescent="0.15">
      <c r="A29" s="6" t="s">
        <v>15</v>
      </c>
      <c r="B29" s="7">
        <v>1927</v>
      </c>
      <c r="C29" s="8">
        <v>1405.6415999999997</v>
      </c>
      <c r="D29" s="26">
        <f t="shared" si="7"/>
        <v>7065.0936448000011</v>
      </c>
      <c r="E29" s="16">
        <f t="shared" si="0"/>
        <v>1320</v>
      </c>
      <c r="F29" s="28">
        <f t="shared" si="1"/>
        <v>7150.7352448000001</v>
      </c>
      <c r="G29" s="36">
        <f t="shared" si="2"/>
        <v>1320</v>
      </c>
      <c r="H29" s="16" t="str">
        <f t="shared" si="3"/>
        <v/>
      </c>
      <c r="I29" s="26">
        <f t="shared" si="4"/>
        <v>7150.7352448000001</v>
      </c>
      <c r="J29" s="28">
        <f t="shared" si="5"/>
        <v>0</v>
      </c>
      <c r="K29" s="28">
        <f t="shared" si="6"/>
        <v>1320</v>
      </c>
      <c r="N29" s="16">
        <v>1.1000000000000001</v>
      </c>
    </row>
    <row r="30" spans="1:14" x14ac:dyDescent="0.15">
      <c r="A30" s="6" t="s">
        <v>16</v>
      </c>
      <c r="B30" s="7">
        <v>1927</v>
      </c>
      <c r="C30" s="8">
        <v>1242.4579199999998</v>
      </c>
      <c r="D30" s="26">
        <f t="shared" si="7"/>
        <v>7150.7352448000001</v>
      </c>
      <c r="E30" s="16">
        <f t="shared" si="0"/>
        <v>1200</v>
      </c>
      <c r="F30" s="28">
        <f t="shared" si="1"/>
        <v>7193.1931647999991</v>
      </c>
      <c r="G30" s="36">
        <f t="shared" si="2"/>
        <v>1200</v>
      </c>
      <c r="H30" s="16" t="str">
        <f t="shared" si="3"/>
        <v/>
      </c>
      <c r="I30" s="26">
        <f t="shared" si="4"/>
        <v>7193.1931647999991</v>
      </c>
      <c r="J30" s="28">
        <f t="shared" si="5"/>
        <v>0</v>
      </c>
      <c r="K30" s="28">
        <f t="shared" si="6"/>
        <v>1200</v>
      </c>
      <c r="N30" s="16">
        <v>1</v>
      </c>
    </row>
    <row r="31" spans="1:14" x14ac:dyDescent="0.15">
      <c r="A31" s="6" t="s">
        <v>17</v>
      </c>
      <c r="B31" s="7">
        <v>1927</v>
      </c>
      <c r="C31" s="8">
        <v>1012.7082239999999</v>
      </c>
      <c r="D31" s="26">
        <f t="shared" si="7"/>
        <v>7193.1931647999991</v>
      </c>
      <c r="E31" s="16">
        <f t="shared" si="0"/>
        <v>1080</v>
      </c>
      <c r="F31" s="28">
        <f t="shared" si="1"/>
        <v>7125.901388799999</v>
      </c>
      <c r="G31" s="36">
        <f t="shared" si="2"/>
        <v>1080</v>
      </c>
      <c r="H31" s="16" t="str">
        <f t="shared" si="3"/>
        <v/>
      </c>
      <c r="I31" s="26">
        <f t="shared" si="4"/>
        <v>7125.901388799999</v>
      </c>
      <c r="J31" s="28">
        <f t="shared" si="5"/>
        <v>0</v>
      </c>
      <c r="K31" s="28">
        <f t="shared" si="6"/>
        <v>1080</v>
      </c>
      <c r="N31" s="16">
        <v>0.9</v>
      </c>
    </row>
    <row r="32" spans="1:14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7"/>
        <v>7125.901388799999</v>
      </c>
      <c r="E32" s="16">
        <f t="shared" si="0"/>
        <v>960</v>
      </c>
      <c r="F32" s="28">
        <f t="shared" si="1"/>
        <v>13866.232268799999</v>
      </c>
      <c r="G32" s="36">
        <f t="shared" si="2"/>
        <v>960</v>
      </c>
      <c r="H32" s="16" t="str">
        <f t="shared" si="3"/>
        <v/>
      </c>
      <c r="I32" s="26">
        <f t="shared" si="4"/>
        <v>8341</v>
      </c>
      <c r="J32" s="28">
        <f t="shared" si="5"/>
        <v>5525.2322687999986</v>
      </c>
      <c r="K32" s="28">
        <f t="shared" si="6"/>
        <v>6485.2322687999986</v>
      </c>
      <c r="N32" s="16">
        <v>0.8</v>
      </c>
    </row>
    <row r="33" spans="1:14" x14ac:dyDescent="0.15">
      <c r="A33" s="3" t="s">
        <v>7</v>
      </c>
      <c r="B33" s="4">
        <v>1928</v>
      </c>
      <c r="C33" s="5">
        <v>1581.4275839999996</v>
      </c>
      <c r="D33" s="26">
        <f t="shared" si="7"/>
        <v>8341</v>
      </c>
      <c r="E33" s="16">
        <f t="shared" si="0"/>
        <v>960</v>
      </c>
      <c r="F33" s="28">
        <f t="shared" si="1"/>
        <v>8962.4275839999991</v>
      </c>
      <c r="G33" s="36">
        <f t="shared" si="2"/>
        <v>960</v>
      </c>
      <c r="H33" s="16" t="str">
        <f t="shared" si="3"/>
        <v/>
      </c>
      <c r="I33" s="26">
        <f t="shared" si="4"/>
        <v>8341</v>
      </c>
      <c r="J33" s="28">
        <f t="shared" si="5"/>
        <v>621.42758399999911</v>
      </c>
      <c r="K33" s="28">
        <f t="shared" si="6"/>
        <v>1581.4275839999991</v>
      </c>
      <c r="N33" s="16">
        <v>0.8</v>
      </c>
    </row>
    <row r="34" spans="1:14" x14ac:dyDescent="0.15">
      <c r="A34" s="6" t="s">
        <v>8</v>
      </c>
      <c r="B34" s="7">
        <v>1928</v>
      </c>
      <c r="C34" s="8">
        <v>3990.7296000000006</v>
      </c>
      <c r="D34" s="26">
        <f t="shared" si="7"/>
        <v>8341</v>
      </c>
      <c r="E34" s="16">
        <f t="shared" si="0"/>
        <v>960</v>
      </c>
      <c r="F34" s="28">
        <f t="shared" si="1"/>
        <v>11371.729600000001</v>
      </c>
      <c r="G34" s="36">
        <f t="shared" si="2"/>
        <v>960</v>
      </c>
      <c r="H34" s="16" t="str">
        <f t="shared" si="3"/>
        <v/>
      </c>
      <c r="I34" s="26">
        <f t="shared" si="4"/>
        <v>8341</v>
      </c>
      <c r="J34" s="28">
        <f t="shared" si="5"/>
        <v>3030.7296000000006</v>
      </c>
      <c r="K34" s="28">
        <f t="shared" si="6"/>
        <v>3990.7296000000006</v>
      </c>
      <c r="N34" s="16">
        <v>0.8</v>
      </c>
    </row>
    <row r="35" spans="1:14" x14ac:dyDescent="0.15">
      <c r="A35" s="6" t="s">
        <v>9</v>
      </c>
      <c r="B35" s="7">
        <v>1928</v>
      </c>
      <c r="C35" s="8">
        <v>4088.3166720000004</v>
      </c>
      <c r="D35" s="26">
        <f t="shared" si="7"/>
        <v>8341</v>
      </c>
      <c r="E35" s="16">
        <f t="shared" si="0"/>
        <v>1080</v>
      </c>
      <c r="F35" s="28">
        <f t="shared" si="1"/>
        <v>11349.316672000001</v>
      </c>
      <c r="G35" s="36">
        <f t="shared" si="2"/>
        <v>1080</v>
      </c>
      <c r="H35" s="16" t="str">
        <f t="shared" si="3"/>
        <v/>
      </c>
      <c r="I35" s="26">
        <f t="shared" si="4"/>
        <v>8341</v>
      </c>
      <c r="J35" s="28">
        <f t="shared" si="5"/>
        <v>3008.3166720000008</v>
      </c>
      <c r="K35" s="28">
        <f t="shared" si="6"/>
        <v>4088.3166720000008</v>
      </c>
      <c r="N35" s="16">
        <v>0.9</v>
      </c>
    </row>
    <row r="36" spans="1:14" x14ac:dyDescent="0.15">
      <c r="A36" s="6" t="s">
        <v>10</v>
      </c>
      <c r="B36" s="7">
        <v>1928</v>
      </c>
      <c r="C36" s="8">
        <v>8713.6853759999995</v>
      </c>
      <c r="D36" s="26">
        <f t="shared" si="7"/>
        <v>8341</v>
      </c>
      <c r="E36" s="16">
        <f t="shared" si="0"/>
        <v>1080</v>
      </c>
      <c r="F36" s="28">
        <f t="shared" si="1"/>
        <v>15974.685376000001</v>
      </c>
      <c r="G36" s="36">
        <f t="shared" si="2"/>
        <v>1080</v>
      </c>
      <c r="H36" s="16" t="str">
        <f t="shared" si="3"/>
        <v/>
      </c>
      <c r="I36" s="26">
        <f t="shared" si="4"/>
        <v>8341</v>
      </c>
      <c r="J36" s="28">
        <f t="shared" si="5"/>
        <v>7633.6853760000013</v>
      </c>
      <c r="K36" s="28">
        <f t="shared" si="6"/>
        <v>8713.6853760000013</v>
      </c>
      <c r="N36" s="16">
        <v>0.9</v>
      </c>
    </row>
    <row r="37" spans="1:14" x14ac:dyDescent="0.15">
      <c r="A37" s="6" t="s">
        <v>11</v>
      </c>
      <c r="B37" s="7">
        <v>1928</v>
      </c>
      <c r="C37" s="8">
        <v>2426.1050880000003</v>
      </c>
      <c r="D37" s="26">
        <f t="shared" si="7"/>
        <v>8341</v>
      </c>
      <c r="E37" s="16">
        <f t="shared" si="0"/>
        <v>1320</v>
      </c>
      <c r="F37" s="28">
        <f t="shared" si="1"/>
        <v>9447.1050880000003</v>
      </c>
      <c r="G37" s="36">
        <f t="shared" si="2"/>
        <v>1320</v>
      </c>
      <c r="H37" s="16" t="str">
        <f t="shared" si="3"/>
        <v/>
      </c>
      <c r="I37" s="26">
        <f t="shared" si="4"/>
        <v>8341</v>
      </c>
      <c r="J37" s="28">
        <f t="shared" si="5"/>
        <v>1106.1050880000003</v>
      </c>
      <c r="K37" s="28">
        <f t="shared" si="6"/>
        <v>2426.1050880000003</v>
      </c>
      <c r="N37" s="16">
        <v>1.1000000000000001</v>
      </c>
    </row>
    <row r="38" spans="1:14" x14ac:dyDescent="0.15">
      <c r="A38" s="6" t="s">
        <v>12</v>
      </c>
      <c r="B38" s="7">
        <v>1928</v>
      </c>
      <c r="C38" s="8">
        <v>1682.2460159999996</v>
      </c>
      <c r="D38" s="26">
        <f t="shared" si="7"/>
        <v>8341</v>
      </c>
      <c r="E38" s="16">
        <f t="shared" si="0"/>
        <v>1440</v>
      </c>
      <c r="F38" s="28">
        <f t="shared" si="1"/>
        <v>8583.2460159999991</v>
      </c>
      <c r="G38" s="36">
        <f t="shared" si="2"/>
        <v>1440</v>
      </c>
      <c r="H38" s="16" t="str">
        <f t="shared" si="3"/>
        <v/>
      </c>
      <c r="I38" s="26">
        <f t="shared" si="4"/>
        <v>8341</v>
      </c>
      <c r="J38" s="28">
        <f t="shared" si="5"/>
        <v>242.24601599999914</v>
      </c>
      <c r="K38" s="28">
        <f t="shared" si="6"/>
        <v>1682.2460159999991</v>
      </c>
      <c r="N38" s="16">
        <v>1.2</v>
      </c>
    </row>
    <row r="39" spans="1:14" x14ac:dyDescent="0.15">
      <c r="A39" s="6" t="s">
        <v>13</v>
      </c>
      <c r="B39" s="7">
        <v>1928</v>
      </c>
      <c r="C39" s="8">
        <v>411.48138239999997</v>
      </c>
      <c r="D39" s="26">
        <f t="shared" si="7"/>
        <v>8341</v>
      </c>
      <c r="E39" s="16">
        <f t="shared" si="0"/>
        <v>1560</v>
      </c>
      <c r="F39" s="28">
        <f t="shared" si="1"/>
        <v>7192.4813823999993</v>
      </c>
      <c r="G39" s="36">
        <f t="shared" si="2"/>
        <v>1560</v>
      </c>
      <c r="H39" s="16" t="str">
        <f t="shared" si="3"/>
        <v/>
      </c>
      <c r="I39" s="26">
        <f t="shared" si="4"/>
        <v>7192.4813823999993</v>
      </c>
      <c r="J39" s="28">
        <f t="shared" si="5"/>
        <v>0</v>
      </c>
      <c r="K39" s="28">
        <f t="shared" si="6"/>
        <v>1560</v>
      </c>
      <c r="N39" s="16">
        <v>1.3</v>
      </c>
    </row>
    <row r="40" spans="1:14" x14ac:dyDescent="0.15">
      <c r="A40" s="6" t="s">
        <v>14</v>
      </c>
      <c r="B40" s="7">
        <v>1928</v>
      </c>
      <c r="C40" s="8">
        <v>1745.1929087999995</v>
      </c>
      <c r="D40" s="26">
        <f t="shared" si="7"/>
        <v>7192.4813823999993</v>
      </c>
      <c r="E40" s="16">
        <f t="shared" si="0"/>
        <v>1440</v>
      </c>
      <c r="F40" s="28">
        <f t="shared" si="1"/>
        <v>7497.6742911999991</v>
      </c>
      <c r="G40" s="36">
        <f t="shared" si="2"/>
        <v>1440</v>
      </c>
      <c r="H40" s="16" t="str">
        <f t="shared" si="3"/>
        <v/>
      </c>
      <c r="I40" s="26">
        <f t="shared" si="4"/>
        <v>7497.6742911999991</v>
      </c>
      <c r="J40" s="28">
        <f t="shared" si="5"/>
        <v>0</v>
      </c>
      <c r="K40" s="28">
        <f t="shared" si="6"/>
        <v>1440</v>
      </c>
      <c r="N40" s="16">
        <v>1.2</v>
      </c>
    </row>
    <row r="41" spans="1:14" x14ac:dyDescent="0.15">
      <c r="A41" s="6" t="s">
        <v>15</v>
      </c>
      <c r="B41" s="7">
        <v>1928</v>
      </c>
      <c r="C41" s="8">
        <v>7392.7054079999998</v>
      </c>
      <c r="D41" s="26">
        <f t="shared" si="7"/>
        <v>7497.6742911999991</v>
      </c>
      <c r="E41" s="16">
        <f t="shared" si="0"/>
        <v>1320</v>
      </c>
      <c r="F41" s="28">
        <f t="shared" si="1"/>
        <v>13570.379699199999</v>
      </c>
      <c r="G41" s="36">
        <f t="shared" si="2"/>
        <v>1320</v>
      </c>
      <c r="H41" s="16" t="str">
        <f t="shared" si="3"/>
        <v/>
      </c>
      <c r="I41" s="26">
        <f t="shared" si="4"/>
        <v>8341</v>
      </c>
      <c r="J41" s="28">
        <f t="shared" si="5"/>
        <v>5229.3796991999989</v>
      </c>
      <c r="K41" s="28">
        <f t="shared" si="6"/>
        <v>6549.3796991999989</v>
      </c>
      <c r="N41" s="16">
        <v>1.1000000000000001</v>
      </c>
    </row>
    <row r="42" spans="1:14" x14ac:dyDescent="0.15">
      <c r="A42" s="6" t="s">
        <v>16</v>
      </c>
      <c r="B42" s="7">
        <v>1928</v>
      </c>
      <c r="C42" s="8">
        <v>816.24153599999954</v>
      </c>
      <c r="D42" s="26">
        <f t="shared" si="7"/>
        <v>8341</v>
      </c>
      <c r="E42" s="16">
        <f t="shared" si="0"/>
        <v>1200</v>
      </c>
      <c r="F42" s="28">
        <f t="shared" si="1"/>
        <v>7957.2415359999995</v>
      </c>
      <c r="G42" s="36">
        <f t="shared" si="2"/>
        <v>1200</v>
      </c>
      <c r="H42" s="16" t="str">
        <f t="shared" si="3"/>
        <v/>
      </c>
      <c r="I42" s="26">
        <f t="shared" si="4"/>
        <v>7957.2415359999995</v>
      </c>
      <c r="J42" s="28">
        <f t="shared" si="5"/>
        <v>0</v>
      </c>
      <c r="K42" s="28">
        <f t="shared" si="6"/>
        <v>1200</v>
      </c>
      <c r="N42" s="16">
        <v>1</v>
      </c>
    </row>
    <row r="43" spans="1:14" x14ac:dyDescent="0.15">
      <c r="A43" s="6" t="s">
        <v>17</v>
      </c>
      <c r="B43" s="7">
        <v>1928</v>
      </c>
      <c r="C43" s="8">
        <v>471.13228800000002</v>
      </c>
      <c r="D43" s="26">
        <f t="shared" si="7"/>
        <v>7957.2415359999995</v>
      </c>
      <c r="E43" s="16">
        <f t="shared" si="0"/>
        <v>1080</v>
      </c>
      <c r="F43" s="28">
        <f t="shared" si="1"/>
        <v>7348.3738240000002</v>
      </c>
      <c r="G43" s="36">
        <f t="shared" si="2"/>
        <v>1080</v>
      </c>
      <c r="H43" s="16" t="str">
        <f t="shared" si="3"/>
        <v/>
      </c>
      <c r="I43" s="26">
        <f t="shared" si="4"/>
        <v>7348.3738240000002</v>
      </c>
      <c r="J43" s="28">
        <f t="shared" si="5"/>
        <v>0</v>
      </c>
      <c r="K43" s="28">
        <f t="shared" si="6"/>
        <v>1080</v>
      </c>
      <c r="N43" s="16">
        <v>0.9</v>
      </c>
    </row>
    <row r="44" spans="1:14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7"/>
        <v>7348.3738240000002</v>
      </c>
      <c r="E44" s="16">
        <f t="shared" si="0"/>
        <v>960</v>
      </c>
      <c r="F44" s="28">
        <f t="shared" si="1"/>
        <v>6845.2881280000001</v>
      </c>
      <c r="G44" s="36">
        <f t="shared" si="2"/>
        <v>960</v>
      </c>
      <c r="H44" s="16" t="str">
        <f t="shared" si="3"/>
        <v/>
      </c>
      <c r="I44" s="26">
        <f t="shared" si="4"/>
        <v>6845.2881280000001</v>
      </c>
      <c r="J44" s="28">
        <f t="shared" si="5"/>
        <v>0</v>
      </c>
      <c r="K44" s="28">
        <f t="shared" si="6"/>
        <v>960</v>
      </c>
      <c r="N44" s="16">
        <v>0.8</v>
      </c>
    </row>
    <row r="45" spans="1:14" x14ac:dyDescent="0.15">
      <c r="A45" s="3" t="s">
        <v>7</v>
      </c>
      <c r="B45" s="12">
        <f t="shared" ref="B45:B108" si="8">B33+1</f>
        <v>1929</v>
      </c>
      <c r="C45" s="5">
        <v>517.01760000000002</v>
      </c>
      <c r="D45" s="26">
        <f t="shared" si="7"/>
        <v>6845.2881280000001</v>
      </c>
      <c r="E45" s="16">
        <f t="shared" si="0"/>
        <v>960</v>
      </c>
      <c r="F45" s="28">
        <f t="shared" si="1"/>
        <v>6402.3057280000003</v>
      </c>
      <c r="G45" s="36">
        <f t="shared" si="2"/>
        <v>960</v>
      </c>
      <c r="H45" s="16" t="str">
        <f t="shared" si="3"/>
        <v/>
      </c>
      <c r="I45" s="26">
        <f t="shared" si="4"/>
        <v>6402.3057280000003</v>
      </c>
      <c r="J45" s="28">
        <f t="shared" si="5"/>
        <v>0</v>
      </c>
      <c r="K45" s="28">
        <f t="shared" si="6"/>
        <v>960</v>
      </c>
      <c r="N45" s="16">
        <v>0.8</v>
      </c>
    </row>
    <row r="46" spans="1:14" x14ac:dyDescent="0.15">
      <c r="A46" s="6" t="s">
        <v>8</v>
      </c>
      <c r="B46" s="13">
        <f t="shared" si="8"/>
        <v>1929</v>
      </c>
      <c r="C46" s="8">
        <v>6731.569152</v>
      </c>
      <c r="D46" s="26">
        <f t="shared" si="7"/>
        <v>6402.3057280000003</v>
      </c>
      <c r="E46" s="16">
        <f t="shared" si="0"/>
        <v>960</v>
      </c>
      <c r="F46" s="28">
        <f t="shared" si="1"/>
        <v>12173.874879999999</v>
      </c>
      <c r="G46" s="36">
        <f t="shared" si="2"/>
        <v>960</v>
      </c>
      <c r="H46" s="16" t="str">
        <f t="shared" si="3"/>
        <v/>
      </c>
      <c r="I46" s="26">
        <f t="shared" si="4"/>
        <v>8341</v>
      </c>
      <c r="J46" s="28">
        <f t="shared" si="5"/>
        <v>3832.8748799999994</v>
      </c>
      <c r="K46" s="28">
        <f t="shared" si="6"/>
        <v>4792.8748799999994</v>
      </c>
      <c r="N46" s="16">
        <v>0.8</v>
      </c>
    </row>
    <row r="47" spans="1:14" x14ac:dyDescent="0.15">
      <c r="A47" s="6" t="s">
        <v>9</v>
      </c>
      <c r="B47" s="13">
        <f t="shared" si="8"/>
        <v>1929</v>
      </c>
      <c r="C47" s="8">
        <v>9573.8734079999995</v>
      </c>
      <c r="D47" s="26">
        <f t="shared" si="7"/>
        <v>8341</v>
      </c>
      <c r="E47" s="16">
        <f t="shared" si="0"/>
        <v>1080</v>
      </c>
      <c r="F47" s="28">
        <f t="shared" si="1"/>
        <v>16834.873407999999</v>
      </c>
      <c r="G47" s="36">
        <f t="shared" si="2"/>
        <v>1080</v>
      </c>
      <c r="H47" s="16" t="str">
        <f t="shared" si="3"/>
        <v/>
      </c>
      <c r="I47" s="26">
        <f t="shared" si="4"/>
        <v>8341</v>
      </c>
      <c r="J47" s="28">
        <f t="shared" si="5"/>
        <v>8493.8734079999995</v>
      </c>
      <c r="K47" s="28">
        <f t="shared" si="6"/>
        <v>9573.8734079999995</v>
      </c>
      <c r="N47" s="16">
        <v>0.9</v>
      </c>
    </row>
    <row r="48" spans="1:14" x14ac:dyDescent="0.15">
      <c r="A48" s="6" t="s">
        <v>10</v>
      </c>
      <c r="B48" s="13">
        <f t="shared" si="8"/>
        <v>1929</v>
      </c>
      <c r="C48" s="8">
        <v>5099.08608</v>
      </c>
      <c r="D48" s="26">
        <f t="shared" si="7"/>
        <v>8341</v>
      </c>
      <c r="E48" s="16">
        <f t="shared" si="0"/>
        <v>1080</v>
      </c>
      <c r="F48" s="28">
        <f t="shared" si="1"/>
        <v>12360.086080000001</v>
      </c>
      <c r="G48" s="36">
        <f t="shared" si="2"/>
        <v>1080</v>
      </c>
      <c r="H48" s="16" t="str">
        <f t="shared" si="3"/>
        <v/>
      </c>
      <c r="I48" s="26">
        <f t="shared" si="4"/>
        <v>8341</v>
      </c>
      <c r="J48" s="28">
        <f t="shared" si="5"/>
        <v>4019.0860800000009</v>
      </c>
      <c r="K48" s="28">
        <f t="shared" si="6"/>
        <v>5099.0860800000009</v>
      </c>
      <c r="N48" s="16">
        <v>0.9</v>
      </c>
    </row>
    <row r="49" spans="1:14" x14ac:dyDescent="0.15">
      <c r="A49" s="6" t="s">
        <v>11</v>
      </c>
      <c r="B49" s="13">
        <f t="shared" si="8"/>
        <v>1929</v>
      </c>
      <c r="C49" s="8">
        <v>2202.494976</v>
      </c>
      <c r="D49" s="26">
        <f t="shared" si="7"/>
        <v>8341</v>
      </c>
      <c r="E49" s="16">
        <f t="shared" si="0"/>
        <v>1320</v>
      </c>
      <c r="F49" s="28">
        <f t="shared" si="1"/>
        <v>9223.494976</v>
      </c>
      <c r="G49" s="36">
        <f t="shared" si="2"/>
        <v>1320</v>
      </c>
      <c r="H49" s="16" t="str">
        <f t="shared" si="3"/>
        <v/>
      </c>
      <c r="I49" s="26">
        <f t="shared" si="4"/>
        <v>8341</v>
      </c>
      <c r="J49" s="28">
        <f t="shared" si="5"/>
        <v>882.49497599999995</v>
      </c>
      <c r="K49" s="28">
        <f t="shared" si="6"/>
        <v>2202.494976</v>
      </c>
      <c r="N49" s="16">
        <v>1.1000000000000001</v>
      </c>
    </row>
    <row r="50" spans="1:14" x14ac:dyDescent="0.15">
      <c r="A50" s="6" t="s">
        <v>12</v>
      </c>
      <c r="B50" s="13">
        <f t="shared" si="8"/>
        <v>1929</v>
      </c>
      <c r="C50" s="8">
        <v>2166.9500159999993</v>
      </c>
      <c r="D50" s="26">
        <f t="shared" si="7"/>
        <v>8341</v>
      </c>
      <c r="E50" s="16">
        <f t="shared" si="0"/>
        <v>1440</v>
      </c>
      <c r="F50" s="28">
        <f t="shared" si="1"/>
        <v>9067.9500159999989</v>
      </c>
      <c r="G50" s="36">
        <f t="shared" si="2"/>
        <v>1440</v>
      </c>
      <c r="H50" s="16" t="str">
        <f t="shared" si="3"/>
        <v/>
      </c>
      <c r="I50" s="26">
        <f t="shared" si="4"/>
        <v>8341</v>
      </c>
      <c r="J50" s="28">
        <f t="shared" si="5"/>
        <v>726.95001599999887</v>
      </c>
      <c r="K50" s="28">
        <f t="shared" si="6"/>
        <v>2166.9500159999989</v>
      </c>
      <c r="N50" s="16">
        <v>1.2</v>
      </c>
    </row>
    <row r="51" spans="1:14" x14ac:dyDescent="0.15">
      <c r="A51" s="6" t="s">
        <v>13</v>
      </c>
      <c r="B51" s="13">
        <f t="shared" si="8"/>
        <v>1929</v>
      </c>
      <c r="C51" s="8">
        <v>2867.5088639999999</v>
      </c>
      <c r="D51" s="26">
        <f t="shared" si="7"/>
        <v>8341</v>
      </c>
      <c r="E51" s="16">
        <f t="shared" si="0"/>
        <v>1560</v>
      </c>
      <c r="F51" s="28">
        <f t="shared" si="1"/>
        <v>9648.5088639999994</v>
      </c>
      <c r="G51" s="36">
        <f t="shared" si="2"/>
        <v>1560</v>
      </c>
      <c r="H51" s="16" t="str">
        <f t="shared" si="3"/>
        <v/>
      </c>
      <c r="I51" s="26">
        <f t="shared" si="4"/>
        <v>8341</v>
      </c>
      <c r="J51" s="28">
        <f t="shared" si="5"/>
        <v>1307.5088639999994</v>
      </c>
      <c r="K51" s="28">
        <f t="shared" si="6"/>
        <v>2867.5088639999994</v>
      </c>
      <c r="N51" s="16">
        <v>1.3</v>
      </c>
    </row>
    <row r="52" spans="1:14" x14ac:dyDescent="0.15">
      <c r="A52" s="6" t="s">
        <v>14</v>
      </c>
      <c r="B52" s="13">
        <f t="shared" si="8"/>
        <v>1929</v>
      </c>
      <c r="C52" s="8">
        <v>3154.4536319999993</v>
      </c>
      <c r="D52" s="26">
        <f t="shared" si="7"/>
        <v>8341</v>
      </c>
      <c r="E52" s="16">
        <f t="shared" si="0"/>
        <v>1440</v>
      </c>
      <c r="F52" s="28">
        <f t="shared" si="1"/>
        <v>10055.453631999999</v>
      </c>
      <c r="G52" s="36">
        <f t="shared" si="2"/>
        <v>1440</v>
      </c>
      <c r="H52" s="16" t="str">
        <f t="shared" si="3"/>
        <v/>
      </c>
      <c r="I52" s="26">
        <f t="shared" si="4"/>
        <v>8341</v>
      </c>
      <c r="J52" s="28">
        <f t="shared" si="5"/>
        <v>1714.4536319999988</v>
      </c>
      <c r="K52" s="28">
        <f t="shared" si="6"/>
        <v>3154.4536319999988</v>
      </c>
      <c r="N52" s="16">
        <v>1.2</v>
      </c>
    </row>
    <row r="53" spans="1:14" x14ac:dyDescent="0.15">
      <c r="A53" s="6" t="s">
        <v>15</v>
      </c>
      <c r="B53" s="13">
        <f t="shared" si="8"/>
        <v>1929</v>
      </c>
      <c r="C53" s="8">
        <v>796.20710399999996</v>
      </c>
      <c r="D53" s="26">
        <f t="shared" si="7"/>
        <v>8341</v>
      </c>
      <c r="E53" s="16">
        <f t="shared" si="0"/>
        <v>1320</v>
      </c>
      <c r="F53" s="28">
        <f t="shared" si="1"/>
        <v>7817.2071039999992</v>
      </c>
      <c r="G53" s="36">
        <f t="shared" si="2"/>
        <v>1320</v>
      </c>
      <c r="H53" s="16" t="str">
        <f t="shared" si="3"/>
        <v/>
      </c>
      <c r="I53" s="26">
        <f t="shared" si="4"/>
        <v>7817.2071039999992</v>
      </c>
      <c r="J53" s="28">
        <f t="shared" si="5"/>
        <v>0</v>
      </c>
      <c r="K53" s="28">
        <f t="shared" si="6"/>
        <v>1320</v>
      </c>
      <c r="N53" s="16">
        <v>1.1000000000000001</v>
      </c>
    </row>
    <row r="54" spans="1:14" x14ac:dyDescent="0.15">
      <c r="A54" s="6" t="s">
        <v>16</v>
      </c>
      <c r="B54" s="13">
        <f t="shared" si="8"/>
        <v>1929</v>
      </c>
      <c r="C54" s="8">
        <v>10138.068863999995</v>
      </c>
      <c r="D54" s="26">
        <f t="shared" si="7"/>
        <v>7817.2071039999992</v>
      </c>
      <c r="E54" s="16">
        <f t="shared" si="0"/>
        <v>1200</v>
      </c>
      <c r="F54" s="28">
        <f t="shared" si="1"/>
        <v>16755.275967999994</v>
      </c>
      <c r="G54" s="36">
        <f t="shared" si="2"/>
        <v>1200</v>
      </c>
      <c r="H54" s="16" t="str">
        <f t="shared" si="3"/>
        <v/>
      </c>
      <c r="I54" s="26">
        <f t="shared" si="4"/>
        <v>8341</v>
      </c>
      <c r="J54" s="28">
        <f t="shared" si="5"/>
        <v>8414.2759679999945</v>
      </c>
      <c r="K54" s="28">
        <f t="shared" si="6"/>
        <v>9614.2759679999945</v>
      </c>
      <c r="N54" s="16">
        <v>1</v>
      </c>
    </row>
    <row r="55" spans="1:14" x14ac:dyDescent="0.15">
      <c r="A55" s="6" t="s">
        <v>17</v>
      </c>
      <c r="B55" s="13">
        <f t="shared" si="8"/>
        <v>1929</v>
      </c>
      <c r="C55" s="8">
        <v>3292.7558400000007</v>
      </c>
      <c r="D55" s="26">
        <f t="shared" si="7"/>
        <v>8341</v>
      </c>
      <c r="E55" s="16">
        <f t="shared" si="0"/>
        <v>1080</v>
      </c>
      <c r="F55" s="28">
        <f t="shared" si="1"/>
        <v>10553.755840000002</v>
      </c>
      <c r="G55" s="36">
        <f t="shared" si="2"/>
        <v>1080</v>
      </c>
      <c r="H55" s="16" t="str">
        <f t="shared" si="3"/>
        <v/>
      </c>
      <c r="I55" s="26">
        <f t="shared" si="4"/>
        <v>8341</v>
      </c>
      <c r="J55" s="28">
        <f t="shared" si="5"/>
        <v>2212.7558400000016</v>
      </c>
      <c r="K55" s="28">
        <f t="shared" si="6"/>
        <v>3292.7558400000016</v>
      </c>
      <c r="N55" s="16">
        <v>0.9</v>
      </c>
    </row>
    <row r="56" spans="1:14" ht="14" thickBot="1" x14ac:dyDescent="0.2">
      <c r="A56" s="9" t="s">
        <v>18</v>
      </c>
      <c r="B56" s="14">
        <f t="shared" si="8"/>
        <v>1929</v>
      </c>
      <c r="C56" s="11">
        <v>2964.4496639999998</v>
      </c>
      <c r="D56" s="26">
        <f t="shared" si="7"/>
        <v>8341</v>
      </c>
      <c r="E56" s="16">
        <f t="shared" si="0"/>
        <v>960</v>
      </c>
      <c r="F56" s="28">
        <f t="shared" si="1"/>
        <v>10345.449664</v>
      </c>
      <c r="G56" s="36">
        <f t="shared" si="2"/>
        <v>960</v>
      </c>
      <c r="H56" s="16" t="str">
        <f t="shared" si="3"/>
        <v/>
      </c>
      <c r="I56" s="26">
        <f t="shared" si="4"/>
        <v>8341</v>
      </c>
      <c r="J56" s="28">
        <f t="shared" si="5"/>
        <v>2004.4496639999998</v>
      </c>
      <c r="K56" s="28">
        <f t="shared" si="6"/>
        <v>2964.4496639999998</v>
      </c>
      <c r="N56" s="16">
        <v>0.8</v>
      </c>
    </row>
    <row r="57" spans="1:14" x14ac:dyDescent="0.15">
      <c r="A57" s="3" t="s">
        <v>7</v>
      </c>
      <c r="B57" s="12">
        <f t="shared" si="8"/>
        <v>1930</v>
      </c>
      <c r="C57" s="5">
        <v>3564.8363519999998</v>
      </c>
      <c r="D57" s="26">
        <f t="shared" si="7"/>
        <v>8341</v>
      </c>
      <c r="E57" s="16">
        <f t="shared" si="0"/>
        <v>960</v>
      </c>
      <c r="F57" s="28">
        <f t="shared" si="1"/>
        <v>10945.836352</v>
      </c>
      <c r="G57" s="36">
        <f t="shared" si="2"/>
        <v>960</v>
      </c>
      <c r="H57" s="16" t="str">
        <f t="shared" si="3"/>
        <v/>
      </c>
      <c r="I57" s="26">
        <f t="shared" si="4"/>
        <v>8341</v>
      </c>
      <c r="J57" s="28">
        <f t="shared" si="5"/>
        <v>2604.8363520000003</v>
      </c>
      <c r="K57" s="28">
        <f t="shared" si="6"/>
        <v>3564.8363520000003</v>
      </c>
      <c r="N57" s="16">
        <v>0.8</v>
      </c>
    </row>
    <row r="58" spans="1:14" x14ac:dyDescent="0.15">
      <c r="A58" s="6" t="s">
        <v>8</v>
      </c>
      <c r="B58" s="13">
        <f t="shared" si="8"/>
        <v>1930</v>
      </c>
      <c r="C58" s="8">
        <v>4405.6362240000008</v>
      </c>
      <c r="D58" s="26">
        <f t="shared" si="7"/>
        <v>8341</v>
      </c>
      <c r="E58" s="16">
        <f t="shared" si="0"/>
        <v>960</v>
      </c>
      <c r="F58" s="28">
        <f t="shared" si="1"/>
        <v>11786.636224000002</v>
      </c>
      <c r="G58" s="36">
        <f t="shared" si="2"/>
        <v>960</v>
      </c>
      <c r="H58" s="16" t="str">
        <f t="shared" si="3"/>
        <v/>
      </c>
      <c r="I58" s="26">
        <f t="shared" si="4"/>
        <v>8341</v>
      </c>
      <c r="J58" s="28">
        <f t="shared" si="5"/>
        <v>3445.6362240000017</v>
      </c>
      <c r="K58" s="28">
        <f t="shared" si="6"/>
        <v>4405.6362240000017</v>
      </c>
      <c r="N58" s="16">
        <v>0.8</v>
      </c>
    </row>
    <row r="59" spans="1:14" x14ac:dyDescent="0.15">
      <c r="A59" s="6" t="s">
        <v>9</v>
      </c>
      <c r="B59" s="13">
        <f t="shared" si="8"/>
        <v>1930</v>
      </c>
      <c r="C59" s="8">
        <v>1670.61312</v>
      </c>
      <c r="D59" s="26">
        <f t="shared" si="7"/>
        <v>8341</v>
      </c>
      <c r="E59" s="16">
        <f t="shared" si="0"/>
        <v>1080</v>
      </c>
      <c r="F59" s="28">
        <f t="shared" si="1"/>
        <v>8931.61312</v>
      </c>
      <c r="G59" s="36">
        <f t="shared" si="2"/>
        <v>1080</v>
      </c>
      <c r="H59" s="16" t="str">
        <f t="shared" si="3"/>
        <v/>
      </c>
      <c r="I59" s="26">
        <f t="shared" si="4"/>
        <v>8341</v>
      </c>
      <c r="J59" s="28">
        <f t="shared" si="5"/>
        <v>590.61311999999998</v>
      </c>
      <c r="K59" s="28">
        <f t="shared" si="6"/>
        <v>1670.61312</v>
      </c>
      <c r="N59" s="16">
        <v>0.9</v>
      </c>
    </row>
    <row r="60" spans="1:14" x14ac:dyDescent="0.15">
      <c r="A60" s="6" t="s">
        <v>10</v>
      </c>
      <c r="B60" s="13">
        <f t="shared" si="8"/>
        <v>1930</v>
      </c>
      <c r="C60" s="8">
        <v>1672.5519360000003</v>
      </c>
      <c r="D60" s="26">
        <f t="shared" si="7"/>
        <v>8341</v>
      </c>
      <c r="E60" s="16">
        <f t="shared" si="0"/>
        <v>1080</v>
      </c>
      <c r="F60" s="28">
        <f t="shared" si="1"/>
        <v>8933.5519359999998</v>
      </c>
      <c r="G60" s="36">
        <f t="shared" si="2"/>
        <v>1080</v>
      </c>
      <c r="H60" s="16" t="str">
        <f t="shared" si="3"/>
        <v/>
      </c>
      <c r="I60" s="26">
        <f t="shared" si="4"/>
        <v>8341</v>
      </c>
      <c r="J60" s="28">
        <f t="shared" si="5"/>
        <v>592.55193599999984</v>
      </c>
      <c r="K60" s="28">
        <f t="shared" si="6"/>
        <v>1672.5519359999998</v>
      </c>
      <c r="N60" s="16">
        <v>0.9</v>
      </c>
    </row>
    <row r="61" spans="1:14" x14ac:dyDescent="0.15">
      <c r="A61" s="6" t="s">
        <v>11</v>
      </c>
      <c r="B61" s="13">
        <f t="shared" si="8"/>
        <v>1930</v>
      </c>
      <c r="C61" s="8">
        <v>2018.9537280000002</v>
      </c>
      <c r="D61" s="26">
        <f t="shared" si="7"/>
        <v>8341</v>
      </c>
      <c r="E61" s="16">
        <f t="shared" si="0"/>
        <v>1320</v>
      </c>
      <c r="F61" s="28">
        <f t="shared" si="1"/>
        <v>9039.9537280000004</v>
      </c>
      <c r="G61" s="36">
        <f t="shared" si="2"/>
        <v>1320</v>
      </c>
      <c r="H61" s="16" t="str">
        <f t="shared" si="3"/>
        <v/>
      </c>
      <c r="I61" s="26">
        <f t="shared" si="4"/>
        <v>8341</v>
      </c>
      <c r="J61" s="28">
        <f t="shared" si="5"/>
        <v>698.95372800000041</v>
      </c>
      <c r="K61" s="28">
        <f t="shared" si="6"/>
        <v>2018.9537280000004</v>
      </c>
      <c r="N61" s="16">
        <v>1.1000000000000001</v>
      </c>
    </row>
    <row r="62" spans="1:14" x14ac:dyDescent="0.15">
      <c r="A62" s="6" t="s">
        <v>12</v>
      </c>
      <c r="B62" s="13">
        <f t="shared" si="8"/>
        <v>1930</v>
      </c>
      <c r="C62" s="8">
        <v>800.08473600000002</v>
      </c>
      <c r="D62" s="26">
        <f t="shared" si="7"/>
        <v>8341</v>
      </c>
      <c r="E62" s="16">
        <f t="shared" si="0"/>
        <v>1440</v>
      </c>
      <c r="F62" s="28">
        <f t="shared" si="1"/>
        <v>7701.0847360000007</v>
      </c>
      <c r="G62" s="36">
        <f t="shared" si="2"/>
        <v>1440</v>
      </c>
      <c r="H62" s="16" t="str">
        <f t="shared" si="3"/>
        <v/>
      </c>
      <c r="I62" s="26">
        <f t="shared" si="4"/>
        <v>7701.0847360000007</v>
      </c>
      <c r="J62" s="28">
        <f t="shared" si="5"/>
        <v>0</v>
      </c>
      <c r="K62" s="28">
        <f t="shared" si="6"/>
        <v>1440</v>
      </c>
      <c r="N62" s="16">
        <v>1.2</v>
      </c>
    </row>
    <row r="63" spans="1:14" x14ac:dyDescent="0.15">
      <c r="A63" s="6" t="s">
        <v>13</v>
      </c>
      <c r="B63" s="13">
        <f t="shared" si="8"/>
        <v>1930</v>
      </c>
      <c r="C63" s="8">
        <v>3090.8604672000006</v>
      </c>
      <c r="D63" s="26">
        <f t="shared" si="7"/>
        <v>7701.0847360000007</v>
      </c>
      <c r="E63" s="16">
        <f t="shared" si="0"/>
        <v>1560</v>
      </c>
      <c r="F63" s="28">
        <f t="shared" si="1"/>
        <v>9231.9452032000008</v>
      </c>
      <c r="G63" s="36">
        <f t="shared" si="2"/>
        <v>1560</v>
      </c>
      <c r="H63" s="16" t="str">
        <f t="shared" si="3"/>
        <v/>
      </c>
      <c r="I63" s="26">
        <f t="shared" si="4"/>
        <v>8341</v>
      </c>
      <c r="J63" s="28">
        <f t="shared" si="5"/>
        <v>890.94520320000083</v>
      </c>
      <c r="K63" s="28">
        <f t="shared" si="6"/>
        <v>2450.9452032000008</v>
      </c>
      <c r="N63" s="16">
        <v>1.3</v>
      </c>
    </row>
    <row r="64" spans="1:14" x14ac:dyDescent="0.15">
      <c r="A64" s="6" t="s">
        <v>14</v>
      </c>
      <c r="B64" s="13">
        <f t="shared" si="8"/>
        <v>1930</v>
      </c>
      <c r="C64" s="8">
        <v>316.5440256</v>
      </c>
      <c r="D64" s="26">
        <f t="shared" si="7"/>
        <v>8341</v>
      </c>
      <c r="E64" s="16">
        <f t="shared" si="0"/>
        <v>1440</v>
      </c>
      <c r="F64" s="28">
        <f t="shared" si="1"/>
        <v>7217.5440256000002</v>
      </c>
      <c r="G64" s="36">
        <f t="shared" si="2"/>
        <v>1440</v>
      </c>
      <c r="H64" s="16" t="str">
        <f t="shared" si="3"/>
        <v/>
      </c>
      <c r="I64" s="26">
        <f t="shared" si="4"/>
        <v>7217.5440256000002</v>
      </c>
      <c r="J64" s="28">
        <f t="shared" si="5"/>
        <v>0</v>
      </c>
      <c r="K64" s="28">
        <f t="shared" si="6"/>
        <v>1440</v>
      </c>
      <c r="N64" s="16">
        <v>1.2</v>
      </c>
    </row>
    <row r="65" spans="1:14" x14ac:dyDescent="0.15">
      <c r="A65" s="6" t="s">
        <v>15</v>
      </c>
      <c r="B65" s="13">
        <f t="shared" si="8"/>
        <v>1930</v>
      </c>
      <c r="C65" s="8">
        <v>198.66401279999999</v>
      </c>
      <c r="D65" s="26">
        <f t="shared" si="7"/>
        <v>7217.5440256000002</v>
      </c>
      <c r="E65" s="16">
        <f t="shared" si="0"/>
        <v>1320</v>
      </c>
      <c r="F65" s="28">
        <f t="shared" si="1"/>
        <v>6096.2080384000001</v>
      </c>
      <c r="G65" s="36">
        <f t="shared" si="2"/>
        <v>1320</v>
      </c>
      <c r="H65" s="16" t="str">
        <f t="shared" si="3"/>
        <v/>
      </c>
      <c r="I65" s="26">
        <f t="shared" si="4"/>
        <v>6096.2080384000001</v>
      </c>
      <c r="J65" s="28">
        <f t="shared" si="5"/>
        <v>0</v>
      </c>
      <c r="K65" s="28">
        <f t="shared" si="6"/>
        <v>1320</v>
      </c>
      <c r="N65" s="16">
        <v>1.1000000000000001</v>
      </c>
    </row>
    <row r="66" spans="1:14" x14ac:dyDescent="0.15">
      <c r="A66" s="6" t="s">
        <v>16</v>
      </c>
      <c r="B66" s="13">
        <f t="shared" si="8"/>
        <v>1930</v>
      </c>
      <c r="C66" s="8">
        <v>54.028339200000005</v>
      </c>
      <c r="D66" s="26">
        <f t="shared" si="7"/>
        <v>6096.2080384000001</v>
      </c>
      <c r="E66" s="16">
        <f t="shared" si="0"/>
        <v>1200</v>
      </c>
      <c r="F66" s="28">
        <f t="shared" si="1"/>
        <v>4950.2363776000002</v>
      </c>
      <c r="G66" s="36">
        <f t="shared" si="2"/>
        <v>1200</v>
      </c>
      <c r="H66" s="16" t="str">
        <f t="shared" si="3"/>
        <v/>
      </c>
      <c r="I66" s="26">
        <f t="shared" si="4"/>
        <v>4950.2363776000002</v>
      </c>
      <c r="J66" s="28">
        <f t="shared" si="5"/>
        <v>0</v>
      </c>
      <c r="K66" s="28">
        <f t="shared" si="6"/>
        <v>1200</v>
      </c>
      <c r="N66" s="16">
        <v>1</v>
      </c>
    </row>
    <row r="67" spans="1:14" x14ac:dyDescent="0.15">
      <c r="A67" s="6" t="s">
        <v>17</v>
      </c>
      <c r="B67" s="13">
        <f t="shared" si="8"/>
        <v>1930</v>
      </c>
      <c r="C67" s="8">
        <v>136.04025600000003</v>
      </c>
      <c r="D67" s="26">
        <f t="shared" si="7"/>
        <v>4950.2363776000002</v>
      </c>
      <c r="E67" s="16">
        <f t="shared" si="0"/>
        <v>1080</v>
      </c>
      <c r="F67" s="28">
        <f t="shared" si="1"/>
        <v>4006.2766336000004</v>
      </c>
      <c r="G67" s="36">
        <f t="shared" si="2"/>
        <v>1080</v>
      </c>
      <c r="H67" s="16" t="str">
        <f t="shared" si="3"/>
        <v/>
      </c>
      <c r="I67" s="26">
        <f t="shared" si="4"/>
        <v>4006.2766336000004</v>
      </c>
      <c r="J67" s="28">
        <f t="shared" si="5"/>
        <v>0</v>
      </c>
      <c r="K67" s="28">
        <f t="shared" si="6"/>
        <v>1080</v>
      </c>
      <c r="N67" s="16">
        <v>0.9</v>
      </c>
    </row>
    <row r="68" spans="1:14" ht="14" thickBot="1" x14ac:dyDescent="0.2">
      <c r="A68" s="9" t="s">
        <v>18</v>
      </c>
      <c r="B68" s="14">
        <f t="shared" si="8"/>
        <v>1930</v>
      </c>
      <c r="C68" s="11">
        <v>1057.1717375999999</v>
      </c>
      <c r="D68" s="26">
        <f t="shared" si="7"/>
        <v>4006.2766336000004</v>
      </c>
      <c r="E68" s="16">
        <f t="shared" si="0"/>
        <v>960</v>
      </c>
      <c r="F68" s="28">
        <f t="shared" si="1"/>
        <v>4103.4483712000001</v>
      </c>
      <c r="G68" s="36">
        <f t="shared" si="2"/>
        <v>960</v>
      </c>
      <c r="H68" s="16" t="str">
        <f t="shared" si="3"/>
        <v/>
      </c>
      <c r="I68" s="26">
        <f t="shared" si="4"/>
        <v>4103.4483712000001</v>
      </c>
      <c r="J68" s="28">
        <f t="shared" si="5"/>
        <v>0</v>
      </c>
      <c r="K68" s="28">
        <f t="shared" si="6"/>
        <v>960</v>
      </c>
      <c r="N68" s="16">
        <v>0.8</v>
      </c>
    </row>
    <row r="69" spans="1:14" x14ac:dyDescent="0.15">
      <c r="A69" s="3" t="s">
        <v>7</v>
      </c>
      <c r="B69" s="12">
        <f t="shared" si="8"/>
        <v>1931</v>
      </c>
      <c r="C69" s="5">
        <v>1888.4067839999996</v>
      </c>
      <c r="D69" s="26">
        <f t="shared" si="7"/>
        <v>4103.4483712000001</v>
      </c>
      <c r="E69" s="16">
        <f t="shared" si="0"/>
        <v>960</v>
      </c>
      <c r="F69" s="28">
        <f t="shared" si="1"/>
        <v>5031.8551551999999</v>
      </c>
      <c r="G69" s="36">
        <f t="shared" si="2"/>
        <v>960</v>
      </c>
      <c r="H69" s="16" t="str">
        <f t="shared" si="3"/>
        <v/>
      </c>
      <c r="I69" s="26">
        <f t="shared" si="4"/>
        <v>5031.8551551999999</v>
      </c>
      <c r="J69" s="28">
        <f t="shared" si="5"/>
        <v>0</v>
      </c>
      <c r="K69" s="28">
        <f t="shared" si="6"/>
        <v>960</v>
      </c>
      <c r="N69" s="16">
        <v>0.8</v>
      </c>
    </row>
    <row r="70" spans="1:14" x14ac:dyDescent="0.15">
      <c r="A70" s="6" t="s">
        <v>8</v>
      </c>
      <c r="B70" s="13">
        <f t="shared" si="8"/>
        <v>1931</v>
      </c>
      <c r="C70" s="8">
        <v>803.3160959999999</v>
      </c>
      <c r="D70" s="26">
        <f t="shared" si="7"/>
        <v>5031.8551551999999</v>
      </c>
      <c r="E70" s="16">
        <f t="shared" si="0"/>
        <v>960</v>
      </c>
      <c r="F70" s="28">
        <f t="shared" si="1"/>
        <v>4875.1712511999995</v>
      </c>
      <c r="G70" s="36">
        <f t="shared" si="2"/>
        <v>960</v>
      </c>
      <c r="H70" s="16" t="str">
        <f t="shared" si="3"/>
        <v/>
      </c>
      <c r="I70" s="26">
        <f t="shared" si="4"/>
        <v>4875.1712511999995</v>
      </c>
      <c r="J70" s="28">
        <f t="shared" si="5"/>
        <v>0</v>
      </c>
      <c r="K70" s="28">
        <f t="shared" si="6"/>
        <v>960</v>
      </c>
      <c r="N70" s="16">
        <v>0.8</v>
      </c>
    </row>
    <row r="71" spans="1:14" x14ac:dyDescent="0.15">
      <c r="A71" s="6" t="s">
        <v>9</v>
      </c>
      <c r="B71" s="13">
        <f t="shared" si="8"/>
        <v>1931</v>
      </c>
      <c r="C71" s="8">
        <v>2442.90816</v>
      </c>
      <c r="D71" s="26">
        <f t="shared" si="7"/>
        <v>4875.1712511999995</v>
      </c>
      <c r="E71" s="16">
        <f t="shared" si="0"/>
        <v>1080</v>
      </c>
      <c r="F71" s="28">
        <f t="shared" si="1"/>
        <v>6238.0794111999994</v>
      </c>
      <c r="G71" s="36">
        <f t="shared" si="2"/>
        <v>1080</v>
      </c>
      <c r="H71" s="16" t="str">
        <f t="shared" si="3"/>
        <v/>
      </c>
      <c r="I71" s="26">
        <f t="shared" si="4"/>
        <v>6238.0794111999994</v>
      </c>
      <c r="J71" s="28">
        <f t="shared" si="5"/>
        <v>0</v>
      </c>
      <c r="K71" s="28">
        <f t="shared" si="6"/>
        <v>1080</v>
      </c>
      <c r="N71" s="16">
        <v>0.9</v>
      </c>
    </row>
    <row r="72" spans="1:14" x14ac:dyDescent="0.15">
      <c r="A72" s="6" t="s">
        <v>10</v>
      </c>
      <c r="B72" s="13">
        <f t="shared" si="8"/>
        <v>1931</v>
      </c>
      <c r="C72" s="8">
        <v>6041.9969280000023</v>
      </c>
      <c r="D72" s="26">
        <f t="shared" si="7"/>
        <v>6238.0794111999994</v>
      </c>
      <c r="E72" s="16">
        <f t="shared" si="0"/>
        <v>1080</v>
      </c>
      <c r="F72" s="28">
        <f t="shared" si="1"/>
        <v>11200.076339200001</v>
      </c>
      <c r="G72" s="36">
        <f t="shared" si="2"/>
        <v>1080</v>
      </c>
      <c r="H72" s="16" t="str">
        <f t="shared" si="3"/>
        <v/>
      </c>
      <c r="I72" s="26">
        <f t="shared" si="4"/>
        <v>8341</v>
      </c>
      <c r="J72" s="28">
        <f t="shared" si="5"/>
        <v>2859.0763392000008</v>
      </c>
      <c r="K72" s="28">
        <f t="shared" si="6"/>
        <v>3939.0763392000008</v>
      </c>
      <c r="N72" s="16">
        <v>0.9</v>
      </c>
    </row>
    <row r="73" spans="1:14" x14ac:dyDescent="0.15">
      <c r="A73" s="6" t="s">
        <v>11</v>
      </c>
      <c r="B73" s="13">
        <f t="shared" si="8"/>
        <v>1931</v>
      </c>
      <c r="C73" s="8">
        <v>6489.2171520000002</v>
      </c>
      <c r="D73" s="26">
        <f t="shared" si="7"/>
        <v>8341</v>
      </c>
      <c r="E73" s="16">
        <f t="shared" si="0"/>
        <v>1320</v>
      </c>
      <c r="F73" s="28">
        <f t="shared" si="1"/>
        <v>13510.217152000001</v>
      </c>
      <c r="G73" s="36">
        <f t="shared" si="2"/>
        <v>1320</v>
      </c>
      <c r="H73" s="16" t="str">
        <f t="shared" si="3"/>
        <v/>
      </c>
      <c r="I73" s="26">
        <f t="shared" si="4"/>
        <v>8341</v>
      </c>
      <c r="J73" s="28">
        <f t="shared" si="5"/>
        <v>5169.2171520000011</v>
      </c>
      <c r="K73" s="28">
        <f t="shared" si="6"/>
        <v>6489.2171520000011</v>
      </c>
      <c r="N73" s="16">
        <v>1.1000000000000001</v>
      </c>
    </row>
    <row r="74" spans="1:14" x14ac:dyDescent="0.15">
      <c r="A74" s="6" t="s">
        <v>12</v>
      </c>
      <c r="B74" s="13">
        <f t="shared" si="8"/>
        <v>1931</v>
      </c>
      <c r="C74" s="8">
        <v>836.92223999999987</v>
      </c>
      <c r="D74" s="26">
        <f t="shared" si="7"/>
        <v>8341</v>
      </c>
      <c r="E74" s="16">
        <f t="shared" ref="E74:E137" si="9">1200*N74</f>
        <v>1440</v>
      </c>
      <c r="F74" s="28">
        <f t="shared" ref="F74:F137" si="10">D74+C74-E74</f>
        <v>7737.9222399999999</v>
      </c>
      <c r="G74" s="36">
        <f t="shared" ref="G74:G137" si="11">IF(E74&gt;(D74+C74),D74+C74,E74)</f>
        <v>1440</v>
      </c>
      <c r="H74" s="16" t="str">
        <f t="shared" ref="H74:H137" si="12">IF((G74/E74)&lt;=$E$4,"critical failure", IF((G74/E74)&lt;1, "failure",""))</f>
        <v/>
      </c>
      <c r="I74" s="26">
        <f t="shared" ref="I74:I137" si="13">IF(F74&gt;$E$2,$E$2,IF(F74&lt;0,0,F74))</f>
        <v>7737.9222399999999</v>
      </c>
      <c r="J74" s="28">
        <f t="shared" ref="J74:J137" si="14">IF(F74&gt;$E$2,F74-$E$2,0)</f>
        <v>0</v>
      </c>
      <c r="K74" s="28">
        <f t="shared" ref="K74:K137" si="15">J74+G74</f>
        <v>1440</v>
      </c>
      <c r="N74" s="16">
        <v>1.2</v>
      </c>
    </row>
    <row r="75" spans="1:14" x14ac:dyDescent="0.15">
      <c r="A75" s="6" t="s">
        <v>13</v>
      </c>
      <c r="B75" s="13">
        <f t="shared" si="8"/>
        <v>1931</v>
      </c>
      <c r="C75" s="8">
        <v>865.35820799999999</v>
      </c>
      <c r="D75" s="26">
        <f t="shared" ref="D75:D138" si="16">I74</f>
        <v>7737.9222399999999</v>
      </c>
      <c r="E75" s="16">
        <f t="shared" si="9"/>
        <v>1560</v>
      </c>
      <c r="F75" s="28">
        <f t="shared" si="10"/>
        <v>7043.2804479999995</v>
      </c>
      <c r="G75" s="36">
        <f t="shared" si="11"/>
        <v>1560</v>
      </c>
      <c r="H75" s="16" t="str">
        <f t="shared" si="12"/>
        <v/>
      </c>
      <c r="I75" s="26">
        <f t="shared" si="13"/>
        <v>7043.2804479999995</v>
      </c>
      <c r="J75" s="28">
        <f t="shared" si="14"/>
        <v>0</v>
      </c>
      <c r="K75" s="28">
        <f t="shared" si="15"/>
        <v>1560</v>
      </c>
      <c r="N75" s="16">
        <v>1.3</v>
      </c>
    </row>
    <row r="76" spans="1:14" x14ac:dyDescent="0.15">
      <c r="A76" s="6" t="s">
        <v>14</v>
      </c>
      <c r="B76" s="13">
        <f t="shared" si="8"/>
        <v>1931</v>
      </c>
      <c r="C76" s="8">
        <v>6452.3796479999965</v>
      </c>
      <c r="D76" s="26">
        <f t="shared" si="16"/>
        <v>7043.2804479999995</v>
      </c>
      <c r="E76" s="16">
        <f t="shared" si="9"/>
        <v>1440</v>
      </c>
      <c r="F76" s="28">
        <f t="shared" si="10"/>
        <v>12055.660095999996</v>
      </c>
      <c r="G76" s="36">
        <f t="shared" si="11"/>
        <v>1440</v>
      </c>
      <c r="H76" s="16" t="str">
        <f t="shared" si="12"/>
        <v/>
      </c>
      <c r="I76" s="26">
        <f t="shared" si="13"/>
        <v>8341</v>
      </c>
      <c r="J76" s="28">
        <f t="shared" si="14"/>
        <v>3714.660095999996</v>
      </c>
      <c r="K76" s="28">
        <f t="shared" si="15"/>
        <v>5154.660095999996</v>
      </c>
      <c r="N76" s="16">
        <v>1.2</v>
      </c>
    </row>
    <row r="77" spans="1:14" x14ac:dyDescent="0.15">
      <c r="A77" s="6" t="s">
        <v>15</v>
      </c>
      <c r="B77" s="13">
        <f t="shared" si="8"/>
        <v>1931</v>
      </c>
      <c r="C77" s="8">
        <v>388.53872640000003</v>
      </c>
      <c r="D77" s="26">
        <f t="shared" si="16"/>
        <v>8341</v>
      </c>
      <c r="E77" s="16">
        <f t="shared" si="9"/>
        <v>1320</v>
      </c>
      <c r="F77" s="28">
        <f t="shared" si="10"/>
        <v>7409.5387264000001</v>
      </c>
      <c r="G77" s="36">
        <f t="shared" si="11"/>
        <v>1320</v>
      </c>
      <c r="H77" s="16" t="str">
        <f t="shared" si="12"/>
        <v/>
      </c>
      <c r="I77" s="26">
        <f t="shared" si="13"/>
        <v>7409.5387264000001</v>
      </c>
      <c r="J77" s="28">
        <f t="shared" si="14"/>
        <v>0</v>
      </c>
      <c r="K77" s="28">
        <f t="shared" si="15"/>
        <v>1320</v>
      </c>
      <c r="N77" s="16">
        <v>1.1000000000000001</v>
      </c>
    </row>
    <row r="78" spans="1:14" x14ac:dyDescent="0.15">
      <c r="A78" s="6" t="s">
        <v>16</v>
      </c>
      <c r="B78" s="13">
        <f t="shared" si="8"/>
        <v>1931</v>
      </c>
      <c r="C78" s="8">
        <v>220.70188799999997</v>
      </c>
      <c r="D78" s="26">
        <f t="shared" si="16"/>
        <v>7409.5387264000001</v>
      </c>
      <c r="E78" s="16">
        <f t="shared" si="9"/>
        <v>1200</v>
      </c>
      <c r="F78" s="28">
        <f t="shared" si="10"/>
        <v>6430.2406143999997</v>
      </c>
      <c r="G78" s="36">
        <f t="shared" si="11"/>
        <v>1200</v>
      </c>
      <c r="H78" s="16" t="str">
        <f t="shared" si="12"/>
        <v/>
      </c>
      <c r="I78" s="26">
        <f t="shared" si="13"/>
        <v>6430.2406143999997</v>
      </c>
      <c r="J78" s="28">
        <f t="shared" si="14"/>
        <v>0</v>
      </c>
      <c r="K78" s="28">
        <f t="shared" si="15"/>
        <v>1200</v>
      </c>
      <c r="N78" s="16">
        <v>1</v>
      </c>
    </row>
    <row r="79" spans="1:14" x14ac:dyDescent="0.15">
      <c r="A79" s="6" t="s">
        <v>17</v>
      </c>
      <c r="B79" s="13">
        <f t="shared" si="8"/>
        <v>1931</v>
      </c>
      <c r="C79" s="8">
        <v>141.66282239999998</v>
      </c>
      <c r="D79" s="26">
        <f t="shared" si="16"/>
        <v>6430.2406143999997</v>
      </c>
      <c r="E79" s="16">
        <f t="shared" si="9"/>
        <v>1080</v>
      </c>
      <c r="F79" s="28">
        <f t="shared" si="10"/>
        <v>5491.9034367999993</v>
      </c>
      <c r="G79" s="36">
        <f t="shared" si="11"/>
        <v>1080</v>
      </c>
      <c r="H79" s="16" t="str">
        <f t="shared" si="12"/>
        <v/>
      </c>
      <c r="I79" s="26">
        <f t="shared" si="13"/>
        <v>5491.9034367999993</v>
      </c>
      <c r="J79" s="28">
        <f t="shared" si="14"/>
        <v>0</v>
      </c>
      <c r="K79" s="28">
        <f t="shared" si="15"/>
        <v>1080</v>
      </c>
      <c r="N79" s="16">
        <v>0.9</v>
      </c>
    </row>
    <row r="80" spans="1:14" ht="14" thickBot="1" x14ac:dyDescent="0.2">
      <c r="A80" s="9" t="s">
        <v>18</v>
      </c>
      <c r="B80" s="14">
        <f t="shared" si="8"/>
        <v>1931</v>
      </c>
      <c r="C80" s="11">
        <v>668.11599360000002</v>
      </c>
      <c r="D80" s="26">
        <f t="shared" si="16"/>
        <v>5491.9034367999993</v>
      </c>
      <c r="E80" s="16">
        <f t="shared" si="9"/>
        <v>960</v>
      </c>
      <c r="F80" s="28">
        <f t="shared" si="10"/>
        <v>5200.0194303999997</v>
      </c>
      <c r="G80" s="36">
        <f t="shared" si="11"/>
        <v>960</v>
      </c>
      <c r="H80" s="16" t="str">
        <f t="shared" si="12"/>
        <v/>
      </c>
      <c r="I80" s="26">
        <f t="shared" si="13"/>
        <v>5200.0194303999997</v>
      </c>
      <c r="J80" s="28">
        <f t="shared" si="14"/>
        <v>0</v>
      </c>
      <c r="K80" s="28">
        <f t="shared" si="15"/>
        <v>960</v>
      </c>
      <c r="N80" s="16">
        <v>0.8</v>
      </c>
    </row>
    <row r="81" spans="1:14" x14ac:dyDescent="0.15">
      <c r="A81" s="3" t="s">
        <v>7</v>
      </c>
      <c r="B81" s="12">
        <f t="shared" si="8"/>
        <v>1932</v>
      </c>
      <c r="C81" s="5">
        <v>6270.7772160000004</v>
      </c>
      <c r="D81" s="26">
        <f t="shared" si="16"/>
        <v>5200.0194303999997</v>
      </c>
      <c r="E81" s="16">
        <f t="shared" si="9"/>
        <v>960</v>
      </c>
      <c r="F81" s="28">
        <f t="shared" si="10"/>
        <v>10510.7966464</v>
      </c>
      <c r="G81" s="36">
        <f t="shared" si="11"/>
        <v>960</v>
      </c>
      <c r="H81" s="16" t="str">
        <f t="shared" si="12"/>
        <v/>
      </c>
      <c r="I81" s="26">
        <f t="shared" si="13"/>
        <v>8341</v>
      </c>
      <c r="J81" s="28">
        <f t="shared" si="14"/>
        <v>2169.7966464000001</v>
      </c>
      <c r="K81" s="28">
        <f t="shared" si="15"/>
        <v>3129.7966464000001</v>
      </c>
      <c r="N81" s="16">
        <v>0.8</v>
      </c>
    </row>
    <row r="82" spans="1:14" x14ac:dyDescent="0.15">
      <c r="A82" s="6" t="s">
        <v>8</v>
      </c>
      <c r="B82" s="13">
        <f t="shared" si="8"/>
        <v>1932</v>
      </c>
      <c r="C82" s="8">
        <v>2967.6810239999995</v>
      </c>
      <c r="D82" s="26">
        <f t="shared" si="16"/>
        <v>8341</v>
      </c>
      <c r="E82" s="16">
        <f t="shared" si="9"/>
        <v>960</v>
      </c>
      <c r="F82" s="28">
        <f t="shared" si="10"/>
        <v>10348.681024</v>
      </c>
      <c r="G82" s="36">
        <f t="shared" si="11"/>
        <v>960</v>
      </c>
      <c r="H82" s="16" t="str">
        <f t="shared" si="12"/>
        <v/>
      </c>
      <c r="I82" s="26">
        <f t="shared" si="13"/>
        <v>8341</v>
      </c>
      <c r="J82" s="28">
        <f t="shared" si="14"/>
        <v>2007.6810239999995</v>
      </c>
      <c r="K82" s="28">
        <f t="shared" si="15"/>
        <v>2967.6810239999995</v>
      </c>
      <c r="N82" s="16">
        <v>0.8</v>
      </c>
    </row>
    <row r="83" spans="1:14" x14ac:dyDescent="0.15">
      <c r="A83" s="6" t="s">
        <v>9</v>
      </c>
      <c r="B83" s="13">
        <f t="shared" si="8"/>
        <v>1932</v>
      </c>
      <c r="C83" s="8">
        <v>7330.0170239999998</v>
      </c>
      <c r="D83" s="26">
        <f t="shared" si="16"/>
        <v>8341</v>
      </c>
      <c r="E83" s="16">
        <f t="shared" si="9"/>
        <v>1080</v>
      </c>
      <c r="F83" s="28">
        <f t="shared" si="10"/>
        <v>14591.017024000001</v>
      </c>
      <c r="G83" s="36">
        <f t="shared" si="11"/>
        <v>1080</v>
      </c>
      <c r="H83" s="16" t="str">
        <f t="shared" si="12"/>
        <v/>
      </c>
      <c r="I83" s="26">
        <f t="shared" si="13"/>
        <v>8341</v>
      </c>
      <c r="J83" s="28">
        <f t="shared" si="14"/>
        <v>6250.0170240000007</v>
      </c>
      <c r="K83" s="28">
        <f t="shared" si="15"/>
        <v>7330.0170240000007</v>
      </c>
      <c r="N83" s="16">
        <v>0.9</v>
      </c>
    </row>
    <row r="84" spans="1:14" x14ac:dyDescent="0.15">
      <c r="A84" s="6" t="s">
        <v>10</v>
      </c>
      <c r="B84" s="13">
        <f t="shared" si="8"/>
        <v>1932</v>
      </c>
      <c r="C84" s="8">
        <v>2375.0495999999998</v>
      </c>
      <c r="D84" s="26">
        <f t="shared" si="16"/>
        <v>8341</v>
      </c>
      <c r="E84" s="16">
        <f t="shared" si="9"/>
        <v>1080</v>
      </c>
      <c r="F84" s="28">
        <f t="shared" si="10"/>
        <v>9636.0496000000003</v>
      </c>
      <c r="G84" s="36">
        <f t="shared" si="11"/>
        <v>1080</v>
      </c>
      <c r="H84" s="16" t="str">
        <f t="shared" si="12"/>
        <v/>
      </c>
      <c r="I84" s="26">
        <f t="shared" si="13"/>
        <v>8341</v>
      </c>
      <c r="J84" s="28">
        <f t="shared" si="14"/>
        <v>1295.0496000000003</v>
      </c>
      <c r="K84" s="28">
        <f t="shared" si="15"/>
        <v>2375.0496000000003</v>
      </c>
      <c r="N84" s="16">
        <v>0.9</v>
      </c>
    </row>
    <row r="85" spans="1:14" x14ac:dyDescent="0.15">
      <c r="A85" s="6" t="s">
        <v>11</v>
      </c>
      <c r="B85" s="13">
        <f t="shared" si="8"/>
        <v>1932</v>
      </c>
      <c r="C85" s="8">
        <v>722.53209600000002</v>
      </c>
      <c r="D85" s="26">
        <f t="shared" si="16"/>
        <v>8341</v>
      </c>
      <c r="E85" s="16">
        <f t="shared" si="9"/>
        <v>1320</v>
      </c>
      <c r="F85" s="28">
        <f t="shared" si="10"/>
        <v>7743.5320960000008</v>
      </c>
      <c r="G85" s="36">
        <f t="shared" si="11"/>
        <v>1320</v>
      </c>
      <c r="H85" s="16" t="str">
        <f t="shared" si="12"/>
        <v/>
      </c>
      <c r="I85" s="26">
        <f t="shared" si="13"/>
        <v>7743.5320960000008</v>
      </c>
      <c r="J85" s="28">
        <f t="shared" si="14"/>
        <v>0</v>
      </c>
      <c r="K85" s="28">
        <f t="shared" si="15"/>
        <v>1320</v>
      </c>
      <c r="N85" s="16">
        <v>1.1000000000000001</v>
      </c>
    </row>
    <row r="86" spans="1:14" x14ac:dyDescent="0.15">
      <c r="A86" s="6" t="s">
        <v>12</v>
      </c>
      <c r="B86" s="13">
        <f t="shared" si="8"/>
        <v>1932</v>
      </c>
      <c r="C86" s="8">
        <v>773.58758399999999</v>
      </c>
      <c r="D86" s="26">
        <f t="shared" si="16"/>
        <v>7743.5320960000008</v>
      </c>
      <c r="E86" s="16">
        <f t="shared" si="9"/>
        <v>1440</v>
      </c>
      <c r="F86" s="28">
        <f t="shared" si="10"/>
        <v>7077.1196800000016</v>
      </c>
      <c r="G86" s="36">
        <f t="shared" si="11"/>
        <v>1440</v>
      </c>
      <c r="H86" s="16" t="str">
        <f t="shared" si="12"/>
        <v/>
      </c>
      <c r="I86" s="26">
        <f t="shared" si="13"/>
        <v>7077.1196800000016</v>
      </c>
      <c r="J86" s="28">
        <f t="shared" si="14"/>
        <v>0</v>
      </c>
      <c r="K86" s="28">
        <f t="shared" si="15"/>
        <v>1440</v>
      </c>
      <c r="N86" s="16">
        <v>1.2</v>
      </c>
    </row>
    <row r="87" spans="1:14" x14ac:dyDescent="0.15">
      <c r="A87" s="6" t="s">
        <v>13</v>
      </c>
      <c r="B87" s="13">
        <f t="shared" si="8"/>
        <v>1932</v>
      </c>
      <c r="C87" s="8">
        <v>188.00052479999997</v>
      </c>
      <c r="D87" s="26">
        <f t="shared" si="16"/>
        <v>7077.1196800000016</v>
      </c>
      <c r="E87" s="16">
        <f t="shared" si="9"/>
        <v>1560</v>
      </c>
      <c r="F87" s="28">
        <f t="shared" si="10"/>
        <v>5705.1202048000014</v>
      </c>
      <c r="G87" s="36">
        <f t="shared" si="11"/>
        <v>1560</v>
      </c>
      <c r="H87" s="16" t="str">
        <f t="shared" si="12"/>
        <v/>
      </c>
      <c r="I87" s="26">
        <f t="shared" si="13"/>
        <v>5705.1202048000014</v>
      </c>
      <c r="J87" s="28">
        <f t="shared" si="14"/>
        <v>0</v>
      </c>
      <c r="K87" s="28">
        <f t="shared" si="15"/>
        <v>1560</v>
      </c>
      <c r="N87" s="16">
        <v>1.3</v>
      </c>
    </row>
    <row r="88" spans="1:14" x14ac:dyDescent="0.15">
      <c r="A88" s="6" t="s">
        <v>14</v>
      </c>
      <c r="B88" s="13">
        <f t="shared" si="8"/>
        <v>1932</v>
      </c>
      <c r="C88" s="8">
        <v>107.2165248</v>
      </c>
      <c r="D88" s="26">
        <f t="shared" si="16"/>
        <v>5705.1202048000014</v>
      </c>
      <c r="E88" s="16">
        <f t="shared" si="9"/>
        <v>1440</v>
      </c>
      <c r="F88" s="28">
        <f t="shared" si="10"/>
        <v>4372.3367296000015</v>
      </c>
      <c r="G88" s="36">
        <f t="shared" si="11"/>
        <v>1440</v>
      </c>
      <c r="H88" s="16" t="str">
        <f t="shared" si="12"/>
        <v/>
      </c>
      <c r="I88" s="26">
        <f t="shared" si="13"/>
        <v>4372.3367296000015</v>
      </c>
      <c r="J88" s="28">
        <f t="shared" si="14"/>
        <v>0</v>
      </c>
      <c r="K88" s="28">
        <f t="shared" si="15"/>
        <v>1440</v>
      </c>
      <c r="N88" s="16">
        <v>1.2</v>
      </c>
    </row>
    <row r="89" spans="1:14" x14ac:dyDescent="0.15">
      <c r="A89" s="6" t="s">
        <v>15</v>
      </c>
      <c r="B89" s="13">
        <f t="shared" si="8"/>
        <v>1932</v>
      </c>
      <c r="C89" s="8">
        <v>14.605747199999998</v>
      </c>
      <c r="D89" s="26">
        <f t="shared" si="16"/>
        <v>4372.3367296000015</v>
      </c>
      <c r="E89" s="16">
        <f t="shared" si="9"/>
        <v>1320</v>
      </c>
      <c r="F89" s="28">
        <f t="shared" si="10"/>
        <v>3066.9424768000017</v>
      </c>
      <c r="G89" s="36">
        <f t="shared" si="11"/>
        <v>1320</v>
      </c>
      <c r="H89" s="16" t="str">
        <f t="shared" si="12"/>
        <v/>
      </c>
      <c r="I89" s="26">
        <f t="shared" si="13"/>
        <v>3066.9424768000017</v>
      </c>
      <c r="J89" s="28">
        <f t="shared" si="14"/>
        <v>0</v>
      </c>
      <c r="K89" s="28">
        <f t="shared" si="15"/>
        <v>1320</v>
      </c>
      <c r="N89" s="16">
        <v>1.1000000000000001</v>
      </c>
    </row>
    <row r="90" spans="1:14" x14ac:dyDescent="0.15">
      <c r="A90" s="6" t="s">
        <v>16</v>
      </c>
      <c r="B90" s="13">
        <f t="shared" si="8"/>
        <v>1932</v>
      </c>
      <c r="C90" s="8">
        <v>2072.1419135999995</v>
      </c>
      <c r="D90" s="26">
        <f t="shared" si="16"/>
        <v>3066.9424768000017</v>
      </c>
      <c r="E90" s="16">
        <f t="shared" si="9"/>
        <v>1200</v>
      </c>
      <c r="F90" s="28">
        <f t="shared" si="10"/>
        <v>3939.0843904000012</v>
      </c>
      <c r="G90" s="36">
        <f t="shared" si="11"/>
        <v>1200</v>
      </c>
      <c r="H90" s="16" t="str">
        <f t="shared" si="12"/>
        <v/>
      </c>
      <c r="I90" s="26">
        <f t="shared" si="13"/>
        <v>3939.0843904000012</v>
      </c>
      <c r="J90" s="28">
        <f t="shared" si="14"/>
        <v>0</v>
      </c>
      <c r="K90" s="28">
        <f t="shared" si="15"/>
        <v>1200</v>
      </c>
      <c r="N90" s="16">
        <v>1</v>
      </c>
    </row>
    <row r="91" spans="1:14" x14ac:dyDescent="0.15">
      <c r="A91" s="6" t="s">
        <v>17</v>
      </c>
      <c r="B91" s="13">
        <f t="shared" si="8"/>
        <v>1932</v>
      </c>
      <c r="C91" s="8">
        <v>3967.4638080000004</v>
      </c>
      <c r="D91" s="26">
        <f t="shared" si="16"/>
        <v>3939.0843904000012</v>
      </c>
      <c r="E91" s="16">
        <f t="shared" si="9"/>
        <v>1080</v>
      </c>
      <c r="F91" s="28">
        <f t="shared" si="10"/>
        <v>6826.5481984000016</v>
      </c>
      <c r="G91" s="36">
        <f t="shared" si="11"/>
        <v>1080</v>
      </c>
      <c r="H91" s="16" t="str">
        <f t="shared" si="12"/>
        <v/>
      </c>
      <c r="I91" s="26">
        <f t="shared" si="13"/>
        <v>6826.5481984000016</v>
      </c>
      <c r="J91" s="28">
        <f t="shared" si="14"/>
        <v>0</v>
      </c>
      <c r="K91" s="28">
        <f t="shared" si="15"/>
        <v>1080</v>
      </c>
      <c r="N91" s="16">
        <v>0.9</v>
      </c>
    </row>
    <row r="92" spans="1:14" ht="14" thickBot="1" x14ac:dyDescent="0.2">
      <c r="A92" s="9" t="s">
        <v>18</v>
      </c>
      <c r="B92" s="14">
        <f t="shared" si="8"/>
        <v>1932</v>
      </c>
      <c r="C92" s="11">
        <v>6805.8904320000001</v>
      </c>
      <c r="D92" s="26">
        <f t="shared" si="16"/>
        <v>6826.5481984000016</v>
      </c>
      <c r="E92" s="16">
        <f t="shared" si="9"/>
        <v>960</v>
      </c>
      <c r="F92" s="28">
        <f t="shared" si="10"/>
        <v>12672.438630400002</v>
      </c>
      <c r="G92" s="36">
        <f t="shared" si="11"/>
        <v>960</v>
      </c>
      <c r="H92" s="16" t="str">
        <f t="shared" si="12"/>
        <v/>
      </c>
      <c r="I92" s="26">
        <f t="shared" si="13"/>
        <v>8341</v>
      </c>
      <c r="J92" s="28">
        <f t="shared" si="14"/>
        <v>4331.4386304000018</v>
      </c>
      <c r="K92" s="28">
        <f t="shared" si="15"/>
        <v>5291.4386304000018</v>
      </c>
      <c r="N92" s="16">
        <v>0.8</v>
      </c>
    </row>
    <row r="93" spans="1:14" x14ac:dyDescent="0.15">
      <c r="A93" s="3" t="s">
        <v>7</v>
      </c>
      <c r="B93" s="12">
        <f t="shared" si="8"/>
        <v>1933</v>
      </c>
      <c r="C93" s="5">
        <v>4192.3664639999988</v>
      </c>
      <c r="D93" s="26">
        <f t="shared" si="16"/>
        <v>8341</v>
      </c>
      <c r="E93" s="16">
        <f t="shared" si="9"/>
        <v>960</v>
      </c>
      <c r="F93" s="28">
        <f t="shared" si="10"/>
        <v>11573.366463999999</v>
      </c>
      <c r="G93" s="36">
        <f t="shared" si="11"/>
        <v>960</v>
      </c>
      <c r="H93" s="16" t="str">
        <f t="shared" si="12"/>
        <v/>
      </c>
      <c r="I93" s="26">
        <f t="shared" si="13"/>
        <v>8341</v>
      </c>
      <c r="J93" s="28">
        <f t="shared" si="14"/>
        <v>3232.3664639999988</v>
      </c>
      <c r="K93" s="28">
        <f t="shared" si="15"/>
        <v>4192.3664639999988</v>
      </c>
      <c r="N93" s="16">
        <v>0.8</v>
      </c>
    </row>
    <row r="94" spans="1:14" x14ac:dyDescent="0.15">
      <c r="A94" s="6" t="s">
        <v>8</v>
      </c>
      <c r="B94" s="13">
        <f t="shared" si="8"/>
        <v>1933</v>
      </c>
      <c r="C94" s="8">
        <v>4633.1239679999999</v>
      </c>
      <c r="D94" s="26">
        <f t="shared" si="16"/>
        <v>8341</v>
      </c>
      <c r="E94" s="16">
        <f t="shared" si="9"/>
        <v>960</v>
      </c>
      <c r="F94" s="28">
        <f t="shared" si="10"/>
        <v>12014.123968</v>
      </c>
      <c r="G94" s="36">
        <f t="shared" si="11"/>
        <v>960</v>
      </c>
      <c r="H94" s="16" t="str">
        <f t="shared" si="12"/>
        <v/>
      </c>
      <c r="I94" s="26">
        <f t="shared" si="13"/>
        <v>8341</v>
      </c>
      <c r="J94" s="28">
        <f t="shared" si="14"/>
        <v>3673.1239679999999</v>
      </c>
      <c r="K94" s="28">
        <f t="shared" si="15"/>
        <v>4633.1239679999999</v>
      </c>
      <c r="N94" s="16">
        <v>0.8</v>
      </c>
    </row>
    <row r="95" spans="1:14" x14ac:dyDescent="0.15">
      <c r="A95" s="6" t="s">
        <v>9</v>
      </c>
      <c r="B95" s="13">
        <f t="shared" si="8"/>
        <v>1933</v>
      </c>
      <c r="C95" s="8">
        <v>2004.0894720000003</v>
      </c>
      <c r="D95" s="26">
        <f t="shared" si="16"/>
        <v>8341</v>
      </c>
      <c r="E95" s="16">
        <f t="shared" si="9"/>
        <v>1080</v>
      </c>
      <c r="F95" s="28">
        <f t="shared" si="10"/>
        <v>9265.0894719999997</v>
      </c>
      <c r="G95" s="36">
        <f t="shared" si="11"/>
        <v>1080</v>
      </c>
      <c r="H95" s="16" t="str">
        <f t="shared" si="12"/>
        <v/>
      </c>
      <c r="I95" s="26">
        <f t="shared" si="13"/>
        <v>8341</v>
      </c>
      <c r="J95" s="28">
        <f t="shared" si="14"/>
        <v>924.08947199999966</v>
      </c>
      <c r="K95" s="28">
        <f t="shared" si="15"/>
        <v>2004.0894719999997</v>
      </c>
      <c r="N95" s="16">
        <v>0.9</v>
      </c>
    </row>
    <row r="96" spans="1:14" x14ac:dyDescent="0.15">
      <c r="A96" s="6" t="s">
        <v>10</v>
      </c>
      <c r="B96" s="13">
        <f t="shared" si="8"/>
        <v>1933</v>
      </c>
      <c r="C96" s="8">
        <v>4733.942399999999</v>
      </c>
      <c r="D96" s="26">
        <f t="shared" si="16"/>
        <v>8341</v>
      </c>
      <c r="E96" s="16">
        <f t="shared" si="9"/>
        <v>1080</v>
      </c>
      <c r="F96" s="28">
        <f t="shared" si="10"/>
        <v>11994.9424</v>
      </c>
      <c r="G96" s="36">
        <f t="shared" si="11"/>
        <v>1080</v>
      </c>
      <c r="H96" s="16" t="str">
        <f t="shared" si="12"/>
        <v/>
      </c>
      <c r="I96" s="26">
        <f t="shared" si="13"/>
        <v>8341</v>
      </c>
      <c r="J96" s="28">
        <f t="shared" si="14"/>
        <v>3653.9423999999999</v>
      </c>
      <c r="K96" s="28">
        <f t="shared" si="15"/>
        <v>4733.9423999999999</v>
      </c>
      <c r="N96" s="16">
        <v>0.9</v>
      </c>
    </row>
    <row r="97" spans="1:14" x14ac:dyDescent="0.15">
      <c r="A97" s="6" t="s">
        <v>11</v>
      </c>
      <c r="B97" s="13">
        <f t="shared" si="8"/>
        <v>1933</v>
      </c>
      <c r="C97" s="8">
        <v>2815.1608319999996</v>
      </c>
      <c r="D97" s="26">
        <f t="shared" si="16"/>
        <v>8341</v>
      </c>
      <c r="E97" s="16">
        <f t="shared" si="9"/>
        <v>1320</v>
      </c>
      <c r="F97" s="28">
        <f t="shared" si="10"/>
        <v>9836.1608319999996</v>
      </c>
      <c r="G97" s="36">
        <f t="shared" si="11"/>
        <v>1320</v>
      </c>
      <c r="H97" s="16" t="str">
        <f t="shared" si="12"/>
        <v/>
      </c>
      <c r="I97" s="26">
        <f t="shared" si="13"/>
        <v>8341</v>
      </c>
      <c r="J97" s="28">
        <f t="shared" si="14"/>
        <v>1495.1608319999996</v>
      </c>
      <c r="K97" s="28">
        <f t="shared" si="15"/>
        <v>2815.1608319999996</v>
      </c>
      <c r="N97" s="16">
        <v>1.1000000000000001</v>
      </c>
    </row>
    <row r="98" spans="1:14" x14ac:dyDescent="0.15">
      <c r="A98" s="6" t="s">
        <v>12</v>
      </c>
      <c r="B98" s="13">
        <f t="shared" si="8"/>
        <v>1933</v>
      </c>
      <c r="C98" s="8">
        <v>924.16896000000008</v>
      </c>
      <c r="D98" s="26">
        <f t="shared" si="16"/>
        <v>8341</v>
      </c>
      <c r="E98" s="16">
        <f t="shared" si="9"/>
        <v>1440</v>
      </c>
      <c r="F98" s="28">
        <f t="shared" si="10"/>
        <v>7825.1689600000009</v>
      </c>
      <c r="G98" s="36">
        <f t="shared" si="11"/>
        <v>1440</v>
      </c>
      <c r="H98" s="16" t="str">
        <f t="shared" si="12"/>
        <v/>
      </c>
      <c r="I98" s="26">
        <f t="shared" si="13"/>
        <v>7825.1689600000009</v>
      </c>
      <c r="J98" s="28">
        <f t="shared" si="14"/>
        <v>0</v>
      </c>
      <c r="K98" s="28">
        <f t="shared" si="15"/>
        <v>1440</v>
      </c>
      <c r="N98" s="16">
        <v>1.2</v>
      </c>
    </row>
    <row r="99" spans="1:14" x14ac:dyDescent="0.15">
      <c r="A99" s="6" t="s">
        <v>13</v>
      </c>
      <c r="B99" s="13">
        <f t="shared" si="8"/>
        <v>1933</v>
      </c>
      <c r="C99" s="8">
        <v>268.13825279999998</v>
      </c>
      <c r="D99" s="26">
        <f t="shared" si="16"/>
        <v>7825.1689600000009</v>
      </c>
      <c r="E99" s="16">
        <f t="shared" si="9"/>
        <v>1560</v>
      </c>
      <c r="F99" s="28">
        <f t="shared" si="10"/>
        <v>6533.3072128000013</v>
      </c>
      <c r="G99" s="36">
        <f t="shared" si="11"/>
        <v>1560</v>
      </c>
      <c r="H99" s="16" t="str">
        <f t="shared" si="12"/>
        <v/>
      </c>
      <c r="I99" s="26">
        <f t="shared" si="13"/>
        <v>6533.3072128000013</v>
      </c>
      <c r="J99" s="28">
        <f t="shared" si="14"/>
        <v>0</v>
      </c>
      <c r="K99" s="28">
        <f t="shared" si="15"/>
        <v>1560</v>
      </c>
      <c r="N99" s="16">
        <v>1.3</v>
      </c>
    </row>
    <row r="100" spans="1:14" x14ac:dyDescent="0.15">
      <c r="A100" s="6" t="s">
        <v>14</v>
      </c>
      <c r="B100" s="13">
        <f t="shared" si="8"/>
        <v>1933</v>
      </c>
      <c r="C100" s="8">
        <v>465.05733119999991</v>
      </c>
      <c r="D100" s="26">
        <f t="shared" si="16"/>
        <v>6533.3072128000013</v>
      </c>
      <c r="E100" s="16">
        <f t="shared" si="9"/>
        <v>1440</v>
      </c>
      <c r="F100" s="28">
        <f t="shared" si="10"/>
        <v>5558.3645440000009</v>
      </c>
      <c r="G100" s="36">
        <f t="shared" si="11"/>
        <v>1440</v>
      </c>
      <c r="H100" s="16" t="str">
        <f t="shared" si="12"/>
        <v/>
      </c>
      <c r="I100" s="26">
        <f t="shared" si="13"/>
        <v>5558.3645440000009</v>
      </c>
      <c r="J100" s="28">
        <f t="shared" si="14"/>
        <v>0</v>
      </c>
      <c r="K100" s="28">
        <f t="shared" si="15"/>
        <v>1440</v>
      </c>
      <c r="N100" s="16">
        <v>1.2</v>
      </c>
    </row>
    <row r="101" spans="1:14" x14ac:dyDescent="0.15">
      <c r="A101" s="6" t="s">
        <v>15</v>
      </c>
      <c r="B101" s="13">
        <f t="shared" si="8"/>
        <v>1933</v>
      </c>
      <c r="C101" s="8">
        <v>285.78147839999991</v>
      </c>
      <c r="D101" s="26">
        <f t="shared" si="16"/>
        <v>5558.3645440000009</v>
      </c>
      <c r="E101" s="16">
        <f t="shared" si="9"/>
        <v>1320</v>
      </c>
      <c r="F101" s="28">
        <f t="shared" si="10"/>
        <v>4524.1460224000011</v>
      </c>
      <c r="G101" s="36">
        <f t="shared" si="11"/>
        <v>1320</v>
      </c>
      <c r="H101" s="16" t="str">
        <f t="shared" si="12"/>
        <v/>
      </c>
      <c r="I101" s="26">
        <f t="shared" si="13"/>
        <v>4524.1460224000011</v>
      </c>
      <c r="J101" s="28">
        <f t="shared" si="14"/>
        <v>0</v>
      </c>
      <c r="K101" s="28">
        <f t="shared" si="15"/>
        <v>1320</v>
      </c>
      <c r="N101" s="16">
        <v>1.1000000000000001</v>
      </c>
    </row>
    <row r="102" spans="1:14" x14ac:dyDescent="0.15">
      <c r="A102" s="6" t="s">
        <v>16</v>
      </c>
      <c r="B102" s="13">
        <f t="shared" si="8"/>
        <v>1933</v>
      </c>
      <c r="C102" s="8">
        <v>27.9189504</v>
      </c>
      <c r="D102" s="26">
        <f t="shared" si="16"/>
        <v>4524.1460224000011</v>
      </c>
      <c r="E102" s="16">
        <f t="shared" si="9"/>
        <v>1200</v>
      </c>
      <c r="F102" s="28">
        <f t="shared" si="10"/>
        <v>3352.0649728000008</v>
      </c>
      <c r="G102" s="36">
        <f t="shared" si="11"/>
        <v>1200</v>
      </c>
      <c r="H102" s="16" t="str">
        <f t="shared" si="12"/>
        <v/>
      </c>
      <c r="I102" s="26">
        <f t="shared" si="13"/>
        <v>3352.0649728000008</v>
      </c>
      <c r="J102" s="28">
        <f t="shared" si="14"/>
        <v>0</v>
      </c>
      <c r="K102" s="28">
        <f t="shared" si="15"/>
        <v>1200</v>
      </c>
      <c r="N102" s="16">
        <v>1</v>
      </c>
    </row>
    <row r="103" spans="1:14" x14ac:dyDescent="0.15">
      <c r="A103" s="6" t="s">
        <v>17</v>
      </c>
      <c r="B103" s="13">
        <f t="shared" si="8"/>
        <v>1933</v>
      </c>
      <c r="C103" s="8">
        <v>13.765593600000006</v>
      </c>
      <c r="D103" s="26">
        <f t="shared" si="16"/>
        <v>3352.0649728000008</v>
      </c>
      <c r="E103" s="16">
        <f t="shared" si="9"/>
        <v>1080</v>
      </c>
      <c r="F103" s="28">
        <f t="shared" si="10"/>
        <v>2285.8305664000009</v>
      </c>
      <c r="G103" s="36">
        <f t="shared" si="11"/>
        <v>1080</v>
      </c>
      <c r="H103" s="16" t="str">
        <f t="shared" si="12"/>
        <v/>
      </c>
      <c r="I103" s="26">
        <f t="shared" si="13"/>
        <v>2285.8305664000009</v>
      </c>
      <c r="J103" s="28">
        <f t="shared" si="14"/>
        <v>0</v>
      </c>
      <c r="K103" s="28">
        <f t="shared" si="15"/>
        <v>1080</v>
      </c>
      <c r="N103" s="16">
        <v>0.9</v>
      </c>
    </row>
    <row r="104" spans="1:14" ht="14" thickBot="1" x14ac:dyDescent="0.2">
      <c r="A104" s="9" t="s">
        <v>18</v>
      </c>
      <c r="B104" s="14">
        <f t="shared" si="8"/>
        <v>1933</v>
      </c>
      <c r="C104" s="11">
        <v>36.191231999999999</v>
      </c>
      <c r="D104" s="26">
        <f t="shared" si="16"/>
        <v>2285.8305664000009</v>
      </c>
      <c r="E104" s="16">
        <f t="shared" si="9"/>
        <v>960</v>
      </c>
      <c r="F104" s="28">
        <f t="shared" si="10"/>
        <v>1362.021798400001</v>
      </c>
      <c r="G104" s="36">
        <f t="shared" si="11"/>
        <v>960</v>
      </c>
      <c r="H104" s="16" t="str">
        <f t="shared" si="12"/>
        <v/>
      </c>
      <c r="I104" s="26">
        <f t="shared" si="13"/>
        <v>1362.021798400001</v>
      </c>
      <c r="J104" s="28">
        <f t="shared" si="14"/>
        <v>0</v>
      </c>
      <c r="K104" s="28">
        <f t="shared" si="15"/>
        <v>960</v>
      </c>
      <c r="N104" s="16">
        <v>0.8</v>
      </c>
    </row>
    <row r="105" spans="1:14" x14ac:dyDescent="0.15">
      <c r="A105" s="3" t="s">
        <v>7</v>
      </c>
      <c r="B105" s="12">
        <f t="shared" si="8"/>
        <v>1934</v>
      </c>
      <c r="C105" s="5">
        <v>85.889548799999972</v>
      </c>
      <c r="D105" s="26">
        <f t="shared" si="16"/>
        <v>1362.021798400001</v>
      </c>
      <c r="E105" s="16">
        <f t="shared" si="9"/>
        <v>960</v>
      </c>
      <c r="F105" s="28">
        <f t="shared" si="10"/>
        <v>487.91134720000105</v>
      </c>
      <c r="G105" s="36">
        <f t="shared" si="11"/>
        <v>960</v>
      </c>
      <c r="H105" s="16" t="str">
        <f t="shared" si="12"/>
        <v/>
      </c>
      <c r="I105" s="26">
        <f t="shared" si="13"/>
        <v>487.91134720000105</v>
      </c>
      <c r="J105" s="28">
        <f t="shared" si="14"/>
        <v>0</v>
      </c>
      <c r="K105" s="28">
        <f t="shared" si="15"/>
        <v>960</v>
      </c>
      <c r="N105" s="16">
        <v>0.8</v>
      </c>
    </row>
    <row r="106" spans="1:14" x14ac:dyDescent="0.15">
      <c r="A106" s="6" t="s">
        <v>8</v>
      </c>
      <c r="B106" s="13">
        <f t="shared" si="8"/>
        <v>1934</v>
      </c>
      <c r="C106" s="8">
        <v>1444.5471743999999</v>
      </c>
      <c r="D106" s="26">
        <f t="shared" si="16"/>
        <v>487.91134720000105</v>
      </c>
      <c r="E106" s="16">
        <f t="shared" si="9"/>
        <v>960</v>
      </c>
      <c r="F106" s="28">
        <f t="shared" si="10"/>
        <v>972.45852160000095</v>
      </c>
      <c r="G106" s="36">
        <f t="shared" si="11"/>
        <v>960</v>
      </c>
      <c r="H106" s="16" t="str">
        <f t="shared" si="12"/>
        <v/>
      </c>
      <c r="I106" s="26">
        <f t="shared" si="13"/>
        <v>972.45852160000095</v>
      </c>
      <c r="J106" s="28">
        <f t="shared" si="14"/>
        <v>0</v>
      </c>
      <c r="K106" s="28">
        <f t="shared" si="15"/>
        <v>960</v>
      </c>
      <c r="N106" s="16">
        <v>0.8</v>
      </c>
    </row>
    <row r="107" spans="1:14" x14ac:dyDescent="0.15">
      <c r="A107" s="6" t="s">
        <v>9</v>
      </c>
      <c r="B107" s="13">
        <f t="shared" si="8"/>
        <v>1934</v>
      </c>
      <c r="C107" s="8">
        <v>5433.8549759999996</v>
      </c>
      <c r="D107" s="26">
        <f t="shared" si="16"/>
        <v>972.45852160000095</v>
      </c>
      <c r="E107" s="16">
        <f t="shared" si="9"/>
        <v>1080</v>
      </c>
      <c r="F107" s="28">
        <f t="shared" si="10"/>
        <v>5326.3134976000001</v>
      </c>
      <c r="G107" s="36">
        <f t="shared" si="11"/>
        <v>1080</v>
      </c>
      <c r="H107" s="16" t="str">
        <f t="shared" si="12"/>
        <v/>
      </c>
      <c r="I107" s="26">
        <f t="shared" si="13"/>
        <v>5326.3134976000001</v>
      </c>
      <c r="J107" s="28">
        <f t="shared" si="14"/>
        <v>0</v>
      </c>
      <c r="K107" s="28">
        <f t="shared" si="15"/>
        <v>1080</v>
      </c>
      <c r="N107" s="16">
        <v>0.9</v>
      </c>
    </row>
    <row r="108" spans="1:14" x14ac:dyDescent="0.15">
      <c r="A108" s="6" t="s">
        <v>10</v>
      </c>
      <c r="B108" s="13">
        <f t="shared" si="8"/>
        <v>1934</v>
      </c>
      <c r="C108" s="8">
        <v>8443.5436800000007</v>
      </c>
      <c r="D108" s="26">
        <f t="shared" si="16"/>
        <v>5326.3134976000001</v>
      </c>
      <c r="E108" s="16">
        <f t="shared" si="9"/>
        <v>1080</v>
      </c>
      <c r="F108" s="28">
        <f t="shared" si="10"/>
        <v>12689.857177600001</v>
      </c>
      <c r="G108" s="36">
        <f t="shared" si="11"/>
        <v>1080</v>
      </c>
      <c r="H108" s="16" t="str">
        <f t="shared" si="12"/>
        <v/>
      </c>
      <c r="I108" s="26">
        <f t="shared" si="13"/>
        <v>8341</v>
      </c>
      <c r="J108" s="28">
        <f t="shared" si="14"/>
        <v>4348.8571776000008</v>
      </c>
      <c r="K108" s="28">
        <f t="shared" si="15"/>
        <v>5428.8571776000008</v>
      </c>
      <c r="N108" s="16">
        <v>0.9</v>
      </c>
    </row>
    <row r="109" spans="1:14" x14ac:dyDescent="0.15">
      <c r="A109" s="6" t="s">
        <v>11</v>
      </c>
      <c r="B109" s="13">
        <f t="shared" ref="B109:B172" si="17">B97+1</f>
        <v>1934</v>
      </c>
      <c r="C109" s="8">
        <v>3352.8591359999996</v>
      </c>
      <c r="D109" s="26">
        <f t="shared" si="16"/>
        <v>8341</v>
      </c>
      <c r="E109" s="16">
        <f t="shared" si="9"/>
        <v>1320</v>
      </c>
      <c r="F109" s="28">
        <f t="shared" si="10"/>
        <v>10373.859135999999</v>
      </c>
      <c r="G109" s="36">
        <f t="shared" si="11"/>
        <v>1320</v>
      </c>
      <c r="H109" s="16" t="str">
        <f t="shared" si="12"/>
        <v/>
      </c>
      <c r="I109" s="26">
        <f t="shared" si="13"/>
        <v>8341</v>
      </c>
      <c r="J109" s="28">
        <f t="shared" si="14"/>
        <v>2032.8591359999991</v>
      </c>
      <c r="K109" s="28">
        <f t="shared" si="15"/>
        <v>3352.8591359999991</v>
      </c>
      <c r="N109" s="16">
        <v>1.1000000000000001</v>
      </c>
    </row>
    <row r="110" spans="1:14" x14ac:dyDescent="0.15">
      <c r="A110" s="6" t="s">
        <v>12</v>
      </c>
      <c r="B110" s="13">
        <f t="shared" si="17"/>
        <v>1934</v>
      </c>
      <c r="C110" s="8">
        <v>3951.3070079999998</v>
      </c>
      <c r="D110" s="26">
        <f t="shared" si="16"/>
        <v>8341</v>
      </c>
      <c r="E110" s="16">
        <f t="shared" si="9"/>
        <v>1440</v>
      </c>
      <c r="F110" s="28">
        <f t="shared" si="10"/>
        <v>10852.307008</v>
      </c>
      <c r="G110" s="36">
        <f t="shared" si="11"/>
        <v>1440</v>
      </c>
      <c r="H110" s="16" t="str">
        <f t="shared" si="12"/>
        <v/>
      </c>
      <c r="I110" s="26">
        <f t="shared" si="13"/>
        <v>8341</v>
      </c>
      <c r="J110" s="28">
        <f t="shared" si="14"/>
        <v>2511.3070079999998</v>
      </c>
      <c r="K110" s="28">
        <f t="shared" si="15"/>
        <v>3951.3070079999998</v>
      </c>
      <c r="N110" s="16">
        <v>1.2</v>
      </c>
    </row>
    <row r="111" spans="1:14" x14ac:dyDescent="0.15">
      <c r="A111" s="6" t="s">
        <v>13</v>
      </c>
      <c r="B111" s="13">
        <f t="shared" si="17"/>
        <v>1934</v>
      </c>
      <c r="C111" s="8">
        <v>1807.6227839999997</v>
      </c>
      <c r="D111" s="26">
        <f t="shared" si="16"/>
        <v>8341</v>
      </c>
      <c r="E111" s="16">
        <f t="shared" si="9"/>
        <v>1560</v>
      </c>
      <c r="F111" s="28">
        <f t="shared" si="10"/>
        <v>8588.6227839999992</v>
      </c>
      <c r="G111" s="36">
        <f t="shared" si="11"/>
        <v>1560</v>
      </c>
      <c r="H111" s="16" t="str">
        <f t="shared" si="12"/>
        <v/>
      </c>
      <c r="I111" s="26">
        <f t="shared" si="13"/>
        <v>8341</v>
      </c>
      <c r="J111" s="28">
        <f t="shared" si="14"/>
        <v>247.62278399999923</v>
      </c>
      <c r="K111" s="28">
        <f t="shared" si="15"/>
        <v>1807.6227839999992</v>
      </c>
      <c r="N111" s="16">
        <v>1.3</v>
      </c>
    </row>
    <row r="112" spans="1:14" x14ac:dyDescent="0.15">
      <c r="A112" s="6" t="s">
        <v>14</v>
      </c>
      <c r="B112" s="13">
        <f t="shared" si="17"/>
        <v>1934</v>
      </c>
      <c r="C112" s="8">
        <v>1185.2628480000001</v>
      </c>
      <c r="D112" s="26">
        <f t="shared" si="16"/>
        <v>8341</v>
      </c>
      <c r="E112" s="16">
        <f t="shared" si="9"/>
        <v>1440</v>
      </c>
      <c r="F112" s="28">
        <f t="shared" si="10"/>
        <v>8086.2628480000003</v>
      </c>
      <c r="G112" s="36">
        <f t="shared" si="11"/>
        <v>1440</v>
      </c>
      <c r="H112" s="16" t="str">
        <f t="shared" si="12"/>
        <v/>
      </c>
      <c r="I112" s="26">
        <f t="shared" si="13"/>
        <v>8086.2628480000003</v>
      </c>
      <c r="J112" s="28">
        <f t="shared" si="14"/>
        <v>0</v>
      </c>
      <c r="K112" s="28">
        <f t="shared" si="15"/>
        <v>1440</v>
      </c>
      <c r="N112" s="16">
        <v>1.2</v>
      </c>
    </row>
    <row r="113" spans="1:14" x14ac:dyDescent="0.15">
      <c r="A113" s="6" t="s">
        <v>15</v>
      </c>
      <c r="B113" s="13">
        <f t="shared" si="17"/>
        <v>1934</v>
      </c>
      <c r="C113" s="8">
        <v>9352.202111999999</v>
      </c>
      <c r="D113" s="26">
        <f t="shared" si="16"/>
        <v>8086.2628480000003</v>
      </c>
      <c r="E113" s="16">
        <f t="shared" si="9"/>
        <v>1320</v>
      </c>
      <c r="F113" s="28">
        <f t="shared" si="10"/>
        <v>16118.464959999998</v>
      </c>
      <c r="G113" s="36">
        <f t="shared" si="11"/>
        <v>1320</v>
      </c>
      <c r="H113" s="16" t="str">
        <f t="shared" si="12"/>
        <v/>
      </c>
      <c r="I113" s="26">
        <f t="shared" si="13"/>
        <v>8341</v>
      </c>
      <c r="J113" s="28">
        <f t="shared" si="14"/>
        <v>7777.4649599999975</v>
      </c>
      <c r="K113" s="28">
        <f t="shared" si="15"/>
        <v>9097.4649599999975</v>
      </c>
      <c r="N113" s="16">
        <v>1.1000000000000001</v>
      </c>
    </row>
    <row r="114" spans="1:14" x14ac:dyDescent="0.15">
      <c r="A114" s="6" t="s">
        <v>16</v>
      </c>
      <c r="B114" s="13">
        <f t="shared" si="17"/>
        <v>1934</v>
      </c>
      <c r="C114" s="8">
        <v>697.32748800000013</v>
      </c>
      <c r="D114" s="26">
        <f t="shared" si="16"/>
        <v>8341</v>
      </c>
      <c r="E114" s="16">
        <f t="shared" si="9"/>
        <v>1200</v>
      </c>
      <c r="F114" s="28">
        <f t="shared" si="10"/>
        <v>7838.3274880000008</v>
      </c>
      <c r="G114" s="36">
        <f t="shared" si="11"/>
        <v>1200</v>
      </c>
      <c r="H114" s="16" t="str">
        <f t="shared" si="12"/>
        <v/>
      </c>
      <c r="I114" s="26">
        <f t="shared" si="13"/>
        <v>7838.3274880000008</v>
      </c>
      <c r="J114" s="28">
        <f t="shared" si="14"/>
        <v>0</v>
      </c>
      <c r="K114" s="28">
        <f t="shared" si="15"/>
        <v>1200</v>
      </c>
      <c r="N114" s="16">
        <v>1</v>
      </c>
    </row>
    <row r="115" spans="1:14" x14ac:dyDescent="0.15">
      <c r="A115" s="6" t="s">
        <v>17</v>
      </c>
      <c r="B115" s="13">
        <f t="shared" si="17"/>
        <v>1934</v>
      </c>
      <c r="C115" s="8">
        <v>4365.5673599999991</v>
      </c>
      <c r="D115" s="26">
        <f t="shared" si="16"/>
        <v>7838.3274880000008</v>
      </c>
      <c r="E115" s="16">
        <f t="shared" si="9"/>
        <v>1080</v>
      </c>
      <c r="F115" s="28">
        <f t="shared" si="10"/>
        <v>11123.894848</v>
      </c>
      <c r="G115" s="36">
        <f t="shared" si="11"/>
        <v>1080</v>
      </c>
      <c r="H115" s="16" t="str">
        <f t="shared" si="12"/>
        <v/>
      </c>
      <c r="I115" s="26">
        <f t="shared" si="13"/>
        <v>8341</v>
      </c>
      <c r="J115" s="28">
        <f t="shared" si="14"/>
        <v>2782.8948479999999</v>
      </c>
      <c r="K115" s="28">
        <f t="shared" si="15"/>
        <v>3862.8948479999999</v>
      </c>
      <c r="N115" s="16">
        <v>0.9</v>
      </c>
    </row>
    <row r="116" spans="1:14" ht="14" thickBot="1" x14ac:dyDescent="0.2">
      <c r="A116" s="9" t="s">
        <v>18</v>
      </c>
      <c r="B116" s="14">
        <f t="shared" si="17"/>
        <v>1934</v>
      </c>
      <c r="C116" s="11">
        <v>5838.4212479999997</v>
      </c>
      <c r="D116" s="26">
        <f t="shared" si="16"/>
        <v>8341</v>
      </c>
      <c r="E116" s="16">
        <f t="shared" si="9"/>
        <v>960</v>
      </c>
      <c r="F116" s="28">
        <f t="shared" si="10"/>
        <v>13219.421247999999</v>
      </c>
      <c r="G116" s="36">
        <f t="shared" si="11"/>
        <v>960</v>
      </c>
      <c r="H116" s="16" t="str">
        <f t="shared" si="12"/>
        <v/>
      </c>
      <c r="I116" s="26">
        <f t="shared" si="13"/>
        <v>8341</v>
      </c>
      <c r="J116" s="28">
        <f t="shared" si="14"/>
        <v>4878.4212479999987</v>
      </c>
      <c r="K116" s="28">
        <f t="shared" si="15"/>
        <v>5838.4212479999987</v>
      </c>
      <c r="N116" s="16">
        <v>0.8</v>
      </c>
    </row>
    <row r="117" spans="1:14" x14ac:dyDescent="0.15">
      <c r="A117" s="3" t="s">
        <v>7</v>
      </c>
      <c r="B117" s="12">
        <f t="shared" si="17"/>
        <v>1935</v>
      </c>
      <c r="C117" s="5">
        <v>4792.7531519999993</v>
      </c>
      <c r="D117" s="26">
        <f t="shared" si="16"/>
        <v>8341</v>
      </c>
      <c r="E117" s="16">
        <f t="shared" si="9"/>
        <v>960</v>
      </c>
      <c r="F117" s="28">
        <f t="shared" si="10"/>
        <v>12173.753151999999</v>
      </c>
      <c r="G117" s="36">
        <f t="shared" si="11"/>
        <v>960</v>
      </c>
      <c r="H117" s="16" t="str">
        <f t="shared" si="12"/>
        <v/>
      </c>
      <c r="I117" s="26">
        <f t="shared" si="13"/>
        <v>8341</v>
      </c>
      <c r="J117" s="28">
        <f t="shared" si="14"/>
        <v>3832.7531519999993</v>
      </c>
      <c r="K117" s="28">
        <f t="shared" si="15"/>
        <v>4792.7531519999993</v>
      </c>
      <c r="N117" s="16">
        <v>0.8</v>
      </c>
    </row>
    <row r="118" spans="1:14" x14ac:dyDescent="0.15">
      <c r="A118" s="6" t="s">
        <v>8</v>
      </c>
      <c r="B118" s="13">
        <f t="shared" si="17"/>
        <v>1935</v>
      </c>
      <c r="C118" s="8">
        <v>3099.5205119999996</v>
      </c>
      <c r="D118" s="26">
        <f t="shared" si="16"/>
        <v>8341</v>
      </c>
      <c r="E118" s="16">
        <f t="shared" si="9"/>
        <v>960</v>
      </c>
      <c r="F118" s="28">
        <f t="shared" si="10"/>
        <v>10480.520511999999</v>
      </c>
      <c r="G118" s="36">
        <f t="shared" si="11"/>
        <v>960</v>
      </c>
      <c r="H118" s="16" t="str">
        <f t="shared" si="12"/>
        <v/>
      </c>
      <c r="I118" s="26">
        <f t="shared" si="13"/>
        <v>8341</v>
      </c>
      <c r="J118" s="28">
        <f t="shared" si="14"/>
        <v>2139.5205119999991</v>
      </c>
      <c r="K118" s="28">
        <f t="shared" si="15"/>
        <v>3099.5205119999991</v>
      </c>
      <c r="N118" s="16">
        <v>0.8</v>
      </c>
    </row>
    <row r="119" spans="1:14" x14ac:dyDescent="0.15">
      <c r="A119" s="6" t="s">
        <v>9</v>
      </c>
      <c r="B119" s="13">
        <f t="shared" si="17"/>
        <v>1935</v>
      </c>
      <c r="C119" s="8">
        <v>6495.0336000000007</v>
      </c>
      <c r="D119" s="26">
        <f t="shared" si="16"/>
        <v>8341</v>
      </c>
      <c r="E119" s="16">
        <f t="shared" si="9"/>
        <v>1080</v>
      </c>
      <c r="F119" s="28">
        <f t="shared" si="10"/>
        <v>13756.033600000001</v>
      </c>
      <c r="G119" s="36">
        <f t="shared" si="11"/>
        <v>1080</v>
      </c>
      <c r="H119" s="16" t="str">
        <f t="shared" si="12"/>
        <v/>
      </c>
      <c r="I119" s="26">
        <f t="shared" si="13"/>
        <v>8341</v>
      </c>
      <c r="J119" s="28">
        <f t="shared" si="14"/>
        <v>5415.0336000000007</v>
      </c>
      <c r="K119" s="28">
        <f t="shared" si="15"/>
        <v>6495.0336000000007</v>
      </c>
      <c r="N119" s="16">
        <v>0.9</v>
      </c>
    </row>
    <row r="120" spans="1:14" x14ac:dyDescent="0.15">
      <c r="A120" s="6" t="s">
        <v>10</v>
      </c>
      <c r="B120" s="13">
        <f t="shared" si="17"/>
        <v>1935</v>
      </c>
      <c r="C120" s="8">
        <v>10527.77088</v>
      </c>
      <c r="D120" s="26">
        <f t="shared" si="16"/>
        <v>8341</v>
      </c>
      <c r="E120" s="16">
        <f t="shared" si="9"/>
        <v>1080</v>
      </c>
      <c r="F120" s="28">
        <f t="shared" si="10"/>
        <v>17788.77088</v>
      </c>
      <c r="G120" s="36">
        <f t="shared" si="11"/>
        <v>1080</v>
      </c>
      <c r="H120" s="16" t="str">
        <f t="shared" si="12"/>
        <v/>
      </c>
      <c r="I120" s="26">
        <f t="shared" si="13"/>
        <v>8341</v>
      </c>
      <c r="J120" s="28">
        <f t="shared" si="14"/>
        <v>9447.77088</v>
      </c>
      <c r="K120" s="28">
        <f t="shared" si="15"/>
        <v>10527.77088</v>
      </c>
      <c r="N120" s="16">
        <v>0.9</v>
      </c>
    </row>
    <row r="121" spans="1:14" x14ac:dyDescent="0.15">
      <c r="A121" s="6" t="s">
        <v>11</v>
      </c>
      <c r="B121" s="13">
        <f t="shared" si="17"/>
        <v>1935</v>
      </c>
      <c r="C121" s="8">
        <v>2014.4298239999998</v>
      </c>
      <c r="D121" s="26">
        <f t="shared" si="16"/>
        <v>8341</v>
      </c>
      <c r="E121" s="16">
        <f t="shared" si="9"/>
        <v>1320</v>
      </c>
      <c r="F121" s="28">
        <f t="shared" si="10"/>
        <v>9035.4298239999989</v>
      </c>
      <c r="G121" s="36">
        <f t="shared" si="11"/>
        <v>1320</v>
      </c>
      <c r="H121" s="16" t="str">
        <f t="shared" si="12"/>
        <v/>
      </c>
      <c r="I121" s="26">
        <f t="shared" si="13"/>
        <v>8341</v>
      </c>
      <c r="J121" s="28">
        <f t="shared" si="14"/>
        <v>694.42982399999892</v>
      </c>
      <c r="K121" s="28">
        <f t="shared" si="15"/>
        <v>2014.4298239999989</v>
      </c>
      <c r="N121" s="16">
        <v>1.1000000000000001</v>
      </c>
    </row>
    <row r="122" spans="1:14" x14ac:dyDescent="0.15">
      <c r="A122" s="6" t="s">
        <v>12</v>
      </c>
      <c r="B122" s="13">
        <f t="shared" si="17"/>
        <v>1935</v>
      </c>
      <c r="C122" s="8">
        <v>524.77286399999991</v>
      </c>
      <c r="D122" s="26">
        <f t="shared" si="16"/>
        <v>8341</v>
      </c>
      <c r="E122" s="16">
        <f t="shared" si="9"/>
        <v>1440</v>
      </c>
      <c r="F122" s="28">
        <f t="shared" si="10"/>
        <v>7425.7728640000005</v>
      </c>
      <c r="G122" s="36">
        <f t="shared" si="11"/>
        <v>1440</v>
      </c>
      <c r="H122" s="16" t="str">
        <f t="shared" si="12"/>
        <v/>
      </c>
      <c r="I122" s="26">
        <f t="shared" si="13"/>
        <v>7425.7728640000005</v>
      </c>
      <c r="J122" s="28">
        <f t="shared" si="14"/>
        <v>0</v>
      </c>
      <c r="K122" s="28">
        <f t="shared" si="15"/>
        <v>1440</v>
      </c>
      <c r="N122" s="16">
        <v>1.2</v>
      </c>
    </row>
    <row r="123" spans="1:14" x14ac:dyDescent="0.15">
      <c r="A123" s="6" t="s">
        <v>13</v>
      </c>
      <c r="B123" s="13">
        <f t="shared" si="17"/>
        <v>1935</v>
      </c>
      <c r="C123" s="8">
        <v>851.78649599999994</v>
      </c>
      <c r="D123" s="26">
        <f t="shared" si="16"/>
        <v>7425.7728640000005</v>
      </c>
      <c r="E123" s="16">
        <f t="shared" si="9"/>
        <v>1560</v>
      </c>
      <c r="F123" s="28">
        <f t="shared" si="10"/>
        <v>6717.5593600000011</v>
      </c>
      <c r="G123" s="36">
        <f t="shared" si="11"/>
        <v>1560</v>
      </c>
      <c r="H123" s="16" t="str">
        <f t="shared" si="12"/>
        <v/>
      </c>
      <c r="I123" s="26">
        <f t="shared" si="13"/>
        <v>6717.5593600000011</v>
      </c>
      <c r="J123" s="28">
        <f t="shared" si="14"/>
        <v>0</v>
      </c>
      <c r="K123" s="28">
        <f t="shared" si="15"/>
        <v>1560</v>
      </c>
      <c r="N123" s="16">
        <v>1.3</v>
      </c>
    </row>
    <row r="124" spans="1:14" x14ac:dyDescent="0.15">
      <c r="A124" s="6" t="s">
        <v>14</v>
      </c>
      <c r="B124" s="13">
        <f t="shared" si="17"/>
        <v>1935</v>
      </c>
      <c r="C124" s="8">
        <v>387.50469120000008</v>
      </c>
      <c r="D124" s="26">
        <f t="shared" si="16"/>
        <v>6717.5593600000011</v>
      </c>
      <c r="E124" s="16">
        <f t="shared" si="9"/>
        <v>1440</v>
      </c>
      <c r="F124" s="28">
        <f t="shared" si="10"/>
        <v>5665.0640512000009</v>
      </c>
      <c r="G124" s="36">
        <f t="shared" si="11"/>
        <v>1440</v>
      </c>
      <c r="H124" s="16" t="str">
        <f t="shared" si="12"/>
        <v/>
      </c>
      <c r="I124" s="26">
        <f t="shared" si="13"/>
        <v>5665.0640512000009</v>
      </c>
      <c r="J124" s="28">
        <f t="shared" si="14"/>
        <v>0</v>
      </c>
      <c r="K124" s="28">
        <f t="shared" si="15"/>
        <v>1440</v>
      </c>
      <c r="N124" s="16">
        <v>1.2</v>
      </c>
    </row>
    <row r="125" spans="1:14" x14ac:dyDescent="0.15">
      <c r="A125" s="6" t="s">
        <v>15</v>
      </c>
      <c r="B125" s="13">
        <f t="shared" si="17"/>
        <v>1935</v>
      </c>
      <c r="C125" s="8">
        <v>1647.2180735999998</v>
      </c>
      <c r="D125" s="26">
        <f t="shared" si="16"/>
        <v>5665.0640512000009</v>
      </c>
      <c r="E125" s="16">
        <f t="shared" si="9"/>
        <v>1320</v>
      </c>
      <c r="F125" s="28">
        <f t="shared" si="10"/>
        <v>5992.2821248000009</v>
      </c>
      <c r="G125" s="36">
        <f t="shared" si="11"/>
        <v>1320</v>
      </c>
      <c r="H125" s="16" t="str">
        <f t="shared" si="12"/>
        <v/>
      </c>
      <c r="I125" s="26">
        <f t="shared" si="13"/>
        <v>5992.2821248000009</v>
      </c>
      <c r="J125" s="28">
        <f t="shared" si="14"/>
        <v>0</v>
      </c>
      <c r="K125" s="28">
        <f t="shared" si="15"/>
        <v>1320</v>
      </c>
      <c r="N125" s="16">
        <v>1.1000000000000001</v>
      </c>
    </row>
    <row r="126" spans="1:14" x14ac:dyDescent="0.15">
      <c r="A126" s="6" t="s">
        <v>16</v>
      </c>
      <c r="B126" s="13">
        <f t="shared" si="17"/>
        <v>1935</v>
      </c>
      <c r="C126" s="8">
        <v>390.92993280000002</v>
      </c>
      <c r="D126" s="26">
        <f t="shared" si="16"/>
        <v>5992.2821248000009</v>
      </c>
      <c r="E126" s="16">
        <f t="shared" si="9"/>
        <v>1200</v>
      </c>
      <c r="F126" s="28">
        <f t="shared" si="10"/>
        <v>5183.2120576000007</v>
      </c>
      <c r="G126" s="36">
        <f t="shared" si="11"/>
        <v>1200</v>
      </c>
      <c r="H126" s="16" t="str">
        <f t="shared" si="12"/>
        <v/>
      </c>
      <c r="I126" s="26">
        <f t="shared" si="13"/>
        <v>5183.2120576000007</v>
      </c>
      <c r="J126" s="28">
        <f t="shared" si="14"/>
        <v>0</v>
      </c>
      <c r="K126" s="28">
        <f t="shared" si="15"/>
        <v>1200</v>
      </c>
      <c r="N126" s="16">
        <v>1</v>
      </c>
    </row>
    <row r="127" spans="1:14" x14ac:dyDescent="0.15">
      <c r="A127" s="6" t="s">
        <v>17</v>
      </c>
      <c r="B127" s="13">
        <f t="shared" si="17"/>
        <v>1935</v>
      </c>
      <c r="C127" s="8">
        <v>1898.1008640000002</v>
      </c>
      <c r="D127" s="26">
        <f t="shared" si="16"/>
        <v>5183.2120576000007</v>
      </c>
      <c r="E127" s="16">
        <f t="shared" si="9"/>
        <v>1080</v>
      </c>
      <c r="F127" s="28">
        <f t="shared" si="10"/>
        <v>6001.3129216000007</v>
      </c>
      <c r="G127" s="36">
        <f t="shared" si="11"/>
        <v>1080</v>
      </c>
      <c r="H127" s="16" t="str">
        <f t="shared" si="12"/>
        <v/>
      </c>
      <c r="I127" s="26">
        <f t="shared" si="13"/>
        <v>6001.3129216000007</v>
      </c>
      <c r="J127" s="28">
        <f t="shared" si="14"/>
        <v>0</v>
      </c>
      <c r="K127" s="28">
        <f t="shared" si="15"/>
        <v>1080</v>
      </c>
      <c r="N127" s="16">
        <v>0.9</v>
      </c>
    </row>
    <row r="128" spans="1:14" ht="14" thickBot="1" x14ac:dyDescent="0.2">
      <c r="A128" s="9" t="s">
        <v>18</v>
      </c>
      <c r="B128" s="14">
        <f t="shared" si="17"/>
        <v>1935</v>
      </c>
      <c r="C128" s="11">
        <v>2080.9958399999996</v>
      </c>
      <c r="D128" s="26">
        <f t="shared" si="16"/>
        <v>6001.3129216000007</v>
      </c>
      <c r="E128" s="16">
        <f t="shared" si="9"/>
        <v>960</v>
      </c>
      <c r="F128" s="28">
        <f t="shared" si="10"/>
        <v>7122.3087616000003</v>
      </c>
      <c r="G128" s="36">
        <f t="shared" si="11"/>
        <v>960</v>
      </c>
      <c r="H128" s="16" t="str">
        <f t="shared" si="12"/>
        <v/>
      </c>
      <c r="I128" s="26">
        <f t="shared" si="13"/>
        <v>7122.3087616000003</v>
      </c>
      <c r="J128" s="28">
        <f t="shared" si="14"/>
        <v>0</v>
      </c>
      <c r="K128" s="28">
        <f t="shared" si="15"/>
        <v>960</v>
      </c>
      <c r="N128" s="16">
        <v>0.8</v>
      </c>
    </row>
    <row r="129" spans="1:14" x14ac:dyDescent="0.15">
      <c r="A129" s="3" t="s">
        <v>7</v>
      </c>
      <c r="B129" s="12">
        <f t="shared" si="17"/>
        <v>1936</v>
      </c>
      <c r="C129" s="5">
        <v>15247.495295999997</v>
      </c>
      <c r="D129" s="26">
        <f t="shared" si="16"/>
        <v>7122.3087616000003</v>
      </c>
      <c r="E129" s="16">
        <f t="shared" si="9"/>
        <v>960</v>
      </c>
      <c r="F129" s="28">
        <f t="shared" si="10"/>
        <v>21409.804057599998</v>
      </c>
      <c r="G129" s="36">
        <f t="shared" si="11"/>
        <v>960</v>
      </c>
      <c r="H129" s="16" t="str">
        <f t="shared" si="12"/>
        <v/>
      </c>
      <c r="I129" s="26">
        <f t="shared" si="13"/>
        <v>8341</v>
      </c>
      <c r="J129" s="28">
        <f t="shared" si="14"/>
        <v>13068.804057599998</v>
      </c>
      <c r="K129" s="28">
        <f t="shared" si="15"/>
        <v>14028.804057599998</v>
      </c>
      <c r="N129" s="16">
        <v>0.8</v>
      </c>
    </row>
    <row r="130" spans="1:14" x14ac:dyDescent="0.15">
      <c r="A130" s="6" t="s">
        <v>8</v>
      </c>
      <c r="B130" s="13">
        <f t="shared" si="17"/>
        <v>1936</v>
      </c>
      <c r="C130" s="8">
        <v>9149.9189759999972</v>
      </c>
      <c r="D130" s="26">
        <f t="shared" si="16"/>
        <v>8341</v>
      </c>
      <c r="E130" s="16">
        <f t="shared" si="9"/>
        <v>960</v>
      </c>
      <c r="F130" s="28">
        <f t="shared" si="10"/>
        <v>16530.918975999997</v>
      </c>
      <c r="G130" s="36">
        <f t="shared" si="11"/>
        <v>960</v>
      </c>
      <c r="H130" s="16" t="str">
        <f t="shared" si="12"/>
        <v/>
      </c>
      <c r="I130" s="26">
        <f t="shared" si="13"/>
        <v>8341</v>
      </c>
      <c r="J130" s="28">
        <f t="shared" si="14"/>
        <v>8189.9189759999972</v>
      </c>
      <c r="K130" s="28">
        <f t="shared" si="15"/>
        <v>9149.9189759999972</v>
      </c>
      <c r="N130" s="16">
        <v>0.8</v>
      </c>
    </row>
    <row r="131" spans="1:14" x14ac:dyDescent="0.15">
      <c r="A131" s="6" t="s">
        <v>9</v>
      </c>
      <c r="B131" s="13">
        <f t="shared" si="17"/>
        <v>1936</v>
      </c>
      <c r="C131" s="8">
        <v>9617.8199039999981</v>
      </c>
      <c r="D131" s="26">
        <f t="shared" si="16"/>
        <v>8341</v>
      </c>
      <c r="E131" s="16">
        <f t="shared" si="9"/>
        <v>1080</v>
      </c>
      <c r="F131" s="28">
        <f t="shared" si="10"/>
        <v>16878.819903999996</v>
      </c>
      <c r="G131" s="36">
        <f t="shared" si="11"/>
        <v>1080</v>
      </c>
      <c r="H131" s="16" t="str">
        <f t="shared" si="12"/>
        <v/>
      </c>
      <c r="I131" s="26">
        <f t="shared" si="13"/>
        <v>8341</v>
      </c>
      <c r="J131" s="28">
        <f t="shared" si="14"/>
        <v>8537.8199039999963</v>
      </c>
      <c r="K131" s="28">
        <f t="shared" si="15"/>
        <v>9617.8199039999963</v>
      </c>
      <c r="N131" s="16">
        <v>0.9</v>
      </c>
    </row>
    <row r="132" spans="1:14" x14ac:dyDescent="0.15">
      <c r="A132" s="6" t="s">
        <v>10</v>
      </c>
      <c r="B132" s="13">
        <f t="shared" si="17"/>
        <v>1936</v>
      </c>
      <c r="C132" s="8">
        <v>11856.506112000005</v>
      </c>
      <c r="D132" s="26">
        <f t="shared" si="16"/>
        <v>8341</v>
      </c>
      <c r="E132" s="16">
        <f t="shared" si="9"/>
        <v>1080</v>
      </c>
      <c r="F132" s="28">
        <f t="shared" si="10"/>
        <v>19117.506112000003</v>
      </c>
      <c r="G132" s="36">
        <f t="shared" si="11"/>
        <v>1080</v>
      </c>
      <c r="H132" s="16" t="str">
        <f t="shared" si="12"/>
        <v/>
      </c>
      <c r="I132" s="26">
        <f t="shared" si="13"/>
        <v>8341</v>
      </c>
      <c r="J132" s="28">
        <f t="shared" si="14"/>
        <v>10776.506112000003</v>
      </c>
      <c r="K132" s="28">
        <f t="shared" si="15"/>
        <v>11856.506112000003</v>
      </c>
      <c r="N132" s="16">
        <v>0.9</v>
      </c>
    </row>
    <row r="133" spans="1:14" x14ac:dyDescent="0.15">
      <c r="A133" s="6" t="s">
        <v>11</v>
      </c>
      <c r="B133" s="13">
        <f t="shared" si="17"/>
        <v>1936</v>
      </c>
      <c r="C133" s="8">
        <v>1013.3544959999999</v>
      </c>
      <c r="D133" s="26">
        <f t="shared" si="16"/>
        <v>8341</v>
      </c>
      <c r="E133" s="16">
        <f t="shared" si="9"/>
        <v>1320</v>
      </c>
      <c r="F133" s="28">
        <f t="shared" si="10"/>
        <v>8034.3544959999999</v>
      </c>
      <c r="G133" s="36">
        <f t="shared" si="11"/>
        <v>1320</v>
      </c>
      <c r="H133" s="16" t="str">
        <f t="shared" si="12"/>
        <v/>
      </c>
      <c r="I133" s="26">
        <f t="shared" si="13"/>
        <v>8034.3544959999999</v>
      </c>
      <c r="J133" s="28">
        <f t="shared" si="14"/>
        <v>0</v>
      </c>
      <c r="K133" s="28">
        <f t="shared" si="15"/>
        <v>1320</v>
      </c>
      <c r="N133" s="16">
        <v>1.1000000000000001</v>
      </c>
    </row>
    <row r="134" spans="1:14" x14ac:dyDescent="0.15">
      <c r="A134" s="6" t="s">
        <v>12</v>
      </c>
      <c r="B134" s="13">
        <f t="shared" si="17"/>
        <v>1936</v>
      </c>
      <c r="C134" s="8">
        <v>1122.574464</v>
      </c>
      <c r="D134" s="26">
        <f t="shared" si="16"/>
        <v>8034.3544959999999</v>
      </c>
      <c r="E134" s="16">
        <f t="shared" si="9"/>
        <v>1440</v>
      </c>
      <c r="F134" s="28">
        <f t="shared" si="10"/>
        <v>7716.9289599999993</v>
      </c>
      <c r="G134" s="36">
        <f t="shared" si="11"/>
        <v>1440</v>
      </c>
      <c r="H134" s="16" t="str">
        <f t="shared" si="12"/>
        <v/>
      </c>
      <c r="I134" s="26">
        <f t="shared" si="13"/>
        <v>7716.9289599999993</v>
      </c>
      <c r="J134" s="28">
        <f t="shared" si="14"/>
        <v>0</v>
      </c>
      <c r="K134" s="28">
        <f t="shared" si="15"/>
        <v>1440</v>
      </c>
      <c r="N134" s="16">
        <v>1.2</v>
      </c>
    </row>
    <row r="135" spans="1:14" x14ac:dyDescent="0.15">
      <c r="A135" s="6" t="s">
        <v>13</v>
      </c>
      <c r="B135" s="13">
        <f t="shared" si="17"/>
        <v>1936</v>
      </c>
      <c r="C135" s="8">
        <v>1981.4699519999995</v>
      </c>
      <c r="D135" s="26">
        <f t="shared" si="16"/>
        <v>7716.9289599999993</v>
      </c>
      <c r="E135" s="16">
        <f t="shared" si="9"/>
        <v>1560</v>
      </c>
      <c r="F135" s="28">
        <f t="shared" si="10"/>
        <v>8138.3989119999987</v>
      </c>
      <c r="G135" s="36">
        <f t="shared" si="11"/>
        <v>1560</v>
      </c>
      <c r="H135" s="16" t="str">
        <f t="shared" si="12"/>
        <v/>
      </c>
      <c r="I135" s="26">
        <f t="shared" si="13"/>
        <v>8138.3989119999987</v>
      </c>
      <c r="J135" s="28">
        <f t="shared" si="14"/>
        <v>0</v>
      </c>
      <c r="K135" s="28">
        <f t="shared" si="15"/>
        <v>1560</v>
      </c>
      <c r="N135" s="16">
        <v>1.3</v>
      </c>
    </row>
    <row r="136" spans="1:14" x14ac:dyDescent="0.15">
      <c r="A136" s="6" t="s">
        <v>14</v>
      </c>
      <c r="B136" s="13">
        <f t="shared" si="17"/>
        <v>1936</v>
      </c>
      <c r="C136" s="8">
        <v>1156.8268799999996</v>
      </c>
      <c r="D136" s="26">
        <f t="shared" si="16"/>
        <v>8138.3989119999987</v>
      </c>
      <c r="E136" s="16">
        <f t="shared" si="9"/>
        <v>1440</v>
      </c>
      <c r="F136" s="28">
        <f t="shared" si="10"/>
        <v>7855.2257919999975</v>
      </c>
      <c r="G136" s="36">
        <f t="shared" si="11"/>
        <v>1440</v>
      </c>
      <c r="H136" s="16" t="str">
        <f t="shared" si="12"/>
        <v/>
      </c>
      <c r="I136" s="26">
        <f t="shared" si="13"/>
        <v>7855.2257919999975</v>
      </c>
      <c r="J136" s="28">
        <f t="shared" si="14"/>
        <v>0</v>
      </c>
      <c r="K136" s="28">
        <f t="shared" si="15"/>
        <v>1440</v>
      </c>
      <c r="N136" s="16">
        <v>1.2</v>
      </c>
    </row>
    <row r="137" spans="1:14" x14ac:dyDescent="0.15">
      <c r="A137" s="6" t="s">
        <v>15</v>
      </c>
      <c r="B137" s="13">
        <f t="shared" si="17"/>
        <v>1936</v>
      </c>
      <c r="C137" s="8">
        <v>424.60070400000012</v>
      </c>
      <c r="D137" s="26">
        <f t="shared" si="16"/>
        <v>7855.2257919999975</v>
      </c>
      <c r="E137" s="16">
        <f t="shared" si="9"/>
        <v>1320</v>
      </c>
      <c r="F137" s="28">
        <f t="shared" si="10"/>
        <v>6959.8264959999979</v>
      </c>
      <c r="G137" s="36">
        <f t="shared" si="11"/>
        <v>1320</v>
      </c>
      <c r="H137" s="16" t="str">
        <f t="shared" si="12"/>
        <v/>
      </c>
      <c r="I137" s="26">
        <f t="shared" si="13"/>
        <v>6959.8264959999979</v>
      </c>
      <c r="J137" s="28">
        <f t="shared" si="14"/>
        <v>0</v>
      </c>
      <c r="K137" s="28">
        <f t="shared" si="15"/>
        <v>1320</v>
      </c>
      <c r="N137" s="16">
        <v>1.1000000000000001</v>
      </c>
    </row>
    <row r="138" spans="1:14" x14ac:dyDescent="0.15">
      <c r="A138" s="6" t="s">
        <v>16</v>
      </c>
      <c r="B138" s="13">
        <f t="shared" si="17"/>
        <v>1936</v>
      </c>
      <c r="C138" s="8">
        <v>854.37158399999998</v>
      </c>
      <c r="D138" s="26">
        <f t="shared" si="16"/>
        <v>6959.8264959999979</v>
      </c>
      <c r="E138" s="16">
        <f t="shared" ref="E138:E201" si="18">1200*N138</f>
        <v>1200</v>
      </c>
      <c r="F138" s="28">
        <f t="shared" ref="F138:F201" si="19">D138+C138-E138</f>
        <v>6614.1980799999983</v>
      </c>
      <c r="G138" s="36">
        <f t="shared" ref="G138:G201" si="20">IF(E138&gt;(D138+C138),D138+C138,E138)</f>
        <v>1200</v>
      </c>
      <c r="H138" s="16" t="str">
        <f t="shared" ref="H138:H201" si="21">IF((G138/E138)&lt;=$E$4,"critical failure", IF((G138/E138)&lt;1, "failure",""))</f>
        <v/>
      </c>
      <c r="I138" s="26">
        <f t="shared" ref="I138:I201" si="22">IF(F138&gt;$E$2,$E$2,IF(F138&lt;0,0,F138))</f>
        <v>6614.1980799999983</v>
      </c>
      <c r="J138" s="28">
        <f t="shared" ref="J138:J201" si="23">IF(F138&gt;$E$2,F138-$E$2,0)</f>
        <v>0</v>
      </c>
      <c r="K138" s="28">
        <f t="shared" ref="K138:K201" si="24">J138+G138</f>
        <v>1200</v>
      </c>
      <c r="N138" s="16">
        <v>1</v>
      </c>
    </row>
    <row r="139" spans="1:14" x14ac:dyDescent="0.15">
      <c r="A139" s="6" t="s">
        <v>17</v>
      </c>
      <c r="B139" s="13">
        <f t="shared" si="17"/>
        <v>1936</v>
      </c>
      <c r="C139" s="8">
        <v>360.61977599999994</v>
      </c>
      <c r="D139" s="26">
        <f t="shared" ref="D139:D202" si="25">I138</f>
        <v>6614.1980799999983</v>
      </c>
      <c r="E139" s="16">
        <f t="shared" si="18"/>
        <v>1080</v>
      </c>
      <c r="F139" s="28">
        <f t="shared" si="19"/>
        <v>5894.8178559999978</v>
      </c>
      <c r="G139" s="36">
        <f t="shared" si="20"/>
        <v>1080</v>
      </c>
      <c r="H139" s="16" t="str">
        <f t="shared" si="21"/>
        <v/>
      </c>
      <c r="I139" s="26">
        <f t="shared" si="22"/>
        <v>5894.8178559999978</v>
      </c>
      <c r="J139" s="28">
        <f t="shared" si="23"/>
        <v>0</v>
      </c>
      <c r="K139" s="28">
        <f t="shared" si="24"/>
        <v>1080</v>
      </c>
      <c r="N139" s="16">
        <v>0.9</v>
      </c>
    </row>
    <row r="140" spans="1:14" ht="14" thickBot="1" x14ac:dyDescent="0.2">
      <c r="A140" s="9" t="s">
        <v>18</v>
      </c>
      <c r="B140" s="14">
        <f t="shared" si="17"/>
        <v>1936</v>
      </c>
      <c r="C140" s="11">
        <v>3362.5532160000002</v>
      </c>
      <c r="D140" s="26">
        <f t="shared" si="25"/>
        <v>5894.8178559999978</v>
      </c>
      <c r="E140" s="16">
        <f t="shared" si="18"/>
        <v>960</v>
      </c>
      <c r="F140" s="28">
        <f t="shared" si="19"/>
        <v>8297.3710719999981</v>
      </c>
      <c r="G140" s="36">
        <f t="shared" si="20"/>
        <v>960</v>
      </c>
      <c r="H140" s="16" t="str">
        <f t="shared" si="21"/>
        <v/>
      </c>
      <c r="I140" s="26">
        <f t="shared" si="22"/>
        <v>8297.3710719999981</v>
      </c>
      <c r="J140" s="28">
        <f t="shared" si="23"/>
        <v>0</v>
      </c>
      <c r="K140" s="28">
        <f t="shared" si="24"/>
        <v>960</v>
      </c>
      <c r="N140" s="16">
        <v>0.8</v>
      </c>
    </row>
    <row r="141" spans="1:14" x14ac:dyDescent="0.15">
      <c r="A141" s="3" t="s">
        <v>7</v>
      </c>
      <c r="B141" s="12">
        <f t="shared" si="17"/>
        <v>1937</v>
      </c>
      <c r="C141" s="5">
        <v>14583.773952000003</v>
      </c>
      <c r="D141" s="26">
        <f t="shared" si="25"/>
        <v>8297.3710719999981</v>
      </c>
      <c r="E141" s="16">
        <f t="shared" si="18"/>
        <v>960</v>
      </c>
      <c r="F141" s="28">
        <f t="shared" si="19"/>
        <v>21921.145024000001</v>
      </c>
      <c r="G141" s="36">
        <f t="shared" si="20"/>
        <v>960</v>
      </c>
      <c r="H141" s="16" t="str">
        <f t="shared" si="21"/>
        <v/>
      </c>
      <c r="I141" s="26">
        <f t="shared" si="22"/>
        <v>8341</v>
      </c>
      <c r="J141" s="28">
        <f t="shared" si="23"/>
        <v>13580.145024000001</v>
      </c>
      <c r="K141" s="28">
        <f t="shared" si="24"/>
        <v>14540.145024000001</v>
      </c>
      <c r="N141" s="16">
        <v>0.8</v>
      </c>
    </row>
    <row r="142" spans="1:14" x14ac:dyDescent="0.15">
      <c r="A142" s="6" t="s">
        <v>8</v>
      </c>
      <c r="B142" s="13">
        <f t="shared" si="17"/>
        <v>1937</v>
      </c>
      <c r="C142" s="8">
        <v>4600.1640959999986</v>
      </c>
      <c r="D142" s="26">
        <f t="shared" si="25"/>
        <v>8341</v>
      </c>
      <c r="E142" s="16">
        <f t="shared" si="18"/>
        <v>960</v>
      </c>
      <c r="F142" s="28">
        <f t="shared" si="19"/>
        <v>11981.164095999999</v>
      </c>
      <c r="G142" s="36">
        <f t="shared" si="20"/>
        <v>960</v>
      </c>
      <c r="H142" s="16" t="str">
        <f t="shared" si="21"/>
        <v/>
      </c>
      <c r="I142" s="26">
        <f t="shared" si="22"/>
        <v>8341</v>
      </c>
      <c r="J142" s="28">
        <f t="shared" si="23"/>
        <v>3640.1640959999986</v>
      </c>
      <c r="K142" s="28">
        <f t="shared" si="24"/>
        <v>4600.1640959999986</v>
      </c>
      <c r="N142" s="16">
        <v>0.8</v>
      </c>
    </row>
    <row r="143" spans="1:14" x14ac:dyDescent="0.15">
      <c r="A143" s="6" t="s">
        <v>9</v>
      </c>
      <c r="B143" s="13">
        <f t="shared" si="17"/>
        <v>1937</v>
      </c>
      <c r="C143" s="8">
        <v>3035.5395840000001</v>
      </c>
      <c r="D143" s="26">
        <f t="shared" si="25"/>
        <v>8341</v>
      </c>
      <c r="E143" s="16">
        <f t="shared" si="18"/>
        <v>1080</v>
      </c>
      <c r="F143" s="28">
        <f t="shared" si="19"/>
        <v>10296.539584</v>
      </c>
      <c r="G143" s="36">
        <f t="shared" si="20"/>
        <v>1080</v>
      </c>
      <c r="H143" s="16" t="str">
        <f t="shared" si="21"/>
        <v/>
      </c>
      <c r="I143" s="26">
        <f t="shared" si="22"/>
        <v>8341</v>
      </c>
      <c r="J143" s="28">
        <f t="shared" si="23"/>
        <v>1955.5395840000001</v>
      </c>
      <c r="K143" s="28">
        <f t="shared" si="24"/>
        <v>3035.5395840000001</v>
      </c>
      <c r="N143" s="16">
        <v>0.9</v>
      </c>
    </row>
    <row r="144" spans="1:14" x14ac:dyDescent="0.15">
      <c r="A144" s="6" t="s">
        <v>10</v>
      </c>
      <c r="B144" s="13">
        <f t="shared" si="17"/>
        <v>1937</v>
      </c>
      <c r="C144" s="8">
        <v>9331.5214080000005</v>
      </c>
      <c r="D144" s="26">
        <f t="shared" si="25"/>
        <v>8341</v>
      </c>
      <c r="E144" s="16">
        <f t="shared" si="18"/>
        <v>1080</v>
      </c>
      <c r="F144" s="28">
        <f t="shared" si="19"/>
        <v>16592.521408000001</v>
      </c>
      <c r="G144" s="36">
        <f t="shared" si="20"/>
        <v>1080</v>
      </c>
      <c r="H144" s="16" t="str">
        <f t="shared" si="21"/>
        <v/>
      </c>
      <c r="I144" s="26">
        <f t="shared" si="22"/>
        <v>8341</v>
      </c>
      <c r="J144" s="28">
        <f t="shared" si="23"/>
        <v>8251.5214080000005</v>
      </c>
      <c r="K144" s="28">
        <f t="shared" si="24"/>
        <v>9331.5214080000005</v>
      </c>
      <c r="N144" s="16">
        <v>0.9</v>
      </c>
    </row>
    <row r="145" spans="1:14" x14ac:dyDescent="0.15">
      <c r="A145" s="6" t="s">
        <v>11</v>
      </c>
      <c r="B145" s="13">
        <f t="shared" si="17"/>
        <v>1937</v>
      </c>
      <c r="C145" s="8">
        <v>1693.2326399999997</v>
      </c>
      <c r="D145" s="26">
        <f t="shared" si="25"/>
        <v>8341</v>
      </c>
      <c r="E145" s="16">
        <f t="shared" si="18"/>
        <v>1320</v>
      </c>
      <c r="F145" s="28">
        <f t="shared" si="19"/>
        <v>8714.2326400000002</v>
      </c>
      <c r="G145" s="36">
        <f t="shared" si="20"/>
        <v>1320</v>
      </c>
      <c r="H145" s="16" t="str">
        <f t="shared" si="21"/>
        <v/>
      </c>
      <c r="I145" s="26">
        <f t="shared" si="22"/>
        <v>8341</v>
      </c>
      <c r="J145" s="28">
        <f t="shared" si="23"/>
        <v>373.23264000000017</v>
      </c>
      <c r="K145" s="28">
        <f t="shared" si="24"/>
        <v>1693.2326400000002</v>
      </c>
      <c r="N145" s="16">
        <v>1.1000000000000001</v>
      </c>
    </row>
    <row r="146" spans="1:14" x14ac:dyDescent="0.15">
      <c r="A146" s="6" t="s">
        <v>12</v>
      </c>
      <c r="B146" s="13">
        <f t="shared" si="17"/>
        <v>1937</v>
      </c>
      <c r="C146" s="8">
        <v>1863.2021759999998</v>
      </c>
      <c r="D146" s="26">
        <f t="shared" si="25"/>
        <v>8341</v>
      </c>
      <c r="E146" s="16">
        <f t="shared" si="18"/>
        <v>1440</v>
      </c>
      <c r="F146" s="28">
        <f t="shared" si="19"/>
        <v>8764.2021759999989</v>
      </c>
      <c r="G146" s="36">
        <f t="shared" si="20"/>
        <v>1440</v>
      </c>
      <c r="H146" s="16" t="str">
        <f t="shared" si="21"/>
        <v/>
      </c>
      <c r="I146" s="26">
        <f t="shared" si="22"/>
        <v>8341</v>
      </c>
      <c r="J146" s="28">
        <f t="shared" si="23"/>
        <v>423.20217599999887</v>
      </c>
      <c r="K146" s="28">
        <f t="shared" si="24"/>
        <v>1863.2021759999989</v>
      </c>
      <c r="N146" s="16">
        <v>1.2</v>
      </c>
    </row>
    <row r="147" spans="1:14" x14ac:dyDescent="0.15">
      <c r="A147" s="6" t="s">
        <v>13</v>
      </c>
      <c r="B147" s="13">
        <f t="shared" si="17"/>
        <v>1937</v>
      </c>
      <c r="C147" s="8">
        <v>1532.3109119999997</v>
      </c>
      <c r="D147" s="26">
        <f t="shared" si="25"/>
        <v>8341</v>
      </c>
      <c r="E147" s="16">
        <f t="shared" si="18"/>
        <v>1560</v>
      </c>
      <c r="F147" s="28">
        <f t="shared" si="19"/>
        <v>8313.310911999999</v>
      </c>
      <c r="G147" s="36">
        <f t="shared" si="20"/>
        <v>1560</v>
      </c>
      <c r="H147" s="16" t="str">
        <f t="shared" si="21"/>
        <v/>
      </c>
      <c r="I147" s="26">
        <f t="shared" si="22"/>
        <v>8313.310911999999</v>
      </c>
      <c r="J147" s="28">
        <f t="shared" si="23"/>
        <v>0</v>
      </c>
      <c r="K147" s="28">
        <f t="shared" si="24"/>
        <v>1560</v>
      </c>
      <c r="N147" s="16">
        <v>1.3</v>
      </c>
    </row>
    <row r="148" spans="1:14" x14ac:dyDescent="0.15">
      <c r="A148" s="6" t="s">
        <v>14</v>
      </c>
      <c r="B148" s="13">
        <f t="shared" si="17"/>
        <v>1937</v>
      </c>
      <c r="C148" s="8">
        <v>3951.3070079999993</v>
      </c>
      <c r="D148" s="26">
        <f t="shared" si="25"/>
        <v>8313.310911999999</v>
      </c>
      <c r="E148" s="16">
        <f t="shared" si="18"/>
        <v>1440</v>
      </c>
      <c r="F148" s="28">
        <f t="shared" si="19"/>
        <v>10824.617919999999</v>
      </c>
      <c r="G148" s="36">
        <f t="shared" si="20"/>
        <v>1440</v>
      </c>
      <c r="H148" s="16" t="str">
        <f t="shared" si="21"/>
        <v/>
      </c>
      <c r="I148" s="26">
        <f t="shared" si="22"/>
        <v>8341</v>
      </c>
      <c r="J148" s="28">
        <f t="shared" si="23"/>
        <v>2483.6179199999988</v>
      </c>
      <c r="K148" s="28">
        <f t="shared" si="24"/>
        <v>3923.6179199999988</v>
      </c>
      <c r="N148" s="16">
        <v>1.2</v>
      </c>
    </row>
    <row r="149" spans="1:14" x14ac:dyDescent="0.15">
      <c r="A149" s="6" t="s">
        <v>15</v>
      </c>
      <c r="B149" s="13">
        <f t="shared" si="17"/>
        <v>1937</v>
      </c>
      <c r="C149" s="8">
        <v>1581.4275839999993</v>
      </c>
      <c r="D149" s="26">
        <f t="shared" si="25"/>
        <v>8341</v>
      </c>
      <c r="E149" s="16">
        <f t="shared" si="18"/>
        <v>1320</v>
      </c>
      <c r="F149" s="28">
        <f t="shared" si="19"/>
        <v>8602.4275839999991</v>
      </c>
      <c r="G149" s="36">
        <f t="shared" si="20"/>
        <v>1320</v>
      </c>
      <c r="H149" s="16" t="str">
        <f t="shared" si="21"/>
        <v/>
      </c>
      <c r="I149" s="26">
        <f t="shared" si="22"/>
        <v>8341</v>
      </c>
      <c r="J149" s="28">
        <f t="shared" si="23"/>
        <v>261.42758399999911</v>
      </c>
      <c r="K149" s="28">
        <f t="shared" si="24"/>
        <v>1581.4275839999991</v>
      </c>
      <c r="N149" s="16">
        <v>1.1000000000000001</v>
      </c>
    </row>
    <row r="150" spans="1:14" x14ac:dyDescent="0.15">
      <c r="A150" s="6" t="s">
        <v>16</v>
      </c>
      <c r="B150" s="13">
        <f t="shared" si="17"/>
        <v>1937</v>
      </c>
      <c r="C150" s="8">
        <v>2093.92128</v>
      </c>
      <c r="D150" s="26">
        <f t="shared" si="25"/>
        <v>8341</v>
      </c>
      <c r="E150" s="16">
        <f t="shared" si="18"/>
        <v>1200</v>
      </c>
      <c r="F150" s="28">
        <f t="shared" si="19"/>
        <v>9234.9212800000005</v>
      </c>
      <c r="G150" s="36">
        <f t="shared" si="20"/>
        <v>1200</v>
      </c>
      <c r="H150" s="16" t="str">
        <f t="shared" si="21"/>
        <v/>
      </c>
      <c r="I150" s="26">
        <f t="shared" si="22"/>
        <v>8341</v>
      </c>
      <c r="J150" s="28">
        <f t="shared" si="23"/>
        <v>893.92128000000048</v>
      </c>
      <c r="K150" s="28">
        <f t="shared" si="24"/>
        <v>2093.9212800000005</v>
      </c>
      <c r="N150" s="16">
        <v>1</v>
      </c>
    </row>
    <row r="151" spans="1:14" x14ac:dyDescent="0.15">
      <c r="A151" s="6" t="s">
        <v>17</v>
      </c>
      <c r="B151" s="13">
        <f t="shared" si="17"/>
        <v>1937</v>
      </c>
      <c r="C151" s="8">
        <v>1269.2782079999999</v>
      </c>
      <c r="D151" s="26">
        <f t="shared" si="25"/>
        <v>8341</v>
      </c>
      <c r="E151" s="16">
        <f t="shared" si="18"/>
        <v>1080</v>
      </c>
      <c r="F151" s="28">
        <f t="shared" si="19"/>
        <v>8530.2782079999997</v>
      </c>
      <c r="G151" s="36">
        <f t="shared" si="20"/>
        <v>1080</v>
      </c>
      <c r="H151" s="16" t="str">
        <f t="shared" si="21"/>
        <v/>
      </c>
      <c r="I151" s="26">
        <f t="shared" si="22"/>
        <v>8341</v>
      </c>
      <c r="J151" s="28">
        <f t="shared" si="23"/>
        <v>189.27820799999972</v>
      </c>
      <c r="K151" s="28">
        <f t="shared" si="24"/>
        <v>1269.2782079999997</v>
      </c>
      <c r="N151" s="16">
        <v>0.9</v>
      </c>
    </row>
    <row r="152" spans="1:14" ht="14" thickBot="1" x14ac:dyDescent="0.2">
      <c r="A152" s="9" t="s">
        <v>18</v>
      </c>
      <c r="B152" s="14">
        <f t="shared" si="17"/>
        <v>1937</v>
      </c>
      <c r="C152" s="11">
        <v>917.70623999999998</v>
      </c>
      <c r="D152" s="26">
        <f t="shared" si="25"/>
        <v>8341</v>
      </c>
      <c r="E152" s="16">
        <f t="shared" si="18"/>
        <v>960</v>
      </c>
      <c r="F152" s="28">
        <f t="shared" si="19"/>
        <v>8298.7062399999995</v>
      </c>
      <c r="G152" s="36">
        <f t="shared" si="20"/>
        <v>960</v>
      </c>
      <c r="H152" s="16" t="str">
        <f t="shared" si="21"/>
        <v/>
      </c>
      <c r="I152" s="26">
        <f t="shared" si="22"/>
        <v>8298.7062399999995</v>
      </c>
      <c r="J152" s="28">
        <f t="shared" si="23"/>
        <v>0</v>
      </c>
      <c r="K152" s="28">
        <f t="shared" si="24"/>
        <v>960</v>
      </c>
      <c r="N152" s="16">
        <v>0.8</v>
      </c>
    </row>
    <row r="153" spans="1:14" x14ac:dyDescent="0.15">
      <c r="A153" s="3" t="s">
        <v>7</v>
      </c>
      <c r="B153" s="12">
        <f t="shared" si="17"/>
        <v>1938</v>
      </c>
      <c r="C153" s="5">
        <v>4036.6149120000005</v>
      </c>
      <c r="D153" s="26">
        <f t="shared" si="25"/>
        <v>8298.7062399999995</v>
      </c>
      <c r="E153" s="16">
        <f t="shared" si="18"/>
        <v>960</v>
      </c>
      <c r="F153" s="28">
        <f t="shared" si="19"/>
        <v>11375.321152</v>
      </c>
      <c r="G153" s="36">
        <f t="shared" si="20"/>
        <v>960</v>
      </c>
      <c r="H153" s="16" t="str">
        <f t="shared" si="21"/>
        <v/>
      </c>
      <c r="I153" s="26">
        <f t="shared" si="22"/>
        <v>8341</v>
      </c>
      <c r="J153" s="28">
        <f t="shared" si="23"/>
        <v>3034.3211520000004</v>
      </c>
      <c r="K153" s="28">
        <f t="shared" si="24"/>
        <v>3994.3211520000004</v>
      </c>
      <c r="N153" s="16">
        <v>0.8</v>
      </c>
    </row>
    <row r="154" spans="1:14" x14ac:dyDescent="0.15">
      <c r="A154" s="6" t="s">
        <v>8</v>
      </c>
      <c r="B154" s="13">
        <f t="shared" si="17"/>
        <v>1938</v>
      </c>
      <c r="C154" s="8">
        <v>1436.016384</v>
      </c>
      <c r="D154" s="26">
        <f t="shared" si="25"/>
        <v>8341</v>
      </c>
      <c r="E154" s="16">
        <f t="shared" si="18"/>
        <v>960</v>
      </c>
      <c r="F154" s="28">
        <f t="shared" si="19"/>
        <v>8817.0163840000005</v>
      </c>
      <c r="G154" s="36">
        <f t="shared" si="20"/>
        <v>960</v>
      </c>
      <c r="H154" s="16" t="str">
        <f t="shared" si="21"/>
        <v/>
      </c>
      <c r="I154" s="26">
        <f t="shared" si="22"/>
        <v>8341</v>
      </c>
      <c r="J154" s="28">
        <f t="shared" si="23"/>
        <v>476.01638400000047</v>
      </c>
      <c r="K154" s="28">
        <f t="shared" si="24"/>
        <v>1436.0163840000005</v>
      </c>
      <c r="N154" s="16">
        <v>0.8</v>
      </c>
    </row>
    <row r="155" spans="1:14" x14ac:dyDescent="0.15">
      <c r="A155" s="6" t="s">
        <v>9</v>
      </c>
      <c r="B155" s="13">
        <f t="shared" si="17"/>
        <v>1938</v>
      </c>
      <c r="C155" s="8">
        <v>2565.6998400000002</v>
      </c>
      <c r="D155" s="26">
        <f t="shared" si="25"/>
        <v>8341</v>
      </c>
      <c r="E155" s="16">
        <f t="shared" si="18"/>
        <v>1080</v>
      </c>
      <c r="F155" s="28">
        <f t="shared" si="19"/>
        <v>9826.6998400000011</v>
      </c>
      <c r="G155" s="36">
        <f t="shared" si="20"/>
        <v>1080</v>
      </c>
      <c r="H155" s="16" t="str">
        <f t="shared" si="21"/>
        <v/>
      </c>
      <c r="I155" s="26">
        <f t="shared" si="22"/>
        <v>8341</v>
      </c>
      <c r="J155" s="28">
        <f t="shared" si="23"/>
        <v>1485.6998400000011</v>
      </c>
      <c r="K155" s="28">
        <f t="shared" si="24"/>
        <v>2565.6998400000011</v>
      </c>
      <c r="N155" s="16">
        <v>0.9</v>
      </c>
    </row>
    <row r="156" spans="1:14" x14ac:dyDescent="0.15">
      <c r="A156" s="6" t="s">
        <v>10</v>
      </c>
      <c r="B156" s="13">
        <f t="shared" si="17"/>
        <v>1938</v>
      </c>
      <c r="C156" s="8">
        <v>2446.1395199999997</v>
      </c>
      <c r="D156" s="26">
        <f t="shared" si="25"/>
        <v>8341</v>
      </c>
      <c r="E156" s="16">
        <f t="shared" si="18"/>
        <v>1080</v>
      </c>
      <c r="F156" s="28">
        <f t="shared" si="19"/>
        <v>9707.1395200000006</v>
      </c>
      <c r="G156" s="36">
        <f t="shared" si="20"/>
        <v>1080</v>
      </c>
      <c r="H156" s="16" t="str">
        <f t="shared" si="21"/>
        <v/>
      </c>
      <c r="I156" s="26">
        <f t="shared" si="22"/>
        <v>8341</v>
      </c>
      <c r="J156" s="28">
        <f t="shared" si="23"/>
        <v>1366.1395200000006</v>
      </c>
      <c r="K156" s="28">
        <f t="shared" si="24"/>
        <v>2446.1395200000006</v>
      </c>
      <c r="N156" s="16">
        <v>0.9</v>
      </c>
    </row>
    <row r="157" spans="1:14" x14ac:dyDescent="0.15">
      <c r="A157" s="6" t="s">
        <v>11</v>
      </c>
      <c r="B157" s="13">
        <f t="shared" si="17"/>
        <v>1938</v>
      </c>
      <c r="C157" s="8">
        <v>693.44985599999984</v>
      </c>
      <c r="D157" s="26">
        <f t="shared" si="25"/>
        <v>8341</v>
      </c>
      <c r="E157" s="16">
        <f t="shared" si="18"/>
        <v>1320</v>
      </c>
      <c r="F157" s="28">
        <f t="shared" si="19"/>
        <v>7714.4498559999993</v>
      </c>
      <c r="G157" s="36">
        <f t="shared" si="20"/>
        <v>1320</v>
      </c>
      <c r="H157" s="16" t="str">
        <f t="shared" si="21"/>
        <v/>
      </c>
      <c r="I157" s="26">
        <f t="shared" si="22"/>
        <v>7714.4498559999993</v>
      </c>
      <c r="J157" s="28">
        <f t="shared" si="23"/>
        <v>0</v>
      </c>
      <c r="K157" s="28">
        <f t="shared" si="24"/>
        <v>1320</v>
      </c>
      <c r="N157" s="16">
        <v>1.1000000000000001</v>
      </c>
    </row>
    <row r="158" spans="1:14" x14ac:dyDescent="0.15">
      <c r="A158" s="6" t="s">
        <v>12</v>
      </c>
      <c r="B158" s="13">
        <f t="shared" si="17"/>
        <v>1938</v>
      </c>
      <c r="C158" s="8">
        <v>10690.631423999999</v>
      </c>
      <c r="D158" s="26">
        <f t="shared" si="25"/>
        <v>7714.4498559999993</v>
      </c>
      <c r="E158" s="16">
        <f t="shared" si="18"/>
        <v>1440</v>
      </c>
      <c r="F158" s="28">
        <f t="shared" si="19"/>
        <v>16965.081279999999</v>
      </c>
      <c r="G158" s="36">
        <f t="shared" si="20"/>
        <v>1440</v>
      </c>
      <c r="H158" s="16" t="str">
        <f t="shared" si="21"/>
        <v/>
      </c>
      <c r="I158" s="26">
        <f t="shared" si="22"/>
        <v>8341</v>
      </c>
      <c r="J158" s="28">
        <f t="shared" si="23"/>
        <v>8624.0812799999985</v>
      </c>
      <c r="K158" s="28">
        <f t="shared" si="24"/>
        <v>10064.081279999999</v>
      </c>
      <c r="N158" s="16">
        <v>1.2</v>
      </c>
    </row>
    <row r="159" spans="1:14" x14ac:dyDescent="0.15">
      <c r="A159" s="6" t="s">
        <v>13</v>
      </c>
      <c r="B159" s="13">
        <f t="shared" si="17"/>
        <v>1938</v>
      </c>
      <c r="C159" s="8">
        <v>14492.003328000001</v>
      </c>
      <c r="D159" s="26">
        <f t="shared" si="25"/>
        <v>8341</v>
      </c>
      <c r="E159" s="16">
        <f t="shared" si="18"/>
        <v>1560</v>
      </c>
      <c r="F159" s="28">
        <f t="shared" si="19"/>
        <v>21273.003327999999</v>
      </c>
      <c r="G159" s="36">
        <f t="shared" si="20"/>
        <v>1560</v>
      </c>
      <c r="H159" s="16" t="str">
        <f t="shared" si="21"/>
        <v/>
      </c>
      <c r="I159" s="26">
        <f t="shared" si="22"/>
        <v>8341</v>
      </c>
      <c r="J159" s="28">
        <f t="shared" si="23"/>
        <v>12932.003327999999</v>
      </c>
      <c r="K159" s="28">
        <f t="shared" si="24"/>
        <v>14492.003327999999</v>
      </c>
      <c r="N159" s="16">
        <v>1.3</v>
      </c>
    </row>
    <row r="160" spans="1:14" x14ac:dyDescent="0.15">
      <c r="A160" s="6" t="s">
        <v>14</v>
      </c>
      <c r="B160" s="13">
        <f t="shared" si="17"/>
        <v>1938</v>
      </c>
      <c r="C160" s="8">
        <v>2026.7089920000003</v>
      </c>
      <c r="D160" s="26">
        <f t="shared" si="25"/>
        <v>8341</v>
      </c>
      <c r="E160" s="16">
        <f t="shared" si="18"/>
        <v>1440</v>
      </c>
      <c r="F160" s="28">
        <f t="shared" si="19"/>
        <v>8927.7089919999999</v>
      </c>
      <c r="G160" s="36">
        <f t="shared" si="20"/>
        <v>1440</v>
      </c>
      <c r="H160" s="16" t="str">
        <f t="shared" si="21"/>
        <v/>
      </c>
      <c r="I160" s="26">
        <f t="shared" si="22"/>
        <v>8341</v>
      </c>
      <c r="J160" s="28">
        <f t="shared" si="23"/>
        <v>586.70899199999985</v>
      </c>
      <c r="K160" s="28">
        <f t="shared" si="24"/>
        <v>2026.7089919999999</v>
      </c>
      <c r="N160" s="16">
        <v>1.2</v>
      </c>
    </row>
    <row r="161" spans="1:14" x14ac:dyDescent="0.15">
      <c r="A161" s="6" t="s">
        <v>15</v>
      </c>
      <c r="B161" s="13">
        <f t="shared" si="17"/>
        <v>1938</v>
      </c>
      <c r="C161" s="8">
        <v>830.45951999999977</v>
      </c>
      <c r="D161" s="26">
        <f t="shared" si="25"/>
        <v>8341</v>
      </c>
      <c r="E161" s="16">
        <f t="shared" si="18"/>
        <v>1320</v>
      </c>
      <c r="F161" s="28">
        <f t="shared" si="19"/>
        <v>7851.4595200000003</v>
      </c>
      <c r="G161" s="36">
        <f t="shared" si="20"/>
        <v>1320</v>
      </c>
      <c r="H161" s="16" t="str">
        <f t="shared" si="21"/>
        <v/>
      </c>
      <c r="I161" s="26">
        <f t="shared" si="22"/>
        <v>7851.4595200000003</v>
      </c>
      <c r="J161" s="28">
        <f t="shared" si="23"/>
        <v>0</v>
      </c>
      <c r="K161" s="28">
        <f t="shared" si="24"/>
        <v>1320</v>
      </c>
      <c r="N161" s="16">
        <v>1.1000000000000001</v>
      </c>
    </row>
    <row r="162" spans="1:14" x14ac:dyDescent="0.15">
      <c r="A162" s="6" t="s">
        <v>16</v>
      </c>
      <c r="B162" s="13">
        <f t="shared" si="17"/>
        <v>1938</v>
      </c>
      <c r="C162" s="8">
        <v>446.57395199999996</v>
      </c>
      <c r="D162" s="26">
        <f t="shared" si="25"/>
        <v>7851.4595200000003</v>
      </c>
      <c r="E162" s="16">
        <f t="shared" si="18"/>
        <v>1200</v>
      </c>
      <c r="F162" s="28">
        <f t="shared" si="19"/>
        <v>7098.033472000001</v>
      </c>
      <c r="G162" s="36">
        <f t="shared" si="20"/>
        <v>1200</v>
      </c>
      <c r="H162" s="16" t="str">
        <f t="shared" si="21"/>
        <v/>
      </c>
      <c r="I162" s="26">
        <f t="shared" si="22"/>
        <v>7098.033472000001</v>
      </c>
      <c r="J162" s="28">
        <f t="shared" si="23"/>
        <v>0</v>
      </c>
      <c r="K162" s="28">
        <f t="shared" si="24"/>
        <v>1200</v>
      </c>
      <c r="N162" s="16">
        <v>1</v>
      </c>
    </row>
    <row r="163" spans="1:14" x14ac:dyDescent="0.15">
      <c r="A163" s="6" t="s">
        <v>17</v>
      </c>
      <c r="B163" s="13">
        <f t="shared" si="17"/>
        <v>1938</v>
      </c>
      <c r="C163" s="8">
        <v>2413.8259200000002</v>
      </c>
      <c r="D163" s="26">
        <f t="shared" si="25"/>
        <v>7098.033472000001</v>
      </c>
      <c r="E163" s="16">
        <f t="shared" si="18"/>
        <v>1080</v>
      </c>
      <c r="F163" s="28">
        <f t="shared" si="19"/>
        <v>8431.8593920000021</v>
      </c>
      <c r="G163" s="36">
        <f t="shared" si="20"/>
        <v>1080</v>
      </c>
      <c r="H163" s="16" t="str">
        <f t="shared" si="21"/>
        <v/>
      </c>
      <c r="I163" s="26">
        <f t="shared" si="22"/>
        <v>8341</v>
      </c>
      <c r="J163" s="28">
        <f t="shared" si="23"/>
        <v>90.859392000002117</v>
      </c>
      <c r="K163" s="28">
        <f t="shared" si="24"/>
        <v>1170.8593920000021</v>
      </c>
      <c r="N163" s="16">
        <v>0.9</v>
      </c>
    </row>
    <row r="164" spans="1:14" ht="14" thickBot="1" x14ac:dyDescent="0.2">
      <c r="A164" s="9" t="s">
        <v>18</v>
      </c>
      <c r="B164" s="14">
        <f t="shared" si="17"/>
        <v>1938</v>
      </c>
      <c r="C164" s="11">
        <v>3538.9854719999998</v>
      </c>
      <c r="D164" s="26">
        <f t="shared" si="25"/>
        <v>8341</v>
      </c>
      <c r="E164" s="16">
        <f t="shared" si="18"/>
        <v>960</v>
      </c>
      <c r="F164" s="28">
        <f t="shared" si="19"/>
        <v>10919.985472</v>
      </c>
      <c r="G164" s="36">
        <f t="shared" si="20"/>
        <v>960</v>
      </c>
      <c r="H164" s="16" t="str">
        <f t="shared" si="21"/>
        <v/>
      </c>
      <c r="I164" s="26">
        <f t="shared" si="22"/>
        <v>8341</v>
      </c>
      <c r="J164" s="28">
        <f t="shared" si="23"/>
        <v>2578.9854720000003</v>
      </c>
      <c r="K164" s="28">
        <f t="shared" si="24"/>
        <v>3538.9854720000003</v>
      </c>
      <c r="N164" s="16">
        <v>0.8</v>
      </c>
    </row>
    <row r="165" spans="1:14" x14ac:dyDescent="0.15">
      <c r="A165" s="3" t="s">
        <v>7</v>
      </c>
      <c r="B165" s="12">
        <f t="shared" si="17"/>
        <v>1939</v>
      </c>
      <c r="C165" s="5">
        <v>3865.9991040000004</v>
      </c>
      <c r="D165" s="26">
        <f t="shared" si="25"/>
        <v>8341</v>
      </c>
      <c r="E165" s="16">
        <f t="shared" si="18"/>
        <v>960</v>
      </c>
      <c r="F165" s="28">
        <f t="shared" si="19"/>
        <v>11246.999104</v>
      </c>
      <c r="G165" s="36">
        <f t="shared" si="20"/>
        <v>960</v>
      </c>
      <c r="H165" s="16" t="str">
        <f t="shared" si="21"/>
        <v/>
      </c>
      <c r="I165" s="26">
        <f t="shared" si="22"/>
        <v>8341</v>
      </c>
      <c r="J165" s="28">
        <f t="shared" si="23"/>
        <v>2905.9991040000004</v>
      </c>
      <c r="K165" s="28">
        <f t="shared" si="24"/>
        <v>3865.9991040000004</v>
      </c>
      <c r="N165" s="16">
        <v>0.8</v>
      </c>
    </row>
    <row r="166" spans="1:14" x14ac:dyDescent="0.15">
      <c r="A166" s="6" t="s">
        <v>8</v>
      </c>
      <c r="B166" s="13">
        <f t="shared" si="17"/>
        <v>1939</v>
      </c>
      <c r="C166" s="8">
        <v>7684.1740800000016</v>
      </c>
      <c r="D166" s="26">
        <f t="shared" si="25"/>
        <v>8341</v>
      </c>
      <c r="E166" s="16">
        <f t="shared" si="18"/>
        <v>960</v>
      </c>
      <c r="F166" s="28">
        <f t="shared" si="19"/>
        <v>15065.174080000001</v>
      </c>
      <c r="G166" s="36">
        <f t="shared" si="20"/>
        <v>960</v>
      </c>
      <c r="H166" s="16" t="str">
        <f t="shared" si="21"/>
        <v/>
      </c>
      <c r="I166" s="26">
        <f t="shared" si="22"/>
        <v>8341</v>
      </c>
      <c r="J166" s="28">
        <f t="shared" si="23"/>
        <v>6724.1740800000007</v>
      </c>
      <c r="K166" s="28">
        <f t="shared" si="24"/>
        <v>7684.1740800000007</v>
      </c>
      <c r="N166" s="16">
        <v>0.8</v>
      </c>
    </row>
    <row r="167" spans="1:14" x14ac:dyDescent="0.15">
      <c r="A167" s="6" t="s">
        <v>9</v>
      </c>
      <c r="B167" s="13">
        <f t="shared" si="17"/>
        <v>1939</v>
      </c>
      <c r="C167" s="8">
        <v>8230.2739199999996</v>
      </c>
      <c r="D167" s="26">
        <f t="shared" si="25"/>
        <v>8341</v>
      </c>
      <c r="E167" s="16">
        <f t="shared" si="18"/>
        <v>1080</v>
      </c>
      <c r="F167" s="28">
        <f t="shared" si="19"/>
        <v>15491.27392</v>
      </c>
      <c r="G167" s="36">
        <f t="shared" si="20"/>
        <v>1080</v>
      </c>
      <c r="H167" s="16" t="str">
        <f t="shared" si="21"/>
        <v/>
      </c>
      <c r="I167" s="26">
        <f t="shared" si="22"/>
        <v>8341</v>
      </c>
      <c r="J167" s="28">
        <f t="shared" si="23"/>
        <v>7150.2739199999996</v>
      </c>
      <c r="K167" s="28">
        <f t="shared" si="24"/>
        <v>8230.2739199999996</v>
      </c>
      <c r="N167" s="16">
        <v>0.9</v>
      </c>
    </row>
    <row r="168" spans="1:14" x14ac:dyDescent="0.15">
      <c r="A168" s="6" t="s">
        <v>10</v>
      </c>
      <c r="B168" s="13">
        <f t="shared" si="17"/>
        <v>1939</v>
      </c>
      <c r="C168" s="8">
        <v>4079.2688639999997</v>
      </c>
      <c r="D168" s="26">
        <f t="shared" si="25"/>
        <v>8341</v>
      </c>
      <c r="E168" s="16">
        <f t="shared" si="18"/>
        <v>1080</v>
      </c>
      <c r="F168" s="28">
        <f t="shared" si="19"/>
        <v>11340.268864</v>
      </c>
      <c r="G168" s="36">
        <f t="shared" si="20"/>
        <v>1080</v>
      </c>
      <c r="H168" s="16" t="str">
        <f t="shared" si="21"/>
        <v/>
      </c>
      <c r="I168" s="26">
        <f t="shared" si="22"/>
        <v>8341</v>
      </c>
      <c r="J168" s="28">
        <f t="shared" si="23"/>
        <v>2999.2688639999997</v>
      </c>
      <c r="K168" s="28">
        <f t="shared" si="24"/>
        <v>4079.2688639999997</v>
      </c>
      <c r="N168" s="16">
        <v>0.9</v>
      </c>
    </row>
    <row r="169" spans="1:14" x14ac:dyDescent="0.15">
      <c r="A169" s="6" t="s">
        <v>11</v>
      </c>
      <c r="B169" s="13">
        <f t="shared" si="17"/>
        <v>1939</v>
      </c>
      <c r="C169" s="8">
        <v>4021.7506559999997</v>
      </c>
      <c r="D169" s="26">
        <f t="shared" si="25"/>
        <v>8341</v>
      </c>
      <c r="E169" s="16">
        <f t="shared" si="18"/>
        <v>1320</v>
      </c>
      <c r="F169" s="28">
        <f t="shared" si="19"/>
        <v>11042.750656</v>
      </c>
      <c r="G169" s="36">
        <f t="shared" si="20"/>
        <v>1320</v>
      </c>
      <c r="H169" s="16" t="str">
        <f t="shared" si="21"/>
        <v/>
      </c>
      <c r="I169" s="26">
        <f t="shared" si="22"/>
        <v>8341</v>
      </c>
      <c r="J169" s="28">
        <f t="shared" si="23"/>
        <v>2701.7506560000002</v>
      </c>
      <c r="K169" s="28">
        <f t="shared" si="24"/>
        <v>4021.7506560000002</v>
      </c>
      <c r="N169" s="16">
        <v>1.1000000000000001</v>
      </c>
    </row>
    <row r="170" spans="1:14" x14ac:dyDescent="0.15">
      <c r="A170" s="6" t="s">
        <v>12</v>
      </c>
      <c r="B170" s="13">
        <f t="shared" si="17"/>
        <v>1939</v>
      </c>
      <c r="C170" s="8">
        <v>1452.173184</v>
      </c>
      <c r="D170" s="26">
        <f t="shared" si="25"/>
        <v>8341</v>
      </c>
      <c r="E170" s="16">
        <f t="shared" si="18"/>
        <v>1440</v>
      </c>
      <c r="F170" s="28">
        <f t="shared" si="19"/>
        <v>8353.1731839999993</v>
      </c>
      <c r="G170" s="36">
        <f t="shared" si="20"/>
        <v>1440</v>
      </c>
      <c r="H170" s="16" t="str">
        <f t="shared" si="21"/>
        <v/>
      </c>
      <c r="I170" s="26">
        <f t="shared" si="22"/>
        <v>8341</v>
      </c>
      <c r="J170" s="28">
        <f t="shared" si="23"/>
        <v>12.17318399999931</v>
      </c>
      <c r="K170" s="28">
        <f t="shared" si="24"/>
        <v>1452.1731839999993</v>
      </c>
      <c r="N170" s="16">
        <v>1.2</v>
      </c>
    </row>
    <row r="171" spans="1:14" x14ac:dyDescent="0.15">
      <c r="A171" s="6" t="s">
        <v>13</v>
      </c>
      <c r="B171" s="13">
        <f t="shared" si="17"/>
        <v>1939</v>
      </c>
      <c r="C171" s="8">
        <v>3481.4672639999999</v>
      </c>
      <c r="D171" s="26">
        <f t="shared" si="25"/>
        <v>8341</v>
      </c>
      <c r="E171" s="16">
        <f t="shared" si="18"/>
        <v>1560</v>
      </c>
      <c r="F171" s="28">
        <f t="shared" si="19"/>
        <v>10262.467263999999</v>
      </c>
      <c r="G171" s="36">
        <f t="shared" si="20"/>
        <v>1560</v>
      </c>
      <c r="H171" s="16" t="str">
        <f t="shared" si="21"/>
        <v/>
      </c>
      <c r="I171" s="26">
        <f t="shared" si="22"/>
        <v>8341</v>
      </c>
      <c r="J171" s="28">
        <f t="shared" si="23"/>
        <v>1921.467263999999</v>
      </c>
      <c r="K171" s="28">
        <f t="shared" si="24"/>
        <v>3481.467263999999</v>
      </c>
      <c r="N171" s="16">
        <v>1.3</v>
      </c>
    </row>
    <row r="172" spans="1:14" x14ac:dyDescent="0.15">
      <c r="A172" s="6" t="s">
        <v>14</v>
      </c>
      <c r="B172" s="13">
        <f t="shared" si="17"/>
        <v>1939</v>
      </c>
      <c r="C172" s="8">
        <v>8627.7312000000002</v>
      </c>
      <c r="D172" s="26">
        <f t="shared" si="25"/>
        <v>8341</v>
      </c>
      <c r="E172" s="16">
        <f t="shared" si="18"/>
        <v>1440</v>
      </c>
      <c r="F172" s="28">
        <f t="shared" si="19"/>
        <v>15528.731200000002</v>
      </c>
      <c r="G172" s="36">
        <f t="shared" si="20"/>
        <v>1440</v>
      </c>
      <c r="H172" s="16" t="str">
        <f t="shared" si="21"/>
        <v/>
      </c>
      <c r="I172" s="26">
        <f t="shared" si="22"/>
        <v>8341</v>
      </c>
      <c r="J172" s="28">
        <f t="shared" si="23"/>
        <v>7187.731200000002</v>
      </c>
      <c r="K172" s="28">
        <f t="shared" si="24"/>
        <v>8627.731200000002</v>
      </c>
      <c r="N172" s="16">
        <v>1.2</v>
      </c>
    </row>
    <row r="173" spans="1:14" x14ac:dyDescent="0.15">
      <c r="A173" s="6" t="s">
        <v>15</v>
      </c>
      <c r="B173" s="13">
        <f t="shared" ref="B173:B236" si="26">B161+1</f>
        <v>1939</v>
      </c>
      <c r="C173" s="8">
        <v>1113.5266560000005</v>
      </c>
      <c r="D173" s="26">
        <f t="shared" si="25"/>
        <v>8341</v>
      </c>
      <c r="E173" s="16">
        <f t="shared" si="18"/>
        <v>1320</v>
      </c>
      <c r="F173" s="28">
        <f t="shared" si="19"/>
        <v>8134.526656</v>
      </c>
      <c r="G173" s="36">
        <f t="shared" si="20"/>
        <v>1320</v>
      </c>
      <c r="H173" s="16" t="str">
        <f t="shared" si="21"/>
        <v/>
      </c>
      <c r="I173" s="26">
        <f t="shared" si="22"/>
        <v>8134.526656</v>
      </c>
      <c r="J173" s="28">
        <f t="shared" si="23"/>
        <v>0</v>
      </c>
      <c r="K173" s="28">
        <f t="shared" si="24"/>
        <v>1320</v>
      </c>
      <c r="N173" s="16">
        <v>1.1000000000000001</v>
      </c>
    </row>
    <row r="174" spans="1:14" x14ac:dyDescent="0.15">
      <c r="A174" s="6" t="s">
        <v>16</v>
      </c>
      <c r="B174" s="13">
        <f t="shared" si="26"/>
        <v>1939</v>
      </c>
      <c r="C174" s="8">
        <v>631.40774400000009</v>
      </c>
      <c r="D174" s="26">
        <f t="shared" si="25"/>
        <v>8134.526656</v>
      </c>
      <c r="E174" s="16">
        <f t="shared" si="18"/>
        <v>1200</v>
      </c>
      <c r="F174" s="28">
        <f t="shared" si="19"/>
        <v>7565.9344000000001</v>
      </c>
      <c r="G174" s="36">
        <f t="shared" si="20"/>
        <v>1200</v>
      </c>
      <c r="H174" s="16" t="str">
        <f t="shared" si="21"/>
        <v/>
      </c>
      <c r="I174" s="26">
        <f t="shared" si="22"/>
        <v>7565.9344000000001</v>
      </c>
      <c r="J174" s="28">
        <f t="shared" si="23"/>
        <v>0</v>
      </c>
      <c r="K174" s="28">
        <f t="shared" si="24"/>
        <v>1200</v>
      </c>
      <c r="N174" s="16">
        <v>1</v>
      </c>
    </row>
    <row r="175" spans="1:14" x14ac:dyDescent="0.15">
      <c r="A175" s="6" t="s">
        <v>17</v>
      </c>
      <c r="B175" s="13">
        <f t="shared" si="26"/>
        <v>1939</v>
      </c>
      <c r="C175" s="8">
        <v>769.06368000000009</v>
      </c>
      <c r="D175" s="26">
        <f t="shared" si="25"/>
        <v>7565.9344000000001</v>
      </c>
      <c r="E175" s="16">
        <f t="shared" si="18"/>
        <v>1080</v>
      </c>
      <c r="F175" s="28">
        <f t="shared" si="19"/>
        <v>7254.9980799999994</v>
      </c>
      <c r="G175" s="36">
        <f t="shared" si="20"/>
        <v>1080</v>
      </c>
      <c r="H175" s="16" t="str">
        <f t="shared" si="21"/>
        <v/>
      </c>
      <c r="I175" s="26">
        <f t="shared" si="22"/>
        <v>7254.9980799999994</v>
      </c>
      <c r="J175" s="28">
        <f t="shared" si="23"/>
        <v>0</v>
      </c>
      <c r="K175" s="28">
        <f t="shared" si="24"/>
        <v>1080</v>
      </c>
      <c r="N175" s="16">
        <v>0.9</v>
      </c>
    </row>
    <row r="176" spans="1:14" ht="14" thickBot="1" x14ac:dyDescent="0.2">
      <c r="A176" s="9" t="s">
        <v>18</v>
      </c>
      <c r="B176" s="14">
        <f t="shared" si="26"/>
        <v>1939</v>
      </c>
      <c r="C176" s="11">
        <v>1056.6547199999998</v>
      </c>
      <c r="D176" s="26">
        <f t="shared" si="25"/>
        <v>7254.9980799999994</v>
      </c>
      <c r="E176" s="16">
        <f t="shared" si="18"/>
        <v>960</v>
      </c>
      <c r="F176" s="28">
        <f t="shared" si="19"/>
        <v>7351.6527999999998</v>
      </c>
      <c r="G176" s="36">
        <f t="shared" si="20"/>
        <v>960</v>
      </c>
      <c r="H176" s="16" t="str">
        <f t="shared" si="21"/>
        <v/>
      </c>
      <c r="I176" s="26">
        <f t="shared" si="22"/>
        <v>7351.6527999999998</v>
      </c>
      <c r="J176" s="28">
        <f t="shared" si="23"/>
        <v>0</v>
      </c>
      <c r="K176" s="28">
        <f t="shared" si="24"/>
        <v>960</v>
      </c>
      <c r="N176" s="16">
        <v>0.8</v>
      </c>
    </row>
    <row r="177" spans="1:14" x14ac:dyDescent="0.15">
      <c r="A177" s="3" t="s">
        <v>7</v>
      </c>
      <c r="B177" s="12">
        <f t="shared" si="26"/>
        <v>1940</v>
      </c>
      <c r="C177" s="5">
        <v>1533.6034560000001</v>
      </c>
      <c r="D177" s="26">
        <f t="shared" si="25"/>
        <v>7351.6527999999998</v>
      </c>
      <c r="E177" s="16">
        <f t="shared" si="18"/>
        <v>960</v>
      </c>
      <c r="F177" s="28">
        <f t="shared" si="19"/>
        <v>7925.2562560000006</v>
      </c>
      <c r="G177" s="36">
        <f t="shared" si="20"/>
        <v>960</v>
      </c>
      <c r="H177" s="16" t="str">
        <f t="shared" si="21"/>
        <v/>
      </c>
      <c r="I177" s="26">
        <f t="shared" si="22"/>
        <v>7925.2562560000006</v>
      </c>
      <c r="J177" s="28">
        <f t="shared" si="23"/>
        <v>0</v>
      </c>
      <c r="K177" s="28">
        <f t="shared" si="24"/>
        <v>960</v>
      </c>
      <c r="N177" s="16">
        <v>0.8</v>
      </c>
    </row>
    <row r="178" spans="1:14" x14ac:dyDescent="0.15">
      <c r="A178" s="6" t="s">
        <v>8</v>
      </c>
      <c r="B178" s="13">
        <f t="shared" si="26"/>
        <v>1940</v>
      </c>
      <c r="C178" s="8">
        <v>7241.4777600000007</v>
      </c>
      <c r="D178" s="26">
        <f t="shared" si="25"/>
        <v>7925.2562560000006</v>
      </c>
      <c r="E178" s="16">
        <f t="shared" si="18"/>
        <v>960</v>
      </c>
      <c r="F178" s="28">
        <f t="shared" si="19"/>
        <v>14206.734016000002</v>
      </c>
      <c r="G178" s="36">
        <f t="shared" si="20"/>
        <v>960</v>
      </c>
      <c r="H178" s="16" t="str">
        <f t="shared" si="21"/>
        <v/>
      </c>
      <c r="I178" s="26">
        <f t="shared" si="22"/>
        <v>8341</v>
      </c>
      <c r="J178" s="28">
        <f t="shared" si="23"/>
        <v>5865.7340160000022</v>
      </c>
      <c r="K178" s="28">
        <f t="shared" si="24"/>
        <v>6825.7340160000022</v>
      </c>
      <c r="N178" s="16">
        <v>0.8</v>
      </c>
    </row>
    <row r="179" spans="1:14" x14ac:dyDescent="0.15">
      <c r="A179" s="6" t="s">
        <v>9</v>
      </c>
      <c r="B179" s="13">
        <f t="shared" si="26"/>
        <v>1940</v>
      </c>
      <c r="C179" s="8">
        <v>3324.4231680000003</v>
      </c>
      <c r="D179" s="26">
        <f t="shared" si="25"/>
        <v>8341</v>
      </c>
      <c r="E179" s="16">
        <f t="shared" si="18"/>
        <v>1080</v>
      </c>
      <c r="F179" s="28">
        <f t="shared" si="19"/>
        <v>10585.423168000001</v>
      </c>
      <c r="G179" s="36">
        <f t="shared" si="20"/>
        <v>1080</v>
      </c>
      <c r="H179" s="16" t="str">
        <f t="shared" si="21"/>
        <v/>
      </c>
      <c r="I179" s="26">
        <f t="shared" si="22"/>
        <v>8341</v>
      </c>
      <c r="J179" s="28">
        <f t="shared" si="23"/>
        <v>2244.4231680000012</v>
      </c>
      <c r="K179" s="28">
        <f t="shared" si="24"/>
        <v>3324.4231680000012</v>
      </c>
      <c r="N179" s="16">
        <v>0.9</v>
      </c>
    </row>
    <row r="180" spans="1:14" x14ac:dyDescent="0.15">
      <c r="A180" s="6" t="s">
        <v>10</v>
      </c>
      <c r="B180" s="13">
        <f t="shared" si="26"/>
        <v>1940</v>
      </c>
      <c r="C180" s="8">
        <v>2725.3290239999997</v>
      </c>
      <c r="D180" s="26">
        <f t="shared" si="25"/>
        <v>8341</v>
      </c>
      <c r="E180" s="16">
        <f t="shared" si="18"/>
        <v>1080</v>
      </c>
      <c r="F180" s="28">
        <f t="shared" si="19"/>
        <v>9986.3290239999988</v>
      </c>
      <c r="G180" s="36">
        <f t="shared" si="20"/>
        <v>1080</v>
      </c>
      <c r="H180" s="16" t="str">
        <f t="shared" si="21"/>
        <v/>
      </c>
      <c r="I180" s="26">
        <f t="shared" si="22"/>
        <v>8341</v>
      </c>
      <c r="J180" s="28">
        <f t="shared" si="23"/>
        <v>1645.3290239999988</v>
      </c>
      <c r="K180" s="28">
        <f t="shared" si="24"/>
        <v>2725.3290239999988</v>
      </c>
      <c r="N180" s="16">
        <v>0.9</v>
      </c>
    </row>
    <row r="181" spans="1:14" x14ac:dyDescent="0.15">
      <c r="A181" s="6" t="s">
        <v>11</v>
      </c>
      <c r="B181" s="13">
        <f t="shared" si="26"/>
        <v>1940</v>
      </c>
      <c r="C181" s="8">
        <v>4870.3057919999992</v>
      </c>
      <c r="D181" s="26">
        <f t="shared" si="25"/>
        <v>8341</v>
      </c>
      <c r="E181" s="16">
        <f t="shared" si="18"/>
        <v>1320</v>
      </c>
      <c r="F181" s="28">
        <f t="shared" si="19"/>
        <v>11891.305791999999</v>
      </c>
      <c r="G181" s="36">
        <f t="shared" si="20"/>
        <v>1320</v>
      </c>
      <c r="H181" s="16" t="str">
        <f t="shared" si="21"/>
        <v/>
      </c>
      <c r="I181" s="26">
        <f t="shared" si="22"/>
        <v>8341</v>
      </c>
      <c r="J181" s="28">
        <f t="shared" si="23"/>
        <v>3550.3057919999992</v>
      </c>
      <c r="K181" s="28">
        <f t="shared" si="24"/>
        <v>4870.3057919999992</v>
      </c>
      <c r="N181" s="16">
        <v>1.1000000000000001</v>
      </c>
    </row>
    <row r="182" spans="1:14" x14ac:dyDescent="0.15">
      <c r="A182" s="6" t="s">
        <v>12</v>
      </c>
      <c r="B182" s="13">
        <f t="shared" si="26"/>
        <v>1940</v>
      </c>
      <c r="C182" s="8">
        <v>3009.0424319999993</v>
      </c>
      <c r="D182" s="26">
        <f t="shared" si="25"/>
        <v>8341</v>
      </c>
      <c r="E182" s="16">
        <f t="shared" si="18"/>
        <v>1440</v>
      </c>
      <c r="F182" s="28">
        <f t="shared" si="19"/>
        <v>9910.0424319999984</v>
      </c>
      <c r="G182" s="36">
        <f t="shared" si="20"/>
        <v>1440</v>
      </c>
      <c r="H182" s="16" t="str">
        <f t="shared" si="21"/>
        <v/>
      </c>
      <c r="I182" s="26">
        <f t="shared" si="22"/>
        <v>8341</v>
      </c>
      <c r="J182" s="28">
        <f t="shared" si="23"/>
        <v>1569.0424319999984</v>
      </c>
      <c r="K182" s="28">
        <f t="shared" si="24"/>
        <v>3009.0424319999984</v>
      </c>
      <c r="N182" s="16">
        <v>1.2</v>
      </c>
    </row>
    <row r="183" spans="1:14" x14ac:dyDescent="0.15">
      <c r="A183" s="6" t="s">
        <v>13</v>
      </c>
      <c r="B183" s="13">
        <f t="shared" si="26"/>
        <v>1940</v>
      </c>
      <c r="C183" s="8">
        <v>731.57990399999994</v>
      </c>
      <c r="D183" s="26">
        <f t="shared" si="25"/>
        <v>8341</v>
      </c>
      <c r="E183" s="16">
        <f t="shared" si="18"/>
        <v>1560</v>
      </c>
      <c r="F183" s="28">
        <f t="shared" si="19"/>
        <v>7512.5799040000002</v>
      </c>
      <c r="G183" s="36">
        <f t="shared" si="20"/>
        <v>1560</v>
      </c>
      <c r="H183" s="16" t="str">
        <f t="shared" si="21"/>
        <v/>
      </c>
      <c r="I183" s="26">
        <f t="shared" si="22"/>
        <v>7512.5799040000002</v>
      </c>
      <c r="J183" s="28">
        <f t="shared" si="23"/>
        <v>0</v>
      </c>
      <c r="K183" s="28">
        <f t="shared" si="24"/>
        <v>1560</v>
      </c>
      <c r="N183" s="16">
        <v>1.3</v>
      </c>
    </row>
    <row r="184" spans="1:14" x14ac:dyDescent="0.15">
      <c r="A184" s="6" t="s">
        <v>14</v>
      </c>
      <c r="B184" s="13">
        <f t="shared" si="26"/>
        <v>1940</v>
      </c>
      <c r="C184" s="8">
        <v>5807.4001919999992</v>
      </c>
      <c r="D184" s="26">
        <f t="shared" si="25"/>
        <v>7512.5799040000002</v>
      </c>
      <c r="E184" s="16">
        <f t="shared" si="18"/>
        <v>1440</v>
      </c>
      <c r="F184" s="28">
        <f t="shared" si="19"/>
        <v>11879.980095999999</v>
      </c>
      <c r="G184" s="36">
        <f t="shared" si="20"/>
        <v>1440</v>
      </c>
      <c r="H184" s="16" t="str">
        <f t="shared" si="21"/>
        <v/>
      </c>
      <c r="I184" s="26">
        <f t="shared" si="22"/>
        <v>8341</v>
      </c>
      <c r="J184" s="28">
        <f t="shared" si="23"/>
        <v>3538.9800959999993</v>
      </c>
      <c r="K184" s="28">
        <f t="shared" si="24"/>
        <v>4978.9800959999993</v>
      </c>
      <c r="N184" s="16">
        <v>1.2</v>
      </c>
    </row>
    <row r="185" spans="1:14" x14ac:dyDescent="0.15">
      <c r="A185" s="6" t="s">
        <v>15</v>
      </c>
      <c r="B185" s="13">
        <f t="shared" si="26"/>
        <v>1940</v>
      </c>
      <c r="C185" s="8">
        <v>590.69260800000006</v>
      </c>
      <c r="D185" s="26">
        <f t="shared" si="25"/>
        <v>8341</v>
      </c>
      <c r="E185" s="16">
        <f t="shared" si="18"/>
        <v>1320</v>
      </c>
      <c r="F185" s="28">
        <f t="shared" si="19"/>
        <v>7611.6926079999994</v>
      </c>
      <c r="G185" s="36">
        <f t="shared" si="20"/>
        <v>1320</v>
      </c>
      <c r="H185" s="16" t="str">
        <f t="shared" si="21"/>
        <v/>
      </c>
      <c r="I185" s="26">
        <f t="shared" si="22"/>
        <v>7611.6926079999994</v>
      </c>
      <c r="J185" s="28">
        <f t="shared" si="23"/>
        <v>0</v>
      </c>
      <c r="K185" s="28">
        <f t="shared" si="24"/>
        <v>1320</v>
      </c>
      <c r="N185" s="16">
        <v>1.1000000000000001</v>
      </c>
    </row>
    <row r="186" spans="1:14" x14ac:dyDescent="0.15">
      <c r="A186" s="6" t="s">
        <v>16</v>
      </c>
      <c r="B186" s="13">
        <f t="shared" si="26"/>
        <v>1940</v>
      </c>
      <c r="C186" s="8">
        <v>229.03879679999997</v>
      </c>
      <c r="D186" s="26">
        <f t="shared" si="25"/>
        <v>7611.6926079999994</v>
      </c>
      <c r="E186" s="16">
        <f t="shared" si="18"/>
        <v>1200</v>
      </c>
      <c r="F186" s="28">
        <f t="shared" si="19"/>
        <v>6640.7314047999989</v>
      </c>
      <c r="G186" s="36">
        <f t="shared" si="20"/>
        <v>1200</v>
      </c>
      <c r="H186" s="16" t="str">
        <f t="shared" si="21"/>
        <v/>
      </c>
      <c r="I186" s="26">
        <f t="shared" si="22"/>
        <v>6640.7314047999989</v>
      </c>
      <c r="J186" s="28">
        <f t="shared" si="23"/>
        <v>0</v>
      </c>
      <c r="K186" s="28">
        <f t="shared" si="24"/>
        <v>1200</v>
      </c>
      <c r="N186" s="16">
        <v>1</v>
      </c>
    </row>
    <row r="187" spans="1:14" x14ac:dyDescent="0.15">
      <c r="A187" s="6" t="s">
        <v>17</v>
      </c>
      <c r="B187" s="13">
        <f t="shared" si="26"/>
        <v>1940</v>
      </c>
      <c r="C187" s="8">
        <v>4677.0704640000004</v>
      </c>
      <c r="D187" s="26">
        <f t="shared" si="25"/>
        <v>6640.7314047999989</v>
      </c>
      <c r="E187" s="16">
        <f t="shared" si="18"/>
        <v>1080</v>
      </c>
      <c r="F187" s="28">
        <f t="shared" si="19"/>
        <v>10237.801868799999</v>
      </c>
      <c r="G187" s="36">
        <f t="shared" si="20"/>
        <v>1080</v>
      </c>
      <c r="H187" s="16" t="str">
        <f t="shared" si="21"/>
        <v/>
      </c>
      <c r="I187" s="26">
        <f t="shared" si="22"/>
        <v>8341</v>
      </c>
      <c r="J187" s="28">
        <f t="shared" si="23"/>
        <v>1896.8018687999993</v>
      </c>
      <c r="K187" s="28">
        <f t="shared" si="24"/>
        <v>2976.8018687999993</v>
      </c>
      <c r="N187" s="16">
        <v>0.9</v>
      </c>
    </row>
    <row r="188" spans="1:14" ht="14" thickBot="1" x14ac:dyDescent="0.2">
      <c r="A188" s="9" t="s">
        <v>18</v>
      </c>
      <c r="B188" s="14">
        <f t="shared" si="26"/>
        <v>1940</v>
      </c>
      <c r="C188" s="11">
        <v>2260.6594559999999</v>
      </c>
      <c r="D188" s="26">
        <f t="shared" si="25"/>
        <v>8341</v>
      </c>
      <c r="E188" s="16">
        <f t="shared" si="18"/>
        <v>960</v>
      </c>
      <c r="F188" s="28">
        <f t="shared" si="19"/>
        <v>9641.6594559999994</v>
      </c>
      <c r="G188" s="36">
        <f t="shared" si="20"/>
        <v>960</v>
      </c>
      <c r="H188" s="16" t="str">
        <f t="shared" si="21"/>
        <v/>
      </c>
      <c r="I188" s="26">
        <f t="shared" si="22"/>
        <v>8341</v>
      </c>
      <c r="J188" s="28">
        <f t="shared" si="23"/>
        <v>1300.6594559999994</v>
      </c>
      <c r="K188" s="28">
        <f t="shared" si="24"/>
        <v>2260.6594559999994</v>
      </c>
      <c r="N188" s="16">
        <v>0.8</v>
      </c>
    </row>
    <row r="189" spans="1:14" x14ac:dyDescent="0.15">
      <c r="A189" s="3" t="s">
        <v>7</v>
      </c>
      <c r="B189" s="12">
        <f t="shared" si="26"/>
        <v>1941</v>
      </c>
      <c r="C189" s="5">
        <v>3023.260416000001</v>
      </c>
      <c r="D189" s="26">
        <f t="shared" si="25"/>
        <v>8341</v>
      </c>
      <c r="E189" s="16">
        <f t="shared" si="18"/>
        <v>960</v>
      </c>
      <c r="F189" s="28">
        <f t="shared" si="19"/>
        <v>10404.260416000001</v>
      </c>
      <c r="G189" s="36">
        <f t="shared" si="20"/>
        <v>960</v>
      </c>
      <c r="H189" s="16" t="str">
        <f t="shared" si="21"/>
        <v/>
      </c>
      <c r="I189" s="26">
        <f t="shared" si="22"/>
        <v>8341</v>
      </c>
      <c r="J189" s="28">
        <f t="shared" si="23"/>
        <v>2063.260416000001</v>
      </c>
      <c r="K189" s="28">
        <f t="shared" si="24"/>
        <v>3023.260416000001</v>
      </c>
      <c r="N189" s="16">
        <v>0.8</v>
      </c>
    </row>
    <row r="190" spans="1:14" x14ac:dyDescent="0.15">
      <c r="A190" s="6" t="s">
        <v>8</v>
      </c>
      <c r="B190" s="13">
        <f t="shared" si="26"/>
        <v>1941</v>
      </c>
      <c r="C190" s="8">
        <v>1445.0641919999996</v>
      </c>
      <c r="D190" s="26">
        <f t="shared" si="25"/>
        <v>8341</v>
      </c>
      <c r="E190" s="16">
        <f t="shared" si="18"/>
        <v>960</v>
      </c>
      <c r="F190" s="28">
        <f t="shared" si="19"/>
        <v>8826.0641919999998</v>
      </c>
      <c r="G190" s="36">
        <f t="shared" si="20"/>
        <v>960</v>
      </c>
      <c r="H190" s="16" t="str">
        <f t="shared" si="21"/>
        <v/>
      </c>
      <c r="I190" s="26">
        <f t="shared" si="22"/>
        <v>8341</v>
      </c>
      <c r="J190" s="28">
        <f t="shared" si="23"/>
        <v>485.06419199999982</v>
      </c>
      <c r="K190" s="28">
        <f t="shared" si="24"/>
        <v>1445.0641919999998</v>
      </c>
      <c r="N190" s="16">
        <v>0.8</v>
      </c>
    </row>
    <row r="191" spans="1:14" x14ac:dyDescent="0.15">
      <c r="A191" s="6" t="s">
        <v>9</v>
      </c>
      <c r="B191" s="13">
        <f t="shared" si="26"/>
        <v>1941</v>
      </c>
      <c r="C191" s="8">
        <v>3406.4997119999994</v>
      </c>
      <c r="D191" s="26">
        <f t="shared" si="25"/>
        <v>8341</v>
      </c>
      <c r="E191" s="16">
        <f t="shared" si="18"/>
        <v>1080</v>
      </c>
      <c r="F191" s="28">
        <f t="shared" si="19"/>
        <v>10667.499711999999</v>
      </c>
      <c r="G191" s="36">
        <f t="shared" si="20"/>
        <v>1080</v>
      </c>
      <c r="H191" s="16" t="str">
        <f t="shared" si="21"/>
        <v/>
      </c>
      <c r="I191" s="26">
        <f t="shared" si="22"/>
        <v>8341</v>
      </c>
      <c r="J191" s="28">
        <f t="shared" si="23"/>
        <v>2326.4997119999989</v>
      </c>
      <c r="K191" s="28">
        <f t="shared" si="24"/>
        <v>3406.4997119999989</v>
      </c>
      <c r="N191" s="16">
        <v>0.9</v>
      </c>
    </row>
    <row r="192" spans="1:14" x14ac:dyDescent="0.15">
      <c r="A192" s="6" t="s">
        <v>10</v>
      </c>
      <c r="B192" s="13">
        <f t="shared" si="26"/>
        <v>1941</v>
      </c>
      <c r="C192" s="8">
        <v>2623.2180480000002</v>
      </c>
      <c r="D192" s="26">
        <f t="shared" si="25"/>
        <v>8341</v>
      </c>
      <c r="E192" s="16">
        <f t="shared" si="18"/>
        <v>1080</v>
      </c>
      <c r="F192" s="28">
        <f t="shared" si="19"/>
        <v>9884.2180480000006</v>
      </c>
      <c r="G192" s="36">
        <f t="shared" si="20"/>
        <v>1080</v>
      </c>
      <c r="H192" s="16" t="str">
        <f t="shared" si="21"/>
        <v/>
      </c>
      <c r="I192" s="26">
        <f t="shared" si="22"/>
        <v>8341</v>
      </c>
      <c r="J192" s="28">
        <f t="shared" si="23"/>
        <v>1543.2180480000006</v>
      </c>
      <c r="K192" s="28">
        <f t="shared" si="24"/>
        <v>2623.2180480000006</v>
      </c>
      <c r="N192" s="16">
        <v>0.9</v>
      </c>
    </row>
    <row r="193" spans="1:14" x14ac:dyDescent="0.15">
      <c r="A193" s="6" t="s">
        <v>11</v>
      </c>
      <c r="B193" s="13">
        <f t="shared" si="26"/>
        <v>1941</v>
      </c>
      <c r="C193" s="8">
        <v>539.63711999999998</v>
      </c>
      <c r="D193" s="26">
        <f t="shared" si="25"/>
        <v>8341</v>
      </c>
      <c r="E193" s="16">
        <f t="shared" si="18"/>
        <v>1320</v>
      </c>
      <c r="F193" s="28">
        <f t="shared" si="19"/>
        <v>7560.6371199999994</v>
      </c>
      <c r="G193" s="36">
        <f t="shared" si="20"/>
        <v>1320</v>
      </c>
      <c r="H193" s="16" t="str">
        <f t="shared" si="21"/>
        <v/>
      </c>
      <c r="I193" s="26">
        <f t="shared" si="22"/>
        <v>7560.6371199999994</v>
      </c>
      <c r="J193" s="28">
        <f t="shared" si="23"/>
        <v>0</v>
      </c>
      <c r="K193" s="28">
        <f t="shared" si="24"/>
        <v>1320</v>
      </c>
      <c r="N193" s="16">
        <v>1.1000000000000001</v>
      </c>
    </row>
    <row r="194" spans="1:14" x14ac:dyDescent="0.15">
      <c r="A194" s="6" t="s">
        <v>12</v>
      </c>
      <c r="B194" s="13">
        <f t="shared" si="26"/>
        <v>1941</v>
      </c>
      <c r="C194" s="8">
        <v>561.22260479999989</v>
      </c>
      <c r="D194" s="26">
        <f t="shared" si="25"/>
        <v>7560.6371199999994</v>
      </c>
      <c r="E194" s="16">
        <f t="shared" si="18"/>
        <v>1440</v>
      </c>
      <c r="F194" s="28">
        <f t="shared" si="19"/>
        <v>6681.8597247999996</v>
      </c>
      <c r="G194" s="36">
        <f t="shared" si="20"/>
        <v>1440</v>
      </c>
      <c r="H194" s="16" t="str">
        <f t="shared" si="21"/>
        <v/>
      </c>
      <c r="I194" s="26">
        <f t="shared" si="22"/>
        <v>6681.8597247999996</v>
      </c>
      <c r="J194" s="28">
        <f t="shared" si="23"/>
        <v>0</v>
      </c>
      <c r="K194" s="28">
        <f t="shared" si="24"/>
        <v>1440</v>
      </c>
      <c r="N194" s="16">
        <v>1.2</v>
      </c>
    </row>
    <row r="195" spans="1:14" x14ac:dyDescent="0.15">
      <c r="A195" s="6" t="s">
        <v>13</v>
      </c>
      <c r="B195" s="13">
        <f t="shared" si="26"/>
        <v>1941</v>
      </c>
      <c r="C195" s="8">
        <v>636.57791999999984</v>
      </c>
      <c r="D195" s="26">
        <f t="shared" si="25"/>
        <v>6681.8597247999996</v>
      </c>
      <c r="E195" s="16">
        <f t="shared" si="18"/>
        <v>1560</v>
      </c>
      <c r="F195" s="28">
        <f t="shared" si="19"/>
        <v>5758.4376447999994</v>
      </c>
      <c r="G195" s="36">
        <f t="shared" si="20"/>
        <v>1560</v>
      </c>
      <c r="H195" s="16" t="str">
        <f t="shared" si="21"/>
        <v/>
      </c>
      <c r="I195" s="26">
        <f t="shared" si="22"/>
        <v>5758.4376447999994</v>
      </c>
      <c r="J195" s="28">
        <f t="shared" si="23"/>
        <v>0</v>
      </c>
      <c r="K195" s="28">
        <f t="shared" si="24"/>
        <v>1560</v>
      </c>
      <c r="N195" s="16">
        <v>1.3</v>
      </c>
    </row>
    <row r="196" spans="1:14" x14ac:dyDescent="0.15">
      <c r="A196" s="6" t="s">
        <v>14</v>
      </c>
      <c r="B196" s="13">
        <f t="shared" si="26"/>
        <v>1941</v>
      </c>
      <c r="C196" s="8">
        <v>180.63302399999998</v>
      </c>
      <c r="D196" s="26">
        <f t="shared" si="25"/>
        <v>5758.4376447999994</v>
      </c>
      <c r="E196" s="16">
        <f t="shared" si="18"/>
        <v>1440</v>
      </c>
      <c r="F196" s="28">
        <f t="shared" si="19"/>
        <v>4499.0706687999991</v>
      </c>
      <c r="G196" s="36">
        <f t="shared" si="20"/>
        <v>1440</v>
      </c>
      <c r="H196" s="16" t="str">
        <f t="shared" si="21"/>
        <v/>
      </c>
      <c r="I196" s="26">
        <f t="shared" si="22"/>
        <v>4499.0706687999991</v>
      </c>
      <c r="J196" s="28">
        <f t="shared" si="23"/>
        <v>0</v>
      </c>
      <c r="K196" s="28">
        <f t="shared" si="24"/>
        <v>1440</v>
      </c>
      <c r="N196" s="16">
        <v>1.2</v>
      </c>
    </row>
    <row r="197" spans="1:14" x14ac:dyDescent="0.15">
      <c r="A197" s="6" t="s">
        <v>15</v>
      </c>
      <c r="B197" s="13">
        <f t="shared" si="26"/>
        <v>1941</v>
      </c>
      <c r="C197" s="8">
        <v>279.31875839999998</v>
      </c>
      <c r="D197" s="26">
        <f t="shared" si="25"/>
        <v>4499.0706687999991</v>
      </c>
      <c r="E197" s="16">
        <f t="shared" si="18"/>
        <v>1320</v>
      </c>
      <c r="F197" s="28">
        <f t="shared" si="19"/>
        <v>3458.3894271999989</v>
      </c>
      <c r="G197" s="36">
        <f t="shared" si="20"/>
        <v>1320</v>
      </c>
      <c r="H197" s="16" t="str">
        <f t="shared" si="21"/>
        <v/>
      </c>
      <c r="I197" s="26">
        <f t="shared" si="22"/>
        <v>3458.3894271999989</v>
      </c>
      <c r="J197" s="28">
        <f t="shared" si="23"/>
        <v>0</v>
      </c>
      <c r="K197" s="28">
        <f t="shared" si="24"/>
        <v>1320</v>
      </c>
      <c r="N197" s="16">
        <v>1.1000000000000001</v>
      </c>
    </row>
    <row r="198" spans="1:14" x14ac:dyDescent="0.15">
      <c r="A198" s="6" t="s">
        <v>16</v>
      </c>
      <c r="B198" s="13">
        <f t="shared" si="26"/>
        <v>1941</v>
      </c>
      <c r="C198" s="8">
        <v>24.881471999999999</v>
      </c>
      <c r="D198" s="26">
        <f t="shared" si="25"/>
        <v>3458.3894271999989</v>
      </c>
      <c r="E198" s="16">
        <f t="shared" si="18"/>
        <v>1200</v>
      </c>
      <c r="F198" s="28">
        <f t="shared" si="19"/>
        <v>2283.2708991999989</v>
      </c>
      <c r="G198" s="36">
        <f t="shared" si="20"/>
        <v>1200</v>
      </c>
      <c r="H198" s="16" t="str">
        <f t="shared" si="21"/>
        <v/>
      </c>
      <c r="I198" s="26">
        <f t="shared" si="22"/>
        <v>2283.2708991999989</v>
      </c>
      <c r="J198" s="28">
        <f t="shared" si="23"/>
        <v>0</v>
      </c>
      <c r="K198" s="28">
        <f t="shared" si="24"/>
        <v>1200</v>
      </c>
      <c r="N198" s="16">
        <v>1</v>
      </c>
    </row>
    <row r="199" spans="1:14" x14ac:dyDescent="0.15">
      <c r="A199" s="6" t="s">
        <v>17</v>
      </c>
      <c r="B199" s="13">
        <f t="shared" si="26"/>
        <v>1941</v>
      </c>
      <c r="C199" s="8">
        <v>19.323532799999992</v>
      </c>
      <c r="D199" s="26">
        <f t="shared" si="25"/>
        <v>2283.2708991999989</v>
      </c>
      <c r="E199" s="16">
        <f t="shared" si="18"/>
        <v>1080</v>
      </c>
      <c r="F199" s="28">
        <f t="shared" si="19"/>
        <v>1222.594431999999</v>
      </c>
      <c r="G199" s="36">
        <f t="shared" si="20"/>
        <v>1080</v>
      </c>
      <c r="H199" s="16" t="str">
        <f t="shared" si="21"/>
        <v/>
      </c>
      <c r="I199" s="26">
        <f t="shared" si="22"/>
        <v>1222.594431999999</v>
      </c>
      <c r="J199" s="28">
        <f t="shared" si="23"/>
        <v>0</v>
      </c>
      <c r="K199" s="28">
        <f t="shared" si="24"/>
        <v>1080</v>
      </c>
      <c r="N199" s="16">
        <v>0.9</v>
      </c>
    </row>
    <row r="200" spans="1:14" ht="14" thickBot="1" x14ac:dyDescent="0.2">
      <c r="A200" s="9" t="s">
        <v>18</v>
      </c>
      <c r="B200" s="14">
        <f t="shared" si="26"/>
        <v>1941</v>
      </c>
      <c r="C200" s="11">
        <v>83.562969599999988</v>
      </c>
      <c r="D200" s="26">
        <f t="shared" si="25"/>
        <v>1222.594431999999</v>
      </c>
      <c r="E200" s="16">
        <f t="shared" si="18"/>
        <v>960</v>
      </c>
      <c r="F200" s="28">
        <f t="shared" si="19"/>
        <v>346.15740159999905</v>
      </c>
      <c r="G200" s="36">
        <f t="shared" si="20"/>
        <v>960</v>
      </c>
      <c r="H200" s="16" t="str">
        <f t="shared" si="21"/>
        <v/>
      </c>
      <c r="I200" s="26">
        <f t="shared" si="22"/>
        <v>346.15740159999905</v>
      </c>
      <c r="J200" s="28">
        <f t="shared" si="23"/>
        <v>0</v>
      </c>
      <c r="K200" s="28">
        <f t="shared" si="24"/>
        <v>960</v>
      </c>
      <c r="N200" s="16">
        <v>0.8</v>
      </c>
    </row>
    <row r="201" spans="1:14" x14ac:dyDescent="0.15">
      <c r="A201" s="3" t="s">
        <v>7</v>
      </c>
      <c r="B201" s="12">
        <f t="shared" si="26"/>
        <v>1942</v>
      </c>
      <c r="C201" s="5">
        <v>134.35994879999998</v>
      </c>
      <c r="D201" s="26">
        <f t="shared" si="25"/>
        <v>346.15740159999905</v>
      </c>
      <c r="E201" s="16">
        <f t="shared" si="18"/>
        <v>960</v>
      </c>
      <c r="F201" s="28">
        <f t="shared" si="19"/>
        <v>-479.48264960000097</v>
      </c>
      <c r="G201" s="36">
        <f t="shared" si="20"/>
        <v>480.51735039999903</v>
      </c>
      <c r="H201" s="16" t="str">
        <f t="shared" si="21"/>
        <v>failure</v>
      </c>
      <c r="I201" s="26">
        <f t="shared" si="22"/>
        <v>0</v>
      </c>
      <c r="J201" s="28">
        <f t="shared" si="23"/>
        <v>0</v>
      </c>
      <c r="K201" s="28">
        <f t="shared" si="24"/>
        <v>480.51735039999903</v>
      </c>
      <c r="N201" s="16">
        <v>0.8</v>
      </c>
    </row>
    <row r="202" spans="1:14" x14ac:dyDescent="0.15">
      <c r="A202" s="6" t="s">
        <v>8</v>
      </c>
      <c r="B202" s="13">
        <f t="shared" si="26"/>
        <v>1942</v>
      </c>
      <c r="C202" s="8">
        <v>1193.2766207999998</v>
      </c>
      <c r="D202" s="26">
        <f t="shared" si="25"/>
        <v>0</v>
      </c>
      <c r="E202" s="16">
        <f t="shared" ref="E202:E265" si="27">1200*N202</f>
        <v>960</v>
      </c>
      <c r="F202" s="28">
        <f t="shared" ref="F202:F265" si="28">D202+C202-E202</f>
        <v>233.27662079999982</v>
      </c>
      <c r="G202" s="36">
        <f t="shared" ref="G202:G265" si="29">IF(E202&gt;(D202+C202),D202+C202,E202)</f>
        <v>960</v>
      </c>
      <c r="H202" s="16" t="str">
        <f t="shared" ref="H202:H265" si="30">IF((G202/E202)&lt;=$E$4,"critical failure", IF((G202/E202)&lt;1, "failure",""))</f>
        <v/>
      </c>
      <c r="I202" s="26">
        <f t="shared" ref="I202:I265" si="31">IF(F202&gt;$E$2,$E$2,IF(F202&lt;0,0,F202))</f>
        <v>233.27662079999982</v>
      </c>
      <c r="J202" s="28">
        <f t="shared" ref="J202:J265" si="32">IF(F202&gt;$E$2,F202-$E$2,0)</f>
        <v>0</v>
      </c>
      <c r="K202" s="28">
        <f t="shared" ref="K202:K265" si="33">J202+G202</f>
        <v>960</v>
      </c>
      <c r="N202" s="16">
        <v>0.8</v>
      </c>
    </row>
    <row r="203" spans="1:14" x14ac:dyDescent="0.15">
      <c r="A203" s="6" t="s">
        <v>9</v>
      </c>
      <c r="B203" s="13">
        <f t="shared" si="26"/>
        <v>1942</v>
      </c>
      <c r="C203" s="8">
        <v>2978.0213759999997</v>
      </c>
      <c r="D203" s="26">
        <f t="shared" ref="D203:D266" si="34">I202</f>
        <v>233.27662079999982</v>
      </c>
      <c r="E203" s="16">
        <f t="shared" si="27"/>
        <v>1080</v>
      </c>
      <c r="F203" s="28">
        <f t="shared" si="28"/>
        <v>2131.2979967999995</v>
      </c>
      <c r="G203" s="36">
        <f t="shared" si="29"/>
        <v>1080</v>
      </c>
      <c r="H203" s="16" t="str">
        <f t="shared" si="30"/>
        <v/>
      </c>
      <c r="I203" s="26">
        <f t="shared" si="31"/>
        <v>2131.2979967999995</v>
      </c>
      <c r="J203" s="28">
        <f t="shared" si="32"/>
        <v>0</v>
      </c>
      <c r="K203" s="28">
        <f t="shared" si="33"/>
        <v>1080</v>
      </c>
      <c r="N203" s="16">
        <v>0.9</v>
      </c>
    </row>
    <row r="204" spans="1:14" x14ac:dyDescent="0.15">
      <c r="A204" s="6" t="s">
        <v>10</v>
      </c>
      <c r="B204" s="13">
        <f t="shared" si="26"/>
        <v>1942</v>
      </c>
      <c r="C204" s="8">
        <v>602.97177599999986</v>
      </c>
      <c r="D204" s="26">
        <f t="shared" si="34"/>
        <v>2131.2979967999995</v>
      </c>
      <c r="E204" s="16">
        <f t="shared" si="27"/>
        <v>1080</v>
      </c>
      <c r="F204" s="28">
        <f t="shared" si="28"/>
        <v>1654.2697727999994</v>
      </c>
      <c r="G204" s="36">
        <f t="shared" si="29"/>
        <v>1080</v>
      </c>
      <c r="H204" s="16" t="str">
        <f t="shared" si="30"/>
        <v/>
      </c>
      <c r="I204" s="26">
        <f t="shared" si="31"/>
        <v>1654.2697727999994</v>
      </c>
      <c r="J204" s="28">
        <f t="shared" si="32"/>
        <v>0</v>
      </c>
      <c r="K204" s="28">
        <f t="shared" si="33"/>
        <v>1080</v>
      </c>
      <c r="N204" s="16">
        <v>0.9</v>
      </c>
    </row>
    <row r="205" spans="1:14" x14ac:dyDescent="0.15">
      <c r="A205" s="6" t="s">
        <v>11</v>
      </c>
      <c r="B205" s="13">
        <f t="shared" si="26"/>
        <v>1942</v>
      </c>
      <c r="C205" s="8">
        <v>4270.5653759999996</v>
      </c>
      <c r="D205" s="26">
        <f t="shared" si="34"/>
        <v>1654.2697727999994</v>
      </c>
      <c r="E205" s="16">
        <f t="shared" si="27"/>
        <v>1320</v>
      </c>
      <c r="F205" s="28">
        <f t="shared" si="28"/>
        <v>4604.8351487999989</v>
      </c>
      <c r="G205" s="36">
        <f t="shared" si="29"/>
        <v>1320</v>
      </c>
      <c r="H205" s="16" t="str">
        <f t="shared" si="30"/>
        <v/>
      </c>
      <c r="I205" s="26">
        <f t="shared" si="31"/>
        <v>4604.8351487999989</v>
      </c>
      <c r="J205" s="28">
        <f t="shared" si="32"/>
        <v>0</v>
      </c>
      <c r="K205" s="28">
        <f t="shared" si="33"/>
        <v>1320</v>
      </c>
      <c r="N205" s="16">
        <v>1.1000000000000001</v>
      </c>
    </row>
    <row r="206" spans="1:14" x14ac:dyDescent="0.15">
      <c r="A206" s="6" t="s">
        <v>12</v>
      </c>
      <c r="B206" s="13">
        <f t="shared" si="26"/>
        <v>1942</v>
      </c>
      <c r="C206" s="8">
        <v>805.90118400000017</v>
      </c>
      <c r="D206" s="26">
        <f t="shared" si="34"/>
        <v>4604.8351487999989</v>
      </c>
      <c r="E206" s="16">
        <f t="shared" si="27"/>
        <v>1440</v>
      </c>
      <c r="F206" s="28">
        <f t="shared" si="28"/>
        <v>3970.7363327999992</v>
      </c>
      <c r="G206" s="36">
        <f t="shared" si="29"/>
        <v>1440</v>
      </c>
      <c r="H206" s="16" t="str">
        <f t="shared" si="30"/>
        <v/>
      </c>
      <c r="I206" s="26">
        <f t="shared" si="31"/>
        <v>3970.7363327999992</v>
      </c>
      <c r="J206" s="28">
        <f t="shared" si="32"/>
        <v>0</v>
      </c>
      <c r="K206" s="28">
        <f t="shared" si="33"/>
        <v>1440</v>
      </c>
      <c r="N206" s="16">
        <v>1.2</v>
      </c>
    </row>
    <row r="207" spans="1:14" x14ac:dyDescent="0.15">
      <c r="A207" s="6" t="s">
        <v>13</v>
      </c>
      <c r="B207" s="13">
        <f t="shared" si="26"/>
        <v>1942</v>
      </c>
      <c r="C207" s="8">
        <v>997.19769600000006</v>
      </c>
      <c r="D207" s="26">
        <f t="shared" si="34"/>
        <v>3970.7363327999992</v>
      </c>
      <c r="E207" s="16">
        <f t="shared" si="27"/>
        <v>1560</v>
      </c>
      <c r="F207" s="28">
        <f t="shared" si="28"/>
        <v>3407.9340287999994</v>
      </c>
      <c r="G207" s="36">
        <f t="shared" si="29"/>
        <v>1560</v>
      </c>
      <c r="H207" s="16" t="str">
        <f t="shared" si="30"/>
        <v/>
      </c>
      <c r="I207" s="26">
        <f t="shared" si="31"/>
        <v>3407.9340287999994</v>
      </c>
      <c r="J207" s="28">
        <f t="shared" si="32"/>
        <v>0</v>
      </c>
      <c r="K207" s="28">
        <f t="shared" si="33"/>
        <v>1560</v>
      </c>
      <c r="N207" s="16">
        <v>1.3</v>
      </c>
    </row>
    <row r="208" spans="1:14" x14ac:dyDescent="0.15">
      <c r="A208" s="6" t="s">
        <v>14</v>
      </c>
      <c r="B208" s="13">
        <f t="shared" si="26"/>
        <v>1942</v>
      </c>
      <c r="C208" s="8">
        <v>3235.8839040000003</v>
      </c>
      <c r="D208" s="26">
        <f t="shared" si="34"/>
        <v>3407.9340287999994</v>
      </c>
      <c r="E208" s="16">
        <f t="shared" si="27"/>
        <v>1440</v>
      </c>
      <c r="F208" s="28">
        <f t="shared" si="28"/>
        <v>5203.8179327999997</v>
      </c>
      <c r="G208" s="36">
        <f t="shared" si="29"/>
        <v>1440</v>
      </c>
      <c r="H208" s="16" t="str">
        <f t="shared" si="30"/>
        <v/>
      </c>
      <c r="I208" s="26">
        <f t="shared" si="31"/>
        <v>5203.8179327999997</v>
      </c>
      <c r="J208" s="28">
        <f t="shared" si="32"/>
        <v>0</v>
      </c>
      <c r="K208" s="28">
        <f t="shared" si="33"/>
        <v>1440</v>
      </c>
      <c r="N208" s="16">
        <v>1.2</v>
      </c>
    </row>
    <row r="209" spans="1:14" x14ac:dyDescent="0.15">
      <c r="A209" s="6" t="s">
        <v>15</v>
      </c>
      <c r="B209" s="13">
        <f t="shared" si="26"/>
        <v>1942</v>
      </c>
      <c r="C209" s="8">
        <v>1232.2468224000002</v>
      </c>
      <c r="D209" s="26">
        <f t="shared" si="34"/>
        <v>5203.8179327999997</v>
      </c>
      <c r="E209" s="16">
        <f t="shared" si="27"/>
        <v>1320</v>
      </c>
      <c r="F209" s="28">
        <f t="shared" si="28"/>
        <v>5116.0647552</v>
      </c>
      <c r="G209" s="36">
        <f t="shared" si="29"/>
        <v>1320</v>
      </c>
      <c r="H209" s="16" t="str">
        <f t="shared" si="30"/>
        <v/>
      </c>
      <c r="I209" s="26">
        <f t="shared" si="31"/>
        <v>5116.0647552</v>
      </c>
      <c r="J209" s="28">
        <f t="shared" si="32"/>
        <v>0</v>
      </c>
      <c r="K209" s="28">
        <f t="shared" si="33"/>
        <v>1320</v>
      </c>
      <c r="N209" s="16">
        <v>1.1000000000000001</v>
      </c>
    </row>
    <row r="210" spans="1:14" x14ac:dyDescent="0.15">
      <c r="A210" s="6" t="s">
        <v>16</v>
      </c>
      <c r="B210" s="13">
        <f t="shared" si="26"/>
        <v>1942</v>
      </c>
      <c r="C210" s="8">
        <v>5655.526272000001</v>
      </c>
      <c r="D210" s="26">
        <f t="shared" si="34"/>
        <v>5116.0647552</v>
      </c>
      <c r="E210" s="16">
        <f t="shared" si="27"/>
        <v>1200</v>
      </c>
      <c r="F210" s="28">
        <f t="shared" si="28"/>
        <v>9571.5910272000001</v>
      </c>
      <c r="G210" s="36">
        <f t="shared" si="29"/>
        <v>1200</v>
      </c>
      <c r="H210" s="16" t="str">
        <f t="shared" si="30"/>
        <v/>
      </c>
      <c r="I210" s="26">
        <f t="shared" si="31"/>
        <v>8341</v>
      </c>
      <c r="J210" s="28">
        <f t="shared" si="32"/>
        <v>1230.5910272000001</v>
      </c>
      <c r="K210" s="28">
        <f t="shared" si="33"/>
        <v>2430.5910272000001</v>
      </c>
      <c r="N210" s="16">
        <v>1</v>
      </c>
    </row>
    <row r="211" spans="1:14" x14ac:dyDescent="0.15">
      <c r="A211" s="6" t="s">
        <v>17</v>
      </c>
      <c r="B211" s="13">
        <f t="shared" si="26"/>
        <v>1942</v>
      </c>
      <c r="C211" s="8">
        <v>3423.3027840000004</v>
      </c>
      <c r="D211" s="26">
        <f t="shared" si="34"/>
        <v>8341</v>
      </c>
      <c r="E211" s="16">
        <f t="shared" si="27"/>
        <v>1080</v>
      </c>
      <c r="F211" s="28">
        <f t="shared" si="28"/>
        <v>10684.302784</v>
      </c>
      <c r="G211" s="36">
        <f t="shared" si="29"/>
        <v>1080</v>
      </c>
      <c r="H211" s="16" t="str">
        <f t="shared" si="30"/>
        <v/>
      </c>
      <c r="I211" s="26">
        <f t="shared" si="31"/>
        <v>8341</v>
      </c>
      <c r="J211" s="28">
        <f t="shared" si="32"/>
        <v>2343.3027839999995</v>
      </c>
      <c r="K211" s="28">
        <f t="shared" si="33"/>
        <v>3423.3027839999995</v>
      </c>
      <c r="N211" s="16">
        <v>0.9</v>
      </c>
    </row>
    <row r="212" spans="1:14" ht="14" thickBot="1" x14ac:dyDescent="0.2">
      <c r="A212" s="9" t="s">
        <v>18</v>
      </c>
      <c r="B212" s="14">
        <f t="shared" si="26"/>
        <v>1942</v>
      </c>
      <c r="C212" s="11">
        <v>5698.8264960000006</v>
      </c>
      <c r="D212" s="26">
        <f t="shared" si="34"/>
        <v>8341</v>
      </c>
      <c r="E212" s="16">
        <f t="shared" si="27"/>
        <v>960</v>
      </c>
      <c r="F212" s="28">
        <f t="shared" si="28"/>
        <v>13079.826496000001</v>
      </c>
      <c r="G212" s="36">
        <f t="shared" si="29"/>
        <v>960</v>
      </c>
      <c r="H212" s="16" t="str">
        <f t="shared" si="30"/>
        <v/>
      </c>
      <c r="I212" s="26">
        <f t="shared" si="31"/>
        <v>8341</v>
      </c>
      <c r="J212" s="28">
        <f t="shared" si="32"/>
        <v>4738.8264960000015</v>
      </c>
      <c r="K212" s="28">
        <f t="shared" si="33"/>
        <v>5698.8264960000015</v>
      </c>
      <c r="N212" s="16">
        <v>0.8</v>
      </c>
    </row>
    <row r="213" spans="1:14" x14ac:dyDescent="0.15">
      <c r="A213" s="3" t="s">
        <v>7</v>
      </c>
      <c r="B213" s="12">
        <f t="shared" si="26"/>
        <v>1943</v>
      </c>
      <c r="C213" s="5">
        <v>5482.3253759999989</v>
      </c>
      <c r="D213" s="26">
        <f t="shared" si="34"/>
        <v>8341</v>
      </c>
      <c r="E213" s="16">
        <f t="shared" si="27"/>
        <v>960</v>
      </c>
      <c r="F213" s="28">
        <f t="shared" si="28"/>
        <v>12863.325375999999</v>
      </c>
      <c r="G213" s="36">
        <f t="shared" si="29"/>
        <v>960</v>
      </c>
      <c r="H213" s="16" t="str">
        <f t="shared" si="30"/>
        <v/>
      </c>
      <c r="I213" s="26">
        <f t="shared" si="31"/>
        <v>8341</v>
      </c>
      <c r="J213" s="28">
        <f t="shared" si="32"/>
        <v>4522.3253759999989</v>
      </c>
      <c r="K213" s="28">
        <f t="shared" si="33"/>
        <v>5482.3253759999989</v>
      </c>
      <c r="N213" s="16">
        <v>0.8</v>
      </c>
    </row>
    <row r="214" spans="1:14" x14ac:dyDescent="0.15">
      <c r="A214" s="6" t="s">
        <v>8</v>
      </c>
      <c r="B214" s="13">
        <f t="shared" si="26"/>
        <v>1943</v>
      </c>
      <c r="C214" s="8">
        <v>5786.0732159999989</v>
      </c>
      <c r="D214" s="26">
        <f t="shared" si="34"/>
        <v>8341</v>
      </c>
      <c r="E214" s="16">
        <f t="shared" si="27"/>
        <v>960</v>
      </c>
      <c r="F214" s="28">
        <f t="shared" si="28"/>
        <v>13167.073215999999</v>
      </c>
      <c r="G214" s="36">
        <f t="shared" si="29"/>
        <v>960</v>
      </c>
      <c r="H214" s="16" t="str">
        <f t="shared" si="30"/>
        <v/>
      </c>
      <c r="I214" s="26">
        <f t="shared" si="31"/>
        <v>8341</v>
      </c>
      <c r="J214" s="28">
        <f t="shared" si="32"/>
        <v>4826.0732159999989</v>
      </c>
      <c r="K214" s="28">
        <f t="shared" si="33"/>
        <v>5786.0732159999989</v>
      </c>
      <c r="N214" s="16">
        <v>0.8</v>
      </c>
    </row>
    <row r="215" spans="1:14" x14ac:dyDescent="0.15">
      <c r="A215" s="6" t="s">
        <v>9</v>
      </c>
      <c r="B215" s="13">
        <f t="shared" si="26"/>
        <v>1943</v>
      </c>
      <c r="C215" s="8">
        <v>5318.1722879999998</v>
      </c>
      <c r="D215" s="26">
        <f t="shared" si="34"/>
        <v>8341</v>
      </c>
      <c r="E215" s="16">
        <f t="shared" si="27"/>
        <v>1080</v>
      </c>
      <c r="F215" s="28">
        <f t="shared" si="28"/>
        <v>12579.172288</v>
      </c>
      <c r="G215" s="36">
        <f t="shared" si="29"/>
        <v>1080</v>
      </c>
      <c r="H215" s="16" t="str">
        <f t="shared" si="30"/>
        <v/>
      </c>
      <c r="I215" s="26">
        <f t="shared" si="31"/>
        <v>8341</v>
      </c>
      <c r="J215" s="28">
        <f t="shared" si="32"/>
        <v>4238.1722879999998</v>
      </c>
      <c r="K215" s="28">
        <f t="shared" si="33"/>
        <v>5318.1722879999998</v>
      </c>
      <c r="N215" s="16">
        <v>0.9</v>
      </c>
    </row>
    <row r="216" spans="1:14" x14ac:dyDescent="0.15">
      <c r="A216" s="6" t="s">
        <v>10</v>
      </c>
      <c r="B216" s="13">
        <f t="shared" si="26"/>
        <v>1943</v>
      </c>
      <c r="C216" s="8">
        <v>3783.2762879999996</v>
      </c>
      <c r="D216" s="26">
        <f t="shared" si="34"/>
        <v>8341</v>
      </c>
      <c r="E216" s="16">
        <f t="shared" si="27"/>
        <v>1080</v>
      </c>
      <c r="F216" s="28">
        <f t="shared" si="28"/>
        <v>11044.276287999999</v>
      </c>
      <c r="G216" s="36">
        <f t="shared" si="29"/>
        <v>1080</v>
      </c>
      <c r="H216" s="16" t="str">
        <f t="shared" si="30"/>
        <v/>
      </c>
      <c r="I216" s="26">
        <f t="shared" si="31"/>
        <v>8341</v>
      </c>
      <c r="J216" s="28">
        <f t="shared" si="32"/>
        <v>2703.2762879999991</v>
      </c>
      <c r="K216" s="28">
        <f t="shared" si="33"/>
        <v>3783.2762879999991</v>
      </c>
      <c r="N216" s="16">
        <v>0.9</v>
      </c>
    </row>
    <row r="217" spans="1:14" x14ac:dyDescent="0.15">
      <c r="A217" s="6" t="s">
        <v>11</v>
      </c>
      <c r="B217" s="13">
        <f t="shared" si="26"/>
        <v>1943</v>
      </c>
      <c r="C217" s="8">
        <v>1230.5018879999998</v>
      </c>
      <c r="D217" s="26">
        <f t="shared" si="34"/>
        <v>8341</v>
      </c>
      <c r="E217" s="16">
        <f t="shared" si="27"/>
        <v>1320</v>
      </c>
      <c r="F217" s="28">
        <f t="shared" si="28"/>
        <v>8251.5018879999989</v>
      </c>
      <c r="G217" s="36">
        <f t="shared" si="29"/>
        <v>1320</v>
      </c>
      <c r="H217" s="16" t="str">
        <f t="shared" si="30"/>
        <v/>
      </c>
      <c r="I217" s="26">
        <f t="shared" si="31"/>
        <v>8251.5018879999989</v>
      </c>
      <c r="J217" s="28">
        <f t="shared" si="32"/>
        <v>0</v>
      </c>
      <c r="K217" s="28">
        <f t="shared" si="33"/>
        <v>1320</v>
      </c>
      <c r="N217" s="16">
        <v>1.1000000000000001</v>
      </c>
    </row>
    <row r="218" spans="1:14" x14ac:dyDescent="0.15">
      <c r="A218" s="6" t="s">
        <v>12</v>
      </c>
      <c r="B218" s="13">
        <f t="shared" si="26"/>
        <v>1943</v>
      </c>
      <c r="C218" s="8">
        <v>760.01587200000006</v>
      </c>
      <c r="D218" s="26">
        <f t="shared" si="34"/>
        <v>8251.5018879999989</v>
      </c>
      <c r="E218" s="16">
        <f t="shared" si="27"/>
        <v>1440</v>
      </c>
      <c r="F218" s="28">
        <f t="shared" si="28"/>
        <v>7571.5177599999988</v>
      </c>
      <c r="G218" s="36">
        <f t="shared" si="29"/>
        <v>1440</v>
      </c>
      <c r="H218" s="16" t="str">
        <f t="shared" si="30"/>
        <v/>
      </c>
      <c r="I218" s="26">
        <f t="shared" si="31"/>
        <v>7571.5177599999988</v>
      </c>
      <c r="J218" s="28">
        <f t="shared" si="32"/>
        <v>0</v>
      </c>
      <c r="K218" s="28">
        <f t="shared" si="33"/>
        <v>1440</v>
      </c>
      <c r="N218" s="16">
        <v>1.2</v>
      </c>
    </row>
    <row r="219" spans="1:14" x14ac:dyDescent="0.15">
      <c r="A219" s="6" t="s">
        <v>13</v>
      </c>
      <c r="B219" s="13">
        <f t="shared" si="26"/>
        <v>1943</v>
      </c>
      <c r="C219" s="8">
        <v>1005.4699775999997</v>
      </c>
      <c r="D219" s="26">
        <f t="shared" si="34"/>
        <v>7571.5177599999988</v>
      </c>
      <c r="E219" s="16">
        <f t="shared" si="27"/>
        <v>1560</v>
      </c>
      <c r="F219" s="28">
        <f t="shared" si="28"/>
        <v>7016.9877375999986</v>
      </c>
      <c r="G219" s="36">
        <f t="shared" si="29"/>
        <v>1560</v>
      </c>
      <c r="H219" s="16" t="str">
        <f t="shared" si="30"/>
        <v/>
      </c>
      <c r="I219" s="26">
        <f t="shared" si="31"/>
        <v>7016.9877375999986</v>
      </c>
      <c r="J219" s="28">
        <f t="shared" si="32"/>
        <v>0</v>
      </c>
      <c r="K219" s="28">
        <f t="shared" si="33"/>
        <v>1560</v>
      </c>
      <c r="N219" s="16">
        <v>1.3</v>
      </c>
    </row>
    <row r="220" spans="1:14" x14ac:dyDescent="0.15">
      <c r="A220" s="6" t="s">
        <v>14</v>
      </c>
      <c r="B220" s="13">
        <f t="shared" si="26"/>
        <v>1943</v>
      </c>
      <c r="C220" s="8">
        <v>103.4681472</v>
      </c>
      <c r="D220" s="26">
        <f t="shared" si="34"/>
        <v>7016.9877375999986</v>
      </c>
      <c r="E220" s="16">
        <f t="shared" si="27"/>
        <v>1440</v>
      </c>
      <c r="F220" s="28">
        <f t="shared" si="28"/>
        <v>5680.4558847999988</v>
      </c>
      <c r="G220" s="36">
        <f t="shared" si="29"/>
        <v>1440</v>
      </c>
      <c r="H220" s="16" t="str">
        <f t="shared" si="30"/>
        <v/>
      </c>
      <c r="I220" s="26">
        <f t="shared" si="31"/>
        <v>5680.4558847999988</v>
      </c>
      <c r="J220" s="28">
        <f t="shared" si="32"/>
        <v>0</v>
      </c>
      <c r="K220" s="28">
        <f t="shared" si="33"/>
        <v>1440</v>
      </c>
      <c r="N220" s="16">
        <v>1.2</v>
      </c>
    </row>
    <row r="221" spans="1:14" x14ac:dyDescent="0.15">
      <c r="A221" s="6" t="s">
        <v>15</v>
      </c>
      <c r="B221" s="13">
        <f t="shared" si="26"/>
        <v>1943</v>
      </c>
      <c r="C221" s="8">
        <v>161.89113599999999</v>
      </c>
      <c r="D221" s="26">
        <f t="shared" si="34"/>
        <v>5680.4558847999988</v>
      </c>
      <c r="E221" s="16">
        <f t="shared" si="27"/>
        <v>1320</v>
      </c>
      <c r="F221" s="28">
        <f t="shared" si="28"/>
        <v>4522.347020799999</v>
      </c>
      <c r="G221" s="36">
        <f t="shared" si="29"/>
        <v>1320</v>
      </c>
      <c r="H221" s="16" t="str">
        <f t="shared" si="30"/>
        <v/>
      </c>
      <c r="I221" s="26">
        <f t="shared" si="31"/>
        <v>4522.347020799999</v>
      </c>
      <c r="J221" s="28">
        <f t="shared" si="32"/>
        <v>0</v>
      </c>
      <c r="K221" s="28">
        <f t="shared" si="33"/>
        <v>1320</v>
      </c>
      <c r="N221" s="16">
        <v>1.1000000000000001</v>
      </c>
    </row>
    <row r="222" spans="1:14" x14ac:dyDescent="0.15">
      <c r="A222" s="6" t="s">
        <v>16</v>
      </c>
      <c r="B222" s="13">
        <f t="shared" si="26"/>
        <v>1943</v>
      </c>
      <c r="C222" s="8">
        <v>47.759500799999991</v>
      </c>
      <c r="D222" s="26">
        <f t="shared" si="34"/>
        <v>4522.347020799999</v>
      </c>
      <c r="E222" s="16">
        <f t="shared" si="27"/>
        <v>1200</v>
      </c>
      <c r="F222" s="28">
        <f t="shared" si="28"/>
        <v>3370.1065215999988</v>
      </c>
      <c r="G222" s="36">
        <f t="shared" si="29"/>
        <v>1200</v>
      </c>
      <c r="H222" s="16" t="str">
        <f t="shared" si="30"/>
        <v/>
      </c>
      <c r="I222" s="26">
        <f t="shared" si="31"/>
        <v>3370.1065215999988</v>
      </c>
      <c r="J222" s="28">
        <f t="shared" si="32"/>
        <v>0</v>
      </c>
      <c r="K222" s="28">
        <f t="shared" si="33"/>
        <v>1200</v>
      </c>
      <c r="N222" s="16">
        <v>1</v>
      </c>
    </row>
    <row r="223" spans="1:14" x14ac:dyDescent="0.15">
      <c r="A223" s="6" t="s">
        <v>17</v>
      </c>
      <c r="B223" s="13">
        <f t="shared" si="26"/>
        <v>1943</v>
      </c>
      <c r="C223" s="8">
        <v>75.355315199999993</v>
      </c>
      <c r="D223" s="26">
        <f t="shared" si="34"/>
        <v>3370.1065215999988</v>
      </c>
      <c r="E223" s="16">
        <f t="shared" si="27"/>
        <v>1080</v>
      </c>
      <c r="F223" s="28">
        <f t="shared" si="28"/>
        <v>2365.4618367999988</v>
      </c>
      <c r="G223" s="36">
        <f t="shared" si="29"/>
        <v>1080</v>
      </c>
      <c r="H223" s="16" t="str">
        <f t="shared" si="30"/>
        <v/>
      </c>
      <c r="I223" s="26">
        <f t="shared" si="31"/>
        <v>2365.4618367999988</v>
      </c>
      <c r="J223" s="28">
        <f t="shared" si="32"/>
        <v>0</v>
      </c>
      <c r="K223" s="28">
        <f t="shared" si="33"/>
        <v>1080</v>
      </c>
      <c r="N223" s="16">
        <v>0.9</v>
      </c>
    </row>
    <row r="224" spans="1:14" ht="14" thickBot="1" x14ac:dyDescent="0.2">
      <c r="A224" s="9" t="s">
        <v>18</v>
      </c>
      <c r="B224" s="14">
        <f t="shared" si="26"/>
        <v>1943</v>
      </c>
      <c r="C224" s="11">
        <v>253.7263872</v>
      </c>
      <c r="D224" s="26">
        <f t="shared" si="34"/>
        <v>2365.4618367999988</v>
      </c>
      <c r="E224" s="16">
        <f t="shared" si="27"/>
        <v>960</v>
      </c>
      <c r="F224" s="28">
        <f t="shared" si="28"/>
        <v>1659.1882239999986</v>
      </c>
      <c r="G224" s="36">
        <f t="shared" si="29"/>
        <v>960</v>
      </c>
      <c r="H224" s="16" t="str">
        <f t="shared" si="30"/>
        <v/>
      </c>
      <c r="I224" s="26">
        <f t="shared" si="31"/>
        <v>1659.1882239999986</v>
      </c>
      <c r="J224" s="28">
        <f t="shared" si="32"/>
        <v>0</v>
      </c>
      <c r="K224" s="28">
        <f t="shared" si="33"/>
        <v>960</v>
      </c>
      <c r="N224" s="16">
        <v>0.8</v>
      </c>
    </row>
    <row r="225" spans="1:14" x14ac:dyDescent="0.15">
      <c r="A225" s="3" t="s">
        <v>7</v>
      </c>
      <c r="B225" s="12">
        <f t="shared" si="26"/>
        <v>1944</v>
      </c>
      <c r="C225" s="5">
        <v>2392.4989439999995</v>
      </c>
      <c r="D225" s="26">
        <f t="shared" si="34"/>
        <v>1659.1882239999986</v>
      </c>
      <c r="E225" s="16">
        <f t="shared" si="27"/>
        <v>960</v>
      </c>
      <c r="F225" s="28">
        <f t="shared" si="28"/>
        <v>3091.6871679999981</v>
      </c>
      <c r="G225" s="36">
        <f t="shared" si="29"/>
        <v>960</v>
      </c>
      <c r="H225" s="16" t="str">
        <f t="shared" si="30"/>
        <v/>
      </c>
      <c r="I225" s="26">
        <f t="shared" si="31"/>
        <v>3091.6871679999981</v>
      </c>
      <c r="J225" s="28">
        <f t="shared" si="32"/>
        <v>0</v>
      </c>
      <c r="K225" s="28">
        <f t="shared" si="33"/>
        <v>960</v>
      </c>
      <c r="N225" s="16">
        <v>0.8</v>
      </c>
    </row>
    <row r="226" spans="1:14" x14ac:dyDescent="0.15">
      <c r="A226" s="6" t="s">
        <v>8</v>
      </c>
      <c r="B226" s="13">
        <f t="shared" si="26"/>
        <v>1944</v>
      </c>
      <c r="C226" s="8">
        <v>4323.5596800000003</v>
      </c>
      <c r="D226" s="26">
        <f t="shared" si="34"/>
        <v>3091.6871679999981</v>
      </c>
      <c r="E226" s="16">
        <f t="shared" si="27"/>
        <v>960</v>
      </c>
      <c r="F226" s="28">
        <f t="shared" si="28"/>
        <v>6455.2468479999989</v>
      </c>
      <c r="G226" s="36">
        <f t="shared" si="29"/>
        <v>960</v>
      </c>
      <c r="H226" s="16" t="str">
        <f t="shared" si="30"/>
        <v/>
      </c>
      <c r="I226" s="26">
        <f t="shared" si="31"/>
        <v>6455.2468479999989</v>
      </c>
      <c r="J226" s="28">
        <f t="shared" si="32"/>
        <v>0</v>
      </c>
      <c r="K226" s="28">
        <f t="shared" si="33"/>
        <v>960</v>
      </c>
      <c r="N226" s="16">
        <v>0.8</v>
      </c>
    </row>
    <row r="227" spans="1:14" x14ac:dyDescent="0.15">
      <c r="A227" s="6" t="s">
        <v>9</v>
      </c>
      <c r="B227" s="13">
        <f t="shared" si="26"/>
        <v>1944</v>
      </c>
      <c r="C227" s="8">
        <v>7588.5258240000003</v>
      </c>
      <c r="D227" s="26">
        <f t="shared" si="34"/>
        <v>6455.2468479999989</v>
      </c>
      <c r="E227" s="16">
        <f t="shared" si="27"/>
        <v>1080</v>
      </c>
      <c r="F227" s="28">
        <f t="shared" si="28"/>
        <v>12963.772671999999</v>
      </c>
      <c r="G227" s="36">
        <f t="shared" si="29"/>
        <v>1080</v>
      </c>
      <c r="H227" s="16" t="str">
        <f t="shared" si="30"/>
        <v/>
      </c>
      <c r="I227" s="26">
        <f t="shared" si="31"/>
        <v>8341</v>
      </c>
      <c r="J227" s="28">
        <f t="shared" si="32"/>
        <v>4622.7726719999991</v>
      </c>
      <c r="K227" s="28">
        <f t="shared" si="33"/>
        <v>5702.7726719999991</v>
      </c>
      <c r="N227" s="16">
        <v>0.9</v>
      </c>
    </row>
    <row r="228" spans="1:14" x14ac:dyDescent="0.15">
      <c r="A228" s="6" t="s">
        <v>10</v>
      </c>
      <c r="B228" s="13">
        <f t="shared" si="26"/>
        <v>1944</v>
      </c>
      <c r="C228" s="8">
        <v>7339.0648320000009</v>
      </c>
      <c r="D228" s="26">
        <f t="shared" si="34"/>
        <v>8341</v>
      </c>
      <c r="E228" s="16">
        <f t="shared" si="27"/>
        <v>1080</v>
      </c>
      <c r="F228" s="28">
        <f t="shared" si="28"/>
        <v>14600.064832</v>
      </c>
      <c r="G228" s="36">
        <f t="shared" si="29"/>
        <v>1080</v>
      </c>
      <c r="H228" s="16" t="str">
        <f t="shared" si="30"/>
        <v/>
      </c>
      <c r="I228" s="26">
        <f t="shared" si="31"/>
        <v>8341</v>
      </c>
      <c r="J228" s="28">
        <f t="shared" si="32"/>
        <v>6259.064832</v>
      </c>
      <c r="K228" s="28">
        <f t="shared" si="33"/>
        <v>7339.064832</v>
      </c>
      <c r="N228" s="16">
        <v>0.9</v>
      </c>
    </row>
    <row r="229" spans="1:14" x14ac:dyDescent="0.15">
      <c r="A229" s="6" t="s">
        <v>11</v>
      </c>
      <c r="B229" s="13">
        <f t="shared" si="26"/>
        <v>1944</v>
      </c>
      <c r="C229" s="8">
        <v>2003.4432000000002</v>
      </c>
      <c r="D229" s="26">
        <f t="shared" si="34"/>
        <v>8341</v>
      </c>
      <c r="E229" s="16">
        <f t="shared" si="27"/>
        <v>1320</v>
      </c>
      <c r="F229" s="28">
        <f t="shared" si="28"/>
        <v>9024.4431999999997</v>
      </c>
      <c r="G229" s="36">
        <f t="shared" si="29"/>
        <v>1320</v>
      </c>
      <c r="H229" s="16" t="str">
        <f t="shared" si="30"/>
        <v/>
      </c>
      <c r="I229" s="26">
        <f t="shared" si="31"/>
        <v>8341</v>
      </c>
      <c r="J229" s="28">
        <f t="shared" si="32"/>
        <v>683.44319999999971</v>
      </c>
      <c r="K229" s="28">
        <f t="shared" si="33"/>
        <v>2003.4431999999997</v>
      </c>
      <c r="N229" s="16">
        <v>1.1000000000000001</v>
      </c>
    </row>
    <row r="230" spans="1:14" x14ac:dyDescent="0.15">
      <c r="A230" s="6" t="s">
        <v>12</v>
      </c>
      <c r="B230" s="13">
        <f t="shared" si="26"/>
        <v>1944</v>
      </c>
      <c r="C230" s="8">
        <v>527.35795199999984</v>
      </c>
      <c r="D230" s="26">
        <f t="shared" si="34"/>
        <v>8341</v>
      </c>
      <c r="E230" s="16">
        <f t="shared" si="27"/>
        <v>1440</v>
      </c>
      <c r="F230" s="28">
        <f t="shared" si="28"/>
        <v>7428.3579520000003</v>
      </c>
      <c r="G230" s="36">
        <f t="shared" si="29"/>
        <v>1440</v>
      </c>
      <c r="H230" s="16" t="str">
        <f t="shared" si="30"/>
        <v/>
      </c>
      <c r="I230" s="26">
        <f t="shared" si="31"/>
        <v>7428.3579520000003</v>
      </c>
      <c r="J230" s="28">
        <f t="shared" si="32"/>
        <v>0</v>
      </c>
      <c r="K230" s="28">
        <f t="shared" si="33"/>
        <v>1440</v>
      </c>
      <c r="N230" s="16">
        <v>1.2</v>
      </c>
    </row>
    <row r="231" spans="1:14" x14ac:dyDescent="0.15">
      <c r="A231" s="6" t="s">
        <v>13</v>
      </c>
      <c r="B231" s="13">
        <f t="shared" si="26"/>
        <v>1944</v>
      </c>
      <c r="C231" s="8">
        <v>902.7127296000001</v>
      </c>
      <c r="D231" s="26">
        <f t="shared" si="34"/>
        <v>7428.3579520000003</v>
      </c>
      <c r="E231" s="16">
        <f t="shared" si="27"/>
        <v>1560</v>
      </c>
      <c r="F231" s="28">
        <f t="shared" si="28"/>
        <v>6771.0706816000002</v>
      </c>
      <c r="G231" s="36">
        <f t="shared" si="29"/>
        <v>1560</v>
      </c>
      <c r="H231" s="16" t="str">
        <f t="shared" si="30"/>
        <v/>
      </c>
      <c r="I231" s="26">
        <f t="shared" si="31"/>
        <v>6771.0706816000002</v>
      </c>
      <c r="J231" s="28">
        <f t="shared" si="32"/>
        <v>0</v>
      </c>
      <c r="K231" s="28">
        <f t="shared" si="33"/>
        <v>1560</v>
      </c>
      <c r="N231" s="16">
        <v>1.3</v>
      </c>
    </row>
    <row r="232" spans="1:14" x14ac:dyDescent="0.15">
      <c r="A232" s="6" t="s">
        <v>14</v>
      </c>
      <c r="B232" s="13">
        <f t="shared" si="26"/>
        <v>1944</v>
      </c>
      <c r="C232" s="8">
        <v>862.83774719999963</v>
      </c>
      <c r="D232" s="26">
        <f t="shared" si="34"/>
        <v>6771.0706816000002</v>
      </c>
      <c r="E232" s="16">
        <f t="shared" si="27"/>
        <v>1440</v>
      </c>
      <c r="F232" s="28">
        <f t="shared" si="28"/>
        <v>6193.9084287999995</v>
      </c>
      <c r="G232" s="36">
        <f t="shared" si="29"/>
        <v>1440</v>
      </c>
      <c r="H232" s="16" t="str">
        <f t="shared" si="30"/>
        <v/>
      </c>
      <c r="I232" s="26">
        <f t="shared" si="31"/>
        <v>6193.9084287999995</v>
      </c>
      <c r="J232" s="28">
        <f t="shared" si="32"/>
        <v>0</v>
      </c>
      <c r="K232" s="28">
        <f t="shared" si="33"/>
        <v>1440</v>
      </c>
      <c r="N232" s="16">
        <v>1.2</v>
      </c>
    </row>
    <row r="233" spans="1:14" x14ac:dyDescent="0.15">
      <c r="A233" s="6" t="s">
        <v>15</v>
      </c>
      <c r="B233" s="13">
        <f t="shared" si="26"/>
        <v>1944</v>
      </c>
      <c r="C233" s="8">
        <v>9247.0536575999977</v>
      </c>
      <c r="D233" s="26">
        <f t="shared" si="34"/>
        <v>6193.9084287999995</v>
      </c>
      <c r="E233" s="16">
        <f t="shared" si="27"/>
        <v>1320</v>
      </c>
      <c r="F233" s="28">
        <f t="shared" si="28"/>
        <v>14120.962086399997</v>
      </c>
      <c r="G233" s="36">
        <f t="shared" si="29"/>
        <v>1320</v>
      </c>
      <c r="H233" s="16" t="str">
        <f t="shared" si="30"/>
        <v/>
      </c>
      <c r="I233" s="26">
        <f t="shared" si="31"/>
        <v>8341</v>
      </c>
      <c r="J233" s="28">
        <f t="shared" si="32"/>
        <v>5779.9620863999971</v>
      </c>
      <c r="K233" s="28">
        <f t="shared" si="33"/>
        <v>7099.9620863999971</v>
      </c>
      <c r="N233" s="16">
        <v>1.1000000000000001</v>
      </c>
    </row>
    <row r="234" spans="1:14" x14ac:dyDescent="0.15">
      <c r="A234" s="6" t="s">
        <v>16</v>
      </c>
      <c r="B234" s="13">
        <f t="shared" si="26"/>
        <v>1944</v>
      </c>
      <c r="C234" s="8">
        <v>3085.9487999999997</v>
      </c>
      <c r="D234" s="26">
        <f t="shared" si="34"/>
        <v>8341</v>
      </c>
      <c r="E234" s="16">
        <f t="shared" si="27"/>
        <v>1200</v>
      </c>
      <c r="F234" s="28">
        <f t="shared" si="28"/>
        <v>10226.9488</v>
      </c>
      <c r="G234" s="36">
        <f t="shared" si="29"/>
        <v>1200</v>
      </c>
      <c r="H234" s="16" t="str">
        <f t="shared" si="30"/>
        <v/>
      </c>
      <c r="I234" s="26">
        <f t="shared" si="31"/>
        <v>8341</v>
      </c>
      <c r="J234" s="28">
        <f t="shared" si="32"/>
        <v>1885.9488000000001</v>
      </c>
      <c r="K234" s="28">
        <f t="shared" si="33"/>
        <v>3085.9488000000001</v>
      </c>
      <c r="N234" s="16">
        <v>1</v>
      </c>
    </row>
    <row r="235" spans="1:14" x14ac:dyDescent="0.15">
      <c r="A235" s="6" t="s">
        <v>17</v>
      </c>
      <c r="B235" s="13">
        <f t="shared" si="26"/>
        <v>1944</v>
      </c>
      <c r="C235" s="8">
        <v>2907.5777279999998</v>
      </c>
      <c r="D235" s="26">
        <f t="shared" si="34"/>
        <v>8341</v>
      </c>
      <c r="E235" s="16">
        <f t="shared" si="27"/>
        <v>1080</v>
      </c>
      <c r="F235" s="28">
        <f t="shared" si="28"/>
        <v>10168.577728</v>
      </c>
      <c r="G235" s="36">
        <f t="shared" si="29"/>
        <v>1080</v>
      </c>
      <c r="H235" s="16" t="str">
        <f t="shared" si="30"/>
        <v/>
      </c>
      <c r="I235" s="26">
        <f t="shared" si="31"/>
        <v>8341</v>
      </c>
      <c r="J235" s="28">
        <f t="shared" si="32"/>
        <v>1827.5777280000002</v>
      </c>
      <c r="K235" s="28">
        <f t="shared" si="33"/>
        <v>2907.5777280000002</v>
      </c>
      <c r="N235" s="16">
        <v>0.9</v>
      </c>
    </row>
    <row r="236" spans="1:14" ht="14" thickBot="1" x14ac:dyDescent="0.2">
      <c r="A236" s="9" t="s">
        <v>18</v>
      </c>
      <c r="B236" s="14">
        <f t="shared" si="26"/>
        <v>1944</v>
      </c>
      <c r="C236" s="11">
        <v>3310.2051839999999</v>
      </c>
      <c r="D236" s="26">
        <f t="shared" si="34"/>
        <v>8341</v>
      </c>
      <c r="E236" s="16">
        <f t="shared" si="27"/>
        <v>960</v>
      </c>
      <c r="F236" s="28">
        <f t="shared" si="28"/>
        <v>10691.205184</v>
      </c>
      <c r="G236" s="36">
        <f t="shared" si="29"/>
        <v>960</v>
      </c>
      <c r="H236" s="16" t="str">
        <f t="shared" si="30"/>
        <v/>
      </c>
      <c r="I236" s="26">
        <f t="shared" si="31"/>
        <v>8341</v>
      </c>
      <c r="J236" s="28">
        <f t="shared" si="32"/>
        <v>2350.2051840000004</v>
      </c>
      <c r="K236" s="28">
        <f t="shared" si="33"/>
        <v>3310.2051840000004</v>
      </c>
      <c r="N236" s="16">
        <v>0.8</v>
      </c>
    </row>
    <row r="237" spans="1:14" x14ac:dyDescent="0.15">
      <c r="A237" s="3" t="s">
        <v>7</v>
      </c>
      <c r="B237" s="12">
        <f t="shared" ref="B237:B300" si="35">B225+1</f>
        <v>1945</v>
      </c>
      <c r="C237" s="5">
        <v>3295.9871999999991</v>
      </c>
      <c r="D237" s="26">
        <f t="shared" si="34"/>
        <v>8341</v>
      </c>
      <c r="E237" s="16">
        <f t="shared" si="27"/>
        <v>960</v>
      </c>
      <c r="F237" s="28">
        <f t="shared" si="28"/>
        <v>10676.9872</v>
      </c>
      <c r="G237" s="36">
        <f t="shared" si="29"/>
        <v>960</v>
      </c>
      <c r="H237" s="16" t="str">
        <f t="shared" si="30"/>
        <v/>
      </c>
      <c r="I237" s="26">
        <f t="shared" si="31"/>
        <v>8341</v>
      </c>
      <c r="J237" s="28">
        <f t="shared" si="32"/>
        <v>2335.9871999999996</v>
      </c>
      <c r="K237" s="28">
        <f t="shared" si="33"/>
        <v>3295.9871999999996</v>
      </c>
      <c r="N237" s="16">
        <v>0.8</v>
      </c>
    </row>
    <row r="238" spans="1:14" x14ac:dyDescent="0.15">
      <c r="A238" s="6" t="s">
        <v>8</v>
      </c>
      <c r="B238" s="13">
        <f t="shared" si="35"/>
        <v>1945</v>
      </c>
      <c r="C238" s="8">
        <v>7457.9788799999988</v>
      </c>
      <c r="D238" s="26">
        <f t="shared" si="34"/>
        <v>8341</v>
      </c>
      <c r="E238" s="16">
        <f t="shared" si="27"/>
        <v>960</v>
      </c>
      <c r="F238" s="28">
        <f t="shared" si="28"/>
        <v>14838.978879999999</v>
      </c>
      <c r="G238" s="36">
        <f t="shared" si="29"/>
        <v>960</v>
      </c>
      <c r="H238" s="16" t="str">
        <f t="shared" si="30"/>
        <v/>
      </c>
      <c r="I238" s="26">
        <f t="shared" si="31"/>
        <v>8341</v>
      </c>
      <c r="J238" s="28">
        <f t="shared" si="32"/>
        <v>6497.9788799999988</v>
      </c>
      <c r="K238" s="28">
        <f t="shared" si="33"/>
        <v>7457.9788799999988</v>
      </c>
      <c r="N238" s="16">
        <v>0.8</v>
      </c>
    </row>
    <row r="239" spans="1:14" x14ac:dyDescent="0.15">
      <c r="A239" s="6" t="s">
        <v>9</v>
      </c>
      <c r="B239" s="13">
        <f t="shared" si="35"/>
        <v>1945</v>
      </c>
      <c r="C239" s="8">
        <v>2697.5393280000003</v>
      </c>
      <c r="D239" s="26">
        <f t="shared" si="34"/>
        <v>8341</v>
      </c>
      <c r="E239" s="16">
        <f t="shared" si="27"/>
        <v>1080</v>
      </c>
      <c r="F239" s="28">
        <f t="shared" si="28"/>
        <v>9958.5393280000008</v>
      </c>
      <c r="G239" s="36">
        <f t="shared" si="29"/>
        <v>1080</v>
      </c>
      <c r="H239" s="16" t="str">
        <f t="shared" si="30"/>
        <v/>
      </c>
      <c r="I239" s="26">
        <f t="shared" si="31"/>
        <v>8341</v>
      </c>
      <c r="J239" s="28">
        <f t="shared" si="32"/>
        <v>1617.5393280000008</v>
      </c>
      <c r="K239" s="28">
        <f t="shared" si="33"/>
        <v>2697.5393280000008</v>
      </c>
      <c r="N239" s="16">
        <v>0.9</v>
      </c>
    </row>
    <row r="240" spans="1:14" x14ac:dyDescent="0.15">
      <c r="A240" s="6" t="s">
        <v>10</v>
      </c>
      <c r="B240" s="13">
        <f t="shared" si="35"/>
        <v>1945</v>
      </c>
      <c r="C240" s="8">
        <v>1989.8714879999995</v>
      </c>
      <c r="D240" s="26">
        <f t="shared" si="34"/>
        <v>8341</v>
      </c>
      <c r="E240" s="16">
        <f t="shared" si="27"/>
        <v>1080</v>
      </c>
      <c r="F240" s="28">
        <f t="shared" si="28"/>
        <v>9250.8714879999989</v>
      </c>
      <c r="G240" s="36">
        <f t="shared" si="29"/>
        <v>1080</v>
      </c>
      <c r="H240" s="16" t="str">
        <f t="shared" si="30"/>
        <v/>
      </c>
      <c r="I240" s="26">
        <f t="shared" si="31"/>
        <v>8341</v>
      </c>
      <c r="J240" s="28">
        <f t="shared" si="32"/>
        <v>909.87148799999886</v>
      </c>
      <c r="K240" s="28">
        <f t="shared" si="33"/>
        <v>1989.8714879999989</v>
      </c>
      <c r="N240" s="16">
        <v>0.9</v>
      </c>
    </row>
    <row r="241" spans="1:14" x14ac:dyDescent="0.15">
      <c r="A241" s="6" t="s">
        <v>11</v>
      </c>
      <c r="B241" s="13">
        <f t="shared" si="35"/>
        <v>1945</v>
      </c>
      <c r="C241" s="8">
        <v>1403.7027840000001</v>
      </c>
      <c r="D241" s="26">
        <f t="shared" si="34"/>
        <v>8341</v>
      </c>
      <c r="E241" s="16">
        <f t="shared" si="27"/>
        <v>1320</v>
      </c>
      <c r="F241" s="28">
        <f t="shared" si="28"/>
        <v>8424.702784000001</v>
      </c>
      <c r="G241" s="36">
        <f t="shared" si="29"/>
        <v>1320</v>
      </c>
      <c r="H241" s="16" t="str">
        <f t="shared" si="30"/>
        <v/>
      </c>
      <c r="I241" s="26">
        <f t="shared" si="31"/>
        <v>8341</v>
      </c>
      <c r="J241" s="28">
        <f t="shared" si="32"/>
        <v>83.702784000000975</v>
      </c>
      <c r="K241" s="28">
        <f t="shared" si="33"/>
        <v>1403.702784000001</v>
      </c>
      <c r="N241" s="16">
        <v>1.1000000000000001</v>
      </c>
    </row>
    <row r="242" spans="1:14" x14ac:dyDescent="0.15">
      <c r="A242" s="6" t="s">
        <v>12</v>
      </c>
      <c r="B242" s="13">
        <f t="shared" si="35"/>
        <v>1945</v>
      </c>
      <c r="C242" s="8">
        <v>1085.0906880000002</v>
      </c>
      <c r="D242" s="26">
        <f t="shared" si="34"/>
        <v>8341</v>
      </c>
      <c r="E242" s="16">
        <f t="shared" si="27"/>
        <v>1440</v>
      </c>
      <c r="F242" s="28">
        <f t="shared" si="28"/>
        <v>7986.0906880000002</v>
      </c>
      <c r="G242" s="36">
        <f t="shared" si="29"/>
        <v>1440</v>
      </c>
      <c r="H242" s="16" t="str">
        <f t="shared" si="30"/>
        <v/>
      </c>
      <c r="I242" s="26">
        <f t="shared" si="31"/>
        <v>7986.0906880000002</v>
      </c>
      <c r="J242" s="28">
        <f t="shared" si="32"/>
        <v>0</v>
      </c>
      <c r="K242" s="28">
        <f t="shared" si="33"/>
        <v>1440</v>
      </c>
      <c r="N242" s="16">
        <v>1.2</v>
      </c>
    </row>
    <row r="243" spans="1:14" x14ac:dyDescent="0.15">
      <c r="A243" s="6" t="s">
        <v>13</v>
      </c>
      <c r="B243" s="13">
        <f t="shared" si="35"/>
        <v>1945</v>
      </c>
      <c r="C243" s="8">
        <v>5461.6446720000004</v>
      </c>
      <c r="D243" s="26">
        <f t="shared" si="34"/>
        <v>7986.0906880000002</v>
      </c>
      <c r="E243" s="16">
        <f t="shared" si="27"/>
        <v>1560</v>
      </c>
      <c r="F243" s="28">
        <f t="shared" si="28"/>
        <v>11887.735360000001</v>
      </c>
      <c r="G243" s="36">
        <f t="shared" si="29"/>
        <v>1560</v>
      </c>
      <c r="H243" s="16" t="str">
        <f t="shared" si="30"/>
        <v/>
      </c>
      <c r="I243" s="26">
        <f t="shared" si="31"/>
        <v>8341</v>
      </c>
      <c r="J243" s="28">
        <f t="shared" si="32"/>
        <v>3546.7353600000006</v>
      </c>
      <c r="K243" s="28">
        <f t="shared" si="33"/>
        <v>5106.7353600000006</v>
      </c>
      <c r="N243" s="16">
        <v>1.3</v>
      </c>
    </row>
    <row r="244" spans="1:14" x14ac:dyDescent="0.15">
      <c r="A244" s="6" t="s">
        <v>14</v>
      </c>
      <c r="B244" s="13">
        <f t="shared" si="35"/>
        <v>1945</v>
      </c>
      <c r="C244" s="8">
        <v>2709.8184959999999</v>
      </c>
      <c r="D244" s="26">
        <f t="shared" si="34"/>
        <v>8341</v>
      </c>
      <c r="E244" s="16">
        <f t="shared" si="27"/>
        <v>1440</v>
      </c>
      <c r="F244" s="28">
        <f t="shared" si="28"/>
        <v>9610.8184959999999</v>
      </c>
      <c r="G244" s="36">
        <f t="shared" si="29"/>
        <v>1440</v>
      </c>
      <c r="H244" s="16" t="str">
        <f t="shared" si="30"/>
        <v/>
      </c>
      <c r="I244" s="26">
        <f t="shared" si="31"/>
        <v>8341</v>
      </c>
      <c r="J244" s="28">
        <f t="shared" si="32"/>
        <v>1269.8184959999999</v>
      </c>
      <c r="K244" s="28">
        <f t="shared" si="33"/>
        <v>2709.8184959999999</v>
      </c>
      <c r="N244" s="16">
        <v>1.2</v>
      </c>
    </row>
    <row r="245" spans="1:14" x14ac:dyDescent="0.15">
      <c r="A245" s="6" t="s">
        <v>15</v>
      </c>
      <c r="B245" s="13">
        <f t="shared" si="35"/>
        <v>1945</v>
      </c>
      <c r="C245" s="8">
        <v>12551.894784</v>
      </c>
      <c r="D245" s="26">
        <f t="shared" si="34"/>
        <v>8341</v>
      </c>
      <c r="E245" s="16">
        <f t="shared" si="27"/>
        <v>1320</v>
      </c>
      <c r="F245" s="28">
        <f t="shared" si="28"/>
        <v>19572.894784</v>
      </c>
      <c r="G245" s="36">
        <f t="shared" si="29"/>
        <v>1320</v>
      </c>
      <c r="H245" s="16" t="str">
        <f t="shared" si="30"/>
        <v/>
      </c>
      <c r="I245" s="26">
        <f t="shared" si="31"/>
        <v>8341</v>
      </c>
      <c r="J245" s="28">
        <f t="shared" si="32"/>
        <v>11231.894784</v>
      </c>
      <c r="K245" s="28">
        <f t="shared" si="33"/>
        <v>12551.894784</v>
      </c>
      <c r="N245" s="16">
        <v>1.1000000000000001</v>
      </c>
    </row>
    <row r="246" spans="1:14" x14ac:dyDescent="0.15">
      <c r="A246" s="6" t="s">
        <v>16</v>
      </c>
      <c r="B246" s="13">
        <f t="shared" si="35"/>
        <v>1945</v>
      </c>
      <c r="C246" s="8">
        <v>1139.377536</v>
      </c>
      <c r="D246" s="26">
        <f t="shared" si="34"/>
        <v>8341</v>
      </c>
      <c r="E246" s="16">
        <f t="shared" si="27"/>
        <v>1200</v>
      </c>
      <c r="F246" s="28">
        <f t="shared" si="28"/>
        <v>8280.377536</v>
      </c>
      <c r="G246" s="36">
        <f t="shared" si="29"/>
        <v>1200</v>
      </c>
      <c r="H246" s="16" t="str">
        <f t="shared" si="30"/>
        <v/>
      </c>
      <c r="I246" s="26">
        <f t="shared" si="31"/>
        <v>8280.377536</v>
      </c>
      <c r="J246" s="28">
        <f t="shared" si="32"/>
        <v>0</v>
      </c>
      <c r="K246" s="28">
        <f t="shared" si="33"/>
        <v>1200</v>
      </c>
      <c r="N246" s="16">
        <v>1</v>
      </c>
    </row>
    <row r="247" spans="1:14" x14ac:dyDescent="0.15">
      <c r="A247" s="6" t="s">
        <v>17</v>
      </c>
      <c r="B247" s="13">
        <f t="shared" si="35"/>
        <v>1945</v>
      </c>
      <c r="C247" s="8">
        <v>833.04460800000004</v>
      </c>
      <c r="D247" s="26">
        <f t="shared" si="34"/>
        <v>8280.377536</v>
      </c>
      <c r="E247" s="16">
        <f t="shared" si="27"/>
        <v>1080</v>
      </c>
      <c r="F247" s="28">
        <f t="shared" si="28"/>
        <v>8033.4221440000001</v>
      </c>
      <c r="G247" s="36">
        <f t="shared" si="29"/>
        <v>1080</v>
      </c>
      <c r="H247" s="16" t="str">
        <f t="shared" si="30"/>
        <v/>
      </c>
      <c r="I247" s="26">
        <f t="shared" si="31"/>
        <v>8033.4221440000001</v>
      </c>
      <c r="J247" s="28">
        <f t="shared" si="32"/>
        <v>0</v>
      </c>
      <c r="K247" s="28">
        <f t="shared" si="33"/>
        <v>1080</v>
      </c>
      <c r="N247" s="16">
        <v>0.9</v>
      </c>
    </row>
    <row r="248" spans="1:14" ht="14" thickBot="1" x14ac:dyDescent="0.2">
      <c r="A248" s="9" t="s">
        <v>18</v>
      </c>
      <c r="B248" s="14">
        <f t="shared" si="35"/>
        <v>1945</v>
      </c>
      <c r="C248" s="11">
        <v>7174.2654719999991</v>
      </c>
      <c r="D248" s="26">
        <f t="shared" si="34"/>
        <v>8033.4221440000001</v>
      </c>
      <c r="E248" s="16">
        <f t="shared" si="27"/>
        <v>960</v>
      </c>
      <c r="F248" s="28">
        <f t="shared" si="28"/>
        <v>14247.687615999999</v>
      </c>
      <c r="G248" s="36">
        <f t="shared" si="29"/>
        <v>960</v>
      </c>
      <c r="H248" s="16" t="str">
        <f t="shared" si="30"/>
        <v/>
      </c>
      <c r="I248" s="26">
        <f t="shared" si="31"/>
        <v>8341</v>
      </c>
      <c r="J248" s="28">
        <f t="shared" si="32"/>
        <v>5906.6876159999993</v>
      </c>
      <c r="K248" s="28">
        <f t="shared" si="33"/>
        <v>6866.6876159999993</v>
      </c>
      <c r="N248" s="16">
        <v>0.8</v>
      </c>
    </row>
    <row r="249" spans="1:14" x14ac:dyDescent="0.15">
      <c r="A249" s="3" t="s">
        <v>7</v>
      </c>
      <c r="B249" s="12">
        <f t="shared" si="35"/>
        <v>1946</v>
      </c>
      <c r="C249" s="5">
        <v>6048.4596479999982</v>
      </c>
      <c r="D249" s="26">
        <f t="shared" si="34"/>
        <v>8341</v>
      </c>
      <c r="E249" s="16">
        <f t="shared" si="27"/>
        <v>960</v>
      </c>
      <c r="F249" s="28">
        <f t="shared" si="28"/>
        <v>13429.459647999998</v>
      </c>
      <c r="G249" s="36">
        <f t="shared" si="29"/>
        <v>960</v>
      </c>
      <c r="H249" s="16" t="str">
        <f t="shared" si="30"/>
        <v/>
      </c>
      <c r="I249" s="26">
        <f t="shared" si="31"/>
        <v>8341</v>
      </c>
      <c r="J249" s="28">
        <f t="shared" si="32"/>
        <v>5088.4596479999982</v>
      </c>
      <c r="K249" s="28">
        <f t="shared" si="33"/>
        <v>6048.4596479999982</v>
      </c>
      <c r="N249" s="16">
        <v>0.8</v>
      </c>
    </row>
    <row r="250" spans="1:14" x14ac:dyDescent="0.15">
      <c r="A250" s="6" t="s">
        <v>8</v>
      </c>
      <c r="B250" s="13">
        <f t="shared" si="35"/>
        <v>1946</v>
      </c>
      <c r="C250" s="8">
        <v>6513.1292159999975</v>
      </c>
      <c r="D250" s="26">
        <f t="shared" si="34"/>
        <v>8341</v>
      </c>
      <c r="E250" s="16">
        <f t="shared" si="27"/>
        <v>960</v>
      </c>
      <c r="F250" s="28">
        <f t="shared" si="28"/>
        <v>13894.129215999998</v>
      </c>
      <c r="G250" s="36">
        <f t="shared" si="29"/>
        <v>960</v>
      </c>
      <c r="H250" s="16" t="str">
        <f t="shared" si="30"/>
        <v/>
      </c>
      <c r="I250" s="26">
        <f t="shared" si="31"/>
        <v>8341</v>
      </c>
      <c r="J250" s="28">
        <f t="shared" si="32"/>
        <v>5553.1292159999975</v>
      </c>
      <c r="K250" s="28">
        <f t="shared" si="33"/>
        <v>6513.1292159999975</v>
      </c>
      <c r="N250" s="16">
        <v>0.8</v>
      </c>
    </row>
    <row r="251" spans="1:14" x14ac:dyDescent="0.15">
      <c r="A251" s="6" t="s">
        <v>9</v>
      </c>
      <c r="B251" s="13">
        <f t="shared" si="35"/>
        <v>1946</v>
      </c>
      <c r="C251" s="8">
        <v>2185.0456319999998</v>
      </c>
      <c r="D251" s="26">
        <f t="shared" si="34"/>
        <v>8341</v>
      </c>
      <c r="E251" s="16">
        <f t="shared" si="27"/>
        <v>1080</v>
      </c>
      <c r="F251" s="28">
        <f t="shared" si="28"/>
        <v>9446.0456319999994</v>
      </c>
      <c r="G251" s="36">
        <f t="shared" si="29"/>
        <v>1080</v>
      </c>
      <c r="H251" s="16" t="str">
        <f t="shared" si="30"/>
        <v/>
      </c>
      <c r="I251" s="26">
        <f t="shared" si="31"/>
        <v>8341</v>
      </c>
      <c r="J251" s="28">
        <f t="shared" si="32"/>
        <v>1105.0456319999994</v>
      </c>
      <c r="K251" s="28">
        <f t="shared" si="33"/>
        <v>2185.0456319999994</v>
      </c>
      <c r="N251" s="16">
        <v>0.9</v>
      </c>
    </row>
    <row r="252" spans="1:14" x14ac:dyDescent="0.15">
      <c r="A252" s="6" t="s">
        <v>10</v>
      </c>
      <c r="B252" s="13">
        <f t="shared" si="35"/>
        <v>1946</v>
      </c>
      <c r="C252" s="8">
        <v>1465.0986240000002</v>
      </c>
      <c r="D252" s="26">
        <f t="shared" si="34"/>
        <v>8341</v>
      </c>
      <c r="E252" s="16">
        <f t="shared" si="27"/>
        <v>1080</v>
      </c>
      <c r="F252" s="28">
        <f t="shared" si="28"/>
        <v>8726.0986240000002</v>
      </c>
      <c r="G252" s="36">
        <f t="shared" si="29"/>
        <v>1080</v>
      </c>
      <c r="H252" s="16" t="str">
        <f t="shared" si="30"/>
        <v/>
      </c>
      <c r="I252" s="26">
        <f t="shared" si="31"/>
        <v>8341</v>
      </c>
      <c r="J252" s="28">
        <f t="shared" si="32"/>
        <v>385.0986240000002</v>
      </c>
      <c r="K252" s="28">
        <f t="shared" si="33"/>
        <v>1465.0986240000002</v>
      </c>
      <c r="N252" s="16">
        <v>0.9</v>
      </c>
    </row>
    <row r="253" spans="1:14" x14ac:dyDescent="0.15">
      <c r="A253" s="6" t="s">
        <v>11</v>
      </c>
      <c r="B253" s="13">
        <f t="shared" si="35"/>
        <v>1946</v>
      </c>
      <c r="C253" s="8">
        <v>1766.9076480000001</v>
      </c>
      <c r="D253" s="26">
        <f t="shared" si="34"/>
        <v>8341</v>
      </c>
      <c r="E253" s="16">
        <f t="shared" si="27"/>
        <v>1320</v>
      </c>
      <c r="F253" s="28">
        <f t="shared" si="28"/>
        <v>8787.9076480000003</v>
      </c>
      <c r="G253" s="36">
        <f t="shared" si="29"/>
        <v>1320</v>
      </c>
      <c r="H253" s="16" t="str">
        <f t="shared" si="30"/>
        <v/>
      </c>
      <c r="I253" s="26">
        <f t="shared" si="31"/>
        <v>8341</v>
      </c>
      <c r="J253" s="28">
        <f t="shared" si="32"/>
        <v>446.90764800000034</v>
      </c>
      <c r="K253" s="28">
        <f t="shared" si="33"/>
        <v>1766.9076480000003</v>
      </c>
      <c r="N253" s="16">
        <v>1.1000000000000001</v>
      </c>
    </row>
    <row r="254" spans="1:14" x14ac:dyDescent="0.15">
      <c r="A254" s="6" t="s">
        <v>12</v>
      </c>
      <c r="B254" s="13">
        <f t="shared" si="35"/>
        <v>1946</v>
      </c>
      <c r="C254" s="8">
        <v>685.04831999999988</v>
      </c>
      <c r="D254" s="26">
        <f t="shared" si="34"/>
        <v>8341</v>
      </c>
      <c r="E254" s="16">
        <f t="shared" si="27"/>
        <v>1440</v>
      </c>
      <c r="F254" s="28">
        <f t="shared" si="28"/>
        <v>7586.0483199999999</v>
      </c>
      <c r="G254" s="36">
        <f t="shared" si="29"/>
        <v>1440</v>
      </c>
      <c r="H254" s="16" t="str">
        <f t="shared" si="30"/>
        <v/>
      </c>
      <c r="I254" s="26">
        <f t="shared" si="31"/>
        <v>7586.0483199999999</v>
      </c>
      <c r="J254" s="28">
        <f t="shared" si="32"/>
        <v>0</v>
      </c>
      <c r="K254" s="28">
        <f t="shared" si="33"/>
        <v>1440</v>
      </c>
      <c r="N254" s="16">
        <v>1.2</v>
      </c>
    </row>
    <row r="255" spans="1:14" x14ac:dyDescent="0.15">
      <c r="A255" s="6" t="s">
        <v>13</v>
      </c>
      <c r="B255" s="13">
        <f t="shared" si="35"/>
        <v>1946</v>
      </c>
      <c r="C255" s="8">
        <v>2355.0151680000008</v>
      </c>
      <c r="D255" s="26">
        <f t="shared" si="34"/>
        <v>7586.0483199999999</v>
      </c>
      <c r="E255" s="16">
        <f t="shared" si="27"/>
        <v>1560</v>
      </c>
      <c r="F255" s="28">
        <f t="shared" si="28"/>
        <v>8381.0634879999998</v>
      </c>
      <c r="G255" s="36">
        <f t="shared" si="29"/>
        <v>1560</v>
      </c>
      <c r="H255" s="16" t="str">
        <f t="shared" si="30"/>
        <v/>
      </c>
      <c r="I255" s="26">
        <f t="shared" si="31"/>
        <v>8341</v>
      </c>
      <c r="J255" s="28">
        <f t="shared" si="32"/>
        <v>40.063487999999779</v>
      </c>
      <c r="K255" s="28">
        <f t="shared" si="33"/>
        <v>1600.0634879999998</v>
      </c>
      <c r="N255" s="16">
        <v>1.3</v>
      </c>
    </row>
    <row r="256" spans="1:14" x14ac:dyDescent="0.15">
      <c r="A256" s="6" t="s">
        <v>14</v>
      </c>
      <c r="B256" s="13">
        <f t="shared" si="35"/>
        <v>1946</v>
      </c>
      <c r="C256" s="8">
        <v>278.67248639999991</v>
      </c>
      <c r="D256" s="26">
        <f t="shared" si="34"/>
        <v>8341</v>
      </c>
      <c r="E256" s="16">
        <f t="shared" si="27"/>
        <v>1440</v>
      </c>
      <c r="F256" s="28">
        <f t="shared" si="28"/>
        <v>7179.6724864000007</v>
      </c>
      <c r="G256" s="36">
        <f t="shared" si="29"/>
        <v>1440</v>
      </c>
      <c r="H256" s="16" t="str">
        <f t="shared" si="30"/>
        <v/>
      </c>
      <c r="I256" s="26">
        <f t="shared" si="31"/>
        <v>7179.6724864000007</v>
      </c>
      <c r="J256" s="28">
        <f t="shared" si="32"/>
        <v>0</v>
      </c>
      <c r="K256" s="28">
        <f t="shared" si="33"/>
        <v>1440</v>
      </c>
      <c r="N256" s="16">
        <v>1.2</v>
      </c>
    </row>
    <row r="257" spans="1:14" x14ac:dyDescent="0.15">
      <c r="A257" s="6" t="s">
        <v>15</v>
      </c>
      <c r="B257" s="13">
        <f t="shared" si="35"/>
        <v>1946</v>
      </c>
      <c r="C257" s="8">
        <v>271.49886719999995</v>
      </c>
      <c r="D257" s="26">
        <f t="shared" si="34"/>
        <v>7179.6724864000007</v>
      </c>
      <c r="E257" s="16">
        <f t="shared" si="27"/>
        <v>1320</v>
      </c>
      <c r="F257" s="28">
        <f t="shared" si="28"/>
        <v>6131.1713536000007</v>
      </c>
      <c r="G257" s="36">
        <f t="shared" si="29"/>
        <v>1320</v>
      </c>
      <c r="H257" s="16" t="str">
        <f t="shared" si="30"/>
        <v/>
      </c>
      <c r="I257" s="26">
        <f t="shared" si="31"/>
        <v>6131.1713536000007</v>
      </c>
      <c r="J257" s="28">
        <f t="shared" si="32"/>
        <v>0</v>
      </c>
      <c r="K257" s="28">
        <f t="shared" si="33"/>
        <v>1320</v>
      </c>
      <c r="N257" s="16">
        <v>1.1000000000000001</v>
      </c>
    </row>
    <row r="258" spans="1:14" x14ac:dyDescent="0.15">
      <c r="A258" s="6" t="s">
        <v>16</v>
      </c>
      <c r="B258" s="13">
        <f t="shared" si="35"/>
        <v>1946</v>
      </c>
      <c r="C258" s="8">
        <v>426.86265600000007</v>
      </c>
      <c r="D258" s="26">
        <f t="shared" si="34"/>
        <v>6131.1713536000007</v>
      </c>
      <c r="E258" s="16">
        <f t="shared" si="27"/>
        <v>1200</v>
      </c>
      <c r="F258" s="28">
        <f t="shared" si="28"/>
        <v>5358.0340096000009</v>
      </c>
      <c r="G258" s="36">
        <f t="shared" si="29"/>
        <v>1200</v>
      </c>
      <c r="H258" s="16" t="str">
        <f t="shared" si="30"/>
        <v/>
      </c>
      <c r="I258" s="26">
        <f t="shared" si="31"/>
        <v>5358.0340096000009</v>
      </c>
      <c r="J258" s="28">
        <f t="shared" si="32"/>
        <v>0</v>
      </c>
      <c r="K258" s="28">
        <f t="shared" si="33"/>
        <v>1200</v>
      </c>
      <c r="N258" s="16">
        <v>1</v>
      </c>
    </row>
    <row r="259" spans="1:14" x14ac:dyDescent="0.15">
      <c r="A259" s="6" t="s">
        <v>17</v>
      </c>
      <c r="B259" s="13">
        <f t="shared" si="35"/>
        <v>1946</v>
      </c>
      <c r="C259" s="8">
        <v>758.07705599999986</v>
      </c>
      <c r="D259" s="26">
        <f t="shared" si="34"/>
        <v>5358.0340096000009</v>
      </c>
      <c r="E259" s="16">
        <f t="shared" si="27"/>
        <v>1080</v>
      </c>
      <c r="F259" s="28">
        <f t="shared" si="28"/>
        <v>5036.111065600001</v>
      </c>
      <c r="G259" s="36">
        <f t="shared" si="29"/>
        <v>1080</v>
      </c>
      <c r="H259" s="16" t="str">
        <f t="shared" si="30"/>
        <v/>
      </c>
      <c r="I259" s="26">
        <f t="shared" si="31"/>
        <v>5036.111065600001</v>
      </c>
      <c r="J259" s="28">
        <f t="shared" si="32"/>
        <v>0</v>
      </c>
      <c r="K259" s="28">
        <f t="shared" si="33"/>
        <v>1080</v>
      </c>
      <c r="N259" s="16">
        <v>0.9</v>
      </c>
    </row>
    <row r="260" spans="1:14" ht="14" thickBot="1" x14ac:dyDescent="0.2">
      <c r="A260" s="9" t="s">
        <v>18</v>
      </c>
      <c r="B260" s="14">
        <f t="shared" si="35"/>
        <v>1946</v>
      </c>
      <c r="C260" s="11">
        <v>646.27199999999993</v>
      </c>
      <c r="D260" s="26">
        <f t="shared" si="34"/>
        <v>5036.111065600001</v>
      </c>
      <c r="E260" s="16">
        <f t="shared" si="27"/>
        <v>960</v>
      </c>
      <c r="F260" s="28">
        <f t="shared" si="28"/>
        <v>4722.3830656000009</v>
      </c>
      <c r="G260" s="36">
        <f t="shared" si="29"/>
        <v>960</v>
      </c>
      <c r="H260" s="16" t="str">
        <f t="shared" si="30"/>
        <v/>
      </c>
      <c r="I260" s="26">
        <f t="shared" si="31"/>
        <v>4722.3830656000009</v>
      </c>
      <c r="J260" s="28">
        <f t="shared" si="32"/>
        <v>0</v>
      </c>
      <c r="K260" s="28">
        <f t="shared" si="33"/>
        <v>960</v>
      </c>
      <c r="N260" s="16">
        <v>0.8</v>
      </c>
    </row>
    <row r="261" spans="1:14" x14ac:dyDescent="0.15">
      <c r="A261" s="3" t="s">
        <v>7</v>
      </c>
      <c r="B261" s="12">
        <f t="shared" si="35"/>
        <v>1947</v>
      </c>
      <c r="C261" s="5">
        <v>5670.390527999999</v>
      </c>
      <c r="D261" s="26">
        <f t="shared" si="34"/>
        <v>4722.3830656000009</v>
      </c>
      <c r="E261" s="16">
        <f t="shared" si="27"/>
        <v>960</v>
      </c>
      <c r="F261" s="28">
        <f t="shared" si="28"/>
        <v>9432.773593599999</v>
      </c>
      <c r="G261" s="36">
        <f t="shared" si="29"/>
        <v>960</v>
      </c>
      <c r="H261" s="16" t="str">
        <f t="shared" si="30"/>
        <v/>
      </c>
      <c r="I261" s="26">
        <f t="shared" si="31"/>
        <v>8341</v>
      </c>
      <c r="J261" s="28">
        <f t="shared" si="32"/>
        <v>1091.773593599999</v>
      </c>
      <c r="K261" s="28">
        <f t="shared" si="33"/>
        <v>2051.773593599999</v>
      </c>
      <c r="N261" s="16">
        <v>0.8</v>
      </c>
    </row>
    <row r="262" spans="1:14" x14ac:dyDescent="0.15">
      <c r="A262" s="6" t="s">
        <v>8</v>
      </c>
      <c r="B262" s="13">
        <f t="shared" si="35"/>
        <v>1947</v>
      </c>
      <c r="C262" s="8">
        <v>1273.1558400000001</v>
      </c>
      <c r="D262" s="26">
        <f t="shared" si="34"/>
        <v>8341</v>
      </c>
      <c r="E262" s="16">
        <f t="shared" si="27"/>
        <v>960</v>
      </c>
      <c r="F262" s="28">
        <f t="shared" si="28"/>
        <v>8654.1558399999994</v>
      </c>
      <c r="G262" s="36">
        <f t="shared" si="29"/>
        <v>960</v>
      </c>
      <c r="H262" s="16" t="str">
        <f t="shared" si="30"/>
        <v/>
      </c>
      <c r="I262" s="26">
        <f t="shared" si="31"/>
        <v>8341</v>
      </c>
      <c r="J262" s="28">
        <f t="shared" si="32"/>
        <v>313.15583999999944</v>
      </c>
      <c r="K262" s="28">
        <f t="shared" si="33"/>
        <v>1273.1558399999994</v>
      </c>
      <c r="N262" s="16">
        <v>0.8</v>
      </c>
    </row>
    <row r="263" spans="1:14" x14ac:dyDescent="0.15">
      <c r="A263" s="6" t="s">
        <v>9</v>
      </c>
      <c r="B263" s="13">
        <f t="shared" si="35"/>
        <v>1947</v>
      </c>
      <c r="C263" s="8">
        <v>3467.8955519999995</v>
      </c>
      <c r="D263" s="26">
        <f t="shared" si="34"/>
        <v>8341</v>
      </c>
      <c r="E263" s="16">
        <f t="shared" si="27"/>
        <v>1080</v>
      </c>
      <c r="F263" s="28">
        <f t="shared" si="28"/>
        <v>10728.895552</v>
      </c>
      <c r="G263" s="36">
        <f t="shared" si="29"/>
        <v>1080</v>
      </c>
      <c r="H263" s="16" t="str">
        <f t="shared" si="30"/>
        <v/>
      </c>
      <c r="I263" s="26">
        <f t="shared" si="31"/>
        <v>8341</v>
      </c>
      <c r="J263" s="28">
        <f t="shared" si="32"/>
        <v>2387.895552</v>
      </c>
      <c r="K263" s="28">
        <f t="shared" si="33"/>
        <v>3467.895552</v>
      </c>
      <c r="N263" s="16">
        <v>0.9</v>
      </c>
    </row>
    <row r="264" spans="1:14" x14ac:dyDescent="0.15">
      <c r="A264" s="6" t="s">
        <v>10</v>
      </c>
      <c r="B264" s="13">
        <f t="shared" si="35"/>
        <v>1947</v>
      </c>
      <c r="C264" s="8">
        <v>2289.741696</v>
      </c>
      <c r="D264" s="26">
        <f t="shared" si="34"/>
        <v>8341</v>
      </c>
      <c r="E264" s="16">
        <f t="shared" si="27"/>
        <v>1080</v>
      </c>
      <c r="F264" s="28">
        <f t="shared" si="28"/>
        <v>9550.741696000001</v>
      </c>
      <c r="G264" s="36">
        <f t="shared" si="29"/>
        <v>1080</v>
      </c>
      <c r="H264" s="16" t="str">
        <f t="shared" si="30"/>
        <v/>
      </c>
      <c r="I264" s="26">
        <f t="shared" si="31"/>
        <v>8341</v>
      </c>
      <c r="J264" s="28">
        <f t="shared" si="32"/>
        <v>1209.741696000001</v>
      </c>
      <c r="K264" s="28">
        <f t="shared" si="33"/>
        <v>2289.741696000001</v>
      </c>
      <c r="N264" s="16">
        <v>0.9</v>
      </c>
    </row>
    <row r="265" spans="1:14" x14ac:dyDescent="0.15">
      <c r="A265" s="6" t="s">
        <v>11</v>
      </c>
      <c r="B265" s="13">
        <f t="shared" si="35"/>
        <v>1947</v>
      </c>
      <c r="C265" s="8">
        <v>879.57619199999988</v>
      </c>
      <c r="D265" s="26">
        <f t="shared" si="34"/>
        <v>8341</v>
      </c>
      <c r="E265" s="16">
        <f t="shared" si="27"/>
        <v>1320</v>
      </c>
      <c r="F265" s="28">
        <f t="shared" si="28"/>
        <v>7900.5761920000004</v>
      </c>
      <c r="G265" s="36">
        <f t="shared" si="29"/>
        <v>1320</v>
      </c>
      <c r="H265" s="16" t="str">
        <f t="shared" si="30"/>
        <v/>
      </c>
      <c r="I265" s="26">
        <f t="shared" si="31"/>
        <v>7900.5761920000004</v>
      </c>
      <c r="J265" s="28">
        <f t="shared" si="32"/>
        <v>0</v>
      </c>
      <c r="K265" s="28">
        <f t="shared" si="33"/>
        <v>1320</v>
      </c>
      <c r="N265" s="16">
        <v>1.1000000000000001</v>
      </c>
    </row>
    <row r="266" spans="1:14" x14ac:dyDescent="0.15">
      <c r="A266" s="6" t="s">
        <v>12</v>
      </c>
      <c r="B266" s="13">
        <f t="shared" si="35"/>
        <v>1947</v>
      </c>
      <c r="C266" s="8">
        <v>443.34259199999997</v>
      </c>
      <c r="D266" s="26">
        <f t="shared" si="34"/>
        <v>7900.5761920000004</v>
      </c>
      <c r="E266" s="16">
        <f t="shared" ref="E266:E329" si="36">1200*N266</f>
        <v>1440</v>
      </c>
      <c r="F266" s="28">
        <f t="shared" ref="F266:F329" si="37">D266+C266-E266</f>
        <v>6903.9187840000013</v>
      </c>
      <c r="G266" s="36">
        <f t="shared" ref="G266:G329" si="38">IF(E266&gt;(D266+C266),D266+C266,E266)</f>
        <v>1440</v>
      </c>
      <c r="H266" s="16" t="str">
        <f t="shared" ref="H266:H329" si="39">IF((G266/E266)&lt;=$E$4,"critical failure", IF((G266/E266)&lt;1, "failure",""))</f>
        <v/>
      </c>
      <c r="I266" s="26">
        <f t="shared" ref="I266:I329" si="40">IF(F266&gt;$E$2,$E$2,IF(F266&lt;0,0,F266))</f>
        <v>6903.9187840000013</v>
      </c>
      <c r="J266" s="28">
        <f t="shared" ref="J266:J329" si="41">IF(F266&gt;$E$2,F266-$E$2,0)</f>
        <v>0</v>
      </c>
      <c r="K266" s="28">
        <f t="shared" ref="K266:K329" si="42">J266+G266</f>
        <v>1440</v>
      </c>
      <c r="N266" s="16">
        <v>1.2</v>
      </c>
    </row>
    <row r="267" spans="1:14" x14ac:dyDescent="0.15">
      <c r="A267" s="6" t="s">
        <v>13</v>
      </c>
      <c r="B267" s="13">
        <f t="shared" si="35"/>
        <v>1947</v>
      </c>
      <c r="C267" s="8">
        <v>331.21440000000001</v>
      </c>
      <c r="D267" s="26">
        <f t="shared" ref="D267:D330" si="43">I266</f>
        <v>6903.9187840000013</v>
      </c>
      <c r="E267" s="16">
        <f t="shared" si="36"/>
        <v>1560</v>
      </c>
      <c r="F267" s="28">
        <f t="shared" si="37"/>
        <v>5675.1331840000012</v>
      </c>
      <c r="G267" s="36">
        <f t="shared" si="38"/>
        <v>1560</v>
      </c>
      <c r="H267" s="16" t="str">
        <f t="shared" si="39"/>
        <v/>
      </c>
      <c r="I267" s="26">
        <f t="shared" si="40"/>
        <v>5675.1331840000012</v>
      </c>
      <c r="J267" s="28">
        <f t="shared" si="41"/>
        <v>0</v>
      </c>
      <c r="K267" s="28">
        <f t="shared" si="42"/>
        <v>1560</v>
      </c>
      <c r="N267" s="16">
        <v>1.3</v>
      </c>
    </row>
    <row r="268" spans="1:14" x14ac:dyDescent="0.15">
      <c r="A268" s="6" t="s">
        <v>14</v>
      </c>
      <c r="B268" s="13">
        <f t="shared" si="35"/>
        <v>1947</v>
      </c>
      <c r="C268" s="8">
        <v>654.22114559999989</v>
      </c>
      <c r="D268" s="26">
        <f t="shared" si="43"/>
        <v>5675.1331840000012</v>
      </c>
      <c r="E268" s="16">
        <f t="shared" si="36"/>
        <v>1440</v>
      </c>
      <c r="F268" s="28">
        <f t="shared" si="37"/>
        <v>4889.3543296000007</v>
      </c>
      <c r="G268" s="36">
        <f t="shared" si="38"/>
        <v>1440</v>
      </c>
      <c r="H268" s="16" t="str">
        <f t="shared" si="39"/>
        <v/>
      </c>
      <c r="I268" s="26">
        <f t="shared" si="40"/>
        <v>4889.3543296000007</v>
      </c>
      <c r="J268" s="28">
        <f t="shared" si="41"/>
        <v>0</v>
      </c>
      <c r="K268" s="28">
        <f t="shared" si="42"/>
        <v>1440</v>
      </c>
      <c r="N268" s="16">
        <v>1.2</v>
      </c>
    </row>
    <row r="269" spans="1:14" x14ac:dyDescent="0.15">
      <c r="A269" s="6" t="s">
        <v>15</v>
      </c>
      <c r="B269" s="13">
        <f t="shared" si="35"/>
        <v>1947</v>
      </c>
      <c r="C269" s="8">
        <v>1577.6145791999998</v>
      </c>
      <c r="D269" s="26">
        <f t="shared" si="43"/>
        <v>4889.3543296000007</v>
      </c>
      <c r="E269" s="16">
        <f t="shared" si="36"/>
        <v>1320</v>
      </c>
      <c r="F269" s="28">
        <f t="shared" si="37"/>
        <v>5146.9689088000005</v>
      </c>
      <c r="G269" s="36">
        <f t="shared" si="38"/>
        <v>1320</v>
      </c>
      <c r="H269" s="16" t="str">
        <f t="shared" si="39"/>
        <v/>
      </c>
      <c r="I269" s="26">
        <f t="shared" si="40"/>
        <v>5146.9689088000005</v>
      </c>
      <c r="J269" s="28">
        <f t="shared" si="41"/>
        <v>0</v>
      </c>
      <c r="K269" s="28">
        <f t="shared" si="42"/>
        <v>1320</v>
      </c>
      <c r="N269" s="16">
        <v>1.1000000000000001</v>
      </c>
    </row>
    <row r="270" spans="1:14" x14ac:dyDescent="0.15">
      <c r="A270" s="6" t="s">
        <v>16</v>
      </c>
      <c r="B270" s="13">
        <f t="shared" si="35"/>
        <v>1947</v>
      </c>
      <c r="C270" s="8">
        <v>1129.0371839999998</v>
      </c>
      <c r="D270" s="26">
        <f t="shared" si="43"/>
        <v>5146.9689088000005</v>
      </c>
      <c r="E270" s="16">
        <f t="shared" si="36"/>
        <v>1200</v>
      </c>
      <c r="F270" s="28">
        <f t="shared" si="37"/>
        <v>5076.0060928000003</v>
      </c>
      <c r="G270" s="36">
        <f t="shared" si="38"/>
        <v>1200</v>
      </c>
      <c r="H270" s="16" t="str">
        <f t="shared" si="39"/>
        <v/>
      </c>
      <c r="I270" s="26">
        <f t="shared" si="40"/>
        <v>5076.0060928000003</v>
      </c>
      <c r="J270" s="28">
        <f t="shared" si="41"/>
        <v>0</v>
      </c>
      <c r="K270" s="28">
        <f t="shared" si="42"/>
        <v>1200</v>
      </c>
      <c r="N270" s="16">
        <v>1</v>
      </c>
    </row>
    <row r="271" spans="1:14" x14ac:dyDescent="0.15">
      <c r="A271" s="6" t="s">
        <v>17</v>
      </c>
      <c r="B271" s="13">
        <f t="shared" si="35"/>
        <v>1947</v>
      </c>
      <c r="C271" s="8">
        <v>7658.9694719999998</v>
      </c>
      <c r="D271" s="26">
        <f t="shared" si="43"/>
        <v>5076.0060928000003</v>
      </c>
      <c r="E271" s="16">
        <f t="shared" si="36"/>
        <v>1080</v>
      </c>
      <c r="F271" s="28">
        <f t="shared" si="37"/>
        <v>11654.975564799999</v>
      </c>
      <c r="G271" s="36">
        <f t="shared" si="38"/>
        <v>1080</v>
      </c>
      <c r="H271" s="16" t="str">
        <f t="shared" si="39"/>
        <v/>
      </c>
      <c r="I271" s="26">
        <f t="shared" si="40"/>
        <v>8341</v>
      </c>
      <c r="J271" s="28">
        <f t="shared" si="41"/>
        <v>3313.9755647999991</v>
      </c>
      <c r="K271" s="28">
        <f t="shared" si="42"/>
        <v>4393.9755647999991</v>
      </c>
      <c r="N271" s="16">
        <v>0.9</v>
      </c>
    </row>
    <row r="272" spans="1:14" ht="14" thickBot="1" x14ac:dyDescent="0.2">
      <c r="A272" s="9" t="s">
        <v>18</v>
      </c>
      <c r="B272" s="14">
        <f t="shared" si="35"/>
        <v>1947</v>
      </c>
      <c r="C272" s="11">
        <v>1774.6629119999998</v>
      </c>
      <c r="D272" s="26">
        <f t="shared" si="43"/>
        <v>8341</v>
      </c>
      <c r="E272" s="16">
        <f t="shared" si="36"/>
        <v>960</v>
      </c>
      <c r="F272" s="28">
        <f t="shared" si="37"/>
        <v>9155.6629119999998</v>
      </c>
      <c r="G272" s="36">
        <f t="shared" si="38"/>
        <v>960</v>
      </c>
      <c r="H272" s="16" t="str">
        <f t="shared" si="39"/>
        <v/>
      </c>
      <c r="I272" s="26">
        <f t="shared" si="40"/>
        <v>8341</v>
      </c>
      <c r="J272" s="28">
        <f t="shared" si="41"/>
        <v>814.66291199999978</v>
      </c>
      <c r="K272" s="28">
        <f t="shared" si="42"/>
        <v>1774.6629119999998</v>
      </c>
      <c r="N272" s="16">
        <v>0.8</v>
      </c>
    </row>
    <row r="273" spans="1:14" x14ac:dyDescent="0.15">
      <c r="A273" s="3" t="s">
        <v>7</v>
      </c>
      <c r="B273" s="12">
        <f t="shared" si="35"/>
        <v>1948</v>
      </c>
      <c r="C273" s="5">
        <v>3458.2014720000002</v>
      </c>
      <c r="D273" s="26">
        <f t="shared" si="43"/>
        <v>8341</v>
      </c>
      <c r="E273" s="16">
        <f t="shared" si="36"/>
        <v>960</v>
      </c>
      <c r="F273" s="28">
        <f t="shared" si="37"/>
        <v>10839.201472000001</v>
      </c>
      <c r="G273" s="36">
        <f t="shared" si="38"/>
        <v>960</v>
      </c>
      <c r="H273" s="16" t="str">
        <f t="shared" si="39"/>
        <v/>
      </c>
      <c r="I273" s="26">
        <f t="shared" si="40"/>
        <v>8341</v>
      </c>
      <c r="J273" s="28">
        <f t="shared" si="41"/>
        <v>2498.2014720000006</v>
      </c>
      <c r="K273" s="28">
        <f t="shared" si="42"/>
        <v>3458.2014720000006</v>
      </c>
      <c r="N273" s="16">
        <v>0.8</v>
      </c>
    </row>
    <row r="274" spans="1:14" x14ac:dyDescent="0.15">
      <c r="A274" s="6" t="s">
        <v>8</v>
      </c>
      <c r="B274" s="13">
        <f t="shared" si="35"/>
        <v>1948</v>
      </c>
      <c r="C274" s="8">
        <v>10125.789695999998</v>
      </c>
      <c r="D274" s="26">
        <f t="shared" si="43"/>
        <v>8341</v>
      </c>
      <c r="E274" s="16">
        <f t="shared" si="36"/>
        <v>960</v>
      </c>
      <c r="F274" s="28">
        <f t="shared" si="37"/>
        <v>17506.789696</v>
      </c>
      <c r="G274" s="36">
        <f t="shared" si="38"/>
        <v>960</v>
      </c>
      <c r="H274" s="16" t="str">
        <f t="shared" si="39"/>
        <v/>
      </c>
      <c r="I274" s="26">
        <f t="shared" si="40"/>
        <v>8341</v>
      </c>
      <c r="J274" s="28">
        <f t="shared" si="41"/>
        <v>9165.7896959999998</v>
      </c>
      <c r="K274" s="28">
        <f t="shared" si="42"/>
        <v>10125.789696</v>
      </c>
      <c r="N274" s="16">
        <v>0.8</v>
      </c>
    </row>
    <row r="275" spans="1:14" x14ac:dyDescent="0.15">
      <c r="A275" s="6" t="s">
        <v>9</v>
      </c>
      <c r="B275" s="13">
        <f t="shared" si="35"/>
        <v>1948</v>
      </c>
      <c r="C275" s="8">
        <v>5821.6181759999999</v>
      </c>
      <c r="D275" s="26">
        <f t="shared" si="43"/>
        <v>8341</v>
      </c>
      <c r="E275" s="16">
        <f t="shared" si="36"/>
        <v>1080</v>
      </c>
      <c r="F275" s="28">
        <f t="shared" si="37"/>
        <v>13082.618176</v>
      </c>
      <c r="G275" s="36">
        <f t="shared" si="38"/>
        <v>1080</v>
      </c>
      <c r="H275" s="16" t="str">
        <f t="shared" si="39"/>
        <v/>
      </c>
      <c r="I275" s="26">
        <f t="shared" si="40"/>
        <v>8341</v>
      </c>
      <c r="J275" s="28">
        <f t="shared" si="41"/>
        <v>4741.6181759999999</v>
      </c>
      <c r="K275" s="28">
        <f t="shared" si="42"/>
        <v>5821.6181759999999</v>
      </c>
      <c r="N275" s="16">
        <v>0.9</v>
      </c>
    </row>
    <row r="276" spans="1:14" x14ac:dyDescent="0.15">
      <c r="A276" s="6" t="s">
        <v>10</v>
      </c>
      <c r="B276" s="13">
        <f t="shared" si="35"/>
        <v>1948</v>
      </c>
      <c r="C276" s="8">
        <v>5070.0038400000003</v>
      </c>
      <c r="D276" s="26">
        <f t="shared" si="43"/>
        <v>8341</v>
      </c>
      <c r="E276" s="16">
        <f t="shared" si="36"/>
        <v>1080</v>
      </c>
      <c r="F276" s="28">
        <f t="shared" si="37"/>
        <v>12331.003840000001</v>
      </c>
      <c r="G276" s="36">
        <f t="shared" si="38"/>
        <v>1080</v>
      </c>
      <c r="H276" s="16" t="str">
        <f t="shared" si="39"/>
        <v/>
      </c>
      <c r="I276" s="26">
        <f t="shared" si="40"/>
        <v>8341</v>
      </c>
      <c r="J276" s="28">
        <f t="shared" si="41"/>
        <v>3990.0038400000012</v>
      </c>
      <c r="K276" s="28">
        <f t="shared" si="42"/>
        <v>5070.0038400000012</v>
      </c>
      <c r="N276" s="16">
        <v>0.9</v>
      </c>
    </row>
    <row r="277" spans="1:14" x14ac:dyDescent="0.15">
      <c r="A277" s="6" t="s">
        <v>11</v>
      </c>
      <c r="B277" s="13">
        <f t="shared" si="35"/>
        <v>1948</v>
      </c>
      <c r="C277" s="8">
        <v>3974.5727999999995</v>
      </c>
      <c r="D277" s="26">
        <f t="shared" si="43"/>
        <v>8341</v>
      </c>
      <c r="E277" s="16">
        <f t="shared" si="36"/>
        <v>1320</v>
      </c>
      <c r="F277" s="28">
        <f t="shared" si="37"/>
        <v>10995.5728</v>
      </c>
      <c r="G277" s="36">
        <f t="shared" si="38"/>
        <v>1320</v>
      </c>
      <c r="H277" s="16" t="str">
        <f t="shared" si="39"/>
        <v/>
      </c>
      <c r="I277" s="26">
        <f t="shared" si="40"/>
        <v>8341</v>
      </c>
      <c r="J277" s="28">
        <f t="shared" si="41"/>
        <v>2654.5727999999999</v>
      </c>
      <c r="K277" s="28">
        <f t="shared" si="42"/>
        <v>3974.5727999999999</v>
      </c>
      <c r="N277" s="16">
        <v>1.1000000000000001</v>
      </c>
    </row>
    <row r="278" spans="1:14" x14ac:dyDescent="0.15">
      <c r="A278" s="6" t="s">
        <v>12</v>
      </c>
      <c r="B278" s="13">
        <f t="shared" si="35"/>
        <v>1948</v>
      </c>
      <c r="C278" s="8">
        <v>1415.9819519999999</v>
      </c>
      <c r="D278" s="26">
        <f t="shared" si="43"/>
        <v>8341</v>
      </c>
      <c r="E278" s="16">
        <f t="shared" si="36"/>
        <v>1440</v>
      </c>
      <c r="F278" s="28">
        <f t="shared" si="37"/>
        <v>8316.9819520000001</v>
      </c>
      <c r="G278" s="36">
        <f t="shared" si="38"/>
        <v>1440</v>
      </c>
      <c r="H278" s="16" t="str">
        <f t="shared" si="39"/>
        <v/>
      </c>
      <c r="I278" s="26">
        <f t="shared" si="40"/>
        <v>8316.9819520000001</v>
      </c>
      <c r="J278" s="28">
        <f t="shared" si="41"/>
        <v>0</v>
      </c>
      <c r="K278" s="28">
        <f t="shared" si="42"/>
        <v>1440</v>
      </c>
      <c r="N278" s="16">
        <v>1.2</v>
      </c>
    </row>
    <row r="279" spans="1:14" x14ac:dyDescent="0.15">
      <c r="A279" s="6" t="s">
        <v>13</v>
      </c>
      <c r="B279" s="13">
        <f t="shared" si="35"/>
        <v>1948</v>
      </c>
      <c r="C279" s="8">
        <v>1155.5343359999999</v>
      </c>
      <c r="D279" s="26">
        <f t="shared" si="43"/>
        <v>8316.9819520000001</v>
      </c>
      <c r="E279" s="16">
        <f t="shared" si="36"/>
        <v>1560</v>
      </c>
      <c r="F279" s="28">
        <f t="shared" si="37"/>
        <v>7912.5162880000007</v>
      </c>
      <c r="G279" s="36">
        <f t="shared" si="38"/>
        <v>1560</v>
      </c>
      <c r="H279" s="16" t="str">
        <f t="shared" si="39"/>
        <v/>
      </c>
      <c r="I279" s="26">
        <f t="shared" si="40"/>
        <v>7912.5162880000007</v>
      </c>
      <c r="J279" s="28">
        <f t="shared" si="41"/>
        <v>0</v>
      </c>
      <c r="K279" s="28">
        <f t="shared" si="42"/>
        <v>1560</v>
      </c>
      <c r="N279" s="16">
        <v>1.3</v>
      </c>
    </row>
    <row r="280" spans="1:14" x14ac:dyDescent="0.15">
      <c r="A280" s="6" t="s">
        <v>14</v>
      </c>
      <c r="B280" s="13">
        <f t="shared" si="35"/>
        <v>1948</v>
      </c>
      <c r="C280" s="8">
        <v>1039.2053759999997</v>
      </c>
      <c r="D280" s="26">
        <f t="shared" si="43"/>
        <v>7912.5162880000007</v>
      </c>
      <c r="E280" s="16">
        <f t="shared" si="36"/>
        <v>1440</v>
      </c>
      <c r="F280" s="28">
        <f t="shared" si="37"/>
        <v>7511.7216640000006</v>
      </c>
      <c r="G280" s="36">
        <f t="shared" si="38"/>
        <v>1440</v>
      </c>
      <c r="H280" s="16" t="str">
        <f t="shared" si="39"/>
        <v/>
      </c>
      <c r="I280" s="26">
        <f t="shared" si="40"/>
        <v>7511.7216640000006</v>
      </c>
      <c r="J280" s="28">
        <f t="shared" si="41"/>
        <v>0</v>
      </c>
      <c r="K280" s="28">
        <f t="shared" si="42"/>
        <v>1440</v>
      </c>
      <c r="N280" s="16">
        <v>1.2</v>
      </c>
    </row>
    <row r="281" spans="1:14" x14ac:dyDescent="0.15">
      <c r="A281" s="6" t="s">
        <v>15</v>
      </c>
      <c r="B281" s="13">
        <f t="shared" si="35"/>
        <v>1948</v>
      </c>
      <c r="C281" s="8">
        <v>766.02620159999992</v>
      </c>
      <c r="D281" s="26">
        <f t="shared" si="43"/>
        <v>7511.7216640000006</v>
      </c>
      <c r="E281" s="16">
        <f t="shared" si="36"/>
        <v>1320</v>
      </c>
      <c r="F281" s="28">
        <f t="shared" si="37"/>
        <v>6957.7478656000003</v>
      </c>
      <c r="G281" s="36">
        <f t="shared" si="38"/>
        <v>1320</v>
      </c>
      <c r="H281" s="16" t="str">
        <f t="shared" si="39"/>
        <v/>
      </c>
      <c r="I281" s="26">
        <f t="shared" si="40"/>
        <v>6957.7478656000003</v>
      </c>
      <c r="J281" s="28">
        <f t="shared" si="41"/>
        <v>0</v>
      </c>
      <c r="K281" s="28">
        <f t="shared" si="42"/>
        <v>1320</v>
      </c>
      <c r="N281" s="16">
        <v>1.1000000000000001</v>
      </c>
    </row>
    <row r="282" spans="1:14" x14ac:dyDescent="0.15">
      <c r="A282" s="6" t="s">
        <v>16</v>
      </c>
      <c r="B282" s="13">
        <f t="shared" si="35"/>
        <v>1948</v>
      </c>
      <c r="C282" s="8">
        <v>2353.076352</v>
      </c>
      <c r="D282" s="26">
        <f t="shared" si="43"/>
        <v>6957.7478656000003</v>
      </c>
      <c r="E282" s="16">
        <f t="shared" si="36"/>
        <v>1200</v>
      </c>
      <c r="F282" s="28">
        <f t="shared" si="37"/>
        <v>8110.8242176000003</v>
      </c>
      <c r="G282" s="36">
        <f t="shared" si="38"/>
        <v>1200</v>
      </c>
      <c r="H282" s="16" t="str">
        <f t="shared" si="39"/>
        <v/>
      </c>
      <c r="I282" s="26">
        <f t="shared" si="40"/>
        <v>8110.8242176000003</v>
      </c>
      <c r="J282" s="28">
        <f t="shared" si="41"/>
        <v>0</v>
      </c>
      <c r="K282" s="28">
        <f t="shared" si="42"/>
        <v>1200</v>
      </c>
      <c r="N282" s="16">
        <v>1</v>
      </c>
    </row>
    <row r="283" spans="1:14" x14ac:dyDescent="0.15">
      <c r="A283" s="6" t="s">
        <v>17</v>
      </c>
      <c r="B283" s="13">
        <f t="shared" si="35"/>
        <v>1948</v>
      </c>
      <c r="C283" s="8">
        <v>8473.2721919999985</v>
      </c>
      <c r="D283" s="26">
        <f t="shared" si="43"/>
        <v>8110.8242176000003</v>
      </c>
      <c r="E283" s="16">
        <f t="shared" si="36"/>
        <v>1080</v>
      </c>
      <c r="F283" s="28">
        <f t="shared" si="37"/>
        <v>15504.096409599999</v>
      </c>
      <c r="G283" s="36">
        <f t="shared" si="38"/>
        <v>1080</v>
      </c>
      <c r="H283" s="16" t="str">
        <f t="shared" si="39"/>
        <v/>
      </c>
      <c r="I283" s="26">
        <f t="shared" si="40"/>
        <v>8341</v>
      </c>
      <c r="J283" s="28">
        <f t="shared" si="41"/>
        <v>7163.0964095999989</v>
      </c>
      <c r="K283" s="28">
        <f t="shared" si="42"/>
        <v>8243.0964095999989</v>
      </c>
      <c r="N283" s="16">
        <v>0.9</v>
      </c>
    </row>
    <row r="284" spans="1:14" ht="14" thickBot="1" x14ac:dyDescent="0.2">
      <c r="A284" s="9" t="s">
        <v>18</v>
      </c>
      <c r="B284" s="14">
        <f t="shared" si="35"/>
        <v>1948</v>
      </c>
      <c r="C284" s="11">
        <v>7413.3861119999992</v>
      </c>
      <c r="D284" s="26">
        <f t="shared" si="43"/>
        <v>8341</v>
      </c>
      <c r="E284" s="16">
        <f t="shared" si="36"/>
        <v>960</v>
      </c>
      <c r="F284" s="28">
        <f t="shared" si="37"/>
        <v>14794.386112</v>
      </c>
      <c r="G284" s="36">
        <f t="shared" si="38"/>
        <v>960</v>
      </c>
      <c r="H284" s="16" t="str">
        <f t="shared" si="39"/>
        <v/>
      </c>
      <c r="I284" s="26">
        <f t="shared" si="40"/>
        <v>8341</v>
      </c>
      <c r="J284" s="28">
        <f t="shared" si="41"/>
        <v>6453.3861120000001</v>
      </c>
      <c r="K284" s="28">
        <f t="shared" si="42"/>
        <v>7413.3861120000001</v>
      </c>
      <c r="N284" s="16">
        <v>0.8</v>
      </c>
    </row>
    <row r="285" spans="1:14" x14ac:dyDescent="0.15">
      <c r="A285" s="3" t="s">
        <v>7</v>
      </c>
      <c r="B285" s="12">
        <f t="shared" si="35"/>
        <v>1949</v>
      </c>
      <c r="C285" s="5">
        <v>4923.3000960000008</v>
      </c>
      <c r="D285" s="26">
        <f t="shared" si="43"/>
        <v>8341</v>
      </c>
      <c r="E285" s="16">
        <f t="shared" si="36"/>
        <v>960</v>
      </c>
      <c r="F285" s="28">
        <f t="shared" si="37"/>
        <v>12304.300096000001</v>
      </c>
      <c r="G285" s="36">
        <f t="shared" si="38"/>
        <v>960</v>
      </c>
      <c r="H285" s="16" t="str">
        <f t="shared" si="39"/>
        <v/>
      </c>
      <c r="I285" s="26">
        <f t="shared" si="40"/>
        <v>8341</v>
      </c>
      <c r="J285" s="28">
        <f t="shared" si="41"/>
        <v>3963.3000960000008</v>
      </c>
      <c r="K285" s="28">
        <f t="shared" si="42"/>
        <v>4923.3000960000008</v>
      </c>
      <c r="N285" s="16">
        <v>0.8</v>
      </c>
    </row>
    <row r="286" spans="1:14" x14ac:dyDescent="0.15">
      <c r="A286" s="6" t="s">
        <v>8</v>
      </c>
      <c r="B286" s="13">
        <f t="shared" si="35"/>
        <v>1949</v>
      </c>
      <c r="C286" s="8">
        <v>5976.0771839999998</v>
      </c>
      <c r="D286" s="26">
        <f t="shared" si="43"/>
        <v>8341</v>
      </c>
      <c r="E286" s="16">
        <f t="shared" si="36"/>
        <v>960</v>
      </c>
      <c r="F286" s="28">
        <f t="shared" si="37"/>
        <v>13357.077184</v>
      </c>
      <c r="G286" s="36">
        <f t="shared" si="38"/>
        <v>960</v>
      </c>
      <c r="H286" s="16" t="str">
        <f t="shared" si="39"/>
        <v/>
      </c>
      <c r="I286" s="26">
        <f t="shared" si="40"/>
        <v>8341</v>
      </c>
      <c r="J286" s="28">
        <f t="shared" si="41"/>
        <v>5016.0771839999998</v>
      </c>
      <c r="K286" s="28">
        <f t="shared" si="42"/>
        <v>5976.0771839999998</v>
      </c>
      <c r="N286" s="16">
        <v>0.8</v>
      </c>
    </row>
    <row r="287" spans="1:14" x14ac:dyDescent="0.15">
      <c r="A287" s="6" t="s">
        <v>9</v>
      </c>
      <c r="B287" s="13">
        <f t="shared" si="35"/>
        <v>1949</v>
      </c>
      <c r="C287" s="8">
        <v>3336.0560639999999</v>
      </c>
      <c r="D287" s="26">
        <f t="shared" si="43"/>
        <v>8341</v>
      </c>
      <c r="E287" s="16">
        <f t="shared" si="36"/>
        <v>1080</v>
      </c>
      <c r="F287" s="28">
        <f t="shared" si="37"/>
        <v>10597.056064</v>
      </c>
      <c r="G287" s="36">
        <f t="shared" si="38"/>
        <v>1080</v>
      </c>
      <c r="H287" s="16" t="str">
        <f t="shared" si="39"/>
        <v/>
      </c>
      <c r="I287" s="26">
        <f t="shared" si="40"/>
        <v>8341</v>
      </c>
      <c r="J287" s="28">
        <f t="shared" si="41"/>
        <v>2256.0560640000003</v>
      </c>
      <c r="K287" s="28">
        <f t="shared" si="42"/>
        <v>3336.0560640000003</v>
      </c>
      <c r="N287" s="16">
        <v>0.9</v>
      </c>
    </row>
    <row r="288" spans="1:14" x14ac:dyDescent="0.15">
      <c r="A288" s="6" t="s">
        <v>10</v>
      </c>
      <c r="B288" s="13">
        <f t="shared" si="35"/>
        <v>1949</v>
      </c>
      <c r="C288" s="8">
        <v>3197.1075840000008</v>
      </c>
      <c r="D288" s="26">
        <f t="shared" si="43"/>
        <v>8341</v>
      </c>
      <c r="E288" s="16">
        <f t="shared" si="36"/>
        <v>1080</v>
      </c>
      <c r="F288" s="28">
        <f t="shared" si="37"/>
        <v>10458.107584000001</v>
      </c>
      <c r="G288" s="36">
        <f t="shared" si="38"/>
        <v>1080</v>
      </c>
      <c r="H288" s="16" t="str">
        <f t="shared" si="39"/>
        <v/>
      </c>
      <c r="I288" s="26">
        <f t="shared" si="40"/>
        <v>8341</v>
      </c>
      <c r="J288" s="28">
        <f t="shared" si="41"/>
        <v>2117.1075840000012</v>
      </c>
      <c r="K288" s="28">
        <f t="shared" si="42"/>
        <v>3197.1075840000012</v>
      </c>
      <c r="N288" s="16">
        <v>0.9</v>
      </c>
    </row>
    <row r="289" spans="1:14" x14ac:dyDescent="0.15">
      <c r="A289" s="6" t="s">
        <v>11</v>
      </c>
      <c r="B289" s="13">
        <f t="shared" si="35"/>
        <v>1949</v>
      </c>
      <c r="C289" s="8">
        <v>3276.5990399999996</v>
      </c>
      <c r="D289" s="26">
        <f t="shared" si="43"/>
        <v>8341</v>
      </c>
      <c r="E289" s="16">
        <f t="shared" si="36"/>
        <v>1320</v>
      </c>
      <c r="F289" s="28">
        <f t="shared" si="37"/>
        <v>10297.599039999999</v>
      </c>
      <c r="G289" s="36">
        <f t="shared" si="38"/>
        <v>1320</v>
      </c>
      <c r="H289" s="16" t="str">
        <f t="shared" si="39"/>
        <v/>
      </c>
      <c r="I289" s="26">
        <f t="shared" si="40"/>
        <v>8341</v>
      </c>
      <c r="J289" s="28">
        <f t="shared" si="41"/>
        <v>1956.5990399999991</v>
      </c>
      <c r="K289" s="28">
        <f t="shared" si="42"/>
        <v>3276.5990399999991</v>
      </c>
      <c r="N289" s="16">
        <v>1.1000000000000001</v>
      </c>
    </row>
    <row r="290" spans="1:14" x14ac:dyDescent="0.15">
      <c r="A290" s="6" t="s">
        <v>12</v>
      </c>
      <c r="B290" s="13">
        <f t="shared" si="35"/>
        <v>1949</v>
      </c>
      <c r="C290" s="8">
        <v>557.73273599999993</v>
      </c>
      <c r="D290" s="26">
        <f t="shared" si="43"/>
        <v>8341</v>
      </c>
      <c r="E290" s="16">
        <f t="shared" si="36"/>
        <v>1440</v>
      </c>
      <c r="F290" s="28">
        <f t="shared" si="37"/>
        <v>7458.7327359999999</v>
      </c>
      <c r="G290" s="36">
        <f t="shared" si="38"/>
        <v>1440</v>
      </c>
      <c r="H290" s="16" t="str">
        <f t="shared" si="39"/>
        <v/>
      </c>
      <c r="I290" s="26">
        <f t="shared" si="40"/>
        <v>7458.7327359999999</v>
      </c>
      <c r="J290" s="28">
        <f t="shared" si="41"/>
        <v>0</v>
      </c>
      <c r="K290" s="28">
        <f t="shared" si="42"/>
        <v>1440</v>
      </c>
      <c r="N290" s="16">
        <v>1.2</v>
      </c>
    </row>
    <row r="291" spans="1:14" x14ac:dyDescent="0.15">
      <c r="A291" s="6" t="s">
        <v>13</v>
      </c>
      <c r="B291" s="13">
        <f t="shared" si="35"/>
        <v>1949</v>
      </c>
      <c r="C291" s="8">
        <v>1090.2608639999999</v>
      </c>
      <c r="D291" s="26">
        <f t="shared" si="43"/>
        <v>7458.7327359999999</v>
      </c>
      <c r="E291" s="16">
        <f t="shared" si="36"/>
        <v>1560</v>
      </c>
      <c r="F291" s="28">
        <f t="shared" si="37"/>
        <v>6988.9935999999998</v>
      </c>
      <c r="G291" s="36">
        <f t="shared" si="38"/>
        <v>1560</v>
      </c>
      <c r="H291" s="16" t="str">
        <f t="shared" si="39"/>
        <v/>
      </c>
      <c r="I291" s="26">
        <f t="shared" si="40"/>
        <v>6988.9935999999998</v>
      </c>
      <c r="J291" s="28">
        <f t="shared" si="41"/>
        <v>0</v>
      </c>
      <c r="K291" s="28">
        <f t="shared" si="42"/>
        <v>1560</v>
      </c>
      <c r="N291" s="16">
        <v>1.3</v>
      </c>
    </row>
    <row r="292" spans="1:14" x14ac:dyDescent="0.15">
      <c r="A292" s="6" t="s">
        <v>14</v>
      </c>
      <c r="B292" s="13">
        <f t="shared" si="35"/>
        <v>1949</v>
      </c>
      <c r="C292" s="8">
        <v>1770.7852800000003</v>
      </c>
      <c r="D292" s="26">
        <f t="shared" si="43"/>
        <v>6988.9935999999998</v>
      </c>
      <c r="E292" s="16">
        <f t="shared" si="36"/>
        <v>1440</v>
      </c>
      <c r="F292" s="28">
        <f t="shared" si="37"/>
        <v>7319.7788799999998</v>
      </c>
      <c r="G292" s="36">
        <f t="shared" si="38"/>
        <v>1440</v>
      </c>
      <c r="H292" s="16" t="str">
        <f t="shared" si="39"/>
        <v/>
      </c>
      <c r="I292" s="26">
        <f t="shared" si="40"/>
        <v>7319.7788799999998</v>
      </c>
      <c r="J292" s="28">
        <f t="shared" si="41"/>
        <v>0</v>
      </c>
      <c r="K292" s="28">
        <f t="shared" si="42"/>
        <v>1440</v>
      </c>
      <c r="N292" s="16">
        <v>1.2</v>
      </c>
    </row>
    <row r="293" spans="1:14" x14ac:dyDescent="0.15">
      <c r="A293" s="6" t="s">
        <v>15</v>
      </c>
      <c r="B293" s="13">
        <f t="shared" si="35"/>
        <v>1949</v>
      </c>
      <c r="C293" s="8">
        <v>859.54175999999995</v>
      </c>
      <c r="D293" s="26">
        <f t="shared" si="43"/>
        <v>7319.7788799999998</v>
      </c>
      <c r="E293" s="16">
        <f t="shared" si="36"/>
        <v>1320</v>
      </c>
      <c r="F293" s="28">
        <f t="shared" si="37"/>
        <v>6859.3206399999999</v>
      </c>
      <c r="G293" s="36">
        <f t="shared" si="38"/>
        <v>1320</v>
      </c>
      <c r="H293" s="16" t="str">
        <f t="shared" si="39"/>
        <v/>
      </c>
      <c r="I293" s="26">
        <f t="shared" si="40"/>
        <v>6859.3206399999999</v>
      </c>
      <c r="J293" s="28">
        <f t="shared" si="41"/>
        <v>0</v>
      </c>
      <c r="K293" s="28">
        <f t="shared" si="42"/>
        <v>1320</v>
      </c>
      <c r="N293" s="16">
        <v>1.1000000000000001</v>
      </c>
    </row>
    <row r="294" spans="1:14" x14ac:dyDescent="0.15">
      <c r="A294" s="6" t="s">
        <v>16</v>
      </c>
      <c r="B294" s="13">
        <f t="shared" si="35"/>
        <v>1949</v>
      </c>
      <c r="C294" s="8">
        <v>1936.2309119999998</v>
      </c>
      <c r="D294" s="26">
        <f t="shared" si="43"/>
        <v>6859.3206399999999</v>
      </c>
      <c r="E294" s="16">
        <f t="shared" si="36"/>
        <v>1200</v>
      </c>
      <c r="F294" s="28">
        <f t="shared" si="37"/>
        <v>7595.551551999999</v>
      </c>
      <c r="G294" s="36">
        <f t="shared" si="38"/>
        <v>1200</v>
      </c>
      <c r="H294" s="16" t="str">
        <f t="shared" si="39"/>
        <v/>
      </c>
      <c r="I294" s="26">
        <f t="shared" si="40"/>
        <v>7595.551551999999</v>
      </c>
      <c r="J294" s="28">
        <f t="shared" si="41"/>
        <v>0</v>
      </c>
      <c r="K294" s="28">
        <f t="shared" si="42"/>
        <v>1200</v>
      </c>
      <c r="N294" s="16">
        <v>1</v>
      </c>
    </row>
    <row r="295" spans="1:14" x14ac:dyDescent="0.15">
      <c r="A295" s="6" t="s">
        <v>17</v>
      </c>
      <c r="B295" s="13">
        <f t="shared" si="35"/>
        <v>1949</v>
      </c>
      <c r="C295" s="8">
        <v>2814.5145600000001</v>
      </c>
      <c r="D295" s="26">
        <f t="shared" si="43"/>
        <v>7595.551551999999</v>
      </c>
      <c r="E295" s="16">
        <f t="shared" si="36"/>
        <v>1080</v>
      </c>
      <c r="F295" s="28">
        <f t="shared" si="37"/>
        <v>9330.0661119999986</v>
      </c>
      <c r="G295" s="36">
        <f t="shared" si="38"/>
        <v>1080</v>
      </c>
      <c r="H295" s="16" t="str">
        <f t="shared" si="39"/>
        <v/>
      </c>
      <c r="I295" s="26">
        <f t="shared" si="40"/>
        <v>8341</v>
      </c>
      <c r="J295" s="28">
        <f t="shared" si="41"/>
        <v>989.06611199999861</v>
      </c>
      <c r="K295" s="28">
        <f t="shared" si="42"/>
        <v>2069.0661119999986</v>
      </c>
      <c r="N295" s="16">
        <v>0.9</v>
      </c>
    </row>
    <row r="296" spans="1:14" ht="14" thickBot="1" x14ac:dyDescent="0.2">
      <c r="A296" s="9" t="s">
        <v>18</v>
      </c>
      <c r="B296" s="14">
        <f t="shared" si="35"/>
        <v>1949</v>
      </c>
      <c r="C296" s="11">
        <v>1547.8214399999997</v>
      </c>
      <c r="D296" s="26">
        <f t="shared" si="43"/>
        <v>8341</v>
      </c>
      <c r="E296" s="16">
        <f t="shared" si="36"/>
        <v>960</v>
      </c>
      <c r="F296" s="28">
        <f t="shared" si="37"/>
        <v>8928.8214399999997</v>
      </c>
      <c r="G296" s="36">
        <f t="shared" si="38"/>
        <v>960</v>
      </c>
      <c r="H296" s="16" t="str">
        <f t="shared" si="39"/>
        <v/>
      </c>
      <c r="I296" s="26">
        <f t="shared" si="40"/>
        <v>8341</v>
      </c>
      <c r="J296" s="28">
        <f t="shared" si="41"/>
        <v>587.82143999999971</v>
      </c>
      <c r="K296" s="28">
        <f t="shared" si="42"/>
        <v>1547.8214399999997</v>
      </c>
      <c r="N296" s="16">
        <v>0.8</v>
      </c>
    </row>
    <row r="297" spans="1:14" x14ac:dyDescent="0.15">
      <c r="A297" s="3" t="s">
        <v>7</v>
      </c>
      <c r="B297" s="12">
        <f t="shared" si="35"/>
        <v>1950</v>
      </c>
      <c r="C297" s="5">
        <v>2081.642112</v>
      </c>
      <c r="D297" s="26">
        <f t="shared" si="43"/>
        <v>8341</v>
      </c>
      <c r="E297" s="16">
        <f t="shared" si="36"/>
        <v>960</v>
      </c>
      <c r="F297" s="28">
        <f t="shared" si="37"/>
        <v>9462.6421119999995</v>
      </c>
      <c r="G297" s="36">
        <f t="shared" si="38"/>
        <v>960</v>
      </c>
      <c r="H297" s="16" t="str">
        <f t="shared" si="39"/>
        <v/>
      </c>
      <c r="I297" s="26">
        <f t="shared" si="40"/>
        <v>8341</v>
      </c>
      <c r="J297" s="28">
        <f t="shared" si="41"/>
        <v>1121.6421119999995</v>
      </c>
      <c r="K297" s="28">
        <f t="shared" si="42"/>
        <v>2081.6421119999995</v>
      </c>
      <c r="N297" s="16">
        <v>0.8</v>
      </c>
    </row>
    <row r="298" spans="1:14" x14ac:dyDescent="0.15">
      <c r="A298" s="6" t="s">
        <v>8</v>
      </c>
      <c r="B298" s="13">
        <f t="shared" si="35"/>
        <v>1950</v>
      </c>
      <c r="C298" s="8">
        <v>2002.796928</v>
      </c>
      <c r="D298" s="26">
        <f t="shared" si="43"/>
        <v>8341</v>
      </c>
      <c r="E298" s="16">
        <f t="shared" si="36"/>
        <v>960</v>
      </c>
      <c r="F298" s="28">
        <f t="shared" si="37"/>
        <v>9383.7969279999998</v>
      </c>
      <c r="G298" s="36">
        <f t="shared" si="38"/>
        <v>960</v>
      </c>
      <c r="H298" s="16" t="str">
        <f t="shared" si="39"/>
        <v/>
      </c>
      <c r="I298" s="26">
        <f t="shared" si="40"/>
        <v>8341</v>
      </c>
      <c r="J298" s="28">
        <f t="shared" si="41"/>
        <v>1042.7969279999998</v>
      </c>
      <c r="K298" s="28">
        <f t="shared" si="42"/>
        <v>2002.7969279999998</v>
      </c>
      <c r="N298" s="16">
        <v>0.8</v>
      </c>
    </row>
    <row r="299" spans="1:14" x14ac:dyDescent="0.15">
      <c r="A299" s="6" t="s">
        <v>9</v>
      </c>
      <c r="B299" s="13">
        <f t="shared" si="35"/>
        <v>1950</v>
      </c>
      <c r="C299" s="8">
        <v>2592.8432640000005</v>
      </c>
      <c r="D299" s="26">
        <f t="shared" si="43"/>
        <v>8341</v>
      </c>
      <c r="E299" s="16">
        <f t="shared" si="36"/>
        <v>1080</v>
      </c>
      <c r="F299" s="28">
        <f t="shared" si="37"/>
        <v>9853.843264000001</v>
      </c>
      <c r="G299" s="36">
        <f t="shared" si="38"/>
        <v>1080</v>
      </c>
      <c r="H299" s="16" t="str">
        <f t="shared" si="39"/>
        <v/>
      </c>
      <c r="I299" s="26">
        <f t="shared" si="40"/>
        <v>8341</v>
      </c>
      <c r="J299" s="28">
        <f t="shared" si="41"/>
        <v>1512.843264000001</v>
      </c>
      <c r="K299" s="28">
        <f t="shared" si="42"/>
        <v>2592.843264000001</v>
      </c>
      <c r="N299" s="16">
        <v>0.9</v>
      </c>
    </row>
    <row r="300" spans="1:14" x14ac:dyDescent="0.15">
      <c r="A300" s="6" t="s">
        <v>10</v>
      </c>
      <c r="B300" s="13">
        <f t="shared" si="35"/>
        <v>1950</v>
      </c>
      <c r="C300" s="8">
        <v>1039.8516480000001</v>
      </c>
      <c r="D300" s="26">
        <f t="shared" si="43"/>
        <v>8341</v>
      </c>
      <c r="E300" s="16">
        <f t="shared" si="36"/>
        <v>1080</v>
      </c>
      <c r="F300" s="28">
        <f t="shared" si="37"/>
        <v>8300.8516479999998</v>
      </c>
      <c r="G300" s="36">
        <f t="shared" si="38"/>
        <v>1080</v>
      </c>
      <c r="H300" s="16" t="str">
        <f t="shared" si="39"/>
        <v/>
      </c>
      <c r="I300" s="26">
        <f t="shared" si="40"/>
        <v>8300.8516479999998</v>
      </c>
      <c r="J300" s="28">
        <f t="shared" si="41"/>
        <v>0</v>
      </c>
      <c r="K300" s="28">
        <f t="shared" si="42"/>
        <v>1080</v>
      </c>
      <c r="N300" s="16">
        <v>0.9</v>
      </c>
    </row>
    <row r="301" spans="1:14" x14ac:dyDescent="0.15">
      <c r="A301" s="6" t="s">
        <v>11</v>
      </c>
      <c r="B301" s="13">
        <f t="shared" ref="B301:B364" si="44">B289+1</f>
        <v>1950</v>
      </c>
      <c r="C301" s="8">
        <v>2205.0800640000002</v>
      </c>
      <c r="D301" s="26">
        <f t="shared" si="43"/>
        <v>8300.8516479999998</v>
      </c>
      <c r="E301" s="16">
        <f t="shared" si="36"/>
        <v>1320</v>
      </c>
      <c r="F301" s="28">
        <f t="shared" si="37"/>
        <v>9185.9317119999996</v>
      </c>
      <c r="G301" s="36">
        <f t="shared" si="38"/>
        <v>1320</v>
      </c>
      <c r="H301" s="16" t="str">
        <f t="shared" si="39"/>
        <v/>
      </c>
      <c r="I301" s="26">
        <f t="shared" si="40"/>
        <v>8341</v>
      </c>
      <c r="J301" s="28">
        <f t="shared" si="41"/>
        <v>844.93171199999961</v>
      </c>
      <c r="K301" s="28">
        <f t="shared" si="42"/>
        <v>2164.9317119999996</v>
      </c>
      <c r="N301" s="16">
        <v>1.1000000000000001</v>
      </c>
    </row>
    <row r="302" spans="1:14" x14ac:dyDescent="0.15">
      <c r="A302" s="6" t="s">
        <v>12</v>
      </c>
      <c r="B302" s="13">
        <f t="shared" si="44"/>
        <v>1950</v>
      </c>
      <c r="C302" s="8">
        <v>3042.0023040000001</v>
      </c>
      <c r="D302" s="26">
        <f t="shared" si="43"/>
        <v>8341</v>
      </c>
      <c r="E302" s="16">
        <f t="shared" si="36"/>
        <v>1440</v>
      </c>
      <c r="F302" s="28">
        <f t="shared" si="37"/>
        <v>9943.0023039999996</v>
      </c>
      <c r="G302" s="36">
        <f t="shared" si="38"/>
        <v>1440</v>
      </c>
      <c r="H302" s="16" t="str">
        <f t="shared" si="39"/>
        <v/>
      </c>
      <c r="I302" s="26">
        <f t="shared" si="40"/>
        <v>8341</v>
      </c>
      <c r="J302" s="28">
        <f t="shared" si="41"/>
        <v>1602.0023039999996</v>
      </c>
      <c r="K302" s="28">
        <f t="shared" si="42"/>
        <v>3042.0023039999996</v>
      </c>
      <c r="N302" s="16">
        <v>1.2</v>
      </c>
    </row>
    <row r="303" spans="1:14" x14ac:dyDescent="0.15">
      <c r="A303" s="6" t="s">
        <v>13</v>
      </c>
      <c r="B303" s="13">
        <f t="shared" si="44"/>
        <v>1950</v>
      </c>
      <c r="C303" s="8">
        <v>3127.9564799999998</v>
      </c>
      <c r="D303" s="26">
        <f t="shared" si="43"/>
        <v>8341</v>
      </c>
      <c r="E303" s="16">
        <f t="shared" si="36"/>
        <v>1560</v>
      </c>
      <c r="F303" s="28">
        <f t="shared" si="37"/>
        <v>9908.9564800000007</v>
      </c>
      <c r="G303" s="36">
        <f t="shared" si="38"/>
        <v>1560</v>
      </c>
      <c r="H303" s="16" t="str">
        <f t="shared" si="39"/>
        <v/>
      </c>
      <c r="I303" s="26">
        <f t="shared" si="40"/>
        <v>8341</v>
      </c>
      <c r="J303" s="28">
        <f t="shared" si="41"/>
        <v>1567.9564800000007</v>
      </c>
      <c r="K303" s="28">
        <f t="shared" si="42"/>
        <v>3127.9564800000007</v>
      </c>
      <c r="N303" s="16">
        <v>1.3</v>
      </c>
    </row>
    <row r="304" spans="1:14" x14ac:dyDescent="0.15">
      <c r="A304" s="6" t="s">
        <v>14</v>
      </c>
      <c r="B304" s="13">
        <f t="shared" si="44"/>
        <v>1950</v>
      </c>
      <c r="C304" s="8">
        <v>851.14022400000022</v>
      </c>
      <c r="D304" s="26">
        <f t="shared" si="43"/>
        <v>8341</v>
      </c>
      <c r="E304" s="16">
        <f t="shared" si="36"/>
        <v>1440</v>
      </c>
      <c r="F304" s="28">
        <f t="shared" si="37"/>
        <v>7752.1402240000007</v>
      </c>
      <c r="G304" s="36">
        <f t="shared" si="38"/>
        <v>1440</v>
      </c>
      <c r="H304" s="16" t="str">
        <f t="shared" si="39"/>
        <v/>
      </c>
      <c r="I304" s="26">
        <f t="shared" si="40"/>
        <v>7752.1402240000007</v>
      </c>
      <c r="J304" s="28">
        <f t="shared" si="41"/>
        <v>0</v>
      </c>
      <c r="K304" s="28">
        <f t="shared" si="42"/>
        <v>1440</v>
      </c>
      <c r="N304" s="16">
        <v>1.2</v>
      </c>
    </row>
    <row r="305" spans="1:14" x14ac:dyDescent="0.15">
      <c r="A305" s="6" t="s">
        <v>15</v>
      </c>
      <c r="B305" s="13">
        <f t="shared" si="44"/>
        <v>1950</v>
      </c>
      <c r="C305" s="8">
        <v>722.98448639999992</v>
      </c>
      <c r="D305" s="26">
        <f t="shared" si="43"/>
        <v>7752.1402240000007</v>
      </c>
      <c r="E305" s="16">
        <f t="shared" si="36"/>
        <v>1320</v>
      </c>
      <c r="F305" s="28">
        <f t="shared" si="37"/>
        <v>7155.1247104000013</v>
      </c>
      <c r="G305" s="36">
        <f t="shared" si="38"/>
        <v>1320</v>
      </c>
      <c r="H305" s="16" t="str">
        <f t="shared" si="39"/>
        <v/>
      </c>
      <c r="I305" s="26">
        <f t="shared" si="40"/>
        <v>7155.1247104000013</v>
      </c>
      <c r="J305" s="28">
        <f t="shared" si="41"/>
        <v>0</v>
      </c>
      <c r="K305" s="28">
        <f t="shared" si="42"/>
        <v>1320</v>
      </c>
      <c r="N305" s="16">
        <v>1.1000000000000001</v>
      </c>
    </row>
    <row r="306" spans="1:14" x14ac:dyDescent="0.15">
      <c r="A306" s="6" t="s">
        <v>16</v>
      </c>
      <c r="B306" s="13">
        <f t="shared" si="44"/>
        <v>1950</v>
      </c>
      <c r="C306" s="8">
        <v>592.63142399999981</v>
      </c>
      <c r="D306" s="26">
        <f t="shared" si="43"/>
        <v>7155.1247104000013</v>
      </c>
      <c r="E306" s="16">
        <f t="shared" si="36"/>
        <v>1200</v>
      </c>
      <c r="F306" s="28">
        <f t="shared" si="37"/>
        <v>6547.7561344000014</v>
      </c>
      <c r="G306" s="36">
        <f t="shared" si="38"/>
        <v>1200</v>
      </c>
      <c r="H306" s="16" t="str">
        <f t="shared" si="39"/>
        <v/>
      </c>
      <c r="I306" s="26">
        <f t="shared" si="40"/>
        <v>6547.7561344000014</v>
      </c>
      <c r="J306" s="28">
        <f t="shared" si="41"/>
        <v>0</v>
      </c>
      <c r="K306" s="28">
        <f t="shared" si="42"/>
        <v>1200</v>
      </c>
      <c r="N306" s="16">
        <v>1</v>
      </c>
    </row>
    <row r="307" spans="1:14" x14ac:dyDescent="0.15">
      <c r="A307" s="6" t="s">
        <v>17</v>
      </c>
      <c r="B307" s="13">
        <f t="shared" si="44"/>
        <v>1950</v>
      </c>
      <c r="C307" s="8">
        <v>430.41715199999999</v>
      </c>
      <c r="D307" s="26">
        <f t="shared" si="43"/>
        <v>6547.7561344000014</v>
      </c>
      <c r="E307" s="16">
        <f t="shared" si="36"/>
        <v>1080</v>
      </c>
      <c r="F307" s="28">
        <f t="shared" si="37"/>
        <v>5898.1732864000014</v>
      </c>
      <c r="G307" s="36">
        <f t="shared" si="38"/>
        <v>1080</v>
      </c>
      <c r="H307" s="16" t="str">
        <f t="shared" si="39"/>
        <v/>
      </c>
      <c r="I307" s="26">
        <f t="shared" si="40"/>
        <v>5898.1732864000014</v>
      </c>
      <c r="J307" s="28">
        <f t="shared" si="41"/>
        <v>0</v>
      </c>
      <c r="K307" s="28">
        <f t="shared" si="42"/>
        <v>1080</v>
      </c>
      <c r="N307" s="16">
        <v>0.9</v>
      </c>
    </row>
    <row r="308" spans="1:14" ht="14" thickBot="1" x14ac:dyDescent="0.2">
      <c r="A308" s="9" t="s">
        <v>18</v>
      </c>
      <c r="B308" s="14">
        <f t="shared" si="44"/>
        <v>1950</v>
      </c>
      <c r="C308" s="11">
        <v>2126.8811519999999</v>
      </c>
      <c r="D308" s="26">
        <f t="shared" si="43"/>
        <v>5898.1732864000014</v>
      </c>
      <c r="E308" s="16">
        <f t="shared" si="36"/>
        <v>960</v>
      </c>
      <c r="F308" s="28">
        <f t="shared" si="37"/>
        <v>7065.0544384000013</v>
      </c>
      <c r="G308" s="36">
        <f t="shared" si="38"/>
        <v>960</v>
      </c>
      <c r="H308" s="16" t="str">
        <f t="shared" si="39"/>
        <v/>
      </c>
      <c r="I308" s="26">
        <f t="shared" si="40"/>
        <v>7065.0544384000013</v>
      </c>
      <c r="J308" s="28">
        <f t="shared" si="41"/>
        <v>0</v>
      </c>
      <c r="K308" s="28">
        <f t="shared" si="42"/>
        <v>960</v>
      </c>
      <c r="N308" s="16">
        <v>0.8</v>
      </c>
    </row>
    <row r="309" spans="1:14" x14ac:dyDescent="0.15">
      <c r="A309" s="3" t="s">
        <v>7</v>
      </c>
      <c r="B309" s="12">
        <f t="shared" si="44"/>
        <v>1951</v>
      </c>
      <c r="C309" s="5">
        <v>1235.6720639999999</v>
      </c>
      <c r="D309" s="26">
        <f t="shared" si="43"/>
        <v>7065.0544384000013</v>
      </c>
      <c r="E309" s="16">
        <f t="shared" si="36"/>
        <v>960</v>
      </c>
      <c r="F309" s="28">
        <f t="shared" si="37"/>
        <v>7340.7265024000008</v>
      </c>
      <c r="G309" s="36">
        <f t="shared" si="38"/>
        <v>960</v>
      </c>
      <c r="H309" s="16" t="str">
        <f t="shared" si="39"/>
        <v/>
      </c>
      <c r="I309" s="26">
        <f t="shared" si="40"/>
        <v>7340.7265024000008</v>
      </c>
      <c r="J309" s="28">
        <f t="shared" si="41"/>
        <v>0</v>
      </c>
      <c r="K309" s="28">
        <f t="shared" si="42"/>
        <v>960</v>
      </c>
      <c r="N309" s="16">
        <v>0.8</v>
      </c>
    </row>
    <row r="310" spans="1:14" x14ac:dyDescent="0.15">
      <c r="A310" s="6" t="s">
        <v>8</v>
      </c>
      <c r="B310" s="13">
        <f t="shared" si="44"/>
        <v>1951</v>
      </c>
      <c r="C310" s="8">
        <v>2225.7607680000001</v>
      </c>
      <c r="D310" s="26">
        <f t="shared" si="43"/>
        <v>7340.7265024000008</v>
      </c>
      <c r="E310" s="16">
        <f t="shared" si="36"/>
        <v>960</v>
      </c>
      <c r="F310" s="28">
        <f t="shared" si="37"/>
        <v>8606.4872704000009</v>
      </c>
      <c r="G310" s="36">
        <f t="shared" si="38"/>
        <v>960</v>
      </c>
      <c r="H310" s="16" t="str">
        <f t="shared" si="39"/>
        <v/>
      </c>
      <c r="I310" s="26">
        <f t="shared" si="40"/>
        <v>8341</v>
      </c>
      <c r="J310" s="28">
        <f t="shared" si="41"/>
        <v>265.48727040000085</v>
      </c>
      <c r="K310" s="28">
        <f t="shared" si="42"/>
        <v>1225.4872704000009</v>
      </c>
      <c r="N310" s="16">
        <v>0.8</v>
      </c>
    </row>
    <row r="311" spans="1:14" x14ac:dyDescent="0.15">
      <c r="A311" s="6" t="s">
        <v>9</v>
      </c>
      <c r="B311" s="13">
        <f t="shared" si="44"/>
        <v>1951</v>
      </c>
      <c r="C311" s="8">
        <v>3637.2188160000001</v>
      </c>
      <c r="D311" s="26">
        <f t="shared" si="43"/>
        <v>8341</v>
      </c>
      <c r="E311" s="16">
        <f t="shared" si="36"/>
        <v>1080</v>
      </c>
      <c r="F311" s="28">
        <f t="shared" si="37"/>
        <v>10898.218816000001</v>
      </c>
      <c r="G311" s="36">
        <f t="shared" si="38"/>
        <v>1080</v>
      </c>
      <c r="H311" s="16" t="str">
        <f t="shared" si="39"/>
        <v/>
      </c>
      <c r="I311" s="26">
        <f t="shared" si="40"/>
        <v>8341</v>
      </c>
      <c r="J311" s="28">
        <f t="shared" si="41"/>
        <v>2557.2188160000005</v>
      </c>
      <c r="K311" s="28">
        <f t="shared" si="42"/>
        <v>3637.2188160000005</v>
      </c>
      <c r="N311" s="16">
        <v>0.9</v>
      </c>
    </row>
    <row r="312" spans="1:14" x14ac:dyDescent="0.15">
      <c r="A312" s="6" t="s">
        <v>10</v>
      </c>
      <c r="B312" s="13">
        <f t="shared" si="44"/>
        <v>1951</v>
      </c>
      <c r="C312" s="8">
        <v>5090.0382719999989</v>
      </c>
      <c r="D312" s="26">
        <f t="shared" si="43"/>
        <v>8341</v>
      </c>
      <c r="E312" s="16">
        <f t="shared" si="36"/>
        <v>1080</v>
      </c>
      <c r="F312" s="28">
        <f t="shared" si="37"/>
        <v>12351.038271999998</v>
      </c>
      <c r="G312" s="36">
        <f t="shared" si="38"/>
        <v>1080</v>
      </c>
      <c r="H312" s="16" t="str">
        <f t="shared" si="39"/>
        <v/>
      </c>
      <c r="I312" s="26">
        <f t="shared" si="40"/>
        <v>8341</v>
      </c>
      <c r="J312" s="28">
        <f t="shared" si="41"/>
        <v>4010.038271999998</v>
      </c>
      <c r="K312" s="28">
        <f t="shared" si="42"/>
        <v>5090.038271999998</v>
      </c>
      <c r="N312" s="16">
        <v>0.9</v>
      </c>
    </row>
    <row r="313" spans="1:14" x14ac:dyDescent="0.15">
      <c r="A313" s="6" t="s">
        <v>11</v>
      </c>
      <c r="B313" s="13">
        <f t="shared" si="44"/>
        <v>1951</v>
      </c>
      <c r="C313" s="8">
        <v>809.77881599999989</v>
      </c>
      <c r="D313" s="26">
        <f t="shared" si="43"/>
        <v>8341</v>
      </c>
      <c r="E313" s="16">
        <f t="shared" si="36"/>
        <v>1320</v>
      </c>
      <c r="F313" s="28">
        <f t="shared" si="37"/>
        <v>7830.778816</v>
      </c>
      <c r="G313" s="36">
        <f t="shared" si="38"/>
        <v>1320</v>
      </c>
      <c r="H313" s="16" t="str">
        <f t="shared" si="39"/>
        <v/>
      </c>
      <c r="I313" s="26">
        <f t="shared" si="40"/>
        <v>7830.778816</v>
      </c>
      <c r="J313" s="28">
        <f t="shared" si="41"/>
        <v>0</v>
      </c>
      <c r="K313" s="28">
        <f t="shared" si="42"/>
        <v>1320</v>
      </c>
      <c r="N313" s="16">
        <v>1.1000000000000001</v>
      </c>
    </row>
    <row r="314" spans="1:14" x14ac:dyDescent="0.15">
      <c r="A314" s="6" t="s">
        <v>12</v>
      </c>
      <c r="B314" s="13">
        <f t="shared" si="44"/>
        <v>1951</v>
      </c>
      <c r="C314" s="8">
        <v>2231.5772160000001</v>
      </c>
      <c r="D314" s="26">
        <f t="shared" si="43"/>
        <v>7830.778816</v>
      </c>
      <c r="E314" s="16">
        <f t="shared" si="36"/>
        <v>1440</v>
      </c>
      <c r="F314" s="28">
        <f t="shared" si="37"/>
        <v>8622.3560319999997</v>
      </c>
      <c r="G314" s="36">
        <f t="shared" si="38"/>
        <v>1440</v>
      </c>
      <c r="H314" s="16" t="str">
        <f t="shared" si="39"/>
        <v/>
      </c>
      <c r="I314" s="26">
        <f t="shared" si="40"/>
        <v>8341</v>
      </c>
      <c r="J314" s="28">
        <f t="shared" si="41"/>
        <v>281.35603199999969</v>
      </c>
      <c r="K314" s="28">
        <f t="shared" si="42"/>
        <v>1721.3560319999997</v>
      </c>
      <c r="N314" s="16">
        <v>1.2</v>
      </c>
    </row>
    <row r="315" spans="1:14" x14ac:dyDescent="0.15">
      <c r="A315" s="6" t="s">
        <v>13</v>
      </c>
      <c r="B315" s="13">
        <f t="shared" si="44"/>
        <v>1951</v>
      </c>
      <c r="C315" s="8">
        <v>1075.396608</v>
      </c>
      <c r="D315" s="26">
        <f t="shared" si="43"/>
        <v>8341</v>
      </c>
      <c r="E315" s="16">
        <f t="shared" si="36"/>
        <v>1560</v>
      </c>
      <c r="F315" s="28">
        <f t="shared" si="37"/>
        <v>7856.3966079999991</v>
      </c>
      <c r="G315" s="36">
        <f t="shared" si="38"/>
        <v>1560</v>
      </c>
      <c r="H315" s="16" t="str">
        <f t="shared" si="39"/>
        <v/>
      </c>
      <c r="I315" s="26">
        <f t="shared" si="40"/>
        <v>7856.3966079999991</v>
      </c>
      <c r="J315" s="28">
        <f t="shared" si="41"/>
        <v>0</v>
      </c>
      <c r="K315" s="28">
        <f t="shared" si="42"/>
        <v>1560</v>
      </c>
      <c r="N315" s="16">
        <v>1.3</v>
      </c>
    </row>
    <row r="316" spans="1:14" x14ac:dyDescent="0.15">
      <c r="A316" s="6" t="s">
        <v>14</v>
      </c>
      <c r="B316" s="13">
        <f t="shared" si="44"/>
        <v>1951</v>
      </c>
      <c r="C316" s="8">
        <v>246.16500480000002</v>
      </c>
      <c r="D316" s="26">
        <f t="shared" si="43"/>
        <v>7856.3966079999991</v>
      </c>
      <c r="E316" s="16">
        <f t="shared" si="36"/>
        <v>1440</v>
      </c>
      <c r="F316" s="28">
        <f t="shared" si="37"/>
        <v>6662.5616127999992</v>
      </c>
      <c r="G316" s="36">
        <f t="shared" si="38"/>
        <v>1440</v>
      </c>
      <c r="H316" s="16" t="str">
        <f t="shared" si="39"/>
        <v/>
      </c>
      <c r="I316" s="26">
        <f t="shared" si="40"/>
        <v>6662.5616127999992</v>
      </c>
      <c r="J316" s="28">
        <f t="shared" si="41"/>
        <v>0</v>
      </c>
      <c r="K316" s="28">
        <f t="shared" si="42"/>
        <v>1440</v>
      </c>
      <c r="N316" s="16">
        <v>1.2</v>
      </c>
    </row>
    <row r="317" spans="1:14" x14ac:dyDescent="0.15">
      <c r="A317" s="6" t="s">
        <v>15</v>
      </c>
      <c r="B317" s="13">
        <f t="shared" si="44"/>
        <v>1951</v>
      </c>
      <c r="C317" s="8">
        <v>100.94768639999999</v>
      </c>
      <c r="D317" s="26">
        <f t="shared" si="43"/>
        <v>6662.5616127999992</v>
      </c>
      <c r="E317" s="16">
        <f t="shared" si="36"/>
        <v>1320</v>
      </c>
      <c r="F317" s="28">
        <f t="shared" si="37"/>
        <v>5443.5092991999991</v>
      </c>
      <c r="G317" s="36">
        <f t="shared" si="38"/>
        <v>1320</v>
      </c>
      <c r="H317" s="16" t="str">
        <f t="shared" si="39"/>
        <v/>
      </c>
      <c r="I317" s="26">
        <f t="shared" si="40"/>
        <v>5443.5092991999991</v>
      </c>
      <c r="J317" s="28">
        <f t="shared" si="41"/>
        <v>0</v>
      </c>
      <c r="K317" s="28">
        <f t="shared" si="42"/>
        <v>1320</v>
      </c>
      <c r="N317" s="16">
        <v>1.1000000000000001</v>
      </c>
    </row>
    <row r="318" spans="1:14" x14ac:dyDescent="0.15">
      <c r="A318" s="6" t="s">
        <v>16</v>
      </c>
      <c r="B318" s="13">
        <f t="shared" si="44"/>
        <v>1951</v>
      </c>
      <c r="C318" s="8">
        <v>59.586278399999998</v>
      </c>
      <c r="D318" s="26">
        <f t="shared" si="43"/>
        <v>5443.5092991999991</v>
      </c>
      <c r="E318" s="16">
        <f t="shared" si="36"/>
        <v>1200</v>
      </c>
      <c r="F318" s="28">
        <f t="shared" si="37"/>
        <v>4303.0955775999992</v>
      </c>
      <c r="G318" s="36">
        <f t="shared" si="38"/>
        <v>1200</v>
      </c>
      <c r="H318" s="16" t="str">
        <f t="shared" si="39"/>
        <v/>
      </c>
      <c r="I318" s="26">
        <f t="shared" si="40"/>
        <v>4303.0955775999992</v>
      </c>
      <c r="J318" s="28">
        <f t="shared" si="41"/>
        <v>0</v>
      </c>
      <c r="K318" s="28">
        <f t="shared" si="42"/>
        <v>1200</v>
      </c>
      <c r="N318" s="16">
        <v>1</v>
      </c>
    </row>
    <row r="319" spans="1:14" x14ac:dyDescent="0.15">
      <c r="A319" s="6" t="s">
        <v>17</v>
      </c>
      <c r="B319" s="13">
        <f t="shared" si="44"/>
        <v>1951</v>
      </c>
      <c r="C319" s="8">
        <v>193.10607360000006</v>
      </c>
      <c r="D319" s="26">
        <f t="shared" si="43"/>
        <v>4303.0955775999992</v>
      </c>
      <c r="E319" s="16">
        <f t="shared" si="36"/>
        <v>1080</v>
      </c>
      <c r="F319" s="28">
        <f t="shared" si="37"/>
        <v>3416.2016511999991</v>
      </c>
      <c r="G319" s="36">
        <f t="shared" si="38"/>
        <v>1080</v>
      </c>
      <c r="H319" s="16" t="str">
        <f t="shared" si="39"/>
        <v/>
      </c>
      <c r="I319" s="26">
        <f t="shared" si="40"/>
        <v>3416.2016511999991</v>
      </c>
      <c r="J319" s="28">
        <f t="shared" si="41"/>
        <v>0</v>
      </c>
      <c r="K319" s="28">
        <f t="shared" si="42"/>
        <v>1080</v>
      </c>
      <c r="N319" s="16">
        <v>0.9</v>
      </c>
    </row>
    <row r="320" spans="1:14" ht="14" thickBot="1" x14ac:dyDescent="0.2">
      <c r="A320" s="9" t="s">
        <v>18</v>
      </c>
      <c r="B320" s="14">
        <f t="shared" si="44"/>
        <v>1951</v>
      </c>
      <c r="C320" s="11">
        <v>3792.9057407999994</v>
      </c>
      <c r="D320" s="26">
        <f t="shared" si="43"/>
        <v>3416.2016511999991</v>
      </c>
      <c r="E320" s="16">
        <f t="shared" si="36"/>
        <v>960</v>
      </c>
      <c r="F320" s="28">
        <f t="shared" si="37"/>
        <v>6249.1073919999981</v>
      </c>
      <c r="G320" s="36">
        <f t="shared" si="38"/>
        <v>960</v>
      </c>
      <c r="H320" s="16" t="str">
        <f t="shared" si="39"/>
        <v/>
      </c>
      <c r="I320" s="26">
        <f t="shared" si="40"/>
        <v>6249.1073919999981</v>
      </c>
      <c r="J320" s="28">
        <f t="shared" si="41"/>
        <v>0</v>
      </c>
      <c r="K320" s="28">
        <f t="shared" si="42"/>
        <v>960</v>
      </c>
      <c r="N320" s="16">
        <v>0.8</v>
      </c>
    </row>
    <row r="321" spans="1:14" x14ac:dyDescent="0.15">
      <c r="A321" s="3" t="s">
        <v>7</v>
      </c>
      <c r="B321" s="12">
        <f t="shared" si="44"/>
        <v>1952</v>
      </c>
      <c r="C321" s="5">
        <v>5252.2525439999999</v>
      </c>
      <c r="D321" s="26">
        <f t="shared" si="43"/>
        <v>6249.1073919999981</v>
      </c>
      <c r="E321" s="16">
        <f t="shared" si="36"/>
        <v>960</v>
      </c>
      <c r="F321" s="28">
        <f t="shared" si="37"/>
        <v>10541.359935999997</v>
      </c>
      <c r="G321" s="36">
        <f t="shared" si="38"/>
        <v>960</v>
      </c>
      <c r="H321" s="16" t="str">
        <f t="shared" si="39"/>
        <v/>
      </c>
      <c r="I321" s="26">
        <f t="shared" si="40"/>
        <v>8341</v>
      </c>
      <c r="J321" s="28">
        <f t="shared" si="41"/>
        <v>2200.3599359999971</v>
      </c>
      <c r="K321" s="28">
        <f t="shared" si="42"/>
        <v>3160.3599359999971</v>
      </c>
      <c r="N321" s="16">
        <v>0.8</v>
      </c>
    </row>
    <row r="322" spans="1:14" x14ac:dyDescent="0.15">
      <c r="A322" s="6" t="s">
        <v>8</v>
      </c>
      <c r="B322" s="13">
        <f t="shared" si="44"/>
        <v>1952</v>
      </c>
      <c r="C322" s="8">
        <v>4683.5331839999999</v>
      </c>
      <c r="D322" s="26">
        <f t="shared" si="43"/>
        <v>8341</v>
      </c>
      <c r="E322" s="16">
        <f t="shared" si="36"/>
        <v>960</v>
      </c>
      <c r="F322" s="28">
        <f t="shared" si="37"/>
        <v>12064.533184</v>
      </c>
      <c r="G322" s="36">
        <f t="shared" si="38"/>
        <v>960</v>
      </c>
      <c r="H322" s="16" t="str">
        <f t="shared" si="39"/>
        <v/>
      </c>
      <c r="I322" s="26">
        <f t="shared" si="40"/>
        <v>8341</v>
      </c>
      <c r="J322" s="28">
        <f t="shared" si="41"/>
        <v>3723.5331839999999</v>
      </c>
      <c r="K322" s="28">
        <f t="shared" si="42"/>
        <v>4683.5331839999999</v>
      </c>
      <c r="N322" s="16">
        <v>0.8</v>
      </c>
    </row>
    <row r="323" spans="1:14" x14ac:dyDescent="0.15">
      <c r="A323" s="6" t="s">
        <v>9</v>
      </c>
      <c r="B323" s="13">
        <f t="shared" si="44"/>
        <v>1952</v>
      </c>
      <c r="C323" s="8">
        <v>11255.473151999995</v>
      </c>
      <c r="D323" s="26">
        <f t="shared" si="43"/>
        <v>8341</v>
      </c>
      <c r="E323" s="16">
        <f t="shared" si="36"/>
        <v>1080</v>
      </c>
      <c r="F323" s="28">
        <f t="shared" si="37"/>
        <v>18516.473151999995</v>
      </c>
      <c r="G323" s="36">
        <f t="shared" si="38"/>
        <v>1080</v>
      </c>
      <c r="H323" s="16" t="str">
        <f t="shared" si="39"/>
        <v/>
      </c>
      <c r="I323" s="26">
        <f t="shared" si="40"/>
        <v>8341</v>
      </c>
      <c r="J323" s="28">
        <f t="shared" si="41"/>
        <v>10175.473151999995</v>
      </c>
      <c r="K323" s="28">
        <f t="shared" si="42"/>
        <v>11255.473151999995</v>
      </c>
      <c r="N323" s="16">
        <v>0.9</v>
      </c>
    </row>
    <row r="324" spans="1:14" x14ac:dyDescent="0.15">
      <c r="A324" s="6" t="s">
        <v>10</v>
      </c>
      <c r="B324" s="13">
        <f t="shared" si="44"/>
        <v>1952</v>
      </c>
      <c r="C324" s="8">
        <v>3959.7085439999996</v>
      </c>
      <c r="D324" s="26">
        <f t="shared" si="43"/>
        <v>8341</v>
      </c>
      <c r="E324" s="16">
        <f t="shared" si="36"/>
        <v>1080</v>
      </c>
      <c r="F324" s="28">
        <f t="shared" si="37"/>
        <v>11220.708543999999</v>
      </c>
      <c r="G324" s="36">
        <f t="shared" si="38"/>
        <v>1080</v>
      </c>
      <c r="H324" s="16" t="str">
        <f t="shared" si="39"/>
        <v/>
      </c>
      <c r="I324" s="26">
        <f t="shared" si="40"/>
        <v>8341</v>
      </c>
      <c r="J324" s="28">
        <f t="shared" si="41"/>
        <v>2879.7085439999992</v>
      </c>
      <c r="K324" s="28">
        <f t="shared" si="42"/>
        <v>3959.7085439999992</v>
      </c>
      <c r="N324" s="16">
        <v>0.9</v>
      </c>
    </row>
    <row r="325" spans="1:14" x14ac:dyDescent="0.15">
      <c r="A325" s="6" t="s">
        <v>11</v>
      </c>
      <c r="B325" s="13">
        <f t="shared" si="44"/>
        <v>1952</v>
      </c>
      <c r="C325" s="8">
        <v>2048.6822400000005</v>
      </c>
      <c r="D325" s="26">
        <f t="shared" si="43"/>
        <v>8341</v>
      </c>
      <c r="E325" s="16">
        <f t="shared" si="36"/>
        <v>1320</v>
      </c>
      <c r="F325" s="28">
        <f t="shared" si="37"/>
        <v>9069.6822400000001</v>
      </c>
      <c r="G325" s="36">
        <f t="shared" si="38"/>
        <v>1320</v>
      </c>
      <c r="H325" s="16" t="str">
        <f t="shared" si="39"/>
        <v/>
      </c>
      <c r="I325" s="26">
        <f t="shared" si="40"/>
        <v>8341</v>
      </c>
      <c r="J325" s="28">
        <f t="shared" si="41"/>
        <v>728.68224000000009</v>
      </c>
      <c r="K325" s="28">
        <f t="shared" si="42"/>
        <v>2048.6822400000001</v>
      </c>
      <c r="N325" s="16">
        <v>1.1000000000000001</v>
      </c>
    </row>
    <row r="326" spans="1:14" x14ac:dyDescent="0.15">
      <c r="A326" s="6" t="s">
        <v>12</v>
      </c>
      <c r="B326" s="13">
        <f t="shared" si="44"/>
        <v>1952</v>
      </c>
      <c r="C326" s="8">
        <v>812.36390399999993</v>
      </c>
      <c r="D326" s="26">
        <f t="shared" si="43"/>
        <v>8341</v>
      </c>
      <c r="E326" s="16">
        <f t="shared" si="36"/>
        <v>1440</v>
      </c>
      <c r="F326" s="28">
        <f t="shared" si="37"/>
        <v>7713.3639039999998</v>
      </c>
      <c r="G326" s="36">
        <f t="shared" si="38"/>
        <v>1440</v>
      </c>
      <c r="H326" s="16" t="str">
        <f t="shared" si="39"/>
        <v/>
      </c>
      <c r="I326" s="26">
        <f t="shared" si="40"/>
        <v>7713.3639039999998</v>
      </c>
      <c r="J326" s="28">
        <f t="shared" si="41"/>
        <v>0</v>
      </c>
      <c r="K326" s="28">
        <f t="shared" si="42"/>
        <v>1440</v>
      </c>
      <c r="N326" s="16">
        <v>1.2</v>
      </c>
    </row>
    <row r="327" spans="1:14" x14ac:dyDescent="0.15">
      <c r="A327" s="6" t="s">
        <v>13</v>
      </c>
      <c r="B327" s="13">
        <f t="shared" si="44"/>
        <v>1952</v>
      </c>
      <c r="C327" s="8">
        <v>2455.8335999999995</v>
      </c>
      <c r="D327" s="26">
        <f t="shared" si="43"/>
        <v>7713.3639039999998</v>
      </c>
      <c r="E327" s="16">
        <f t="shared" si="36"/>
        <v>1560</v>
      </c>
      <c r="F327" s="28">
        <f t="shared" si="37"/>
        <v>8609.1975039999998</v>
      </c>
      <c r="G327" s="36">
        <f t="shared" si="38"/>
        <v>1560</v>
      </c>
      <c r="H327" s="16" t="str">
        <f t="shared" si="39"/>
        <v/>
      </c>
      <c r="I327" s="26">
        <f t="shared" si="40"/>
        <v>8341</v>
      </c>
      <c r="J327" s="28">
        <f t="shared" si="41"/>
        <v>268.19750399999975</v>
      </c>
      <c r="K327" s="28">
        <f t="shared" si="42"/>
        <v>1828.1975039999998</v>
      </c>
      <c r="N327" s="16">
        <v>1.3</v>
      </c>
    </row>
    <row r="328" spans="1:14" x14ac:dyDescent="0.15">
      <c r="A328" s="6" t="s">
        <v>14</v>
      </c>
      <c r="B328" s="13">
        <f t="shared" si="44"/>
        <v>1952</v>
      </c>
      <c r="C328" s="8">
        <v>4026.2745599999989</v>
      </c>
      <c r="D328" s="26">
        <f t="shared" si="43"/>
        <v>8341</v>
      </c>
      <c r="E328" s="16">
        <f t="shared" si="36"/>
        <v>1440</v>
      </c>
      <c r="F328" s="28">
        <f t="shared" si="37"/>
        <v>10927.274559999998</v>
      </c>
      <c r="G328" s="36">
        <f t="shared" si="38"/>
        <v>1440</v>
      </c>
      <c r="H328" s="16" t="str">
        <f t="shared" si="39"/>
        <v/>
      </c>
      <c r="I328" s="26">
        <f t="shared" si="40"/>
        <v>8341</v>
      </c>
      <c r="J328" s="28">
        <f t="shared" si="41"/>
        <v>2586.274559999998</v>
      </c>
      <c r="K328" s="28">
        <f t="shared" si="42"/>
        <v>4026.274559999998</v>
      </c>
      <c r="N328" s="16">
        <v>1.2</v>
      </c>
    </row>
    <row r="329" spans="1:14" x14ac:dyDescent="0.15">
      <c r="A329" s="6" t="s">
        <v>15</v>
      </c>
      <c r="B329" s="13">
        <f t="shared" si="44"/>
        <v>1952</v>
      </c>
      <c r="C329" s="8">
        <v>3862.7677439999989</v>
      </c>
      <c r="D329" s="26">
        <f t="shared" si="43"/>
        <v>8341</v>
      </c>
      <c r="E329" s="16">
        <f t="shared" si="36"/>
        <v>1320</v>
      </c>
      <c r="F329" s="28">
        <f t="shared" si="37"/>
        <v>10883.767743999999</v>
      </c>
      <c r="G329" s="36">
        <f t="shared" si="38"/>
        <v>1320</v>
      </c>
      <c r="H329" s="16" t="str">
        <f t="shared" si="39"/>
        <v/>
      </c>
      <c r="I329" s="26">
        <f t="shared" si="40"/>
        <v>8341</v>
      </c>
      <c r="J329" s="28">
        <f t="shared" si="41"/>
        <v>2542.7677439999989</v>
      </c>
      <c r="K329" s="28">
        <f t="shared" si="42"/>
        <v>3862.7677439999989</v>
      </c>
      <c r="N329" s="16">
        <v>1.1000000000000001</v>
      </c>
    </row>
    <row r="330" spans="1:14" x14ac:dyDescent="0.15">
      <c r="A330" s="6" t="s">
        <v>16</v>
      </c>
      <c r="B330" s="13">
        <f t="shared" si="44"/>
        <v>1952</v>
      </c>
      <c r="C330" s="8">
        <v>498.92198399999995</v>
      </c>
      <c r="D330" s="26">
        <f t="shared" si="43"/>
        <v>8341</v>
      </c>
      <c r="E330" s="16">
        <f t="shared" ref="E330:E393" si="45">1200*N330</f>
        <v>1200</v>
      </c>
      <c r="F330" s="28">
        <f t="shared" ref="F330:F393" si="46">D330+C330-E330</f>
        <v>7639.9219840000005</v>
      </c>
      <c r="G330" s="36">
        <f t="shared" ref="G330:G393" si="47">IF(E330&gt;(D330+C330),D330+C330,E330)</f>
        <v>1200</v>
      </c>
      <c r="H330" s="16" t="str">
        <f t="shared" ref="H330:H393" si="48">IF((G330/E330)&lt;=$E$4,"critical failure", IF((G330/E330)&lt;1, "failure",""))</f>
        <v/>
      </c>
      <c r="I330" s="26">
        <f t="shared" ref="I330:I393" si="49">IF(F330&gt;$E$2,$E$2,IF(F330&lt;0,0,F330))</f>
        <v>7639.9219840000005</v>
      </c>
      <c r="J330" s="28">
        <f t="shared" ref="J330:J393" si="50">IF(F330&gt;$E$2,F330-$E$2,0)</f>
        <v>0</v>
      </c>
      <c r="K330" s="28">
        <f t="shared" ref="K330:K393" si="51">J330+G330</f>
        <v>1200</v>
      </c>
      <c r="N330" s="16">
        <v>1</v>
      </c>
    </row>
    <row r="331" spans="1:14" x14ac:dyDescent="0.15">
      <c r="A331" s="6" t="s">
        <v>17</v>
      </c>
      <c r="B331" s="13">
        <f t="shared" si="44"/>
        <v>1952</v>
      </c>
      <c r="C331" s="8">
        <v>6914.4641279999987</v>
      </c>
      <c r="D331" s="26">
        <f t="shared" ref="D331:D394" si="52">I330</f>
        <v>7639.9219840000005</v>
      </c>
      <c r="E331" s="16">
        <f t="shared" si="45"/>
        <v>1080</v>
      </c>
      <c r="F331" s="28">
        <f t="shared" si="46"/>
        <v>13474.386112</v>
      </c>
      <c r="G331" s="36">
        <f t="shared" si="47"/>
        <v>1080</v>
      </c>
      <c r="H331" s="16" t="str">
        <f t="shared" si="48"/>
        <v/>
      </c>
      <c r="I331" s="26">
        <f t="shared" si="49"/>
        <v>8341</v>
      </c>
      <c r="J331" s="28">
        <f t="shared" si="50"/>
        <v>5133.3861120000001</v>
      </c>
      <c r="K331" s="28">
        <f t="shared" si="51"/>
        <v>6213.3861120000001</v>
      </c>
      <c r="N331" s="16">
        <v>0.9</v>
      </c>
    </row>
    <row r="332" spans="1:14" ht="14" thickBot="1" x14ac:dyDescent="0.2">
      <c r="A332" s="9" t="s">
        <v>18</v>
      </c>
      <c r="B332" s="14">
        <f t="shared" si="44"/>
        <v>1952</v>
      </c>
      <c r="C332" s="11">
        <v>2966.3884799999996</v>
      </c>
      <c r="D332" s="26">
        <f t="shared" si="52"/>
        <v>8341</v>
      </c>
      <c r="E332" s="16">
        <f t="shared" si="45"/>
        <v>960</v>
      </c>
      <c r="F332" s="28">
        <f t="shared" si="46"/>
        <v>10347.38848</v>
      </c>
      <c r="G332" s="36">
        <f t="shared" si="47"/>
        <v>960</v>
      </c>
      <c r="H332" s="16" t="str">
        <f t="shared" si="48"/>
        <v/>
      </c>
      <c r="I332" s="26">
        <f t="shared" si="49"/>
        <v>8341</v>
      </c>
      <c r="J332" s="28">
        <f t="shared" si="50"/>
        <v>2006.3884799999996</v>
      </c>
      <c r="K332" s="28">
        <f t="shared" si="51"/>
        <v>2966.3884799999996</v>
      </c>
      <c r="N332" s="16">
        <v>0.8</v>
      </c>
    </row>
    <row r="333" spans="1:14" x14ac:dyDescent="0.15">
      <c r="A333" s="3" t="s">
        <v>7</v>
      </c>
      <c r="B333" s="12">
        <f t="shared" si="44"/>
        <v>1953</v>
      </c>
      <c r="C333" s="5">
        <v>7408.2159359999996</v>
      </c>
      <c r="D333" s="26">
        <f t="shared" si="52"/>
        <v>8341</v>
      </c>
      <c r="E333" s="16">
        <f t="shared" si="45"/>
        <v>960</v>
      </c>
      <c r="F333" s="28">
        <f t="shared" si="46"/>
        <v>14789.215936000001</v>
      </c>
      <c r="G333" s="36">
        <f t="shared" si="47"/>
        <v>960</v>
      </c>
      <c r="H333" s="16" t="str">
        <f t="shared" si="48"/>
        <v/>
      </c>
      <c r="I333" s="26">
        <f t="shared" si="49"/>
        <v>8341</v>
      </c>
      <c r="J333" s="28">
        <f t="shared" si="50"/>
        <v>6448.2159360000005</v>
      </c>
      <c r="K333" s="28">
        <f t="shared" si="51"/>
        <v>7408.2159360000005</v>
      </c>
      <c r="N333" s="16">
        <v>0.8</v>
      </c>
    </row>
    <row r="334" spans="1:14" x14ac:dyDescent="0.15">
      <c r="A334" s="6" t="s">
        <v>8</v>
      </c>
      <c r="B334" s="13">
        <f t="shared" si="44"/>
        <v>1953</v>
      </c>
      <c r="C334" s="8">
        <v>6384.5210879999995</v>
      </c>
      <c r="D334" s="26">
        <f t="shared" si="52"/>
        <v>8341</v>
      </c>
      <c r="E334" s="16">
        <f t="shared" si="45"/>
        <v>960</v>
      </c>
      <c r="F334" s="28">
        <f t="shared" si="46"/>
        <v>13765.521088</v>
      </c>
      <c r="G334" s="36">
        <f t="shared" si="47"/>
        <v>960</v>
      </c>
      <c r="H334" s="16" t="str">
        <f t="shared" si="48"/>
        <v/>
      </c>
      <c r="I334" s="26">
        <f t="shared" si="49"/>
        <v>8341</v>
      </c>
      <c r="J334" s="28">
        <f t="shared" si="50"/>
        <v>5424.5210879999995</v>
      </c>
      <c r="K334" s="28">
        <f t="shared" si="51"/>
        <v>6384.5210879999995</v>
      </c>
      <c r="N334" s="16">
        <v>0.8</v>
      </c>
    </row>
    <row r="335" spans="1:14" x14ac:dyDescent="0.15">
      <c r="A335" s="6" t="s">
        <v>9</v>
      </c>
      <c r="B335" s="13">
        <f t="shared" si="44"/>
        <v>1953</v>
      </c>
      <c r="C335" s="8">
        <v>8711.1002879999996</v>
      </c>
      <c r="D335" s="26">
        <f t="shared" si="52"/>
        <v>8341</v>
      </c>
      <c r="E335" s="16">
        <f t="shared" si="45"/>
        <v>1080</v>
      </c>
      <c r="F335" s="28">
        <f t="shared" si="46"/>
        <v>15972.100288000001</v>
      </c>
      <c r="G335" s="36">
        <f t="shared" si="47"/>
        <v>1080</v>
      </c>
      <c r="H335" s="16" t="str">
        <f t="shared" si="48"/>
        <v/>
      </c>
      <c r="I335" s="26">
        <f t="shared" si="49"/>
        <v>8341</v>
      </c>
      <c r="J335" s="28">
        <f t="shared" si="50"/>
        <v>7631.1002880000015</v>
      </c>
      <c r="K335" s="28">
        <f t="shared" si="51"/>
        <v>8711.1002880000015</v>
      </c>
      <c r="N335" s="16">
        <v>0.9</v>
      </c>
    </row>
    <row r="336" spans="1:14" x14ac:dyDescent="0.15">
      <c r="A336" s="6" t="s">
        <v>10</v>
      </c>
      <c r="B336" s="13">
        <f t="shared" si="44"/>
        <v>1953</v>
      </c>
      <c r="C336" s="8">
        <v>3296.6334719999991</v>
      </c>
      <c r="D336" s="26">
        <f t="shared" si="52"/>
        <v>8341</v>
      </c>
      <c r="E336" s="16">
        <f t="shared" si="45"/>
        <v>1080</v>
      </c>
      <c r="F336" s="28">
        <f t="shared" si="46"/>
        <v>10557.633472</v>
      </c>
      <c r="G336" s="36">
        <f t="shared" si="47"/>
        <v>1080</v>
      </c>
      <c r="H336" s="16" t="str">
        <f t="shared" si="48"/>
        <v/>
      </c>
      <c r="I336" s="26">
        <f t="shared" si="49"/>
        <v>8341</v>
      </c>
      <c r="J336" s="28">
        <f t="shared" si="50"/>
        <v>2216.6334719999995</v>
      </c>
      <c r="K336" s="28">
        <f t="shared" si="51"/>
        <v>3296.6334719999995</v>
      </c>
      <c r="N336" s="16">
        <v>0.9</v>
      </c>
    </row>
    <row r="337" spans="1:14" x14ac:dyDescent="0.15">
      <c r="A337" s="6" t="s">
        <v>11</v>
      </c>
      <c r="B337" s="13">
        <f t="shared" si="44"/>
        <v>1953</v>
      </c>
      <c r="C337" s="8">
        <v>1116.1117439999998</v>
      </c>
      <c r="D337" s="26">
        <f t="shared" si="52"/>
        <v>8341</v>
      </c>
      <c r="E337" s="16">
        <f t="shared" si="45"/>
        <v>1320</v>
      </c>
      <c r="F337" s="28">
        <f t="shared" si="46"/>
        <v>8137.1117439999998</v>
      </c>
      <c r="G337" s="36">
        <f t="shared" si="47"/>
        <v>1320</v>
      </c>
      <c r="H337" s="16" t="str">
        <f t="shared" si="48"/>
        <v/>
      </c>
      <c r="I337" s="26">
        <f t="shared" si="49"/>
        <v>8137.1117439999998</v>
      </c>
      <c r="J337" s="28">
        <f t="shared" si="50"/>
        <v>0</v>
      </c>
      <c r="K337" s="28">
        <f t="shared" si="51"/>
        <v>1320</v>
      </c>
      <c r="N337" s="16">
        <v>1.1000000000000001</v>
      </c>
    </row>
    <row r="338" spans="1:14" x14ac:dyDescent="0.15">
      <c r="A338" s="6" t="s">
        <v>12</v>
      </c>
      <c r="B338" s="13">
        <f t="shared" si="44"/>
        <v>1953</v>
      </c>
      <c r="C338" s="8">
        <v>4151.651327999999</v>
      </c>
      <c r="D338" s="26">
        <f t="shared" si="52"/>
        <v>8137.1117439999998</v>
      </c>
      <c r="E338" s="16">
        <f t="shared" si="45"/>
        <v>1440</v>
      </c>
      <c r="F338" s="28">
        <f t="shared" si="46"/>
        <v>10848.763071999998</v>
      </c>
      <c r="G338" s="36">
        <f t="shared" si="47"/>
        <v>1440</v>
      </c>
      <c r="H338" s="16" t="str">
        <f t="shared" si="48"/>
        <v/>
      </c>
      <c r="I338" s="26">
        <f t="shared" si="49"/>
        <v>8341</v>
      </c>
      <c r="J338" s="28">
        <f t="shared" si="50"/>
        <v>2507.7630719999979</v>
      </c>
      <c r="K338" s="28">
        <f t="shared" si="51"/>
        <v>3947.7630719999979</v>
      </c>
      <c r="N338" s="16">
        <v>1.2</v>
      </c>
    </row>
    <row r="339" spans="1:14" x14ac:dyDescent="0.15">
      <c r="A339" s="6" t="s">
        <v>13</v>
      </c>
      <c r="B339" s="13">
        <f t="shared" si="44"/>
        <v>1953</v>
      </c>
      <c r="C339" s="8">
        <v>539.05547519999982</v>
      </c>
      <c r="D339" s="26">
        <f t="shared" si="52"/>
        <v>8341</v>
      </c>
      <c r="E339" s="16">
        <f t="shared" si="45"/>
        <v>1560</v>
      </c>
      <c r="F339" s="28">
        <f t="shared" si="46"/>
        <v>7320.0554751999989</v>
      </c>
      <c r="G339" s="36">
        <f t="shared" si="47"/>
        <v>1560</v>
      </c>
      <c r="H339" s="16" t="str">
        <f t="shared" si="48"/>
        <v/>
      </c>
      <c r="I339" s="26">
        <f t="shared" si="49"/>
        <v>7320.0554751999989</v>
      </c>
      <c r="J339" s="28">
        <f t="shared" si="50"/>
        <v>0</v>
      </c>
      <c r="K339" s="28">
        <f t="shared" si="51"/>
        <v>1560</v>
      </c>
      <c r="N339" s="16">
        <v>1.3</v>
      </c>
    </row>
    <row r="340" spans="1:14" x14ac:dyDescent="0.15">
      <c r="A340" s="6" t="s">
        <v>14</v>
      </c>
      <c r="B340" s="13">
        <f t="shared" si="44"/>
        <v>1953</v>
      </c>
      <c r="C340" s="8">
        <v>96.229900799999996</v>
      </c>
      <c r="D340" s="26">
        <f t="shared" si="52"/>
        <v>7320.0554751999989</v>
      </c>
      <c r="E340" s="16">
        <f t="shared" si="45"/>
        <v>1440</v>
      </c>
      <c r="F340" s="28">
        <f t="shared" si="46"/>
        <v>5976.2853759999989</v>
      </c>
      <c r="G340" s="36">
        <f t="shared" si="47"/>
        <v>1440</v>
      </c>
      <c r="H340" s="16" t="str">
        <f t="shared" si="48"/>
        <v/>
      </c>
      <c r="I340" s="26">
        <f t="shared" si="49"/>
        <v>5976.2853759999989</v>
      </c>
      <c r="J340" s="28">
        <f t="shared" si="50"/>
        <v>0</v>
      </c>
      <c r="K340" s="28">
        <f t="shared" si="51"/>
        <v>1440</v>
      </c>
      <c r="N340" s="16">
        <v>1.2</v>
      </c>
    </row>
    <row r="341" spans="1:14" x14ac:dyDescent="0.15">
      <c r="A341" s="6" t="s">
        <v>15</v>
      </c>
      <c r="B341" s="13">
        <f t="shared" si="44"/>
        <v>1953</v>
      </c>
      <c r="C341" s="8">
        <v>60.038668799999989</v>
      </c>
      <c r="D341" s="26">
        <f t="shared" si="52"/>
        <v>5976.2853759999989</v>
      </c>
      <c r="E341" s="16">
        <f t="shared" si="45"/>
        <v>1320</v>
      </c>
      <c r="F341" s="28">
        <f t="shared" si="46"/>
        <v>4716.3240447999988</v>
      </c>
      <c r="G341" s="36">
        <f t="shared" si="47"/>
        <v>1320</v>
      </c>
      <c r="H341" s="16" t="str">
        <f t="shared" si="48"/>
        <v/>
      </c>
      <c r="I341" s="26">
        <f t="shared" si="49"/>
        <v>4716.3240447999988</v>
      </c>
      <c r="J341" s="28">
        <f t="shared" si="50"/>
        <v>0</v>
      </c>
      <c r="K341" s="28">
        <f t="shared" si="51"/>
        <v>1320</v>
      </c>
      <c r="N341" s="16">
        <v>1.1000000000000001</v>
      </c>
    </row>
    <row r="342" spans="1:14" x14ac:dyDescent="0.15">
      <c r="A342" s="6" t="s">
        <v>16</v>
      </c>
      <c r="B342" s="13">
        <f t="shared" si="44"/>
        <v>1953</v>
      </c>
      <c r="C342" s="8">
        <v>53.188185599999983</v>
      </c>
      <c r="D342" s="26">
        <f t="shared" si="52"/>
        <v>4716.3240447999988</v>
      </c>
      <c r="E342" s="16">
        <f t="shared" si="45"/>
        <v>1200</v>
      </c>
      <c r="F342" s="28">
        <f t="shared" si="46"/>
        <v>3569.5122303999988</v>
      </c>
      <c r="G342" s="36">
        <f t="shared" si="47"/>
        <v>1200</v>
      </c>
      <c r="H342" s="16" t="str">
        <f t="shared" si="48"/>
        <v/>
      </c>
      <c r="I342" s="26">
        <f t="shared" si="49"/>
        <v>3569.5122303999988</v>
      </c>
      <c r="J342" s="28">
        <f t="shared" si="50"/>
        <v>0</v>
      </c>
      <c r="K342" s="28">
        <f t="shared" si="51"/>
        <v>1200</v>
      </c>
      <c r="N342" s="16">
        <v>1</v>
      </c>
    </row>
    <row r="343" spans="1:14" x14ac:dyDescent="0.15">
      <c r="A343" s="6" t="s">
        <v>17</v>
      </c>
      <c r="B343" s="13">
        <f t="shared" si="44"/>
        <v>1953</v>
      </c>
      <c r="C343" s="8">
        <v>40.004236799999994</v>
      </c>
      <c r="D343" s="26">
        <f t="shared" si="52"/>
        <v>3569.5122303999988</v>
      </c>
      <c r="E343" s="16">
        <f t="shared" si="45"/>
        <v>1080</v>
      </c>
      <c r="F343" s="28">
        <f t="shared" si="46"/>
        <v>2529.5164671999987</v>
      </c>
      <c r="G343" s="36">
        <f t="shared" si="47"/>
        <v>1080</v>
      </c>
      <c r="H343" s="16" t="str">
        <f t="shared" si="48"/>
        <v/>
      </c>
      <c r="I343" s="26">
        <f t="shared" si="49"/>
        <v>2529.5164671999987</v>
      </c>
      <c r="J343" s="28">
        <f t="shared" si="50"/>
        <v>0</v>
      </c>
      <c r="K343" s="28">
        <f t="shared" si="51"/>
        <v>1080</v>
      </c>
      <c r="N343" s="16">
        <v>0.9</v>
      </c>
    </row>
    <row r="344" spans="1:14" ht="14" thickBot="1" x14ac:dyDescent="0.2">
      <c r="A344" s="9" t="s">
        <v>18</v>
      </c>
      <c r="B344" s="14">
        <f t="shared" si="44"/>
        <v>1953</v>
      </c>
      <c r="C344" s="11">
        <v>504.02753280000002</v>
      </c>
      <c r="D344" s="26">
        <f t="shared" si="52"/>
        <v>2529.5164671999987</v>
      </c>
      <c r="E344" s="16">
        <f t="shared" si="45"/>
        <v>960</v>
      </c>
      <c r="F344" s="28">
        <f t="shared" si="46"/>
        <v>2073.543999999999</v>
      </c>
      <c r="G344" s="36">
        <f t="shared" si="47"/>
        <v>960</v>
      </c>
      <c r="H344" s="16" t="str">
        <f t="shared" si="48"/>
        <v/>
      </c>
      <c r="I344" s="26">
        <f t="shared" si="49"/>
        <v>2073.543999999999</v>
      </c>
      <c r="J344" s="28">
        <f t="shared" si="50"/>
        <v>0</v>
      </c>
      <c r="K344" s="28">
        <f t="shared" si="51"/>
        <v>960</v>
      </c>
      <c r="N344" s="16">
        <v>0.8</v>
      </c>
    </row>
    <row r="345" spans="1:14" x14ac:dyDescent="0.15">
      <c r="A345" s="3" t="s">
        <v>7</v>
      </c>
      <c r="B345" s="12">
        <f t="shared" si="44"/>
        <v>1954</v>
      </c>
      <c r="C345" s="5">
        <v>5097.5350271999996</v>
      </c>
      <c r="D345" s="26">
        <f t="shared" si="52"/>
        <v>2073.543999999999</v>
      </c>
      <c r="E345" s="16">
        <f t="shared" si="45"/>
        <v>960</v>
      </c>
      <c r="F345" s="28">
        <f t="shared" si="46"/>
        <v>6211.0790271999986</v>
      </c>
      <c r="G345" s="36">
        <f t="shared" si="47"/>
        <v>960</v>
      </c>
      <c r="H345" s="16" t="str">
        <f t="shared" si="48"/>
        <v/>
      </c>
      <c r="I345" s="26">
        <f t="shared" si="49"/>
        <v>6211.0790271999986</v>
      </c>
      <c r="J345" s="28">
        <f t="shared" si="50"/>
        <v>0</v>
      </c>
      <c r="K345" s="28">
        <f t="shared" si="51"/>
        <v>960</v>
      </c>
      <c r="N345" s="16">
        <v>0.8</v>
      </c>
    </row>
    <row r="346" spans="1:14" x14ac:dyDescent="0.15">
      <c r="A346" s="6" t="s">
        <v>8</v>
      </c>
      <c r="B346" s="13">
        <f t="shared" si="44"/>
        <v>1954</v>
      </c>
      <c r="C346" s="8">
        <v>1175.5687680000001</v>
      </c>
      <c r="D346" s="26">
        <f t="shared" si="52"/>
        <v>6211.0790271999986</v>
      </c>
      <c r="E346" s="16">
        <f t="shared" si="45"/>
        <v>960</v>
      </c>
      <c r="F346" s="28">
        <f t="shared" si="46"/>
        <v>6426.6477951999987</v>
      </c>
      <c r="G346" s="36">
        <f t="shared" si="47"/>
        <v>960</v>
      </c>
      <c r="H346" s="16" t="str">
        <f t="shared" si="48"/>
        <v/>
      </c>
      <c r="I346" s="26">
        <f t="shared" si="49"/>
        <v>6426.6477951999987</v>
      </c>
      <c r="J346" s="28">
        <f t="shared" si="50"/>
        <v>0</v>
      </c>
      <c r="K346" s="28">
        <f t="shared" si="51"/>
        <v>960</v>
      </c>
      <c r="N346" s="16">
        <v>0.8</v>
      </c>
    </row>
    <row r="347" spans="1:14" x14ac:dyDescent="0.15">
      <c r="A347" s="6" t="s">
        <v>9</v>
      </c>
      <c r="B347" s="13">
        <f t="shared" si="44"/>
        <v>1954</v>
      </c>
      <c r="C347" s="8">
        <v>5919.2052480000011</v>
      </c>
      <c r="D347" s="26">
        <f t="shared" si="52"/>
        <v>6426.6477951999987</v>
      </c>
      <c r="E347" s="16">
        <f t="shared" si="45"/>
        <v>1080</v>
      </c>
      <c r="F347" s="28">
        <f t="shared" si="46"/>
        <v>11265.853043200001</v>
      </c>
      <c r="G347" s="36">
        <f t="shared" si="47"/>
        <v>1080</v>
      </c>
      <c r="H347" s="16" t="str">
        <f t="shared" si="48"/>
        <v/>
      </c>
      <c r="I347" s="26">
        <f t="shared" si="49"/>
        <v>8341</v>
      </c>
      <c r="J347" s="28">
        <f t="shared" si="50"/>
        <v>2924.8530432000007</v>
      </c>
      <c r="K347" s="28">
        <f t="shared" si="51"/>
        <v>4004.8530432000007</v>
      </c>
      <c r="N347" s="16">
        <v>0.9</v>
      </c>
    </row>
    <row r="348" spans="1:14" x14ac:dyDescent="0.15">
      <c r="A348" s="6" t="s">
        <v>10</v>
      </c>
      <c r="B348" s="13">
        <f t="shared" si="44"/>
        <v>1954</v>
      </c>
      <c r="C348" s="8">
        <v>2866.8625919999995</v>
      </c>
      <c r="D348" s="26">
        <f t="shared" si="52"/>
        <v>8341</v>
      </c>
      <c r="E348" s="16">
        <f t="shared" si="45"/>
        <v>1080</v>
      </c>
      <c r="F348" s="28">
        <f t="shared" si="46"/>
        <v>10127.862591999999</v>
      </c>
      <c r="G348" s="36">
        <f t="shared" si="47"/>
        <v>1080</v>
      </c>
      <c r="H348" s="16" t="str">
        <f t="shared" si="48"/>
        <v/>
      </c>
      <c r="I348" s="26">
        <f t="shared" si="49"/>
        <v>8341</v>
      </c>
      <c r="J348" s="28">
        <f t="shared" si="50"/>
        <v>1786.8625919999995</v>
      </c>
      <c r="K348" s="28">
        <f t="shared" si="51"/>
        <v>2866.8625919999995</v>
      </c>
      <c r="N348" s="16">
        <v>0.9</v>
      </c>
    </row>
    <row r="349" spans="1:14" x14ac:dyDescent="0.15">
      <c r="A349" s="6" t="s">
        <v>11</v>
      </c>
      <c r="B349" s="13">
        <f t="shared" si="44"/>
        <v>1954</v>
      </c>
      <c r="C349" s="8">
        <v>1449.588096</v>
      </c>
      <c r="D349" s="26">
        <f t="shared" si="52"/>
        <v>8341</v>
      </c>
      <c r="E349" s="16">
        <f t="shared" si="45"/>
        <v>1320</v>
      </c>
      <c r="F349" s="28">
        <f t="shared" si="46"/>
        <v>8470.5880959999995</v>
      </c>
      <c r="G349" s="36">
        <f t="shared" si="47"/>
        <v>1320</v>
      </c>
      <c r="H349" s="16" t="str">
        <f t="shared" si="48"/>
        <v/>
      </c>
      <c r="I349" s="26">
        <f t="shared" si="49"/>
        <v>8341</v>
      </c>
      <c r="J349" s="28">
        <f t="shared" si="50"/>
        <v>129.5880959999995</v>
      </c>
      <c r="K349" s="28">
        <f t="shared" si="51"/>
        <v>1449.5880959999995</v>
      </c>
      <c r="N349" s="16">
        <v>1.1000000000000001</v>
      </c>
    </row>
    <row r="350" spans="1:14" x14ac:dyDescent="0.15">
      <c r="A350" s="6" t="s">
        <v>12</v>
      </c>
      <c r="B350" s="13">
        <f t="shared" si="44"/>
        <v>1954</v>
      </c>
      <c r="C350" s="8">
        <v>1204.6510080000003</v>
      </c>
      <c r="D350" s="26">
        <f t="shared" si="52"/>
        <v>8341</v>
      </c>
      <c r="E350" s="16">
        <f t="shared" si="45"/>
        <v>1440</v>
      </c>
      <c r="F350" s="28">
        <f t="shared" si="46"/>
        <v>8105.6510080000007</v>
      </c>
      <c r="G350" s="36">
        <f t="shared" si="47"/>
        <v>1440</v>
      </c>
      <c r="H350" s="16" t="str">
        <f t="shared" si="48"/>
        <v/>
      </c>
      <c r="I350" s="26">
        <f t="shared" si="49"/>
        <v>8105.6510080000007</v>
      </c>
      <c r="J350" s="28">
        <f t="shared" si="50"/>
        <v>0</v>
      </c>
      <c r="K350" s="28">
        <f t="shared" si="51"/>
        <v>1440</v>
      </c>
      <c r="N350" s="16">
        <v>1.2</v>
      </c>
    </row>
    <row r="351" spans="1:14" x14ac:dyDescent="0.15">
      <c r="A351" s="6" t="s">
        <v>13</v>
      </c>
      <c r="B351" s="13">
        <f t="shared" si="44"/>
        <v>1954</v>
      </c>
      <c r="C351" s="8">
        <v>717.81431039999995</v>
      </c>
      <c r="D351" s="26">
        <f t="shared" si="52"/>
        <v>8105.6510080000007</v>
      </c>
      <c r="E351" s="16">
        <f t="shared" si="45"/>
        <v>1560</v>
      </c>
      <c r="F351" s="28">
        <f t="shared" si="46"/>
        <v>7263.4653183999999</v>
      </c>
      <c r="G351" s="36">
        <f t="shared" si="47"/>
        <v>1560</v>
      </c>
      <c r="H351" s="16" t="str">
        <f t="shared" si="48"/>
        <v/>
      </c>
      <c r="I351" s="26">
        <f t="shared" si="49"/>
        <v>7263.4653183999999</v>
      </c>
      <c r="J351" s="28">
        <f t="shared" si="50"/>
        <v>0</v>
      </c>
      <c r="K351" s="28">
        <f t="shared" si="51"/>
        <v>1560</v>
      </c>
      <c r="N351" s="16">
        <v>1.3</v>
      </c>
    </row>
    <row r="352" spans="1:14" x14ac:dyDescent="0.15">
      <c r="A352" s="6" t="s">
        <v>14</v>
      </c>
      <c r="B352" s="13">
        <f t="shared" si="44"/>
        <v>1954</v>
      </c>
      <c r="C352" s="8">
        <v>187.93589759999998</v>
      </c>
      <c r="D352" s="26">
        <f t="shared" si="52"/>
        <v>7263.4653183999999</v>
      </c>
      <c r="E352" s="16">
        <f t="shared" si="45"/>
        <v>1440</v>
      </c>
      <c r="F352" s="28">
        <f t="shared" si="46"/>
        <v>6011.4012160000002</v>
      </c>
      <c r="G352" s="36">
        <f t="shared" si="47"/>
        <v>1440</v>
      </c>
      <c r="H352" s="16" t="str">
        <f t="shared" si="48"/>
        <v/>
      </c>
      <c r="I352" s="26">
        <f t="shared" si="49"/>
        <v>6011.4012160000002</v>
      </c>
      <c r="J352" s="28">
        <f t="shared" si="50"/>
        <v>0</v>
      </c>
      <c r="K352" s="28">
        <f t="shared" si="51"/>
        <v>1440</v>
      </c>
      <c r="N352" s="16">
        <v>1.2</v>
      </c>
    </row>
    <row r="353" spans="1:14" x14ac:dyDescent="0.15">
      <c r="A353" s="6" t="s">
        <v>15</v>
      </c>
      <c r="B353" s="13">
        <f t="shared" si="44"/>
        <v>1954</v>
      </c>
      <c r="C353" s="8">
        <v>20.486822399999987</v>
      </c>
      <c r="D353" s="26">
        <f t="shared" si="52"/>
        <v>6011.4012160000002</v>
      </c>
      <c r="E353" s="16">
        <f t="shared" si="45"/>
        <v>1320</v>
      </c>
      <c r="F353" s="28">
        <f t="shared" si="46"/>
        <v>4711.8880384000004</v>
      </c>
      <c r="G353" s="36">
        <f t="shared" si="47"/>
        <v>1320</v>
      </c>
      <c r="H353" s="16" t="str">
        <f t="shared" si="48"/>
        <v/>
      </c>
      <c r="I353" s="26">
        <f t="shared" si="49"/>
        <v>4711.8880384000004</v>
      </c>
      <c r="J353" s="28">
        <f t="shared" si="50"/>
        <v>0</v>
      </c>
      <c r="K353" s="28">
        <f t="shared" si="51"/>
        <v>1320</v>
      </c>
      <c r="N353" s="16">
        <v>1.1000000000000001</v>
      </c>
    </row>
    <row r="354" spans="1:14" x14ac:dyDescent="0.15">
      <c r="A354" s="6" t="s">
        <v>16</v>
      </c>
      <c r="B354" s="13">
        <f t="shared" si="44"/>
        <v>1954</v>
      </c>
      <c r="C354" s="8">
        <v>676.90529279999976</v>
      </c>
      <c r="D354" s="26">
        <f t="shared" si="52"/>
        <v>4711.8880384000004</v>
      </c>
      <c r="E354" s="16">
        <f t="shared" si="45"/>
        <v>1200</v>
      </c>
      <c r="F354" s="28">
        <f t="shared" si="46"/>
        <v>4188.7933312000005</v>
      </c>
      <c r="G354" s="36">
        <f t="shared" si="47"/>
        <v>1200</v>
      </c>
      <c r="H354" s="16" t="str">
        <f t="shared" si="48"/>
        <v/>
      </c>
      <c r="I354" s="26">
        <f t="shared" si="49"/>
        <v>4188.7933312000005</v>
      </c>
      <c r="J354" s="28">
        <f t="shared" si="50"/>
        <v>0</v>
      </c>
      <c r="K354" s="28">
        <f t="shared" si="51"/>
        <v>1200</v>
      </c>
      <c r="N354" s="16">
        <v>1</v>
      </c>
    </row>
    <row r="355" spans="1:14" x14ac:dyDescent="0.15">
      <c r="A355" s="6" t="s">
        <v>17</v>
      </c>
      <c r="B355" s="13">
        <f t="shared" si="44"/>
        <v>1954</v>
      </c>
      <c r="C355" s="8">
        <v>586.42721279999989</v>
      </c>
      <c r="D355" s="26">
        <f t="shared" si="52"/>
        <v>4188.7933312000005</v>
      </c>
      <c r="E355" s="16">
        <f t="shared" si="45"/>
        <v>1080</v>
      </c>
      <c r="F355" s="28">
        <f t="shared" si="46"/>
        <v>3695.2205440000007</v>
      </c>
      <c r="G355" s="36">
        <f t="shared" si="47"/>
        <v>1080</v>
      </c>
      <c r="H355" s="16" t="str">
        <f t="shared" si="48"/>
        <v/>
      </c>
      <c r="I355" s="26">
        <f t="shared" si="49"/>
        <v>3695.2205440000007</v>
      </c>
      <c r="J355" s="28">
        <f t="shared" si="50"/>
        <v>0</v>
      </c>
      <c r="K355" s="28">
        <f t="shared" si="51"/>
        <v>1080</v>
      </c>
      <c r="N355" s="16">
        <v>0.9</v>
      </c>
    </row>
    <row r="356" spans="1:14" ht="14" thickBot="1" x14ac:dyDescent="0.2">
      <c r="A356" s="9" t="s">
        <v>18</v>
      </c>
      <c r="B356" s="14">
        <f t="shared" si="44"/>
        <v>1954</v>
      </c>
      <c r="C356" s="11">
        <v>1750.7508479999999</v>
      </c>
      <c r="D356" s="26">
        <f t="shared" si="52"/>
        <v>3695.2205440000007</v>
      </c>
      <c r="E356" s="16">
        <f t="shared" si="45"/>
        <v>960</v>
      </c>
      <c r="F356" s="28">
        <f t="shared" si="46"/>
        <v>4485.9713920000004</v>
      </c>
      <c r="G356" s="36">
        <f t="shared" si="47"/>
        <v>960</v>
      </c>
      <c r="H356" s="16" t="str">
        <f t="shared" si="48"/>
        <v/>
      </c>
      <c r="I356" s="26">
        <f t="shared" si="49"/>
        <v>4485.9713920000004</v>
      </c>
      <c r="J356" s="28">
        <f t="shared" si="50"/>
        <v>0</v>
      </c>
      <c r="K356" s="28">
        <f t="shared" si="51"/>
        <v>960</v>
      </c>
      <c r="N356" s="16">
        <v>0.8</v>
      </c>
    </row>
    <row r="357" spans="1:14" x14ac:dyDescent="0.15">
      <c r="A357" s="3" t="s">
        <v>7</v>
      </c>
      <c r="B357" s="12">
        <f t="shared" si="44"/>
        <v>1955</v>
      </c>
      <c r="C357" s="5">
        <v>904.78080000000023</v>
      </c>
      <c r="D357" s="26">
        <f t="shared" si="52"/>
        <v>4485.9713920000004</v>
      </c>
      <c r="E357" s="16">
        <f t="shared" si="45"/>
        <v>960</v>
      </c>
      <c r="F357" s="28">
        <f t="shared" si="46"/>
        <v>4430.7521920000008</v>
      </c>
      <c r="G357" s="36">
        <f t="shared" si="47"/>
        <v>960</v>
      </c>
      <c r="H357" s="16" t="str">
        <f t="shared" si="48"/>
        <v/>
      </c>
      <c r="I357" s="26">
        <f t="shared" si="49"/>
        <v>4430.7521920000008</v>
      </c>
      <c r="J357" s="28">
        <f t="shared" si="50"/>
        <v>0</v>
      </c>
      <c r="K357" s="28">
        <f t="shared" si="51"/>
        <v>960</v>
      </c>
      <c r="N357" s="16">
        <v>0.8</v>
      </c>
    </row>
    <row r="358" spans="1:14" x14ac:dyDescent="0.15">
      <c r="A358" s="6" t="s">
        <v>8</v>
      </c>
      <c r="B358" s="13">
        <f t="shared" si="44"/>
        <v>1955</v>
      </c>
      <c r="C358" s="8">
        <v>3544.8019199999999</v>
      </c>
      <c r="D358" s="26">
        <f t="shared" si="52"/>
        <v>4430.7521920000008</v>
      </c>
      <c r="E358" s="16">
        <f t="shared" si="45"/>
        <v>960</v>
      </c>
      <c r="F358" s="28">
        <f t="shared" si="46"/>
        <v>7015.5541120000007</v>
      </c>
      <c r="G358" s="36">
        <f t="shared" si="47"/>
        <v>960</v>
      </c>
      <c r="H358" s="16" t="str">
        <f t="shared" si="48"/>
        <v/>
      </c>
      <c r="I358" s="26">
        <f t="shared" si="49"/>
        <v>7015.5541120000007</v>
      </c>
      <c r="J358" s="28">
        <f t="shared" si="50"/>
        <v>0</v>
      </c>
      <c r="K358" s="28">
        <f t="shared" si="51"/>
        <v>960</v>
      </c>
      <c r="N358" s="16">
        <v>0.8</v>
      </c>
    </row>
    <row r="359" spans="1:14" x14ac:dyDescent="0.15">
      <c r="A359" s="6" t="s">
        <v>9</v>
      </c>
      <c r="B359" s="13">
        <f t="shared" si="44"/>
        <v>1955</v>
      </c>
      <c r="C359" s="8">
        <v>5645.8321919999998</v>
      </c>
      <c r="D359" s="26">
        <f t="shared" si="52"/>
        <v>7015.5541120000007</v>
      </c>
      <c r="E359" s="16">
        <f t="shared" si="45"/>
        <v>1080</v>
      </c>
      <c r="F359" s="28">
        <f t="shared" si="46"/>
        <v>11581.386304</v>
      </c>
      <c r="G359" s="36">
        <f t="shared" si="47"/>
        <v>1080</v>
      </c>
      <c r="H359" s="16" t="str">
        <f t="shared" si="48"/>
        <v/>
      </c>
      <c r="I359" s="26">
        <f t="shared" si="49"/>
        <v>8341</v>
      </c>
      <c r="J359" s="28">
        <f t="shared" si="50"/>
        <v>3240.3863039999997</v>
      </c>
      <c r="K359" s="28">
        <f t="shared" si="51"/>
        <v>4320.3863039999997</v>
      </c>
      <c r="N359" s="16">
        <v>0.9</v>
      </c>
    </row>
    <row r="360" spans="1:14" x14ac:dyDescent="0.15">
      <c r="A360" s="6" t="s">
        <v>10</v>
      </c>
      <c r="B360" s="13">
        <f t="shared" si="44"/>
        <v>1955</v>
      </c>
      <c r="C360" s="8">
        <v>3845.3183999999997</v>
      </c>
      <c r="D360" s="26">
        <f t="shared" si="52"/>
        <v>8341</v>
      </c>
      <c r="E360" s="16">
        <f t="shared" si="45"/>
        <v>1080</v>
      </c>
      <c r="F360" s="28">
        <f t="shared" si="46"/>
        <v>11106.3184</v>
      </c>
      <c r="G360" s="36">
        <f t="shared" si="47"/>
        <v>1080</v>
      </c>
      <c r="H360" s="16" t="str">
        <f t="shared" si="48"/>
        <v/>
      </c>
      <c r="I360" s="26">
        <f t="shared" si="49"/>
        <v>8341</v>
      </c>
      <c r="J360" s="28">
        <f t="shared" si="50"/>
        <v>2765.3184000000001</v>
      </c>
      <c r="K360" s="28">
        <f t="shared" si="51"/>
        <v>3845.3184000000001</v>
      </c>
      <c r="N360" s="16">
        <v>0.9</v>
      </c>
    </row>
    <row r="361" spans="1:14" x14ac:dyDescent="0.15">
      <c r="A361" s="6" t="s">
        <v>11</v>
      </c>
      <c r="B361" s="13">
        <f t="shared" si="44"/>
        <v>1955</v>
      </c>
      <c r="C361" s="8">
        <v>1498.0584959999999</v>
      </c>
      <c r="D361" s="26">
        <f t="shared" si="52"/>
        <v>8341</v>
      </c>
      <c r="E361" s="16">
        <f t="shared" si="45"/>
        <v>1320</v>
      </c>
      <c r="F361" s="28">
        <f t="shared" si="46"/>
        <v>8519.0584959999996</v>
      </c>
      <c r="G361" s="36">
        <f t="shared" si="47"/>
        <v>1320</v>
      </c>
      <c r="H361" s="16" t="str">
        <f t="shared" si="48"/>
        <v/>
      </c>
      <c r="I361" s="26">
        <f t="shared" si="49"/>
        <v>8341</v>
      </c>
      <c r="J361" s="28">
        <f t="shared" si="50"/>
        <v>178.05849599999965</v>
      </c>
      <c r="K361" s="28">
        <f t="shared" si="51"/>
        <v>1498.0584959999996</v>
      </c>
      <c r="N361" s="16">
        <v>1.1000000000000001</v>
      </c>
    </row>
    <row r="362" spans="1:14" x14ac:dyDescent="0.15">
      <c r="A362" s="6" t="s">
        <v>12</v>
      </c>
      <c r="B362" s="13">
        <f t="shared" si="44"/>
        <v>1955</v>
      </c>
      <c r="C362" s="8">
        <v>425.89324799999991</v>
      </c>
      <c r="D362" s="26">
        <f t="shared" si="52"/>
        <v>8341</v>
      </c>
      <c r="E362" s="16">
        <f t="shared" si="45"/>
        <v>1440</v>
      </c>
      <c r="F362" s="28">
        <f t="shared" si="46"/>
        <v>7326.8932480000003</v>
      </c>
      <c r="G362" s="36">
        <f t="shared" si="47"/>
        <v>1440</v>
      </c>
      <c r="H362" s="16" t="str">
        <f t="shared" si="48"/>
        <v/>
      </c>
      <c r="I362" s="26">
        <f t="shared" si="49"/>
        <v>7326.8932480000003</v>
      </c>
      <c r="J362" s="28">
        <f t="shared" si="50"/>
        <v>0</v>
      </c>
      <c r="K362" s="28">
        <f t="shared" si="51"/>
        <v>1440</v>
      </c>
      <c r="N362" s="16">
        <v>1.2</v>
      </c>
    </row>
    <row r="363" spans="1:14" x14ac:dyDescent="0.15">
      <c r="A363" s="6" t="s">
        <v>13</v>
      </c>
      <c r="B363" s="13">
        <f t="shared" si="44"/>
        <v>1955</v>
      </c>
      <c r="C363" s="8">
        <v>4427.6094719999992</v>
      </c>
      <c r="D363" s="26">
        <f t="shared" si="52"/>
        <v>7326.8932480000003</v>
      </c>
      <c r="E363" s="16">
        <f t="shared" si="45"/>
        <v>1560</v>
      </c>
      <c r="F363" s="28">
        <f t="shared" si="46"/>
        <v>10194.50272</v>
      </c>
      <c r="G363" s="36">
        <f t="shared" si="47"/>
        <v>1560</v>
      </c>
      <c r="H363" s="16" t="str">
        <f t="shared" si="48"/>
        <v/>
      </c>
      <c r="I363" s="26">
        <f t="shared" si="49"/>
        <v>8341</v>
      </c>
      <c r="J363" s="28">
        <f t="shared" si="50"/>
        <v>1853.5027200000004</v>
      </c>
      <c r="K363" s="28">
        <f t="shared" si="51"/>
        <v>3413.5027200000004</v>
      </c>
      <c r="N363" s="16">
        <v>1.3</v>
      </c>
    </row>
    <row r="364" spans="1:14" x14ac:dyDescent="0.15">
      <c r="A364" s="6" t="s">
        <v>14</v>
      </c>
      <c r="B364" s="13">
        <f t="shared" si="44"/>
        <v>1955</v>
      </c>
      <c r="C364" s="8">
        <v>8418.9853439999988</v>
      </c>
      <c r="D364" s="26">
        <f t="shared" si="52"/>
        <v>8341</v>
      </c>
      <c r="E364" s="16">
        <f t="shared" si="45"/>
        <v>1440</v>
      </c>
      <c r="F364" s="28">
        <f t="shared" si="46"/>
        <v>15319.985344000001</v>
      </c>
      <c r="G364" s="36">
        <f t="shared" si="47"/>
        <v>1440</v>
      </c>
      <c r="H364" s="16" t="str">
        <f t="shared" si="48"/>
        <v/>
      </c>
      <c r="I364" s="26">
        <f t="shared" si="49"/>
        <v>8341</v>
      </c>
      <c r="J364" s="28">
        <f t="shared" si="50"/>
        <v>6978.9853440000006</v>
      </c>
      <c r="K364" s="28">
        <f t="shared" si="51"/>
        <v>8418.9853440000006</v>
      </c>
      <c r="N364" s="16">
        <v>1.2</v>
      </c>
    </row>
    <row r="365" spans="1:14" x14ac:dyDescent="0.15">
      <c r="A365" s="6" t="s">
        <v>15</v>
      </c>
      <c r="B365" s="13">
        <f t="shared" ref="B365:B428" si="53">B353+1</f>
        <v>1955</v>
      </c>
      <c r="C365" s="8">
        <v>957.77510399999971</v>
      </c>
      <c r="D365" s="26">
        <f t="shared" si="52"/>
        <v>8341</v>
      </c>
      <c r="E365" s="16">
        <f t="shared" si="45"/>
        <v>1320</v>
      </c>
      <c r="F365" s="28">
        <f t="shared" si="46"/>
        <v>7978.7751040000003</v>
      </c>
      <c r="G365" s="36">
        <f t="shared" si="47"/>
        <v>1320</v>
      </c>
      <c r="H365" s="16" t="str">
        <f t="shared" si="48"/>
        <v/>
      </c>
      <c r="I365" s="26">
        <f t="shared" si="49"/>
        <v>7978.7751040000003</v>
      </c>
      <c r="J365" s="28">
        <f t="shared" si="50"/>
        <v>0</v>
      </c>
      <c r="K365" s="28">
        <f t="shared" si="51"/>
        <v>1320</v>
      </c>
      <c r="N365" s="16">
        <v>1.1000000000000001</v>
      </c>
    </row>
    <row r="366" spans="1:14" x14ac:dyDescent="0.15">
      <c r="A366" s="6" t="s">
        <v>16</v>
      </c>
      <c r="B366" s="13">
        <f t="shared" si="53"/>
        <v>1955</v>
      </c>
      <c r="C366" s="8">
        <v>4842.5160960000012</v>
      </c>
      <c r="D366" s="26">
        <f t="shared" si="52"/>
        <v>7978.7751040000003</v>
      </c>
      <c r="E366" s="16">
        <f t="shared" si="45"/>
        <v>1200</v>
      </c>
      <c r="F366" s="28">
        <f t="shared" si="46"/>
        <v>11621.291200000001</v>
      </c>
      <c r="G366" s="36">
        <f t="shared" si="47"/>
        <v>1200</v>
      </c>
      <c r="H366" s="16" t="str">
        <f t="shared" si="48"/>
        <v/>
      </c>
      <c r="I366" s="26">
        <f t="shared" si="49"/>
        <v>8341</v>
      </c>
      <c r="J366" s="28">
        <f t="shared" si="50"/>
        <v>3280.2912000000015</v>
      </c>
      <c r="K366" s="28">
        <f t="shared" si="51"/>
        <v>4480.2912000000015</v>
      </c>
      <c r="N366" s="16">
        <v>1</v>
      </c>
    </row>
    <row r="367" spans="1:14" x14ac:dyDescent="0.15">
      <c r="A367" s="6" t="s">
        <v>17</v>
      </c>
      <c r="B367" s="13">
        <f t="shared" si="53"/>
        <v>1955</v>
      </c>
      <c r="C367" s="8">
        <v>940.9720319999999</v>
      </c>
      <c r="D367" s="26">
        <f t="shared" si="52"/>
        <v>8341</v>
      </c>
      <c r="E367" s="16">
        <f t="shared" si="45"/>
        <v>1080</v>
      </c>
      <c r="F367" s="28">
        <f t="shared" si="46"/>
        <v>8201.9720319999997</v>
      </c>
      <c r="G367" s="36">
        <f t="shared" si="47"/>
        <v>1080</v>
      </c>
      <c r="H367" s="16" t="str">
        <f t="shared" si="48"/>
        <v/>
      </c>
      <c r="I367" s="26">
        <f t="shared" si="49"/>
        <v>8201.9720319999997</v>
      </c>
      <c r="J367" s="28">
        <f t="shared" si="50"/>
        <v>0</v>
      </c>
      <c r="K367" s="28">
        <f t="shared" si="51"/>
        <v>1080</v>
      </c>
      <c r="N367" s="16">
        <v>0.9</v>
      </c>
    </row>
    <row r="368" spans="1:14" ht="14" thickBot="1" x14ac:dyDescent="0.2">
      <c r="A368" s="9" t="s">
        <v>18</v>
      </c>
      <c r="B368" s="14">
        <f t="shared" si="53"/>
        <v>1955</v>
      </c>
      <c r="C368" s="11">
        <v>670.83033599999987</v>
      </c>
      <c r="D368" s="26">
        <f t="shared" si="52"/>
        <v>8201.9720319999997</v>
      </c>
      <c r="E368" s="16">
        <f t="shared" si="45"/>
        <v>960</v>
      </c>
      <c r="F368" s="28">
        <f t="shared" si="46"/>
        <v>7912.8023679999988</v>
      </c>
      <c r="G368" s="36">
        <f t="shared" si="47"/>
        <v>960</v>
      </c>
      <c r="H368" s="16" t="str">
        <f t="shared" si="48"/>
        <v/>
      </c>
      <c r="I368" s="26">
        <f t="shared" si="49"/>
        <v>7912.8023679999988</v>
      </c>
      <c r="J368" s="28">
        <f t="shared" si="50"/>
        <v>0</v>
      </c>
      <c r="K368" s="28">
        <f t="shared" si="51"/>
        <v>960</v>
      </c>
      <c r="N368" s="16">
        <v>0.8</v>
      </c>
    </row>
    <row r="369" spans="1:14" x14ac:dyDescent="0.15">
      <c r="A369" s="3" t="s">
        <v>7</v>
      </c>
      <c r="B369" s="12">
        <f t="shared" si="53"/>
        <v>1956</v>
      </c>
      <c r="C369" s="5">
        <v>575.82835199999988</v>
      </c>
      <c r="D369" s="26">
        <f t="shared" si="52"/>
        <v>7912.8023679999988</v>
      </c>
      <c r="E369" s="16">
        <f t="shared" si="45"/>
        <v>960</v>
      </c>
      <c r="F369" s="28">
        <f t="shared" si="46"/>
        <v>7528.6307199999992</v>
      </c>
      <c r="G369" s="36">
        <f t="shared" si="47"/>
        <v>960</v>
      </c>
      <c r="H369" s="16" t="str">
        <f t="shared" si="48"/>
        <v/>
      </c>
      <c r="I369" s="26">
        <f t="shared" si="49"/>
        <v>7528.6307199999992</v>
      </c>
      <c r="J369" s="28">
        <f t="shared" si="50"/>
        <v>0</v>
      </c>
      <c r="K369" s="28">
        <f t="shared" si="51"/>
        <v>960</v>
      </c>
      <c r="N369" s="16">
        <v>0.8</v>
      </c>
    </row>
    <row r="370" spans="1:14" x14ac:dyDescent="0.15">
      <c r="A370" s="6" t="s">
        <v>8</v>
      </c>
      <c r="B370" s="13">
        <f t="shared" si="53"/>
        <v>1956</v>
      </c>
      <c r="C370" s="8">
        <v>5177.2849919999981</v>
      </c>
      <c r="D370" s="26">
        <f t="shared" si="52"/>
        <v>7528.6307199999992</v>
      </c>
      <c r="E370" s="16">
        <f t="shared" si="45"/>
        <v>960</v>
      </c>
      <c r="F370" s="28">
        <f t="shared" si="46"/>
        <v>11745.915711999998</v>
      </c>
      <c r="G370" s="36">
        <f t="shared" si="47"/>
        <v>960</v>
      </c>
      <c r="H370" s="16" t="str">
        <f t="shared" si="48"/>
        <v/>
      </c>
      <c r="I370" s="26">
        <f t="shared" si="49"/>
        <v>8341</v>
      </c>
      <c r="J370" s="28">
        <f t="shared" si="50"/>
        <v>3404.9157119999982</v>
      </c>
      <c r="K370" s="28">
        <f t="shared" si="51"/>
        <v>4364.9157119999982</v>
      </c>
      <c r="N370" s="16">
        <v>0.8</v>
      </c>
    </row>
    <row r="371" spans="1:14" x14ac:dyDescent="0.15">
      <c r="A371" s="6" t="s">
        <v>9</v>
      </c>
      <c r="B371" s="13">
        <f t="shared" si="53"/>
        <v>1956</v>
      </c>
      <c r="C371" s="8">
        <v>2848.1207039999995</v>
      </c>
      <c r="D371" s="26">
        <f t="shared" si="52"/>
        <v>8341</v>
      </c>
      <c r="E371" s="16">
        <f t="shared" si="45"/>
        <v>1080</v>
      </c>
      <c r="F371" s="28">
        <f t="shared" si="46"/>
        <v>10109.120703999999</v>
      </c>
      <c r="G371" s="36">
        <f t="shared" si="47"/>
        <v>1080</v>
      </c>
      <c r="H371" s="16" t="str">
        <f t="shared" si="48"/>
        <v/>
      </c>
      <c r="I371" s="26">
        <f t="shared" si="49"/>
        <v>8341</v>
      </c>
      <c r="J371" s="28">
        <f t="shared" si="50"/>
        <v>1768.120703999999</v>
      </c>
      <c r="K371" s="28">
        <f t="shared" si="51"/>
        <v>2848.120703999999</v>
      </c>
      <c r="N371" s="16">
        <v>0.9</v>
      </c>
    </row>
    <row r="372" spans="1:14" x14ac:dyDescent="0.15">
      <c r="A372" s="6" t="s">
        <v>10</v>
      </c>
      <c r="B372" s="13">
        <f t="shared" si="53"/>
        <v>1956</v>
      </c>
      <c r="C372" s="8">
        <v>4618.2597119999991</v>
      </c>
      <c r="D372" s="26">
        <f t="shared" si="52"/>
        <v>8341</v>
      </c>
      <c r="E372" s="16">
        <f t="shared" si="45"/>
        <v>1080</v>
      </c>
      <c r="F372" s="28">
        <f t="shared" si="46"/>
        <v>11879.259711999999</v>
      </c>
      <c r="G372" s="36">
        <f t="shared" si="47"/>
        <v>1080</v>
      </c>
      <c r="H372" s="16" t="str">
        <f t="shared" si="48"/>
        <v/>
      </c>
      <c r="I372" s="26">
        <f t="shared" si="49"/>
        <v>8341</v>
      </c>
      <c r="J372" s="28">
        <f t="shared" si="50"/>
        <v>3538.2597119999991</v>
      </c>
      <c r="K372" s="28">
        <f t="shared" si="51"/>
        <v>4618.2597119999991</v>
      </c>
      <c r="N372" s="16">
        <v>0.9</v>
      </c>
    </row>
    <row r="373" spans="1:14" x14ac:dyDescent="0.15">
      <c r="A373" s="6" t="s">
        <v>11</v>
      </c>
      <c r="B373" s="13">
        <f t="shared" si="53"/>
        <v>1956</v>
      </c>
      <c r="C373" s="8">
        <v>3876.3394559999992</v>
      </c>
      <c r="D373" s="26">
        <f t="shared" si="52"/>
        <v>8341</v>
      </c>
      <c r="E373" s="16">
        <f t="shared" si="45"/>
        <v>1320</v>
      </c>
      <c r="F373" s="28">
        <f t="shared" si="46"/>
        <v>10897.339456</v>
      </c>
      <c r="G373" s="36">
        <f t="shared" si="47"/>
        <v>1320</v>
      </c>
      <c r="H373" s="16" t="str">
        <f t="shared" si="48"/>
        <v/>
      </c>
      <c r="I373" s="26">
        <f t="shared" si="49"/>
        <v>8341</v>
      </c>
      <c r="J373" s="28">
        <f t="shared" si="50"/>
        <v>2556.3394559999997</v>
      </c>
      <c r="K373" s="28">
        <f t="shared" si="51"/>
        <v>3876.3394559999997</v>
      </c>
      <c r="N373" s="16">
        <v>1.1000000000000001</v>
      </c>
    </row>
    <row r="374" spans="1:14" x14ac:dyDescent="0.15">
      <c r="A374" s="6" t="s">
        <v>12</v>
      </c>
      <c r="B374" s="13">
        <f t="shared" si="53"/>
        <v>1956</v>
      </c>
      <c r="C374" s="8">
        <v>984.27225599999986</v>
      </c>
      <c r="D374" s="26">
        <f t="shared" si="52"/>
        <v>8341</v>
      </c>
      <c r="E374" s="16">
        <f t="shared" si="45"/>
        <v>1440</v>
      </c>
      <c r="F374" s="28">
        <f t="shared" si="46"/>
        <v>7885.2722560000002</v>
      </c>
      <c r="G374" s="36">
        <f t="shared" si="47"/>
        <v>1440</v>
      </c>
      <c r="H374" s="16" t="str">
        <f t="shared" si="48"/>
        <v/>
      </c>
      <c r="I374" s="26">
        <f t="shared" si="49"/>
        <v>7885.2722560000002</v>
      </c>
      <c r="J374" s="28">
        <f t="shared" si="50"/>
        <v>0</v>
      </c>
      <c r="K374" s="28">
        <f t="shared" si="51"/>
        <v>1440</v>
      </c>
      <c r="N374" s="16">
        <v>1.2</v>
      </c>
    </row>
    <row r="375" spans="1:14" x14ac:dyDescent="0.15">
      <c r="A375" s="6" t="s">
        <v>13</v>
      </c>
      <c r="B375" s="13">
        <f t="shared" si="53"/>
        <v>1956</v>
      </c>
      <c r="C375" s="8">
        <v>569.68876799999998</v>
      </c>
      <c r="D375" s="26">
        <f t="shared" si="52"/>
        <v>7885.2722560000002</v>
      </c>
      <c r="E375" s="16">
        <f t="shared" si="45"/>
        <v>1560</v>
      </c>
      <c r="F375" s="28">
        <f t="shared" si="46"/>
        <v>6894.9610240000002</v>
      </c>
      <c r="G375" s="36">
        <f t="shared" si="47"/>
        <v>1560</v>
      </c>
      <c r="H375" s="16" t="str">
        <f t="shared" si="48"/>
        <v/>
      </c>
      <c r="I375" s="26">
        <f t="shared" si="49"/>
        <v>6894.9610240000002</v>
      </c>
      <c r="J375" s="28">
        <f t="shared" si="50"/>
        <v>0</v>
      </c>
      <c r="K375" s="28">
        <f t="shared" si="51"/>
        <v>1560</v>
      </c>
      <c r="N375" s="16">
        <v>1.3</v>
      </c>
    </row>
    <row r="376" spans="1:14" x14ac:dyDescent="0.15">
      <c r="A376" s="6" t="s">
        <v>14</v>
      </c>
      <c r="B376" s="13">
        <f t="shared" si="53"/>
        <v>1956</v>
      </c>
      <c r="C376" s="8">
        <v>639.68002560000002</v>
      </c>
      <c r="D376" s="26">
        <f t="shared" si="52"/>
        <v>6894.9610240000002</v>
      </c>
      <c r="E376" s="16">
        <f t="shared" si="45"/>
        <v>1440</v>
      </c>
      <c r="F376" s="28">
        <f t="shared" si="46"/>
        <v>6094.6410495999999</v>
      </c>
      <c r="G376" s="36">
        <f t="shared" si="47"/>
        <v>1440</v>
      </c>
      <c r="H376" s="16" t="str">
        <f t="shared" si="48"/>
        <v/>
      </c>
      <c r="I376" s="26">
        <f t="shared" si="49"/>
        <v>6094.6410495999999</v>
      </c>
      <c r="J376" s="28">
        <f t="shared" si="50"/>
        <v>0</v>
      </c>
      <c r="K376" s="28">
        <f t="shared" si="51"/>
        <v>1440</v>
      </c>
      <c r="N376" s="16">
        <v>1.2</v>
      </c>
    </row>
    <row r="377" spans="1:14" x14ac:dyDescent="0.15">
      <c r="A377" s="6" t="s">
        <v>15</v>
      </c>
      <c r="B377" s="13">
        <f t="shared" si="53"/>
        <v>1956</v>
      </c>
      <c r="C377" s="8">
        <v>548.03865600000006</v>
      </c>
      <c r="D377" s="26">
        <f t="shared" si="52"/>
        <v>6094.6410495999999</v>
      </c>
      <c r="E377" s="16">
        <f t="shared" si="45"/>
        <v>1320</v>
      </c>
      <c r="F377" s="28">
        <f t="shared" si="46"/>
        <v>5322.6797055999996</v>
      </c>
      <c r="G377" s="36">
        <f t="shared" si="47"/>
        <v>1320</v>
      </c>
      <c r="H377" s="16" t="str">
        <f t="shared" si="48"/>
        <v/>
      </c>
      <c r="I377" s="26">
        <f t="shared" si="49"/>
        <v>5322.6797055999996</v>
      </c>
      <c r="J377" s="28">
        <f t="shared" si="50"/>
        <v>0</v>
      </c>
      <c r="K377" s="28">
        <f t="shared" si="51"/>
        <v>1320</v>
      </c>
      <c r="N377" s="16">
        <v>1.1000000000000001</v>
      </c>
    </row>
    <row r="378" spans="1:14" x14ac:dyDescent="0.15">
      <c r="A378" s="6" t="s">
        <v>16</v>
      </c>
      <c r="B378" s="13">
        <f t="shared" si="53"/>
        <v>1956</v>
      </c>
      <c r="C378" s="8">
        <v>1326.3440255999999</v>
      </c>
      <c r="D378" s="26">
        <f t="shared" si="52"/>
        <v>5322.6797055999996</v>
      </c>
      <c r="E378" s="16">
        <f t="shared" si="45"/>
        <v>1200</v>
      </c>
      <c r="F378" s="28">
        <f t="shared" si="46"/>
        <v>5449.023731199999</v>
      </c>
      <c r="G378" s="36">
        <f t="shared" si="47"/>
        <v>1200</v>
      </c>
      <c r="H378" s="16" t="str">
        <f t="shared" si="48"/>
        <v/>
      </c>
      <c r="I378" s="26">
        <f t="shared" si="49"/>
        <v>5449.023731199999</v>
      </c>
      <c r="J378" s="28">
        <f t="shared" si="50"/>
        <v>0</v>
      </c>
      <c r="K378" s="28">
        <f t="shared" si="51"/>
        <v>1200</v>
      </c>
      <c r="N378" s="16">
        <v>1</v>
      </c>
    </row>
    <row r="379" spans="1:14" x14ac:dyDescent="0.15">
      <c r="A379" s="6" t="s">
        <v>17</v>
      </c>
      <c r="B379" s="13">
        <f t="shared" si="53"/>
        <v>1956</v>
      </c>
      <c r="C379" s="8">
        <v>1123.220736</v>
      </c>
      <c r="D379" s="26">
        <f t="shared" si="52"/>
        <v>5449.023731199999</v>
      </c>
      <c r="E379" s="16">
        <f t="shared" si="45"/>
        <v>1080</v>
      </c>
      <c r="F379" s="28">
        <f t="shared" si="46"/>
        <v>5492.2444671999992</v>
      </c>
      <c r="G379" s="36">
        <f t="shared" si="47"/>
        <v>1080</v>
      </c>
      <c r="H379" s="16" t="str">
        <f t="shared" si="48"/>
        <v/>
      </c>
      <c r="I379" s="26">
        <f t="shared" si="49"/>
        <v>5492.2444671999992</v>
      </c>
      <c r="J379" s="28">
        <f t="shared" si="50"/>
        <v>0</v>
      </c>
      <c r="K379" s="28">
        <f t="shared" si="51"/>
        <v>1080</v>
      </c>
      <c r="N379" s="16">
        <v>0.9</v>
      </c>
    </row>
    <row r="380" spans="1:14" ht="14" thickBot="1" x14ac:dyDescent="0.2">
      <c r="A380" s="9" t="s">
        <v>18</v>
      </c>
      <c r="B380" s="14">
        <f t="shared" si="53"/>
        <v>1956</v>
      </c>
      <c r="C380" s="11">
        <v>1985.9938560000005</v>
      </c>
      <c r="D380" s="26">
        <f t="shared" si="52"/>
        <v>5492.2444671999992</v>
      </c>
      <c r="E380" s="16">
        <f t="shared" si="45"/>
        <v>960</v>
      </c>
      <c r="F380" s="28">
        <f t="shared" si="46"/>
        <v>6518.2383231999993</v>
      </c>
      <c r="G380" s="36">
        <f t="shared" si="47"/>
        <v>960</v>
      </c>
      <c r="H380" s="16" t="str">
        <f t="shared" si="48"/>
        <v/>
      </c>
      <c r="I380" s="26">
        <f t="shared" si="49"/>
        <v>6518.2383231999993</v>
      </c>
      <c r="J380" s="28">
        <f t="shared" si="50"/>
        <v>0</v>
      </c>
      <c r="K380" s="28">
        <f t="shared" si="51"/>
        <v>960</v>
      </c>
      <c r="N380" s="16">
        <v>0.8</v>
      </c>
    </row>
    <row r="381" spans="1:14" x14ac:dyDescent="0.15">
      <c r="A381" s="3" t="s">
        <v>7</v>
      </c>
      <c r="B381" s="12">
        <f t="shared" si="53"/>
        <v>1957</v>
      </c>
      <c r="C381" s="5">
        <v>2713.6961279999996</v>
      </c>
      <c r="D381" s="26">
        <f t="shared" si="52"/>
        <v>6518.2383231999993</v>
      </c>
      <c r="E381" s="16">
        <f t="shared" si="45"/>
        <v>960</v>
      </c>
      <c r="F381" s="28">
        <f t="shared" si="46"/>
        <v>8271.9344511999989</v>
      </c>
      <c r="G381" s="36">
        <f t="shared" si="47"/>
        <v>960</v>
      </c>
      <c r="H381" s="16" t="str">
        <f t="shared" si="48"/>
        <v/>
      </c>
      <c r="I381" s="26">
        <f t="shared" si="49"/>
        <v>8271.9344511999989</v>
      </c>
      <c r="J381" s="28">
        <f t="shared" si="50"/>
        <v>0</v>
      </c>
      <c r="K381" s="28">
        <f t="shared" si="51"/>
        <v>960</v>
      </c>
      <c r="N381" s="16">
        <v>0.8</v>
      </c>
    </row>
    <row r="382" spans="1:14" x14ac:dyDescent="0.15">
      <c r="A382" s="6" t="s">
        <v>8</v>
      </c>
      <c r="B382" s="13">
        <f t="shared" si="53"/>
        <v>1957</v>
      </c>
      <c r="C382" s="8">
        <v>8278.7443200000016</v>
      </c>
      <c r="D382" s="26">
        <f t="shared" si="52"/>
        <v>8271.9344511999989</v>
      </c>
      <c r="E382" s="16">
        <f t="shared" si="45"/>
        <v>960</v>
      </c>
      <c r="F382" s="28">
        <f t="shared" si="46"/>
        <v>15590.6787712</v>
      </c>
      <c r="G382" s="36">
        <f t="shared" si="47"/>
        <v>960</v>
      </c>
      <c r="H382" s="16" t="str">
        <f t="shared" si="48"/>
        <v/>
      </c>
      <c r="I382" s="26">
        <f t="shared" si="49"/>
        <v>8341</v>
      </c>
      <c r="J382" s="28">
        <f t="shared" si="50"/>
        <v>7249.6787712000005</v>
      </c>
      <c r="K382" s="28">
        <f t="shared" si="51"/>
        <v>8209.6787712000005</v>
      </c>
      <c r="N382" s="16">
        <v>0.8</v>
      </c>
    </row>
    <row r="383" spans="1:14" x14ac:dyDescent="0.15">
      <c r="A383" s="6" t="s">
        <v>9</v>
      </c>
      <c r="B383" s="13">
        <f t="shared" si="53"/>
        <v>1957</v>
      </c>
      <c r="C383" s="8">
        <v>4275.0892799999992</v>
      </c>
      <c r="D383" s="26">
        <f t="shared" si="52"/>
        <v>8341</v>
      </c>
      <c r="E383" s="16">
        <f t="shared" si="45"/>
        <v>1080</v>
      </c>
      <c r="F383" s="28">
        <f t="shared" si="46"/>
        <v>11536.08928</v>
      </c>
      <c r="G383" s="36">
        <f t="shared" si="47"/>
        <v>1080</v>
      </c>
      <c r="H383" s="16" t="str">
        <f t="shared" si="48"/>
        <v/>
      </c>
      <c r="I383" s="26">
        <f t="shared" si="49"/>
        <v>8341</v>
      </c>
      <c r="J383" s="28">
        <f t="shared" si="50"/>
        <v>3195.0892800000001</v>
      </c>
      <c r="K383" s="28">
        <f t="shared" si="51"/>
        <v>4275.0892800000001</v>
      </c>
      <c r="N383" s="16">
        <v>0.9</v>
      </c>
    </row>
    <row r="384" spans="1:14" x14ac:dyDescent="0.15">
      <c r="A384" s="6" t="s">
        <v>10</v>
      </c>
      <c r="B384" s="13">
        <f t="shared" si="53"/>
        <v>1957</v>
      </c>
      <c r="C384" s="8">
        <v>4457.3379839999998</v>
      </c>
      <c r="D384" s="26">
        <f t="shared" si="52"/>
        <v>8341</v>
      </c>
      <c r="E384" s="16">
        <f t="shared" si="45"/>
        <v>1080</v>
      </c>
      <c r="F384" s="28">
        <f t="shared" si="46"/>
        <v>11718.337984</v>
      </c>
      <c r="G384" s="36">
        <f t="shared" si="47"/>
        <v>1080</v>
      </c>
      <c r="H384" s="16" t="str">
        <f t="shared" si="48"/>
        <v/>
      </c>
      <c r="I384" s="26">
        <f t="shared" si="49"/>
        <v>8341</v>
      </c>
      <c r="J384" s="28">
        <f t="shared" si="50"/>
        <v>3377.3379839999998</v>
      </c>
      <c r="K384" s="28">
        <f t="shared" si="51"/>
        <v>4457.3379839999998</v>
      </c>
      <c r="N384" s="16">
        <v>0.9</v>
      </c>
    </row>
    <row r="385" spans="1:14" x14ac:dyDescent="0.15">
      <c r="A385" s="6" t="s">
        <v>11</v>
      </c>
      <c r="B385" s="13">
        <f t="shared" si="53"/>
        <v>1957</v>
      </c>
      <c r="C385" s="8">
        <v>969.4079999999999</v>
      </c>
      <c r="D385" s="26">
        <f t="shared" si="52"/>
        <v>8341</v>
      </c>
      <c r="E385" s="16">
        <f t="shared" si="45"/>
        <v>1320</v>
      </c>
      <c r="F385" s="28">
        <f t="shared" si="46"/>
        <v>7990.4079999999994</v>
      </c>
      <c r="G385" s="36">
        <f t="shared" si="47"/>
        <v>1320</v>
      </c>
      <c r="H385" s="16" t="str">
        <f t="shared" si="48"/>
        <v/>
      </c>
      <c r="I385" s="26">
        <f t="shared" si="49"/>
        <v>7990.4079999999994</v>
      </c>
      <c r="J385" s="28">
        <f t="shared" si="50"/>
        <v>0</v>
      </c>
      <c r="K385" s="28">
        <f t="shared" si="51"/>
        <v>1320</v>
      </c>
      <c r="N385" s="16">
        <v>1.1000000000000001</v>
      </c>
    </row>
    <row r="386" spans="1:14" x14ac:dyDescent="0.15">
      <c r="A386" s="6" t="s">
        <v>12</v>
      </c>
      <c r="B386" s="13">
        <f t="shared" si="53"/>
        <v>1957</v>
      </c>
      <c r="C386" s="8">
        <v>798.792192</v>
      </c>
      <c r="D386" s="26">
        <f t="shared" si="52"/>
        <v>7990.4079999999994</v>
      </c>
      <c r="E386" s="16">
        <f t="shared" si="45"/>
        <v>1440</v>
      </c>
      <c r="F386" s="28">
        <f t="shared" si="46"/>
        <v>7349.2001920000002</v>
      </c>
      <c r="G386" s="36">
        <f t="shared" si="47"/>
        <v>1440</v>
      </c>
      <c r="H386" s="16" t="str">
        <f t="shared" si="48"/>
        <v/>
      </c>
      <c r="I386" s="26">
        <f t="shared" si="49"/>
        <v>7349.2001920000002</v>
      </c>
      <c r="J386" s="28">
        <f t="shared" si="50"/>
        <v>0</v>
      </c>
      <c r="K386" s="28">
        <f t="shared" si="51"/>
        <v>1440</v>
      </c>
      <c r="N386" s="16">
        <v>1.2</v>
      </c>
    </row>
    <row r="387" spans="1:14" x14ac:dyDescent="0.15">
      <c r="A387" s="6" t="s">
        <v>13</v>
      </c>
      <c r="B387" s="13">
        <f t="shared" si="53"/>
        <v>1957</v>
      </c>
      <c r="C387" s="8">
        <v>220.63726080000001</v>
      </c>
      <c r="D387" s="26">
        <f t="shared" si="52"/>
        <v>7349.2001920000002</v>
      </c>
      <c r="E387" s="16">
        <f t="shared" si="45"/>
        <v>1560</v>
      </c>
      <c r="F387" s="28">
        <f t="shared" si="46"/>
        <v>6009.8374528000004</v>
      </c>
      <c r="G387" s="36">
        <f t="shared" si="47"/>
        <v>1560</v>
      </c>
      <c r="H387" s="16" t="str">
        <f t="shared" si="48"/>
        <v/>
      </c>
      <c r="I387" s="26">
        <f t="shared" si="49"/>
        <v>6009.8374528000004</v>
      </c>
      <c r="J387" s="28">
        <f t="shared" si="50"/>
        <v>0</v>
      </c>
      <c r="K387" s="28">
        <f t="shared" si="51"/>
        <v>1560</v>
      </c>
      <c r="N387" s="16">
        <v>1.3</v>
      </c>
    </row>
    <row r="388" spans="1:14" x14ac:dyDescent="0.15">
      <c r="A388" s="6" t="s">
        <v>14</v>
      </c>
      <c r="B388" s="13">
        <f t="shared" si="53"/>
        <v>1957</v>
      </c>
      <c r="C388" s="8">
        <v>990.21795839999993</v>
      </c>
      <c r="D388" s="26">
        <f t="shared" si="52"/>
        <v>6009.8374528000004</v>
      </c>
      <c r="E388" s="16">
        <f t="shared" si="45"/>
        <v>1440</v>
      </c>
      <c r="F388" s="28">
        <f t="shared" si="46"/>
        <v>5560.0554112</v>
      </c>
      <c r="G388" s="36">
        <f t="shared" si="47"/>
        <v>1440</v>
      </c>
      <c r="H388" s="16" t="str">
        <f t="shared" si="48"/>
        <v/>
      </c>
      <c r="I388" s="26">
        <f t="shared" si="49"/>
        <v>5560.0554112</v>
      </c>
      <c r="J388" s="28">
        <f t="shared" si="50"/>
        <v>0</v>
      </c>
      <c r="K388" s="28">
        <f t="shared" si="51"/>
        <v>1440</v>
      </c>
      <c r="N388" s="16">
        <v>1.2</v>
      </c>
    </row>
    <row r="389" spans="1:14" x14ac:dyDescent="0.15">
      <c r="A389" s="6" t="s">
        <v>15</v>
      </c>
      <c r="B389" s="13">
        <f t="shared" si="53"/>
        <v>1957</v>
      </c>
      <c r="C389" s="8">
        <v>386.01826559999995</v>
      </c>
      <c r="D389" s="26">
        <f t="shared" si="52"/>
        <v>5560.0554112</v>
      </c>
      <c r="E389" s="16">
        <f t="shared" si="45"/>
        <v>1320</v>
      </c>
      <c r="F389" s="28">
        <f t="shared" si="46"/>
        <v>4626.0736767999997</v>
      </c>
      <c r="G389" s="36">
        <f t="shared" si="47"/>
        <v>1320</v>
      </c>
      <c r="H389" s="16" t="str">
        <f t="shared" si="48"/>
        <v/>
      </c>
      <c r="I389" s="26">
        <f t="shared" si="49"/>
        <v>4626.0736767999997</v>
      </c>
      <c r="J389" s="28">
        <f t="shared" si="50"/>
        <v>0</v>
      </c>
      <c r="K389" s="28">
        <f t="shared" si="51"/>
        <v>1320</v>
      </c>
      <c r="N389" s="16">
        <v>1.1000000000000001</v>
      </c>
    </row>
    <row r="390" spans="1:14" x14ac:dyDescent="0.15">
      <c r="A390" s="6" t="s">
        <v>16</v>
      </c>
      <c r="B390" s="13">
        <f t="shared" si="53"/>
        <v>1957</v>
      </c>
      <c r="C390" s="8">
        <v>537.31054079999956</v>
      </c>
      <c r="D390" s="26">
        <f t="shared" si="52"/>
        <v>4626.0736767999997</v>
      </c>
      <c r="E390" s="16">
        <f t="shared" si="45"/>
        <v>1200</v>
      </c>
      <c r="F390" s="28">
        <f t="shared" si="46"/>
        <v>3963.3842175999989</v>
      </c>
      <c r="G390" s="36">
        <f t="shared" si="47"/>
        <v>1200</v>
      </c>
      <c r="H390" s="16" t="str">
        <f t="shared" si="48"/>
        <v/>
      </c>
      <c r="I390" s="26">
        <f t="shared" si="49"/>
        <v>3963.3842175999989</v>
      </c>
      <c r="J390" s="28">
        <f t="shared" si="50"/>
        <v>0</v>
      </c>
      <c r="K390" s="28">
        <f t="shared" si="51"/>
        <v>1200</v>
      </c>
      <c r="N390" s="16">
        <v>1</v>
      </c>
    </row>
    <row r="391" spans="1:14" x14ac:dyDescent="0.15">
      <c r="A391" s="6" t="s">
        <v>17</v>
      </c>
      <c r="B391" s="13">
        <f t="shared" si="53"/>
        <v>1957</v>
      </c>
      <c r="C391" s="8">
        <v>3459.4940159999996</v>
      </c>
      <c r="D391" s="26">
        <f t="shared" si="52"/>
        <v>3963.3842175999989</v>
      </c>
      <c r="E391" s="16">
        <f t="shared" si="45"/>
        <v>1080</v>
      </c>
      <c r="F391" s="28">
        <f t="shared" si="46"/>
        <v>6342.8782335999986</v>
      </c>
      <c r="G391" s="36">
        <f t="shared" si="47"/>
        <v>1080</v>
      </c>
      <c r="H391" s="16" t="str">
        <f t="shared" si="48"/>
        <v/>
      </c>
      <c r="I391" s="26">
        <f t="shared" si="49"/>
        <v>6342.8782335999986</v>
      </c>
      <c r="J391" s="28">
        <f t="shared" si="50"/>
        <v>0</v>
      </c>
      <c r="K391" s="28">
        <f t="shared" si="51"/>
        <v>1080</v>
      </c>
      <c r="N391" s="16">
        <v>0.9</v>
      </c>
    </row>
    <row r="392" spans="1:14" ht="14" thickBot="1" x14ac:dyDescent="0.2">
      <c r="A392" s="9" t="s">
        <v>18</v>
      </c>
      <c r="B392" s="14">
        <f t="shared" si="53"/>
        <v>1957</v>
      </c>
      <c r="C392" s="11">
        <v>3612.6604799999986</v>
      </c>
      <c r="D392" s="26">
        <f t="shared" si="52"/>
        <v>6342.8782335999986</v>
      </c>
      <c r="E392" s="16">
        <f t="shared" si="45"/>
        <v>960</v>
      </c>
      <c r="F392" s="28">
        <f t="shared" si="46"/>
        <v>8995.5387135999972</v>
      </c>
      <c r="G392" s="36">
        <f t="shared" si="47"/>
        <v>960</v>
      </c>
      <c r="H392" s="16" t="str">
        <f t="shared" si="48"/>
        <v/>
      </c>
      <c r="I392" s="26">
        <f t="shared" si="49"/>
        <v>8341</v>
      </c>
      <c r="J392" s="28">
        <f t="shared" si="50"/>
        <v>654.53871359999721</v>
      </c>
      <c r="K392" s="28">
        <f t="shared" si="51"/>
        <v>1614.5387135999972</v>
      </c>
      <c r="N392" s="16">
        <v>0.8</v>
      </c>
    </row>
    <row r="393" spans="1:14" x14ac:dyDescent="0.15">
      <c r="A393" s="3" t="s">
        <v>7</v>
      </c>
      <c r="B393" s="12">
        <f t="shared" si="53"/>
        <v>1958</v>
      </c>
      <c r="C393" s="5">
        <v>6549.9667200000004</v>
      </c>
      <c r="D393" s="26">
        <f t="shared" si="52"/>
        <v>8341</v>
      </c>
      <c r="E393" s="16">
        <f t="shared" si="45"/>
        <v>960</v>
      </c>
      <c r="F393" s="28">
        <f t="shared" si="46"/>
        <v>13930.96672</v>
      </c>
      <c r="G393" s="36">
        <f t="shared" si="47"/>
        <v>960</v>
      </c>
      <c r="H393" s="16" t="str">
        <f t="shared" si="48"/>
        <v/>
      </c>
      <c r="I393" s="26">
        <f t="shared" si="49"/>
        <v>8341</v>
      </c>
      <c r="J393" s="28">
        <f t="shared" si="50"/>
        <v>5589.9667200000004</v>
      </c>
      <c r="K393" s="28">
        <f t="shared" si="51"/>
        <v>6549.9667200000004</v>
      </c>
      <c r="N393" s="16">
        <v>0.8</v>
      </c>
    </row>
    <row r="394" spans="1:14" x14ac:dyDescent="0.15">
      <c r="A394" s="6" t="s">
        <v>8</v>
      </c>
      <c r="B394" s="13">
        <f t="shared" si="53"/>
        <v>1958</v>
      </c>
      <c r="C394" s="8">
        <v>4775.9500799999996</v>
      </c>
      <c r="D394" s="26">
        <f t="shared" si="52"/>
        <v>8341</v>
      </c>
      <c r="E394" s="16">
        <f t="shared" ref="E394:E457" si="54">1200*N394</f>
        <v>960</v>
      </c>
      <c r="F394" s="28">
        <f t="shared" ref="F394:F457" si="55">D394+C394-E394</f>
        <v>12156.950079999999</v>
      </c>
      <c r="G394" s="36">
        <f t="shared" ref="G394:G457" si="56">IF(E394&gt;(D394+C394),D394+C394,E394)</f>
        <v>960</v>
      </c>
      <c r="H394" s="16" t="str">
        <f t="shared" ref="H394:H457" si="57">IF((G394/E394)&lt;=$E$4,"critical failure", IF((G394/E394)&lt;1, "failure",""))</f>
        <v/>
      </c>
      <c r="I394" s="26">
        <f t="shared" ref="I394:I457" si="58">IF(F394&gt;$E$2,$E$2,IF(F394&lt;0,0,F394))</f>
        <v>8341</v>
      </c>
      <c r="J394" s="28">
        <f t="shared" ref="J394:J457" si="59">IF(F394&gt;$E$2,F394-$E$2,0)</f>
        <v>3815.9500799999987</v>
      </c>
      <c r="K394" s="28">
        <f t="shared" ref="K394:K457" si="60">J394+G394</f>
        <v>4775.9500799999987</v>
      </c>
      <c r="N394" s="16">
        <v>0.8</v>
      </c>
    </row>
    <row r="395" spans="1:14" x14ac:dyDescent="0.15">
      <c r="A395" s="6" t="s">
        <v>9</v>
      </c>
      <c r="B395" s="13">
        <f t="shared" si="53"/>
        <v>1958</v>
      </c>
      <c r="C395" s="8">
        <v>4037.9074559999995</v>
      </c>
      <c r="D395" s="26">
        <f t="shared" ref="D395:D458" si="61">I394</f>
        <v>8341</v>
      </c>
      <c r="E395" s="16">
        <f t="shared" si="54"/>
        <v>1080</v>
      </c>
      <c r="F395" s="28">
        <f t="shared" si="55"/>
        <v>11298.907455999999</v>
      </c>
      <c r="G395" s="36">
        <f t="shared" si="56"/>
        <v>1080</v>
      </c>
      <c r="H395" s="16" t="str">
        <f t="shared" si="57"/>
        <v/>
      </c>
      <c r="I395" s="26">
        <f t="shared" si="58"/>
        <v>8341</v>
      </c>
      <c r="J395" s="28">
        <f t="shared" si="59"/>
        <v>2957.907455999999</v>
      </c>
      <c r="K395" s="28">
        <f t="shared" si="60"/>
        <v>4037.907455999999</v>
      </c>
      <c r="N395" s="16">
        <v>0.9</v>
      </c>
    </row>
    <row r="396" spans="1:14" x14ac:dyDescent="0.15">
      <c r="A396" s="6" t="s">
        <v>10</v>
      </c>
      <c r="B396" s="13">
        <f t="shared" si="53"/>
        <v>1958</v>
      </c>
      <c r="C396" s="8">
        <v>7346.1738240000004</v>
      </c>
      <c r="D396" s="26">
        <f t="shared" si="61"/>
        <v>8341</v>
      </c>
      <c r="E396" s="16">
        <f t="shared" si="54"/>
        <v>1080</v>
      </c>
      <c r="F396" s="28">
        <f t="shared" si="55"/>
        <v>14607.173824000001</v>
      </c>
      <c r="G396" s="36">
        <f t="shared" si="56"/>
        <v>1080</v>
      </c>
      <c r="H396" s="16" t="str">
        <f t="shared" si="57"/>
        <v/>
      </c>
      <c r="I396" s="26">
        <f t="shared" si="58"/>
        <v>8341</v>
      </c>
      <c r="J396" s="28">
        <f t="shared" si="59"/>
        <v>6266.1738240000013</v>
      </c>
      <c r="K396" s="28">
        <f t="shared" si="60"/>
        <v>7346.1738240000013</v>
      </c>
      <c r="N396" s="16">
        <v>0.9</v>
      </c>
    </row>
    <row r="397" spans="1:14" x14ac:dyDescent="0.15">
      <c r="A397" s="6" t="s">
        <v>11</v>
      </c>
      <c r="B397" s="13">
        <f t="shared" si="53"/>
        <v>1958</v>
      </c>
      <c r="C397" s="8">
        <v>4328.7298559999981</v>
      </c>
      <c r="D397" s="26">
        <f t="shared" si="61"/>
        <v>8341</v>
      </c>
      <c r="E397" s="16">
        <f t="shared" si="54"/>
        <v>1320</v>
      </c>
      <c r="F397" s="28">
        <f t="shared" si="55"/>
        <v>11349.729855999998</v>
      </c>
      <c r="G397" s="36">
        <f t="shared" si="56"/>
        <v>1320</v>
      </c>
      <c r="H397" s="16" t="str">
        <f t="shared" si="57"/>
        <v/>
      </c>
      <c r="I397" s="26">
        <f t="shared" si="58"/>
        <v>8341</v>
      </c>
      <c r="J397" s="28">
        <f t="shared" si="59"/>
        <v>3008.7298559999981</v>
      </c>
      <c r="K397" s="28">
        <f t="shared" si="60"/>
        <v>4328.7298559999981</v>
      </c>
      <c r="N397" s="16">
        <v>1.1000000000000001</v>
      </c>
    </row>
    <row r="398" spans="1:14" x14ac:dyDescent="0.15">
      <c r="A398" s="6" t="s">
        <v>12</v>
      </c>
      <c r="B398" s="13">
        <f t="shared" si="53"/>
        <v>1958</v>
      </c>
      <c r="C398" s="8">
        <v>997.84396800000025</v>
      </c>
      <c r="D398" s="26">
        <f t="shared" si="61"/>
        <v>8341</v>
      </c>
      <c r="E398" s="16">
        <f t="shared" si="54"/>
        <v>1440</v>
      </c>
      <c r="F398" s="28">
        <f t="shared" si="55"/>
        <v>7898.843968000001</v>
      </c>
      <c r="G398" s="36">
        <f t="shared" si="56"/>
        <v>1440</v>
      </c>
      <c r="H398" s="16" t="str">
        <f t="shared" si="57"/>
        <v/>
      </c>
      <c r="I398" s="26">
        <f t="shared" si="58"/>
        <v>7898.843968000001</v>
      </c>
      <c r="J398" s="28">
        <f t="shared" si="59"/>
        <v>0</v>
      </c>
      <c r="K398" s="28">
        <f t="shared" si="60"/>
        <v>1440</v>
      </c>
      <c r="N398" s="16">
        <v>1.2</v>
      </c>
    </row>
    <row r="399" spans="1:14" x14ac:dyDescent="0.15">
      <c r="A399" s="6" t="s">
        <v>13</v>
      </c>
      <c r="B399" s="13">
        <f t="shared" si="53"/>
        <v>1958</v>
      </c>
      <c r="C399" s="8">
        <v>1641.5308799999996</v>
      </c>
      <c r="D399" s="26">
        <f t="shared" si="61"/>
        <v>7898.843968000001</v>
      </c>
      <c r="E399" s="16">
        <f t="shared" si="54"/>
        <v>1560</v>
      </c>
      <c r="F399" s="28">
        <f t="shared" si="55"/>
        <v>7980.3748480000013</v>
      </c>
      <c r="G399" s="36">
        <f t="shared" si="56"/>
        <v>1560</v>
      </c>
      <c r="H399" s="16" t="str">
        <f t="shared" si="57"/>
        <v/>
      </c>
      <c r="I399" s="26">
        <f t="shared" si="58"/>
        <v>7980.3748480000013</v>
      </c>
      <c r="J399" s="28">
        <f t="shared" si="59"/>
        <v>0</v>
      </c>
      <c r="K399" s="28">
        <f t="shared" si="60"/>
        <v>1560</v>
      </c>
      <c r="N399" s="16">
        <v>1.3</v>
      </c>
    </row>
    <row r="400" spans="1:14" x14ac:dyDescent="0.15">
      <c r="A400" s="6" t="s">
        <v>14</v>
      </c>
      <c r="B400" s="13">
        <f t="shared" si="53"/>
        <v>1958</v>
      </c>
      <c r="C400" s="8">
        <v>1363.6339199999998</v>
      </c>
      <c r="D400" s="26">
        <f t="shared" si="61"/>
        <v>7980.3748480000013</v>
      </c>
      <c r="E400" s="16">
        <f t="shared" si="54"/>
        <v>1440</v>
      </c>
      <c r="F400" s="28">
        <f t="shared" si="55"/>
        <v>7904.0087680000015</v>
      </c>
      <c r="G400" s="36">
        <f t="shared" si="56"/>
        <v>1440</v>
      </c>
      <c r="H400" s="16" t="str">
        <f t="shared" si="57"/>
        <v/>
      </c>
      <c r="I400" s="26">
        <f t="shared" si="58"/>
        <v>7904.0087680000015</v>
      </c>
      <c r="J400" s="28">
        <f t="shared" si="59"/>
        <v>0</v>
      </c>
      <c r="K400" s="28">
        <f t="shared" si="60"/>
        <v>1440</v>
      </c>
      <c r="N400" s="16">
        <v>1.2</v>
      </c>
    </row>
    <row r="401" spans="1:14" x14ac:dyDescent="0.15">
      <c r="A401" s="6" t="s">
        <v>15</v>
      </c>
      <c r="B401" s="13">
        <f t="shared" si="53"/>
        <v>1958</v>
      </c>
      <c r="C401" s="8">
        <v>190.0685952</v>
      </c>
      <c r="D401" s="26">
        <f t="shared" si="61"/>
        <v>7904.0087680000015</v>
      </c>
      <c r="E401" s="16">
        <f t="shared" si="54"/>
        <v>1320</v>
      </c>
      <c r="F401" s="28">
        <f t="shared" si="55"/>
        <v>6774.0773632000019</v>
      </c>
      <c r="G401" s="36">
        <f t="shared" si="56"/>
        <v>1320</v>
      </c>
      <c r="H401" s="16" t="str">
        <f t="shared" si="57"/>
        <v/>
      </c>
      <c r="I401" s="26">
        <f t="shared" si="58"/>
        <v>6774.0773632000019</v>
      </c>
      <c r="J401" s="28">
        <f t="shared" si="59"/>
        <v>0</v>
      </c>
      <c r="K401" s="28">
        <f t="shared" si="60"/>
        <v>1320</v>
      </c>
      <c r="N401" s="16">
        <v>1.1000000000000001</v>
      </c>
    </row>
    <row r="402" spans="1:14" x14ac:dyDescent="0.15">
      <c r="A402" s="6" t="s">
        <v>16</v>
      </c>
      <c r="B402" s="13">
        <f t="shared" si="53"/>
        <v>1958</v>
      </c>
      <c r="C402" s="8">
        <v>204.54508799999994</v>
      </c>
      <c r="D402" s="26">
        <f t="shared" si="61"/>
        <v>6774.0773632000019</v>
      </c>
      <c r="E402" s="16">
        <f t="shared" si="54"/>
        <v>1200</v>
      </c>
      <c r="F402" s="28">
        <f t="shared" si="55"/>
        <v>5778.6224512000017</v>
      </c>
      <c r="G402" s="36">
        <f t="shared" si="56"/>
        <v>1200</v>
      </c>
      <c r="H402" s="16" t="str">
        <f t="shared" si="57"/>
        <v/>
      </c>
      <c r="I402" s="26">
        <f t="shared" si="58"/>
        <v>5778.6224512000017</v>
      </c>
      <c r="J402" s="28">
        <f t="shared" si="59"/>
        <v>0</v>
      </c>
      <c r="K402" s="28">
        <f t="shared" si="60"/>
        <v>1200</v>
      </c>
      <c r="N402" s="16">
        <v>1</v>
      </c>
    </row>
    <row r="403" spans="1:14" x14ac:dyDescent="0.15">
      <c r="A403" s="6" t="s">
        <v>17</v>
      </c>
      <c r="B403" s="13">
        <f t="shared" si="53"/>
        <v>1958</v>
      </c>
      <c r="C403" s="8">
        <v>252.17533440000005</v>
      </c>
      <c r="D403" s="26">
        <f t="shared" si="61"/>
        <v>5778.6224512000017</v>
      </c>
      <c r="E403" s="16">
        <f t="shared" si="54"/>
        <v>1080</v>
      </c>
      <c r="F403" s="28">
        <f t="shared" si="55"/>
        <v>4950.7977856000016</v>
      </c>
      <c r="G403" s="36">
        <f t="shared" si="56"/>
        <v>1080</v>
      </c>
      <c r="H403" s="16" t="str">
        <f t="shared" si="57"/>
        <v/>
      </c>
      <c r="I403" s="26">
        <f t="shared" si="58"/>
        <v>4950.7977856000016</v>
      </c>
      <c r="J403" s="28">
        <f t="shared" si="59"/>
        <v>0</v>
      </c>
      <c r="K403" s="28">
        <f t="shared" si="60"/>
        <v>1080</v>
      </c>
      <c r="N403" s="16">
        <v>0.9</v>
      </c>
    </row>
    <row r="404" spans="1:14" ht="14" thickBot="1" x14ac:dyDescent="0.2">
      <c r="A404" s="9" t="s">
        <v>18</v>
      </c>
      <c r="B404" s="14">
        <f t="shared" si="53"/>
        <v>1958</v>
      </c>
      <c r="C404" s="11">
        <v>4783.0590719999991</v>
      </c>
      <c r="D404" s="26">
        <f t="shared" si="61"/>
        <v>4950.7977856000016</v>
      </c>
      <c r="E404" s="16">
        <f t="shared" si="54"/>
        <v>960</v>
      </c>
      <c r="F404" s="28">
        <f t="shared" si="55"/>
        <v>8773.8568575999998</v>
      </c>
      <c r="G404" s="36">
        <f t="shared" si="56"/>
        <v>960</v>
      </c>
      <c r="H404" s="16" t="str">
        <f t="shared" si="57"/>
        <v/>
      </c>
      <c r="I404" s="26">
        <f t="shared" si="58"/>
        <v>8341</v>
      </c>
      <c r="J404" s="28">
        <f t="shared" si="59"/>
        <v>432.85685759999978</v>
      </c>
      <c r="K404" s="28">
        <f t="shared" si="60"/>
        <v>1392.8568575999998</v>
      </c>
      <c r="N404" s="16">
        <v>0.8</v>
      </c>
    </row>
    <row r="405" spans="1:14" x14ac:dyDescent="0.15">
      <c r="A405" s="3" t="s">
        <v>7</v>
      </c>
      <c r="B405" s="12">
        <f t="shared" si="53"/>
        <v>1959</v>
      </c>
      <c r="C405" s="5">
        <v>2661.9943680000001</v>
      </c>
      <c r="D405" s="26">
        <f t="shared" si="61"/>
        <v>8341</v>
      </c>
      <c r="E405" s="16">
        <f t="shared" si="54"/>
        <v>960</v>
      </c>
      <c r="F405" s="28">
        <f t="shared" si="55"/>
        <v>10042.994368</v>
      </c>
      <c r="G405" s="36">
        <f t="shared" si="56"/>
        <v>960</v>
      </c>
      <c r="H405" s="16" t="str">
        <f t="shared" si="57"/>
        <v/>
      </c>
      <c r="I405" s="26">
        <f t="shared" si="58"/>
        <v>8341</v>
      </c>
      <c r="J405" s="28">
        <f t="shared" si="59"/>
        <v>1701.9943679999997</v>
      </c>
      <c r="K405" s="28">
        <f t="shared" si="60"/>
        <v>2661.9943679999997</v>
      </c>
      <c r="N405" s="16">
        <v>0.8</v>
      </c>
    </row>
    <row r="406" spans="1:14" x14ac:dyDescent="0.15">
      <c r="A406" s="6" t="s">
        <v>8</v>
      </c>
      <c r="B406" s="13">
        <f t="shared" si="53"/>
        <v>1959</v>
      </c>
      <c r="C406" s="8">
        <v>3897.6664319999995</v>
      </c>
      <c r="D406" s="26">
        <f t="shared" si="61"/>
        <v>8341</v>
      </c>
      <c r="E406" s="16">
        <f t="shared" si="54"/>
        <v>960</v>
      </c>
      <c r="F406" s="28">
        <f t="shared" si="55"/>
        <v>11278.666432</v>
      </c>
      <c r="G406" s="36">
        <f t="shared" si="56"/>
        <v>960</v>
      </c>
      <c r="H406" s="16" t="str">
        <f t="shared" si="57"/>
        <v/>
      </c>
      <c r="I406" s="26">
        <f t="shared" si="58"/>
        <v>8341</v>
      </c>
      <c r="J406" s="28">
        <f t="shared" si="59"/>
        <v>2937.666432</v>
      </c>
      <c r="K406" s="28">
        <f t="shared" si="60"/>
        <v>3897.666432</v>
      </c>
      <c r="N406" s="16">
        <v>0.8</v>
      </c>
    </row>
    <row r="407" spans="1:14" x14ac:dyDescent="0.15">
      <c r="A407" s="6" t="s">
        <v>9</v>
      </c>
      <c r="B407" s="13">
        <f t="shared" si="53"/>
        <v>1959</v>
      </c>
      <c r="C407" s="8">
        <v>2916.625536</v>
      </c>
      <c r="D407" s="26">
        <f t="shared" si="61"/>
        <v>8341</v>
      </c>
      <c r="E407" s="16">
        <f t="shared" si="54"/>
        <v>1080</v>
      </c>
      <c r="F407" s="28">
        <f t="shared" si="55"/>
        <v>10177.625536</v>
      </c>
      <c r="G407" s="36">
        <f t="shared" si="56"/>
        <v>1080</v>
      </c>
      <c r="H407" s="16" t="str">
        <f t="shared" si="57"/>
        <v/>
      </c>
      <c r="I407" s="26">
        <f t="shared" si="58"/>
        <v>8341</v>
      </c>
      <c r="J407" s="28">
        <f t="shared" si="59"/>
        <v>1836.6255359999996</v>
      </c>
      <c r="K407" s="28">
        <f t="shared" si="60"/>
        <v>2916.6255359999996</v>
      </c>
      <c r="N407" s="16">
        <v>0.9</v>
      </c>
    </row>
    <row r="408" spans="1:14" x14ac:dyDescent="0.15">
      <c r="A408" s="6" t="s">
        <v>10</v>
      </c>
      <c r="B408" s="13">
        <f t="shared" si="53"/>
        <v>1959</v>
      </c>
      <c r="C408" s="8">
        <v>5512.0538879999995</v>
      </c>
      <c r="D408" s="26">
        <f t="shared" si="61"/>
        <v>8341</v>
      </c>
      <c r="E408" s="16">
        <f t="shared" si="54"/>
        <v>1080</v>
      </c>
      <c r="F408" s="28">
        <f t="shared" si="55"/>
        <v>12773.053887999999</v>
      </c>
      <c r="G408" s="36">
        <f t="shared" si="56"/>
        <v>1080</v>
      </c>
      <c r="H408" s="16" t="str">
        <f t="shared" si="57"/>
        <v/>
      </c>
      <c r="I408" s="26">
        <f t="shared" si="58"/>
        <v>8341</v>
      </c>
      <c r="J408" s="28">
        <f t="shared" si="59"/>
        <v>4432.0538879999986</v>
      </c>
      <c r="K408" s="28">
        <f t="shared" si="60"/>
        <v>5512.0538879999986</v>
      </c>
      <c r="N408" s="16">
        <v>0.9</v>
      </c>
    </row>
    <row r="409" spans="1:14" x14ac:dyDescent="0.15">
      <c r="A409" s="6" t="s">
        <v>11</v>
      </c>
      <c r="B409" s="13">
        <f t="shared" si="53"/>
        <v>1959</v>
      </c>
      <c r="C409" s="8">
        <v>1087.6757759999998</v>
      </c>
      <c r="D409" s="26">
        <f t="shared" si="61"/>
        <v>8341</v>
      </c>
      <c r="E409" s="16">
        <f t="shared" si="54"/>
        <v>1320</v>
      </c>
      <c r="F409" s="28">
        <f t="shared" si="55"/>
        <v>8108.675776</v>
      </c>
      <c r="G409" s="36">
        <f t="shared" si="56"/>
        <v>1320</v>
      </c>
      <c r="H409" s="16" t="str">
        <f t="shared" si="57"/>
        <v/>
      </c>
      <c r="I409" s="26">
        <f t="shared" si="58"/>
        <v>8108.675776</v>
      </c>
      <c r="J409" s="28">
        <f t="shared" si="59"/>
        <v>0</v>
      </c>
      <c r="K409" s="28">
        <f t="shared" si="60"/>
        <v>1320</v>
      </c>
      <c r="N409" s="16">
        <v>1.1000000000000001</v>
      </c>
    </row>
    <row r="410" spans="1:14" x14ac:dyDescent="0.15">
      <c r="A410" s="6" t="s">
        <v>12</v>
      </c>
      <c r="B410" s="13">
        <f t="shared" si="53"/>
        <v>1959</v>
      </c>
      <c r="C410" s="8">
        <v>3458.2014720000002</v>
      </c>
      <c r="D410" s="26">
        <f t="shared" si="61"/>
        <v>8108.675776</v>
      </c>
      <c r="E410" s="16">
        <f t="shared" si="54"/>
        <v>1440</v>
      </c>
      <c r="F410" s="28">
        <f t="shared" si="55"/>
        <v>10126.877248000001</v>
      </c>
      <c r="G410" s="36">
        <f t="shared" si="56"/>
        <v>1440</v>
      </c>
      <c r="H410" s="16" t="str">
        <f t="shared" si="57"/>
        <v/>
      </c>
      <c r="I410" s="26">
        <f t="shared" si="58"/>
        <v>8341</v>
      </c>
      <c r="J410" s="28">
        <f t="shared" si="59"/>
        <v>1785.8772480000007</v>
      </c>
      <c r="K410" s="28">
        <f t="shared" si="60"/>
        <v>3225.8772480000007</v>
      </c>
      <c r="N410" s="16">
        <v>1.2</v>
      </c>
    </row>
    <row r="411" spans="1:14" x14ac:dyDescent="0.15">
      <c r="A411" s="6" t="s">
        <v>13</v>
      </c>
      <c r="B411" s="13">
        <f t="shared" si="53"/>
        <v>1959</v>
      </c>
      <c r="C411" s="8">
        <v>1237.61088</v>
      </c>
      <c r="D411" s="26">
        <f t="shared" si="61"/>
        <v>8341</v>
      </c>
      <c r="E411" s="16">
        <f t="shared" si="54"/>
        <v>1560</v>
      </c>
      <c r="F411" s="28">
        <f t="shared" si="55"/>
        <v>8018.6108800000002</v>
      </c>
      <c r="G411" s="36">
        <f t="shared" si="56"/>
        <v>1560</v>
      </c>
      <c r="H411" s="16" t="str">
        <f t="shared" si="57"/>
        <v/>
      </c>
      <c r="I411" s="26">
        <f t="shared" si="58"/>
        <v>8018.6108800000002</v>
      </c>
      <c r="J411" s="28">
        <f t="shared" si="59"/>
        <v>0</v>
      </c>
      <c r="K411" s="28">
        <f t="shared" si="60"/>
        <v>1560</v>
      </c>
      <c r="N411" s="16">
        <v>1.3</v>
      </c>
    </row>
    <row r="412" spans="1:14" x14ac:dyDescent="0.15">
      <c r="A412" s="6" t="s">
        <v>14</v>
      </c>
      <c r="B412" s="13">
        <f t="shared" si="53"/>
        <v>1959</v>
      </c>
      <c r="C412" s="8">
        <v>779.92104959999983</v>
      </c>
      <c r="D412" s="26">
        <f t="shared" si="61"/>
        <v>8018.6108800000002</v>
      </c>
      <c r="E412" s="16">
        <f t="shared" si="54"/>
        <v>1440</v>
      </c>
      <c r="F412" s="28">
        <f t="shared" si="55"/>
        <v>7358.5319295999998</v>
      </c>
      <c r="G412" s="36">
        <f t="shared" si="56"/>
        <v>1440</v>
      </c>
      <c r="H412" s="16" t="str">
        <f t="shared" si="57"/>
        <v/>
      </c>
      <c r="I412" s="26">
        <f t="shared" si="58"/>
        <v>7358.5319295999998</v>
      </c>
      <c r="J412" s="28">
        <f t="shared" si="59"/>
        <v>0</v>
      </c>
      <c r="K412" s="28">
        <f t="shared" si="60"/>
        <v>1440</v>
      </c>
      <c r="N412" s="16">
        <v>1.2</v>
      </c>
    </row>
    <row r="413" spans="1:14" x14ac:dyDescent="0.15">
      <c r="A413" s="6" t="s">
        <v>15</v>
      </c>
      <c r="B413" s="13">
        <f t="shared" si="53"/>
        <v>1959</v>
      </c>
      <c r="C413" s="8">
        <v>650.79590400000006</v>
      </c>
      <c r="D413" s="26">
        <f t="shared" si="61"/>
        <v>7358.5319295999998</v>
      </c>
      <c r="E413" s="16">
        <f t="shared" si="54"/>
        <v>1320</v>
      </c>
      <c r="F413" s="28">
        <f t="shared" si="55"/>
        <v>6689.3278336000003</v>
      </c>
      <c r="G413" s="36">
        <f t="shared" si="56"/>
        <v>1320</v>
      </c>
      <c r="H413" s="16" t="str">
        <f t="shared" si="57"/>
        <v/>
      </c>
      <c r="I413" s="26">
        <f t="shared" si="58"/>
        <v>6689.3278336000003</v>
      </c>
      <c r="J413" s="28">
        <f t="shared" si="59"/>
        <v>0</v>
      </c>
      <c r="K413" s="28">
        <f t="shared" si="60"/>
        <v>1320</v>
      </c>
      <c r="N413" s="16">
        <v>1.1000000000000001</v>
      </c>
    </row>
    <row r="414" spans="1:14" x14ac:dyDescent="0.15">
      <c r="A414" s="6" t="s">
        <v>16</v>
      </c>
      <c r="B414" s="13">
        <f t="shared" si="53"/>
        <v>1959</v>
      </c>
      <c r="C414" s="8">
        <v>4486.4202239999995</v>
      </c>
      <c r="D414" s="26">
        <f t="shared" si="61"/>
        <v>6689.3278336000003</v>
      </c>
      <c r="E414" s="16">
        <f t="shared" si="54"/>
        <v>1200</v>
      </c>
      <c r="F414" s="28">
        <f t="shared" si="55"/>
        <v>9975.7480575999998</v>
      </c>
      <c r="G414" s="36">
        <f t="shared" si="56"/>
        <v>1200</v>
      </c>
      <c r="H414" s="16" t="str">
        <f t="shared" si="57"/>
        <v/>
      </c>
      <c r="I414" s="26">
        <f t="shared" si="58"/>
        <v>8341</v>
      </c>
      <c r="J414" s="28">
        <f t="shared" si="59"/>
        <v>1634.7480575999998</v>
      </c>
      <c r="K414" s="28">
        <f t="shared" si="60"/>
        <v>2834.7480575999998</v>
      </c>
      <c r="N414" s="16">
        <v>1</v>
      </c>
    </row>
    <row r="415" spans="1:14" x14ac:dyDescent="0.15">
      <c r="A415" s="6" t="s">
        <v>17</v>
      </c>
      <c r="B415" s="13">
        <f t="shared" si="53"/>
        <v>1959</v>
      </c>
      <c r="C415" s="8">
        <v>3832.3929599999997</v>
      </c>
      <c r="D415" s="26">
        <f t="shared" si="61"/>
        <v>8341</v>
      </c>
      <c r="E415" s="16">
        <f t="shared" si="54"/>
        <v>1080</v>
      </c>
      <c r="F415" s="28">
        <f t="shared" si="55"/>
        <v>11093.392959999999</v>
      </c>
      <c r="G415" s="36">
        <f t="shared" si="56"/>
        <v>1080</v>
      </c>
      <c r="H415" s="16" t="str">
        <f t="shared" si="57"/>
        <v/>
      </c>
      <c r="I415" s="26">
        <f t="shared" si="58"/>
        <v>8341</v>
      </c>
      <c r="J415" s="28">
        <f t="shared" si="59"/>
        <v>2752.3929599999992</v>
      </c>
      <c r="K415" s="28">
        <f t="shared" si="60"/>
        <v>3832.3929599999992</v>
      </c>
      <c r="N415" s="16">
        <v>0.9</v>
      </c>
    </row>
    <row r="416" spans="1:14" ht="14" thickBot="1" x14ac:dyDescent="0.2">
      <c r="A416" s="9" t="s">
        <v>18</v>
      </c>
      <c r="B416" s="14">
        <f t="shared" si="53"/>
        <v>1959</v>
      </c>
      <c r="C416" s="11">
        <v>4854.1489920000004</v>
      </c>
      <c r="D416" s="26">
        <f t="shared" si="61"/>
        <v>8341</v>
      </c>
      <c r="E416" s="16">
        <f t="shared" si="54"/>
        <v>960</v>
      </c>
      <c r="F416" s="28">
        <f t="shared" si="55"/>
        <v>12235.148992</v>
      </c>
      <c r="G416" s="36">
        <f t="shared" si="56"/>
        <v>960</v>
      </c>
      <c r="H416" s="16" t="str">
        <f t="shared" si="57"/>
        <v/>
      </c>
      <c r="I416" s="26">
        <f t="shared" si="58"/>
        <v>8341</v>
      </c>
      <c r="J416" s="28">
        <f t="shared" si="59"/>
        <v>3894.1489920000004</v>
      </c>
      <c r="K416" s="28">
        <f t="shared" si="60"/>
        <v>4854.1489920000004</v>
      </c>
      <c r="N416" s="16">
        <v>0.8</v>
      </c>
    </row>
    <row r="417" spans="1:14" x14ac:dyDescent="0.15">
      <c r="A417" s="3" t="s">
        <v>7</v>
      </c>
      <c r="B417" s="12">
        <f t="shared" si="53"/>
        <v>1960</v>
      </c>
      <c r="C417" s="5">
        <v>4533.5980799999988</v>
      </c>
      <c r="D417" s="26">
        <f t="shared" si="61"/>
        <v>8341</v>
      </c>
      <c r="E417" s="16">
        <f t="shared" si="54"/>
        <v>960</v>
      </c>
      <c r="F417" s="28">
        <f t="shared" si="55"/>
        <v>11914.59808</v>
      </c>
      <c r="G417" s="36">
        <f t="shared" si="56"/>
        <v>960</v>
      </c>
      <c r="H417" s="16" t="str">
        <f t="shared" si="57"/>
        <v/>
      </c>
      <c r="I417" s="26">
        <f t="shared" si="58"/>
        <v>8341</v>
      </c>
      <c r="J417" s="28">
        <f t="shared" si="59"/>
        <v>3573.5980799999998</v>
      </c>
      <c r="K417" s="28">
        <f t="shared" si="60"/>
        <v>4533.5980799999998</v>
      </c>
      <c r="N417" s="16">
        <v>0.8</v>
      </c>
    </row>
    <row r="418" spans="1:14" x14ac:dyDescent="0.15">
      <c r="A418" s="6" t="s">
        <v>8</v>
      </c>
      <c r="B418" s="13">
        <f t="shared" si="53"/>
        <v>1960</v>
      </c>
      <c r="C418" s="8">
        <v>12334.747392000001</v>
      </c>
      <c r="D418" s="26">
        <f t="shared" si="61"/>
        <v>8341</v>
      </c>
      <c r="E418" s="16">
        <f t="shared" si="54"/>
        <v>960</v>
      </c>
      <c r="F418" s="28">
        <f t="shared" si="55"/>
        <v>19715.747392000001</v>
      </c>
      <c r="G418" s="36">
        <f t="shared" si="56"/>
        <v>960</v>
      </c>
      <c r="H418" s="16" t="str">
        <f t="shared" si="57"/>
        <v/>
      </c>
      <c r="I418" s="26">
        <f t="shared" si="58"/>
        <v>8341</v>
      </c>
      <c r="J418" s="28">
        <f t="shared" si="59"/>
        <v>11374.747392000001</v>
      </c>
      <c r="K418" s="28">
        <f t="shared" si="60"/>
        <v>12334.747392000001</v>
      </c>
      <c r="N418" s="16">
        <v>0.8</v>
      </c>
    </row>
    <row r="419" spans="1:14" x14ac:dyDescent="0.15">
      <c r="A419" s="6" t="s">
        <v>9</v>
      </c>
      <c r="B419" s="13">
        <f t="shared" si="53"/>
        <v>1960</v>
      </c>
      <c r="C419" s="8">
        <v>8056.4267519999994</v>
      </c>
      <c r="D419" s="26">
        <f t="shared" si="61"/>
        <v>8341</v>
      </c>
      <c r="E419" s="16">
        <f t="shared" si="54"/>
        <v>1080</v>
      </c>
      <c r="F419" s="28">
        <f t="shared" si="55"/>
        <v>15317.426751999999</v>
      </c>
      <c r="G419" s="36">
        <f t="shared" si="56"/>
        <v>1080</v>
      </c>
      <c r="H419" s="16" t="str">
        <f t="shared" si="57"/>
        <v/>
      </c>
      <c r="I419" s="26">
        <f t="shared" si="58"/>
        <v>8341</v>
      </c>
      <c r="J419" s="28">
        <f t="shared" si="59"/>
        <v>6976.4267519999994</v>
      </c>
      <c r="K419" s="28">
        <f t="shared" si="60"/>
        <v>8056.4267519999994</v>
      </c>
      <c r="N419" s="16">
        <v>0.9</v>
      </c>
    </row>
    <row r="420" spans="1:14" x14ac:dyDescent="0.15">
      <c r="A420" s="6" t="s">
        <v>10</v>
      </c>
      <c r="B420" s="13">
        <f t="shared" si="53"/>
        <v>1960</v>
      </c>
      <c r="C420" s="8">
        <v>6865.9937279999986</v>
      </c>
      <c r="D420" s="26">
        <f t="shared" si="61"/>
        <v>8341</v>
      </c>
      <c r="E420" s="16">
        <f t="shared" si="54"/>
        <v>1080</v>
      </c>
      <c r="F420" s="28">
        <f t="shared" si="55"/>
        <v>14126.993727999998</v>
      </c>
      <c r="G420" s="36">
        <f t="shared" si="56"/>
        <v>1080</v>
      </c>
      <c r="H420" s="16" t="str">
        <f t="shared" si="57"/>
        <v/>
      </c>
      <c r="I420" s="26">
        <f t="shared" si="58"/>
        <v>8341</v>
      </c>
      <c r="J420" s="28">
        <f t="shared" si="59"/>
        <v>5785.9937279999976</v>
      </c>
      <c r="K420" s="28">
        <f t="shared" si="60"/>
        <v>6865.9937279999976</v>
      </c>
      <c r="N420" s="16">
        <v>0.9</v>
      </c>
    </row>
    <row r="421" spans="1:14" x14ac:dyDescent="0.15">
      <c r="A421" s="6" t="s">
        <v>11</v>
      </c>
      <c r="B421" s="13">
        <f t="shared" si="53"/>
        <v>1960</v>
      </c>
      <c r="C421" s="8">
        <v>3658.5457919999999</v>
      </c>
      <c r="D421" s="26">
        <f t="shared" si="61"/>
        <v>8341</v>
      </c>
      <c r="E421" s="16">
        <f t="shared" si="54"/>
        <v>1320</v>
      </c>
      <c r="F421" s="28">
        <f t="shared" si="55"/>
        <v>10679.545792000001</v>
      </c>
      <c r="G421" s="36">
        <f t="shared" si="56"/>
        <v>1320</v>
      </c>
      <c r="H421" s="16" t="str">
        <f t="shared" si="57"/>
        <v/>
      </c>
      <c r="I421" s="26">
        <f t="shared" si="58"/>
        <v>8341</v>
      </c>
      <c r="J421" s="28">
        <f t="shared" si="59"/>
        <v>2338.5457920000008</v>
      </c>
      <c r="K421" s="28">
        <f t="shared" si="60"/>
        <v>3658.5457920000008</v>
      </c>
      <c r="N421" s="16">
        <v>1.1000000000000001</v>
      </c>
    </row>
    <row r="422" spans="1:14" x14ac:dyDescent="0.15">
      <c r="A422" s="6" t="s">
        <v>12</v>
      </c>
      <c r="B422" s="13">
        <f t="shared" si="53"/>
        <v>1960</v>
      </c>
      <c r="C422" s="8">
        <v>755.49196799999993</v>
      </c>
      <c r="D422" s="26">
        <f t="shared" si="61"/>
        <v>8341</v>
      </c>
      <c r="E422" s="16">
        <f t="shared" si="54"/>
        <v>1440</v>
      </c>
      <c r="F422" s="28">
        <f t="shared" si="55"/>
        <v>7656.4919680000003</v>
      </c>
      <c r="G422" s="36">
        <f t="shared" si="56"/>
        <v>1440</v>
      </c>
      <c r="H422" s="16" t="str">
        <f t="shared" si="57"/>
        <v/>
      </c>
      <c r="I422" s="26">
        <f t="shared" si="58"/>
        <v>7656.4919680000003</v>
      </c>
      <c r="J422" s="28">
        <f t="shared" si="59"/>
        <v>0</v>
      </c>
      <c r="K422" s="28">
        <f t="shared" si="60"/>
        <v>1440</v>
      </c>
      <c r="N422" s="16">
        <v>1.2</v>
      </c>
    </row>
    <row r="423" spans="1:14" x14ac:dyDescent="0.15">
      <c r="A423" s="6" t="s">
        <v>13</v>
      </c>
      <c r="B423" s="13">
        <f t="shared" si="53"/>
        <v>1960</v>
      </c>
      <c r="C423" s="8">
        <v>748.25372159999995</v>
      </c>
      <c r="D423" s="26">
        <f t="shared" si="61"/>
        <v>7656.4919680000003</v>
      </c>
      <c r="E423" s="16">
        <f t="shared" si="54"/>
        <v>1560</v>
      </c>
      <c r="F423" s="28">
        <f t="shared" si="55"/>
        <v>6844.7456896000003</v>
      </c>
      <c r="G423" s="36">
        <f t="shared" si="56"/>
        <v>1560</v>
      </c>
      <c r="H423" s="16" t="str">
        <f t="shared" si="57"/>
        <v/>
      </c>
      <c r="I423" s="26">
        <f t="shared" si="58"/>
        <v>6844.7456896000003</v>
      </c>
      <c r="J423" s="28">
        <f t="shared" si="59"/>
        <v>0</v>
      </c>
      <c r="K423" s="28">
        <f t="shared" si="60"/>
        <v>1560</v>
      </c>
      <c r="N423" s="16">
        <v>1.3</v>
      </c>
    </row>
    <row r="424" spans="1:14" x14ac:dyDescent="0.15">
      <c r="A424" s="6" t="s">
        <v>14</v>
      </c>
      <c r="B424" s="13">
        <f t="shared" si="53"/>
        <v>1960</v>
      </c>
      <c r="C424" s="8">
        <v>2079.7032959999997</v>
      </c>
      <c r="D424" s="26">
        <f t="shared" si="61"/>
        <v>6844.7456896000003</v>
      </c>
      <c r="E424" s="16">
        <f t="shared" si="54"/>
        <v>1440</v>
      </c>
      <c r="F424" s="28">
        <f t="shared" si="55"/>
        <v>7484.4489856</v>
      </c>
      <c r="G424" s="36">
        <f t="shared" si="56"/>
        <v>1440</v>
      </c>
      <c r="H424" s="16" t="str">
        <f t="shared" si="57"/>
        <v/>
      </c>
      <c r="I424" s="26">
        <f t="shared" si="58"/>
        <v>7484.4489856</v>
      </c>
      <c r="J424" s="28">
        <f t="shared" si="59"/>
        <v>0</v>
      </c>
      <c r="K424" s="28">
        <f t="shared" si="60"/>
        <v>1440</v>
      </c>
      <c r="N424" s="16">
        <v>1.2</v>
      </c>
    </row>
    <row r="425" spans="1:14" x14ac:dyDescent="0.15">
      <c r="A425" s="6" t="s">
        <v>15</v>
      </c>
      <c r="B425" s="13">
        <f t="shared" si="53"/>
        <v>1960</v>
      </c>
      <c r="C425" s="8">
        <v>2213.4816000000005</v>
      </c>
      <c r="D425" s="26">
        <f t="shared" si="61"/>
        <v>7484.4489856</v>
      </c>
      <c r="E425" s="16">
        <f t="shared" si="54"/>
        <v>1320</v>
      </c>
      <c r="F425" s="28">
        <f t="shared" si="55"/>
        <v>8377.930585600001</v>
      </c>
      <c r="G425" s="36">
        <f t="shared" si="56"/>
        <v>1320</v>
      </c>
      <c r="H425" s="16" t="str">
        <f t="shared" si="57"/>
        <v/>
      </c>
      <c r="I425" s="26">
        <f t="shared" si="58"/>
        <v>8341</v>
      </c>
      <c r="J425" s="28">
        <f t="shared" si="59"/>
        <v>36.930585600000995</v>
      </c>
      <c r="K425" s="28">
        <f t="shared" si="60"/>
        <v>1356.930585600001</v>
      </c>
      <c r="N425" s="16">
        <v>1.1000000000000001</v>
      </c>
    </row>
    <row r="426" spans="1:14" x14ac:dyDescent="0.15">
      <c r="A426" s="6" t="s">
        <v>16</v>
      </c>
      <c r="B426" s="13">
        <f t="shared" si="53"/>
        <v>1960</v>
      </c>
      <c r="C426" s="8">
        <v>992.02751999999998</v>
      </c>
      <c r="D426" s="26">
        <f t="shared" si="61"/>
        <v>8341</v>
      </c>
      <c r="E426" s="16">
        <f t="shared" si="54"/>
        <v>1200</v>
      </c>
      <c r="F426" s="28">
        <f t="shared" si="55"/>
        <v>8133.0275199999996</v>
      </c>
      <c r="G426" s="36">
        <f t="shared" si="56"/>
        <v>1200</v>
      </c>
      <c r="H426" s="16" t="str">
        <f t="shared" si="57"/>
        <v/>
      </c>
      <c r="I426" s="26">
        <f t="shared" si="58"/>
        <v>8133.0275199999996</v>
      </c>
      <c r="J426" s="28">
        <f t="shared" si="59"/>
        <v>0</v>
      </c>
      <c r="K426" s="28">
        <f t="shared" si="60"/>
        <v>1200</v>
      </c>
      <c r="N426" s="16">
        <v>1</v>
      </c>
    </row>
    <row r="427" spans="1:14" x14ac:dyDescent="0.15">
      <c r="A427" s="6" t="s">
        <v>17</v>
      </c>
      <c r="B427" s="13">
        <f t="shared" si="53"/>
        <v>1960</v>
      </c>
      <c r="C427" s="8">
        <v>636.57791999999984</v>
      </c>
      <c r="D427" s="26">
        <f t="shared" si="61"/>
        <v>8133.0275199999996</v>
      </c>
      <c r="E427" s="16">
        <f t="shared" si="54"/>
        <v>1080</v>
      </c>
      <c r="F427" s="28">
        <f t="shared" si="55"/>
        <v>7689.6054399999994</v>
      </c>
      <c r="G427" s="36">
        <f t="shared" si="56"/>
        <v>1080</v>
      </c>
      <c r="H427" s="16" t="str">
        <f t="shared" si="57"/>
        <v/>
      </c>
      <c r="I427" s="26">
        <f t="shared" si="58"/>
        <v>7689.6054399999994</v>
      </c>
      <c r="J427" s="28">
        <f t="shared" si="59"/>
        <v>0</v>
      </c>
      <c r="K427" s="28">
        <f t="shared" si="60"/>
        <v>1080</v>
      </c>
      <c r="N427" s="16">
        <v>0.9</v>
      </c>
    </row>
    <row r="428" spans="1:14" ht="14" thickBot="1" x14ac:dyDescent="0.2">
      <c r="A428" s="9" t="s">
        <v>18</v>
      </c>
      <c r="B428" s="14">
        <f t="shared" si="53"/>
        <v>1960</v>
      </c>
      <c r="C428" s="11">
        <v>1034.0352</v>
      </c>
      <c r="D428" s="26">
        <f t="shared" si="61"/>
        <v>7689.6054399999994</v>
      </c>
      <c r="E428" s="16">
        <f t="shared" si="54"/>
        <v>960</v>
      </c>
      <c r="F428" s="28">
        <f t="shared" si="55"/>
        <v>7763.6406399999996</v>
      </c>
      <c r="G428" s="36">
        <f t="shared" si="56"/>
        <v>960</v>
      </c>
      <c r="H428" s="16" t="str">
        <f t="shared" si="57"/>
        <v/>
      </c>
      <c r="I428" s="26">
        <f t="shared" si="58"/>
        <v>7763.6406399999996</v>
      </c>
      <c r="J428" s="28">
        <f t="shared" si="59"/>
        <v>0</v>
      </c>
      <c r="K428" s="28">
        <f t="shared" si="60"/>
        <v>960</v>
      </c>
      <c r="N428" s="16">
        <v>0.8</v>
      </c>
    </row>
    <row r="429" spans="1:14" x14ac:dyDescent="0.15">
      <c r="A429" s="3" t="s">
        <v>7</v>
      </c>
      <c r="B429" s="12">
        <f t="shared" ref="B429:B492" si="62">B417+1</f>
        <v>1961</v>
      </c>
      <c r="C429" s="5">
        <v>2212.8353279999997</v>
      </c>
      <c r="D429" s="26">
        <f t="shared" si="61"/>
        <v>7763.6406399999996</v>
      </c>
      <c r="E429" s="16">
        <f t="shared" si="54"/>
        <v>960</v>
      </c>
      <c r="F429" s="28">
        <f t="shared" si="55"/>
        <v>9016.4759679999988</v>
      </c>
      <c r="G429" s="36">
        <f t="shared" si="56"/>
        <v>960</v>
      </c>
      <c r="H429" s="16" t="str">
        <f t="shared" si="57"/>
        <v/>
      </c>
      <c r="I429" s="26">
        <f t="shared" si="58"/>
        <v>8341</v>
      </c>
      <c r="J429" s="28">
        <f t="shared" si="59"/>
        <v>675.47596799999883</v>
      </c>
      <c r="K429" s="28">
        <f t="shared" si="60"/>
        <v>1635.4759679999988</v>
      </c>
      <c r="N429" s="16">
        <v>0.8</v>
      </c>
    </row>
    <row r="430" spans="1:14" x14ac:dyDescent="0.15">
      <c r="A430" s="6" t="s">
        <v>8</v>
      </c>
      <c r="B430" s="13">
        <f t="shared" si="62"/>
        <v>1961</v>
      </c>
      <c r="C430" s="8">
        <v>7592.4034559999991</v>
      </c>
      <c r="D430" s="26">
        <f t="shared" si="61"/>
        <v>8341</v>
      </c>
      <c r="E430" s="16">
        <f t="shared" si="54"/>
        <v>960</v>
      </c>
      <c r="F430" s="28">
        <f t="shared" si="55"/>
        <v>14973.403456</v>
      </c>
      <c r="G430" s="36">
        <f t="shared" si="56"/>
        <v>960</v>
      </c>
      <c r="H430" s="16" t="str">
        <f t="shared" si="57"/>
        <v/>
      </c>
      <c r="I430" s="26">
        <f t="shared" si="58"/>
        <v>8341</v>
      </c>
      <c r="J430" s="28">
        <f t="shared" si="59"/>
        <v>6632.403456</v>
      </c>
      <c r="K430" s="28">
        <f t="shared" si="60"/>
        <v>7592.403456</v>
      </c>
      <c r="N430" s="16">
        <v>0.8</v>
      </c>
    </row>
    <row r="431" spans="1:14" x14ac:dyDescent="0.15">
      <c r="A431" s="6" t="s">
        <v>9</v>
      </c>
      <c r="B431" s="13">
        <f t="shared" si="62"/>
        <v>1961</v>
      </c>
      <c r="C431" s="8">
        <v>5456.4744959999989</v>
      </c>
      <c r="D431" s="26">
        <f t="shared" si="61"/>
        <v>8341</v>
      </c>
      <c r="E431" s="16">
        <f t="shared" si="54"/>
        <v>1080</v>
      </c>
      <c r="F431" s="28">
        <f t="shared" si="55"/>
        <v>12717.474495999999</v>
      </c>
      <c r="G431" s="36">
        <f t="shared" si="56"/>
        <v>1080</v>
      </c>
      <c r="H431" s="16" t="str">
        <f t="shared" si="57"/>
        <v/>
      </c>
      <c r="I431" s="26">
        <f t="shared" si="58"/>
        <v>8341</v>
      </c>
      <c r="J431" s="28">
        <f t="shared" si="59"/>
        <v>4376.4744959999989</v>
      </c>
      <c r="K431" s="28">
        <f t="shared" si="60"/>
        <v>5456.4744959999989</v>
      </c>
      <c r="N431" s="16">
        <v>0.9</v>
      </c>
    </row>
    <row r="432" spans="1:14" x14ac:dyDescent="0.15">
      <c r="A432" s="6" t="s">
        <v>10</v>
      </c>
      <c r="B432" s="13">
        <f t="shared" si="62"/>
        <v>1961</v>
      </c>
      <c r="C432" s="8">
        <v>5367.9352320000016</v>
      </c>
      <c r="D432" s="26">
        <f t="shared" si="61"/>
        <v>8341</v>
      </c>
      <c r="E432" s="16">
        <f t="shared" si="54"/>
        <v>1080</v>
      </c>
      <c r="F432" s="28">
        <f t="shared" si="55"/>
        <v>12628.935232000002</v>
      </c>
      <c r="G432" s="36">
        <f t="shared" si="56"/>
        <v>1080</v>
      </c>
      <c r="H432" s="16" t="str">
        <f t="shared" si="57"/>
        <v/>
      </c>
      <c r="I432" s="26">
        <f t="shared" si="58"/>
        <v>8341</v>
      </c>
      <c r="J432" s="28">
        <f t="shared" si="59"/>
        <v>4287.9352320000016</v>
      </c>
      <c r="K432" s="28">
        <f t="shared" si="60"/>
        <v>5367.9352320000016</v>
      </c>
      <c r="N432" s="16">
        <v>0.9</v>
      </c>
    </row>
    <row r="433" spans="1:14" x14ac:dyDescent="0.15">
      <c r="A433" s="6" t="s">
        <v>11</v>
      </c>
      <c r="B433" s="13">
        <f t="shared" si="62"/>
        <v>1961</v>
      </c>
      <c r="C433" s="8">
        <v>3573.8841599999992</v>
      </c>
      <c r="D433" s="26">
        <f t="shared" si="61"/>
        <v>8341</v>
      </c>
      <c r="E433" s="16">
        <f t="shared" si="54"/>
        <v>1320</v>
      </c>
      <c r="F433" s="28">
        <f t="shared" si="55"/>
        <v>10594.88416</v>
      </c>
      <c r="G433" s="36">
        <f t="shared" si="56"/>
        <v>1320</v>
      </c>
      <c r="H433" s="16" t="str">
        <f t="shared" si="57"/>
        <v/>
      </c>
      <c r="I433" s="26">
        <f t="shared" si="58"/>
        <v>8341</v>
      </c>
      <c r="J433" s="28">
        <f t="shared" si="59"/>
        <v>2253.8841599999996</v>
      </c>
      <c r="K433" s="28">
        <f t="shared" si="60"/>
        <v>3573.8841599999996</v>
      </c>
      <c r="N433" s="16">
        <v>1.1000000000000001</v>
      </c>
    </row>
    <row r="434" spans="1:14" x14ac:dyDescent="0.15">
      <c r="A434" s="6" t="s">
        <v>12</v>
      </c>
      <c r="B434" s="13">
        <f t="shared" si="62"/>
        <v>1961</v>
      </c>
      <c r="C434" s="8">
        <v>2358.2465279999997</v>
      </c>
      <c r="D434" s="26">
        <f t="shared" si="61"/>
        <v>8341</v>
      </c>
      <c r="E434" s="16">
        <f t="shared" si="54"/>
        <v>1440</v>
      </c>
      <c r="F434" s="28">
        <f t="shared" si="55"/>
        <v>9259.2465279999997</v>
      </c>
      <c r="G434" s="36">
        <f t="shared" si="56"/>
        <v>1440</v>
      </c>
      <c r="H434" s="16" t="str">
        <f t="shared" si="57"/>
        <v/>
      </c>
      <c r="I434" s="26">
        <f t="shared" si="58"/>
        <v>8341</v>
      </c>
      <c r="J434" s="28">
        <f t="shared" si="59"/>
        <v>918.24652799999967</v>
      </c>
      <c r="K434" s="28">
        <f t="shared" si="60"/>
        <v>2358.2465279999997</v>
      </c>
      <c r="N434" s="16">
        <v>1.2</v>
      </c>
    </row>
    <row r="435" spans="1:14" x14ac:dyDescent="0.15">
      <c r="A435" s="6" t="s">
        <v>13</v>
      </c>
      <c r="B435" s="13">
        <f t="shared" si="62"/>
        <v>1961</v>
      </c>
      <c r="C435" s="8">
        <v>1845.7528319999997</v>
      </c>
      <c r="D435" s="26">
        <f t="shared" si="61"/>
        <v>8341</v>
      </c>
      <c r="E435" s="16">
        <f t="shared" si="54"/>
        <v>1560</v>
      </c>
      <c r="F435" s="28">
        <f t="shared" si="55"/>
        <v>8626.7528320000001</v>
      </c>
      <c r="G435" s="36">
        <f t="shared" si="56"/>
        <v>1560</v>
      </c>
      <c r="H435" s="16" t="str">
        <f t="shared" si="57"/>
        <v/>
      </c>
      <c r="I435" s="26">
        <f t="shared" si="58"/>
        <v>8341</v>
      </c>
      <c r="J435" s="28">
        <f t="shared" si="59"/>
        <v>285.75283200000013</v>
      </c>
      <c r="K435" s="28">
        <f t="shared" si="60"/>
        <v>1845.7528320000001</v>
      </c>
      <c r="N435" s="16">
        <v>1.3</v>
      </c>
    </row>
    <row r="436" spans="1:14" x14ac:dyDescent="0.15">
      <c r="A436" s="6" t="s">
        <v>14</v>
      </c>
      <c r="B436" s="13">
        <f t="shared" si="62"/>
        <v>1961</v>
      </c>
      <c r="C436" s="8">
        <v>3836.9168639999998</v>
      </c>
      <c r="D436" s="26">
        <f t="shared" si="61"/>
        <v>8341</v>
      </c>
      <c r="E436" s="16">
        <f t="shared" si="54"/>
        <v>1440</v>
      </c>
      <c r="F436" s="28">
        <f t="shared" si="55"/>
        <v>10737.916863999999</v>
      </c>
      <c r="G436" s="36">
        <f t="shared" si="56"/>
        <v>1440</v>
      </c>
      <c r="H436" s="16" t="str">
        <f t="shared" si="57"/>
        <v/>
      </c>
      <c r="I436" s="26">
        <f t="shared" si="58"/>
        <v>8341</v>
      </c>
      <c r="J436" s="28">
        <f t="shared" si="59"/>
        <v>2396.9168639999989</v>
      </c>
      <c r="K436" s="28">
        <f t="shared" si="60"/>
        <v>3836.9168639999989</v>
      </c>
      <c r="N436" s="16">
        <v>1.2</v>
      </c>
    </row>
    <row r="437" spans="1:14" x14ac:dyDescent="0.15">
      <c r="A437" s="6" t="s">
        <v>15</v>
      </c>
      <c r="B437" s="13">
        <f t="shared" si="62"/>
        <v>1961</v>
      </c>
      <c r="C437" s="8">
        <v>621.06739200000015</v>
      </c>
      <c r="D437" s="26">
        <f t="shared" si="61"/>
        <v>8341</v>
      </c>
      <c r="E437" s="16">
        <f t="shared" si="54"/>
        <v>1320</v>
      </c>
      <c r="F437" s="28">
        <f t="shared" si="55"/>
        <v>7642.0673920000008</v>
      </c>
      <c r="G437" s="36">
        <f t="shared" si="56"/>
        <v>1320</v>
      </c>
      <c r="H437" s="16" t="str">
        <f t="shared" si="57"/>
        <v/>
      </c>
      <c r="I437" s="26">
        <f t="shared" si="58"/>
        <v>7642.0673920000008</v>
      </c>
      <c r="J437" s="28">
        <f t="shared" si="59"/>
        <v>0</v>
      </c>
      <c r="K437" s="28">
        <f t="shared" si="60"/>
        <v>1320</v>
      </c>
      <c r="N437" s="16">
        <v>1.1000000000000001</v>
      </c>
    </row>
    <row r="438" spans="1:14" x14ac:dyDescent="0.15">
      <c r="A438" s="6" t="s">
        <v>16</v>
      </c>
      <c r="B438" s="13">
        <f t="shared" si="62"/>
        <v>1961</v>
      </c>
      <c r="C438" s="8">
        <v>291.27479039999997</v>
      </c>
      <c r="D438" s="26">
        <f t="shared" si="61"/>
        <v>7642.0673920000008</v>
      </c>
      <c r="E438" s="16">
        <f t="shared" si="54"/>
        <v>1200</v>
      </c>
      <c r="F438" s="28">
        <f t="shared" si="55"/>
        <v>6733.3421824000006</v>
      </c>
      <c r="G438" s="36">
        <f t="shared" si="56"/>
        <v>1200</v>
      </c>
      <c r="H438" s="16" t="str">
        <f t="shared" si="57"/>
        <v/>
      </c>
      <c r="I438" s="26">
        <f t="shared" si="58"/>
        <v>6733.3421824000006</v>
      </c>
      <c r="J438" s="28">
        <f t="shared" si="59"/>
        <v>0</v>
      </c>
      <c r="K438" s="28">
        <f t="shared" si="60"/>
        <v>1200</v>
      </c>
      <c r="N438" s="16">
        <v>1</v>
      </c>
    </row>
    <row r="439" spans="1:14" x14ac:dyDescent="0.15">
      <c r="A439" s="6" t="s">
        <v>17</v>
      </c>
      <c r="B439" s="13">
        <f t="shared" si="62"/>
        <v>1961</v>
      </c>
      <c r="C439" s="8">
        <v>336.06144</v>
      </c>
      <c r="D439" s="26">
        <f t="shared" si="61"/>
        <v>6733.3421824000006</v>
      </c>
      <c r="E439" s="16">
        <f t="shared" si="54"/>
        <v>1080</v>
      </c>
      <c r="F439" s="28">
        <f t="shared" si="55"/>
        <v>5989.403622400001</v>
      </c>
      <c r="G439" s="36">
        <f t="shared" si="56"/>
        <v>1080</v>
      </c>
      <c r="H439" s="16" t="str">
        <f t="shared" si="57"/>
        <v/>
      </c>
      <c r="I439" s="26">
        <f t="shared" si="58"/>
        <v>5989.403622400001</v>
      </c>
      <c r="J439" s="28">
        <f t="shared" si="59"/>
        <v>0</v>
      </c>
      <c r="K439" s="28">
        <f t="shared" si="60"/>
        <v>1080</v>
      </c>
      <c r="N439" s="16">
        <v>0.9</v>
      </c>
    </row>
    <row r="440" spans="1:14" ht="14" thickBot="1" x14ac:dyDescent="0.2">
      <c r="A440" s="9" t="s">
        <v>18</v>
      </c>
      <c r="B440" s="14">
        <f t="shared" si="62"/>
        <v>1961</v>
      </c>
      <c r="C440" s="11">
        <v>3217.7882880000002</v>
      </c>
      <c r="D440" s="26">
        <f t="shared" si="61"/>
        <v>5989.403622400001</v>
      </c>
      <c r="E440" s="16">
        <f t="shared" si="54"/>
        <v>960</v>
      </c>
      <c r="F440" s="28">
        <f t="shared" si="55"/>
        <v>8247.1919104000008</v>
      </c>
      <c r="G440" s="36">
        <f t="shared" si="56"/>
        <v>960</v>
      </c>
      <c r="H440" s="16" t="str">
        <f t="shared" si="57"/>
        <v/>
      </c>
      <c r="I440" s="26">
        <f t="shared" si="58"/>
        <v>8247.1919104000008</v>
      </c>
      <c r="J440" s="28">
        <f t="shared" si="59"/>
        <v>0</v>
      </c>
      <c r="K440" s="28">
        <f t="shared" si="60"/>
        <v>960</v>
      </c>
      <c r="N440" s="16">
        <v>0.8</v>
      </c>
    </row>
    <row r="441" spans="1:14" x14ac:dyDescent="0.15">
      <c r="A441" s="3" t="s">
        <v>7</v>
      </c>
      <c r="B441" s="12">
        <f t="shared" si="62"/>
        <v>1962</v>
      </c>
      <c r="C441" s="5">
        <v>12685.026816</v>
      </c>
      <c r="D441" s="26">
        <f t="shared" si="61"/>
        <v>8247.1919104000008</v>
      </c>
      <c r="E441" s="16">
        <f t="shared" si="54"/>
        <v>960</v>
      </c>
      <c r="F441" s="28">
        <f t="shared" si="55"/>
        <v>19972.218726400002</v>
      </c>
      <c r="G441" s="36">
        <f t="shared" si="56"/>
        <v>960</v>
      </c>
      <c r="H441" s="16" t="str">
        <f t="shared" si="57"/>
        <v/>
      </c>
      <c r="I441" s="26">
        <f t="shared" si="58"/>
        <v>8341</v>
      </c>
      <c r="J441" s="28">
        <f t="shared" si="59"/>
        <v>11631.218726400002</v>
      </c>
      <c r="K441" s="28">
        <f t="shared" si="60"/>
        <v>12591.218726400002</v>
      </c>
      <c r="N441" s="16">
        <v>0.8</v>
      </c>
    </row>
    <row r="442" spans="1:14" x14ac:dyDescent="0.15">
      <c r="A442" s="6" t="s">
        <v>8</v>
      </c>
      <c r="B442" s="13">
        <f t="shared" si="62"/>
        <v>1962</v>
      </c>
      <c r="C442" s="8">
        <v>8312.9967359999991</v>
      </c>
      <c r="D442" s="26">
        <f t="shared" si="61"/>
        <v>8341</v>
      </c>
      <c r="E442" s="16">
        <f t="shared" si="54"/>
        <v>960</v>
      </c>
      <c r="F442" s="28">
        <f t="shared" si="55"/>
        <v>15693.996736000001</v>
      </c>
      <c r="G442" s="36">
        <f t="shared" si="56"/>
        <v>960</v>
      </c>
      <c r="H442" s="16" t="str">
        <f t="shared" si="57"/>
        <v/>
      </c>
      <c r="I442" s="26">
        <f t="shared" si="58"/>
        <v>8341</v>
      </c>
      <c r="J442" s="28">
        <f t="shared" si="59"/>
        <v>7352.996736000001</v>
      </c>
      <c r="K442" s="28">
        <f t="shared" si="60"/>
        <v>8312.996736000001</v>
      </c>
      <c r="N442" s="16">
        <v>0.8</v>
      </c>
    </row>
    <row r="443" spans="1:14" x14ac:dyDescent="0.15">
      <c r="A443" s="6" t="s">
        <v>9</v>
      </c>
      <c r="B443" s="13">
        <f t="shared" si="62"/>
        <v>1962</v>
      </c>
      <c r="C443" s="8">
        <v>7065.6917759999988</v>
      </c>
      <c r="D443" s="26">
        <f t="shared" si="61"/>
        <v>8341</v>
      </c>
      <c r="E443" s="16">
        <f t="shared" si="54"/>
        <v>1080</v>
      </c>
      <c r="F443" s="28">
        <f t="shared" si="55"/>
        <v>14326.691776</v>
      </c>
      <c r="G443" s="36">
        <f t="shared" si="56"/>
        <v>1080</v>
      </c>
      <c r="H443" s="16" t="str">
        <f t="shared" si="57"/>
        <v/>
      </c>
      <c r="I443" s="26">
        <f t="shared" si="58"/>
        <v>8341</v>
      </c>
      <c r="J443" s="28">
        <f t="shared" si="59"/>
        <v>5985.6917759999997</v>
      </c>
      <c r="K443" s="28">
        <f t="shared" si="60"/>
        <v>7065.6917759999997</v>
      </c>
      <c r="N443" s="16">
        <v>0.9</v>
      </c>
    </row>
    <row r="444" spans="1:14" x14ac:dyDescent="0.15">
      <c r="A444" s="6" t="s">
        <v>10</v>
      </c>
      <c r="B444" s="13">
        <f t="shared" si="62"/>
        <v>1962</v>
      </c>
      <c r="C444" s="8">
        <v>7721.0115839999999</v>
      </c>
      <c r="D444" s="26">
        <f t="shared" si="61"/>
        <v>8341</v>
      </c>
      <c r="E444" s="16">
        <f t="shared" si="54"/>
        <v>1080</v>
      </c>
      <c r="F444" s="28">
        <f t="shared" si="55"/>
        <v>14982.011584</v>
      </c>
      <c r="G444" s="36">
        <f t="shared" si="56"/>
        <v>1080</v>
      </c>
      <c r="H444" s="16" t="str">
        <f t="shared" si="57"/>
        <v/>
      </c>
      <c r="I444" s="26">
        <f t="shared" si="58"/>
        <v>8341</v>
      </c>
      <c r="J444" s="28">
        <f t="shared" si="59"/>
        <v>6641.0115839999999</v>
      </c>
      <c r="K444" s="28">
        <f t="shared" si="60"/>
        <v>7721.0115839999999</v>
      </c>
      <c r="N444" s="16">
        <v>0.9</v>
      </c>
    </row>
    <row r="445" spans="1:14" x14ac:dyDescent="0.15">
      <c r="A445" s="6" t="s">
        <v>11</v>
      </c>
      <c r="B445" s="13">
        <f t="shared" si="62"/>
        <v>1962</v>
      </c>
      <c r="C445" s="8">
        <v>1037.9128319999998</v>
      </c>
      <c r="D445" s="26">
        <f t="shared" si="61"/>
        <v>8341</v>
      </c>
      <c r="E445" s="16">
        <f t="shared" si="54"/>
        <v>1320</v>
      </c>
      <c r="F445" s="28">
        <f t="shared" si="55"/>
        <v>8058.912832</v>
      </c>
      <c r="G445" s="36">
        <f t="shared" si="56"/>
        <v>1320</v>
      </c>
      <c r="H445" s="16" t="str">
        <f t="shared" si="57"/>
        <v/>
      </c>
      <c r="I445" s="26">
        <f t="shared" si="58"/>
        <v>8058.912832</v>
      </c>
      <c r="J445" s="28">
        <f t="shared" si="59"/>
        <v>0</v>
      </c>
      <c r="K445" s="28">
        <f t="shared" si="60"/>
        <v>1320</v>
      </c>
      <c r="N445" s="16">
        <v>1.1000000000000001</v>
      </c>
    </row>
    <row r="446" spans="1:14" x14ac:dyDescent="0.15">
      <c r="A446" s="6" t="s">
        <v>12</v>
      </c>
      <c r="B446" s="13">
        <f t="shared" si="62"/>
        <v>1962</v>
      </c>
      <c r="C446" s="8">
        <v>2347.906176</v>
      </c>
      <c r="D446" s="26">
        <f t="shared" si="61"/>
        <v>8058.912832</v>
      </c>
      <c r="E446" s="16">
        <f t="shared" si="54"/>
        <v>1440</v>
      </c>
      <c r="F446" s="28">
        <f t="shared" si="55"/>
        <v>8966.8190080000004</v>
      </c>
      <c r="G446" s="36">
        <f t="shared" si="56"/>
        <v>1440</v>
      </c>
      <c r="H446" s="16" t="str">
        <f t="shared" si="57"/>
        <v/>
      </c>
      <c r="I446" s="26">
        <f t="shared" si="58"/>
        <v>8341</v>
      </c>
      <c r="J446" s="28">
        <f t="shared" si="59"/>
        <v>625.81900800000039</v>
      </c>
      <c r="K446" s="28">
        <f t="shared" si="60"/>
        <v>2065.8190080000004</v>
      </c>
      <c r="N446" s="16">
        <v>1.2</v>
      </c>
    </row>
    <row r="447" spans="1:14" x14ac:dyDescent="0.15">
      <c r="A447" s="6" t="s">
        <v>13</v>
      </c>
      <c r="B447" s="13">
        <f t="shared" si="62"/>
        <v>1962</v>
      </c>
      <c r="C447" s="8">
        <v>780.05030399999987</v>
      </c>
      <c r="D447" s="26">
        <f t="shared" si="61"/>
        <v>8341</v>
      </c>
      <c r="E447" s="16">
        <f t="shared" si="54"/>
        <v>1560</v>
      </c>
      <c r="F447" s="28">
        <f t="shared" si="55"/>
        <v>7561.0503040000003</v>
      </c>
      <c r="G447" s="36">
        <f t="shared" si="56"/>
        <v>1560</v>
      </c>
      <c r="H447" s="16" t="str">
        <f t="shared" si="57"/>
        <v/>
      </c>
      <c r="I447" s="26">
        <f t="shared" si="58"/>
        <v>7561.0503040000003</v>
      </c>
      <c r="J447" s="28">
        <f t="shared" si="59"/>
        <v>0</v>
      </c>
      <c r="K447" s="28">
        <f t="shared" si="60"/>
        <v>1560</v>
      </c>
      <c r="N447" s="16">
        <v>1.3</v>
      </c>
    </row>
    <row r="448" spans="1:14" x14ac:dyDescent="0.15">
      <c r="A448" s="6" t="s">
        <v>14</v>
      </c>
      <c r="B448" s="13">
        <f t="shared" si="62"/>
        <v>1962</v>
      </c>
      <c r="C448" s="8">
        <v>2036.4030719999996</v>
      </c>
      <c r="D448" s="26">
        <f t="shared" si="61"/>
        <v>7561.0503040000003</v>
      </c>
      <c r="E448" s="16">
        <f t="shared" si="54"/>
        <v>1440</v>
      </c>
      <c r="F448" s="28">
        <f t="shared" si="55"/>
        <v>8157.4533759999995</v>
      </c>
      <c r="G448" s="36">
        <f t="shared" si="56"/>
        <v>1440</v>
      </c>
      <c r="H448" s="16" t="str">
        <f t="shared" si="57"/>
        <v/>
      </c>
      <c r="I448" s="26">
        <f t="shared" si="58"/>
        <v>8157.4533759999995</v>
      </c>
      <c r="J448" s="28">
        <f t="shared" si="59"/>
        <v>0</v>
      </c>
      <c r="K448" s="28">
        <f t="shared" si="60"/>
        <v>1440</v>
      </c>
      <c r="N448" s="16">
        <v>1.2</v>
      </c>
    </row>
    <row r="449" spans="1:14" x14ac:dyDescent="0.15">
      <c r="A449" s="6" t="s">
        <v>15</v>
      </c>
      <c r="B449" s="13">
        <f t="shared" si="62"/>
        <v>1962</v>
      </c>
      <c r="C449" s="8">
        <v>570.01190400000007</v>
      </c>
      <c r="D449" s="26">
        <f t="shared" si="61"/>
        <v>8157.4533759999995</v>
      </c>
      <c r="E449" s="16">
        <f t="shared" si="54"/>
        <v>1320</v>
      </c>
      <c r="F449" s="28">
        <f t="shared" si="55"/>
        <v>7407.4652800000003</v>
      </c>
      <c r="G449" s="36">
        <f t="shared" si="56"/>
        <v>1320</v>
      </c>
      <c r="H449" s="16" t="str">
        <f t="shared" si="57"/>
        <v/>
      </c>
      <c r="I449" s="26">
        <f t="shared" si="58"/>
        <v>7407.4652800000003</v>
      </c>
      <c r="J449" s="28">
        <f t="shared" si="59"/>
        <v>0</v>
      </c>
      <c r="K449" s="28">
        <f t="shared" si="60"/>
        <v>1320</v>
      </c>
      <c r="N449" s="16">
        <v>1.1000000000000001</v>
      </c>
    </row>
    <row r="450" spans="1:14" x14ac:dyDescent="0.15">
      <c r="A450" s="6" t="s">
        <v>16</v>
      </c>
      <c r="B450" s="13">
        <f t="shared" si="62"/>
        <v>1962</v>
      </c>
      <c r="C450" s="8">
        <v>258.8965632</v>
      </c>
      <c r="D450" s="26">
        <f t="shared" si="61"/>
        <v>7407.4652800000003</v>
      </c>
      <c r="E450" s="16">
        <f t="shared" si="54"/>
        <v>1200</v>
      </c>
      <c r="F450" s="28">
        <f t="shared" si="55"/>
        <v>6466.3618432000003</v>
      </c>
      <c r="G450" s="36">
        <f t="shared" si="56"/>
        <v>1200</v>
      </c>
      <c r="H450" s="16" t="str">
        <f t="shared" si="57"/>
        <v/>
      </c>
      <c r="I450" s="26">
        <f t="shared" si="58"/>
        <v>6466.3618432000003</v>
      </c>
      <c r="J450" s="28">
        <f t="shared" si="59"/>
        <v>0</v>
      </c>
      <c r="K450" s="28">
        <f t="shared" si="60"/>
        <v>1200</v>
      </c>
      <c r="N450" s="16">
        <v>1</v>
      </c>
    </row>
    <row r="451" spans="1:14" x14ac:dyDescent="0.15">
      <c r="A451" s="6" t="s">
        <v>17</v>
      </c>
      <c r="B451" s="13">
        <f t="shared" si="62"/>
        <v>1962</v>
      </c>
      <c r="C451" s="8">
        <v>5562.4631039999986</v>
      </c>
      <c r="D451" s="26">
        <f t="shared" si="61"/>
        <v>6466.3618432000003</v>
      </c>
      <c r="E451" s="16">
        <f t="shared" si="54"/>
        <v>1080</v>
      </c>
      <c r="F451" s="28">
        <f t="shared" si="55"/>
        <v>10948.824947199999</v>
      </c>
      <c r="G451" s="36">
        <f t="shared" si="56"/>
        <v>1080</v>
      </c>
      <c r="H451" s="16" t="str">
        <f t="shared" si="57"/>
        <v/>
      </c>
      <c r="I451" s="26">
        <f t="shared" si="58"/>
        <v>8341</v>
      </c>
      <c r="J451" s="28">
        <f t="shared" si="59"/>
        <v>2607.8249471999989</v>
      </c>
      <c r="K451" s="28">
        <f t="shared" si="60"/>
        <v>3687.8249471999989</v>
      </c>
      <c r="N451" s="16">
        <v>0.9</v>
      </c>
    </row>
    <row r="452" spans="1:14" ht="14" thickBot="1" x14ac:dyDescent="0.2">
      <c r="A452" s="9" t="s">
        <v>18</v>
      </c>
      <c r="B452" s="14">
        <f t="shared" si="62"/>
        <v>1962</v>
      </c>
      <c r="C452" s="11">
        <v>2828.732544</v>
      </c>
      <c r="D452" s="26">
        <f t="shared" si="61"/>
        <v>8341</v>
      </c>
      <c r="E452" s="16">
        <f t="shared" si="54"/>
        <v>960</v>
      </c>
      <c r="F452" s="28">
        <f t="shared" si="55"/>
        <v>10209.732544</v>
      </c>
      <c r="G452" s="36">
        <f t="shared" si="56"/>
        <v>960</v>
      </c>
      <c r="H452" s="16" t="str">
        <f t="shared" si="57"/>
        <v/>
      </c>
      <c r="I452" s="26">
        <f t="shared" si="58"/>
        <v>8341</v>
      </c>
      <c r="J452" s="28">
        <f t="shared" si="59"/>
        <v>1868.7325440000004</v>
      </c>
      <c r="K452" s="28">
        <f t="shared" si="60"/>
        <v>2828.7325440000004</v>
      </c>
      <c r="N452" s="16">
        <v>0.8</v>
      </c>
    </row>
    <row r="453" spans="1:14" x14ac:dyDescent="0.15">
      <c r="A453" s="3" t="s">
        <v>7</v>
      </c>
      <c r="B453" s="12">
        <f t="shared" si="62"/>
        <v>1963</v>
      </c>
      <c r="C453" s="5">
        <v>3711.5400960000002</v>
      </c>
      <c r="D453" s="26">
        <f t="shared" si="61"/>
        <v>8341</v>
      </c>
      <c r="E453" s="16">
        <f t="shared" si="54"/>
        <v>960</v>
      </c>
      <c r="F453" s="28">
        <f t="shared" si="55"/>
        <v>11092.540096000001</v>
      </c>
      <c r="G453" s="36">
        <f t="shared" si="56"/>
        <v>960</v>
      </c>
      <c r="H453" s="16" t="str">
        <f t="shared" si="57"/>
        <v/>
      </c>
      <c r="I453" s="26">
        <f t="shared" si="58"/>
        <v>8341</v>
      </c>
      <c r="J453" s="28">
        <f t="shared" si="59"/>
        <v>2751.5400960000006</v>
      </c>
      <c r="K453" s="28">
        <f t="shared" si="60"/>
        <v>3711.5400960000006</v>
      </c>
      <c r="N453" s="16">
        <v>0.8</v>
      </c>
    </row>
    <row r="454" spans="1:14" x14ac:dyDescent="0.15">
      <c r="A454" s="6" t="s">
        <v>8</v>
      </c>
      <c r="B454" s="13">
        <f t="shared" si="62"/>
        <v>1963</v>
      </c>
      <c r="C454" s="8">
        <v>3574.530432</v>
      </c>
      <c r="D454" s="26">
        <f t="shared" si="61"/>
        <v>8341</v>
      </c>
      <c r="E454" s="16">
        <f t="shared" si="54"/>
        <v>960</v>
      </c>
      <c r="F454" s="28">
        <f t="shared" si="55"/>
        <v>10955.530432</v>
      </c>
      <c r="G454" s="36">
        <f t="shared" si="56"/>
        <v>960</v>
      </c>
      <c r="H454" s="16" t="str">
        <f t="shared" si="57"/>
        <v/>
      </c>
      <c r="I454" s="26">
        <f t="shared" si="58"/>
        <v>8341</v>
      </c>
      <c r="J454" s="28">
        <f t="shared" si="59"/>
        <v>2614.5304319999996</v>
      </c>
      <c r="K454" s="28">
        <f t="shared" si="60"/>
        <v>3574.5304319999996</v>
      </c>
      <c r="N454" s="16">
        <v>0.8</v>
      </c>
    </row>
    <row r="455" spans="1:14" x14ac:dyDescent="0.15">
      <c r="A455" s="6" t="s">
        <v>9</v>
      </c>
      <c r="B455" s="13">
        <f t="shared" si="62"/>
        <v>1963</v>
      </c>
      <c r="C455" s="8">
        <v>9674.0455679999977</v>
      </c>
      <c r="D455" s="26">
        <f t="shared" si="61"/>
        <v>8341</v>
      </c>
      <c r="E455" s="16">
        <f t="shared" si="54"/>
        <v>1080</v>
      </c>
      <c r="F455" s="28">
        <f t="shared" si="55"/>
        <v>16935.045567999998</v>
      </c>
      <c r="G455" s="36">
        <f t="shared" si="56"/>
        <v>1080</v>
      </c>
      <c r="H455" s="16" t="str">
        <f t="shared" si="57"/>
        <v/>
      </c>
      <c r="I455" s="26">
        <f t="shared" si="58"/>
        <v>8341</v>
      </c>
      <c r="J455" s="28">
        <f t="shared" si="59"/>
        <v>8594.0455679999977</v>
      </c>
      <c r="K455" s="28">
        <f t="shared" si="60"/>
        <v>9674.0455679999977</v>
      </c>
      <c r="N455" s="16">
        <v>0.9</v>
      </c>
    </row>
    <row r="456" spans="1:14" x14ac:dyDescent="0.15">
      <c r="A456" s="6" t="s">
        <v>10</v>
      </c>
      <c r="B456" s="13">
        <f t="shared" si="62"/>
        <v>1963</v>
      </c>
      <c r="C456" s="8">
        <v>1375.2668159999996</v>
      </c>
      <c r="D456" s="26">
        <f t="shared" si="61"/>
        <v>8341</v>
      </c>
      <c r="E456" s="16">
        <f t="shared" si="54"/>
        <v>1080</v>
      </c>
      <c r="F456" s="28">
        <f t="shared" si="55"/>
        <v>8636.2668159999994</v>
      </c>
      <c r="G456" s="36">
        <f t="shared" si="56"/>
        <v>1080</v>
      </c>
      <c r="H456" s="16" t="str">
        <f t="shared" si="57"/>
        <v/>
      </c>
      <c r="I456" s="26">
        <f t="shared" si="58"/>
        <v>8341</v>
      </c>
      <c r="J456" s="28">
        <f t="shared" si="59"/>
        <v>295.26681599999938</v>
      </c>
      <c r="K456" s="28">
        <f t="shared" si="60"/>
        <v>1375.2668159999994</v>
      </c>
      <c r="N456" s="16">
        <v>0.9</v>
      </c>
    </row>
    <row r="457" spans="1:14" x14ac:dyDescent="0.15">
      <c r="A457" s="6" t="s">
        <v>11</v>
      </c>
      <c r="B457" s="13">
        <f t="shared" si="62"/>
        <v>1963</v>
      </c>
      <c r="C457" s="8">
        <v>849.84767999999997</v>
      </c>
      <c r="D457" s="26">
        <f t="shared" si="61"/>
        <v>8341</v>
      </c>
      <c r="E457" s="16">
        <f t="shared" si="54"/>
        <v>1320</v>
      </c>
      <c r="F457" s="28">
        <f t="shared" si="55"/>
        <v>7870.8476800000008</v>
      </c>
      <c r="G457" s="36">
        <f t="shared" si="56"/>
        <v>1320</v>
      </c>
      <c r="H457" s="16" t="str">
        <f t="shared" si="57"/>
        <v/>
      </c>
      <c r="I457" s="26">
        <f t="shared" si="58"/>
        <v>7870.8476800000008</v>
      </c>
      <c r="J457" s="28">
        <f t="shared" si="59"/>
        <v>0</v>
      </c>
      <c r="K457" s="28">
        <f t="shared" si="60"/>
        <v>1320</v>
      </c>
      <c r="N457" s="16">
        <v>1.1000000000000001</v>
      </c>
    </row>
    <row r="458" spans="1:14" x14ac:dyDescent="0.15">
      <c r="A458" s="6" t="s">
        <v>12</v>
      </c>
      <c r="B458" s="13">
        <f t="shared" si="62"/>
        <v>1963</v>
      </c>
      <c r="C458" s="8">
        <v>398.74982399999993</v>
      </c>
      <c r="D458" s="26">
        <f t="shared" si="61"/>
        <v>7870.8476800000008</v>
      </c>
      <c r="E458" s="16">
        <f t="shared" ref="E458:E521" si="63">1200*N458</f>
        <v>1440</v>
      </c>
      <c r="F458" s="28">
        <f t="shared" ref="F458:F521" si="64">D458+C458-E458</f>
        <v>6829.5975040000012</v>
      </c>
      <c r="G458" s="36">
        <f t="shared" ref="G458:G521" si="65">IF(E458&gt;(D458+C458),D458+C458,E458)</f>
        <v>1440</v>
      </c>
      <c r="H458" s="16" t="str">
        <f t="shared" ref="H458:H521" si="66">IF((G458/E458)&lt;=$E$4,"critical failure", IF((G458/E458)&lt;1, "failure",""))</f>
        <v/>
      </c>
      <c r="I458" s="26">
        <f t="shared" ref="I458:I521" si="67">IF(F458&gt;$E$2,$E$2,IF(F458&lt;0,0,F458))</f>
        <v>6829.5975040000012</v>
      </c>
      <c r="J458" s="28">
        <f t="shared" ref="J458:J521" si="68">IF(F458&gt;$E$2,F458-$E$2,0)</f>
        <v>0</v>
      </c>
      <c r="K458" s="28">
        <f t="shared" ref="K458:K521" si="69">J458+G458</f>
        <v>1440</v>
      </c>
      <c r="N458" s="16">
        <v>1.2</v>
      </c>
    </row>
    <row r="459" spans="1:14" x14ac:dyDescent="0.15">
      <c r="A459" s="6" t="s">
        <v>13</v>
      </c>
      <c r="B459" s="13">
        <f t="shared" si="62"/>
        <v>1963</v>
      </c>
      <c r="C459" s="8">
        <v>499.56825600000008</v>
      </c>
      <c r="D459" s="26">
        <f t="shared" ref="D459:D522" si="70">I458</f>
        <v>6829.5975040000012</v>
      </c>
      <c r="E459" s="16">
        <f t="shared" si="63"/>
        <v>1560</v>
      </c>
      <c r="F459" s="28">
        <f t="shared" si="64"/>
        <v>5769.1657600000017</v>
      </c>
      <c r="G459" s="36">
        <f t="shared" si="65"/>
        <v>1560</v>
      </c>
      <c r="H459" s="16" t="str">
        <f t="shared" si="66"/>
        <v/>
      </c>
      <c r="I459" s="26">
        <f t="shared" si="67"/>
        <v>5769.1657600000017</v>
      </c>
      <c r="J459" s="28">
        <f t="shared" si="68"/>
        <v>0</v>
      </c>
      <c r="K459" s="28">
        <f t="shared" si="69"/>
        <v>1560</v>
      </c>
      <c r="N459" s="16">
        <v>1.3</v>
      </c>
    </row>
    <row r="460" spans="1:14" x14ac:dyDescent="0.15">
      <c r="A460" s="6" t="s">
        <v>14</v>
      </c>
      <c r="B460" s="13">
        <f t="shared" si="62"/>
        <v>1963</v>
      </c>
      <c r="C460" s="8">
        <v>784.76808959999983</v>
      </c>
      <c r="D460" s="26">
        <f t="shared" si="70"/>
        <v>5769.1657600000017</v>
      </c>
      <c r="E460" s="16">
        <f t="shared" si="63"/>
        <v>1440</v>
      </c>
      <c r="F460" s="28">
        <f t="shared" si="64"/>
        <v>5113.9338496000018</v>
      </c>
      <c r="G460" s="36">
        <f t="shared" si="65"/>
        <v>1440</v>
      </c>
      <c r="H460" s="16" t="str">
        <f t="shared" si="66"/>
        <v/>
      </c>
      <c r="I460" s="26">
        <f t="shared" si="67"/>
        <v>5113.9338496000018</v>
      </c>
      <c r="J460" s="28">
        <f t="shared" si="68"/>
        <v>0</v>
      </c>
      <c r="K460" s="28">
        <f t="shared" si="69"/>
        <v>1440</v>
      </c>
      <c r="N460" s="16">
        <v>1.2</v>
      </c>
    </row>
    <row r="461" spans="1:14" x14ac:dyDescent="0.15">
      <c r="A461" s="6" t="s">
        <v>15</v>
      </c>
      <c r="B461" s="13">
        <f t="shared" si="62"/>
        <v>1963</v>
      </c>
      <c r="C461" s="8">
        <v>240.47781120000002</v>
      </c>
      <c r="D461" s="26">
        <f t="shared" si="70"/>
        <v>5113.9338496000018</v>
      </c>
      <c r="E461" s="16">
        <f t="shared" si="63"/>
        <v>1320</v>
      </c>
      <c r="F461" s="28">
        <f t="shared" si="64"/>
        <v>4034.4116608000022</v>
      </c>
      <c r="G461" s="36">
        <f t="shared" si="65"/>
        <v>1320</v>
      </c>
      <c r="H461" s="16" t="str">
        <f t="shared" si="66"/>
        <v/>
      </c>
      <c r="I461" s="26">
        <f t="shared" si="67"/>
        <v>4034.4116608000022</v>
      </c>
      <c r="J461" s="28">
        <f t="shared" si="68"/>
        <v>0</v>
      </c>
      <c r="K461" s="28">
        <f t="shared" si="69"/>
        <v>1320</v>
      </c>
      <c r="N461" s="16">
        <v>1.1000000000000001</v>
      </c>
    </row>
    <row r="462" spans="1:14" x14ac:dyDescent="0.15">
      <c r="A462" s="6" t="s">
        <v>16</v>
      </c>
      <c r="B462" s="13">
        <f t="shared" si="62"/>
        <v>1963</v>
      </c>
      <c r="C462" s="8">
        <v>120.65898239999999</v>
      </c>
      <c r="D462" s="26">
        <f t="shared" si="70"/>
        <v>4034.4116608000022</v>
      </c>
      <c r="E462" s="16">
        <f t="shared" si="63"/>
        <v>1200</v>
      </c>
      <c r="F462" s="28">
        <f t="shared" si="64"/>
        <v>2955.0706432000025</v>
      </c>
      <c r="G462" s="36">
        <f t="shared" si="65"/>
        <v>1200</v>
      </c>
      <c r="H462" s="16" t="str">
        <f t="shared" si="66"/>
        <v/>
      </c>
      <c r="I462" s="26">
        <f t="shared" si="67"/>
        <v>2955.0706432000025</v>
      </c>
      <c r="J462" s="28">
        <f t="shared" si="68"/>
        <v>0</v>
      </c>
      <c r="K462" s="28">
        <f t="shared" si="69"/>
        <v>1200</v>
      </c>
      <c r="N462" s="16">
        <v>1</v>
      </c>
    </row>
    <row r="463" spans="1:14" x14ac:dyDescent="0.15">
      <c r="A463" s="6" t="s">
        <v>17</v>
      </c>
      <c r="B463" s="13">
        <f t="shared" si="62"/>
        <v>1963</v>
      </c>
      <c r="C463" s="8">
        <v>2542.0462847999997</v>
      </c>
      <c r="D463" s="26">
        <f t="shared" si="70"/>
        <v>2955.0706432000025</v>
      </c>
      <c r="E463" s="16">
        <f t="shared" si="63"/>
        <v>1080</v>
      </c>
      <c r="F463" s="28">
        <f t="shared" si="64"/>
        <v>4417.1169280000022</v>
      </c>
      <c r="G463" s="36">
        <f t="shared" si="65"/>
        <v>1080</v>
      </c>
      <c r="H463" s="16" t="str">
        <f t="shared" si="66"/>
        <v/>
      </c>
      <c r="I463" s="26">
        <f t="shared" si="67"/>
        <v>4417.1169280000022</v>
      </c>
      <c r="J463" s="28">
        <f t="shared" si="68"/>
        <v>0</v>
      </c>
      <c r="K463" s="28">
        <f t="shared" si="69"/>
        <v>1080</v>
      </c>
      <c r="N463" s="16">
        <v>0.9</v>
      </c>
    </row>
    <row r="464" spans="1:14" ht="14" thickBot="1" x14ac:dyDescent="0.2">
      <c r="A464" s="9" t="s">
        <v>18</v>
      </c>
      <c r="B464" s="14">
        <f t="shared" si="62"/>
        <v>1963</v>
      </c>
      <c r="C464" s="11">
        <v>1812.7929599999998</v>
      </c>
      <c r="D464" s="26">
        <f t="shared" si="70"/>
        <v>4417.1169280000022</v>
      </c>
      <c r="E464" s="16">
        <f t="shared" si="63"/>
        <v>960</v>
      </c>
      <c r="F464" s="28">
        <f t="shared" si="64"/>
        <v>5269.909888000002</v>
      </c>
      <c r="G464" s="36">
        <f t="shared" si="65"/>
        <v>960</v>
      </c>
      <c r="H464" s="16" t="str">
        <f t="shared" si="66"/>
        <v/>
      </c>
      <c r="I464" s="26">
        <f t="shared" si="67"/>
        <v>5269.909888000002</v>
      </c>
      <c r="J464" s="28">
        <f t="shared" si="68"/>
        <v>0</v>
      </c>
      <c r="K464" s="28">
        <f t="shared" si="69"/>
        <v>960</v>
      </c>
      <c r="N464" s="16">
        <v>0.8</v>
      </c>
    </row>
    <row r="465" spans="1:14" x14ac:dyDescent="0.15">
      <c r="A465" s="3" t="s">
        <v>7</v>
      </c>
      <c r="B465" s="12">
        <f t="shared" si="62"/>
        <v>1964</v>
      </c>
      <c r="C465" s="5">
        <v>5252.2525439999999</v>
      </c>
      <c r="D465" s="26">
        <f t="shared" si="70"/>
        <v>5269.909888000002</v>
      </c>
      <c r="E465" s="16">
        <f t="shared" si="63"/>
        <v>960</v>
      </c>
      <c r="F465" s="28">
        <f t="shared" si="64"/>
        <v>9562.162432000001</v>
      </c>
      <c r="G465" s="36">
        <f t="shared" si="65"/>
        <v>960</v>
      </c>
      <c r="H465" s="16" t="str">
        <f t="shared" si="66"/>
        <v/>
      </c>
      <c r="I465" s="26">
        <f t="shared" si="67"/>
        <v>8341</v>
      </c>
      <c r="J465" s="28">
        <f t="shared" si="68"/>
        <v>1221.162432000001</v>
      </c>
      <c r="K465" s="28">
        <f t="shared" si="69"/>
        <v>2181.162432000001</v>
      </c>
      <c r="N465" s="16">
        <v>0.8</v>
      </c>
    </row>
    <row r="466" spans="1:14" x14ac:dyDescent="0.15">
      <c r="A466" s="6" t="s">
        <v>8</v>
      </c>
      <c r="B466" s="13">
        <f t="shared" si="62"/>
        <v>1964</v>
      </c>
      <c r="C466" s="8">
        <v>5973.492095999999</v>
      </c>
      <c r="D466" s="26">
        <f t="shared" si="70"/>
        <v>8341</v>
      </c>
      <c r="E466" s="16">
        <f t="shared" si="63"/>
        <v>960</v>
      </c>
      <c r="F466" s="28">
        <f t="shared" si="64"/>
        <v>13354.492095999998</v>
      </c>
      <c r="G466" s="36">
        <f t="shared" si="65"/>
        <v>960</v>
      </c>
      <c r="H466" s="16" t="str">
        <f t="shared" si="66"/>
        <v/>
      </c>
      <c r="I466" s="26">
        <f t="shared" si="67"/>
        <v>8341</v>
      </c>
      <c r="J466" s="28">
        <f t="shared" si="68"/>
        <v>5013.4920959999981</v>
      </c>
      <c r="K466" s="28">
        <f t="shared" si="69"/>
        <v>5973.4920959999981</v>
      </c>
      <c r="N466" s="16">
        <v>0.8</v>
      </c>
    </row>
    <row r="467" spans="1:14" x14ac:dyDescent="0.15">
      <c r="A467" s="6" t="s">
        <v>9</v>
      </c>
      <c r="B467" s="13">
        <f t="shared" si="62"/>
        <v>1964</v>
      </c>
      <c r="C467" s="8">
        <v>3469.1880960000012</v>
      </c>
      <c r="D467" s="26">
        <f t="shared" si="70"/>
        <v>8341</v>
      </c>
      <c r="E467" s="16">
        <f t="shared" si="63"/>
        <v>1080</v>
      </c>
      <c r="F467" s="28">
        <f t="shared" si="64"/>
        <v>10730.188096000002</v>
      </c>
      <c r="G467" s="36">
        <f t="shared" si="65"/>
        <v>1080</v>
      </c>
      <c r="H467" s="16" t="str">
        <f t="shared" si="66"/>
        <v/>
      </c>
      <c r="I467" s="26">
        <f t="shared" si="67"/>
        <v>8341</v>
      </c>
      <c r="J467" s="28">
        <f t="shared" si="68"/>
        <v>2389.1880960000017</v>
      </c>
      <c r="K467" s="28">
        <f t="shared" si="69"/>
        <v>3469.1880960000017</v>
      </c>
      <c r="N467" s="16">
        <v>0.9</v>
      </c>
    </row>
    <row r="468" spans="1:14" x14ac:dyDescent="0.15">
      <c r="A468" s="6" t="s">
        <v>10</v>
      </c>
      <c r="B468" s="13">
        <f t="shared" si="62"/>
        <v>1964</v>
      </c>
      <c r="C468" s="8">
        <v>3206.1553919999997</v>
      </c>
      <c r="D468" s="26">
        <f t="shared" si="70"/>
        <v>8341</v>
      </c>
      <c r="E468" s="16">
        <f t="shared" si="63"/>
        <v>1080</v>
      </c>
      <c r="F468" s="28">
        <f t="shared" si="64"/>
        <v>10467.155392000001</v>
      </c>
      <c r="G468" s="36">
        <f t="shared" si="65"/>
        <v>1080</v>
      </c>
      <c r="H468" s="16" t="str">
        <f t="shared" si="66"/>
        <v/>
      </c>
      <c r="I468" s="26">
        <f t="shared" si="67"/>
        <v>8341</v>
      </c>
      <c r="J468" s="28">
        <f t="shared" si="68"/>
        <v>2126.1553920000006</v>
      </c>
      <c r="K468" s="28">
        <f t="shared" si="69"/>
        <v>3206.1553920000006</v>
      </c>
      <c r="N468" s="16">
        <v>0.9</v>
      </c>
    </row>
    <row r="469" spans="1:14" x14ac:dyDescent="0.15">
      <c r="A469" s="6" t="s">
        <v>11</v>
      </c>
      <c r="B469" s="13">
        <f t="shared" si="62"/>
        <v>1964</v>
      </c>
      <c r="C469" s="8">
        <v>618.482304</v>
      </c>
      <c r="D469" s="26">
        <f t="shared" si="70"/>
        <v>8341</v>
      </c>
      <c r="E469" s="16">
        <f t="shared" si="63"/>
        <v>1320</v>
      </c>
      <c r="F469" s="28">
        <f t="shared" si="64"/>
        <v>7639.4823039999992</v>
      </c>
      <c r="G469" s="36">
        <f t="shared" si="65"/>
        <v>1320</v>
      </c>
      <c r="H469" s="16" t="str">
        <f t="shared" si="66"/>
        <v/>
      </c>
      <c r="I469" s="26">
        <f t="shared" si="67"/>
        <v>7639.4823039999992</v>
      </c>
      <c r="J469" s="28">
        <f t="shared" si="68"/>
        <v>0</v>
      </c>
      <c r="K469" s="28">
        <f t="shared" si="69"/>
        <v>1320</v>
      </c>
      <c r="N469" s="16">
        <v>1.1000000000000001</v>
      </c>
    </row>
    <row r="470" spans="1:14" x14ac:dyDescent="0.15">
      <c r="A470" s="6" t="s">
        <v>12</v>
      </c>
      <c r="B470" s="13">
        <f t="shared" si="62"/>
        <v>1964</v>
      </c>
      <c r="C470" s="8">
        <v>568.71936000000005</v>
      </c>
      <c r="D470" s="26">
        <f t="shared" si="70"/>
        <v>7639.4823039999992</v>
      </c>
      <c r="E470" s="16">
        <f t="shared" si="63"/>
        <v>1440</v>
      </c>
      <c r="F470" s="28">
        <f t="shared" si="64"/>
        <v>6768.2016640000002</v>
      </c>
      <c r="G470" s="36">
        <f t="shared" si="65"/>
        <v>1440</v>
      </c>
      <c r="H470" s="16" t="str">
        <f t="shared" si="66"/>
        <v/>
      </c>
      <c r="I470" s="26">
        <f t="shared" si="67"/>
        <v>6768.2016640000002</v>
      </c>
      <c r="J470" s="28">
        <f t="shared" si="68"/>
        <v>0</v>
      </c>
      <c r="K470" s="28">
        <f t="shared" si="69"/>
        <v>1440</v>
      </c>
      <c r="N470" s="16">
        <v>1.2</v>
      </c>
    </row>
    <row r="471" spans="1:14" x14ac:dyDescent="0.15">
      <c r="A471" s="6" t="s">
        <v>13</v>
      </c>
      <c r="B471" s="13">
        <f t="shared" si="62"/>
        <v>1964</v>
      </c>
      <c r="C471" s="8">
        <v>656.5477248000002</v>
      </c>
      <c r="D471" s="26">
        <f t="shared" si="70"/>
        <v>6768.2016640000002</v>
      </c>
      <c r="E471" s="16">
        <f t="shared" si="63"/>
        <v>1560</v>
      </c>
      <c r="F471" s="28">
        <f t="shared" si="64"/>
        <v>5864.7493888000008</v>
      </c>
      <c r="G471" s="36">
        <f t="shared" si="65"/>
        <v>1560</v>
      </c>
      <c r="H471" s="16" t="str">
        <f t="shared" si="66"/>
        <v/>
      </c>
      <c r="I471" s="26">
        <f t="shared" si="67"/>
        <v>5864.7493888000008</v>
      </c>
      <c r="J471" s="28">
        <f t="shared" si="68"/>
        <v>0</v>
      </c>
      <c r="K471" s="28">
        <f t="shared" si="69"/>
        <v>1560</v>
      </c>
      <c r="N471" s="16">
        <v>1.3</v>
      </c>
    </row>
    <row r="472" spans="1:14" x14ac:dyDescent="0.15">
      <c r="A472" s="6" t="s">
        <v>14</v>
      </c>
      <c r="B472" s="13">
        <f t="shared" si="62"/>
        <v>1964</v>
      </c>
      <c r="C472" s="8">
        <v>680.13665279999987</v>
      </c>
      <c r="D472" s="26">
        <f t="shared" si="70"/>
        <v>5864.7493888000008</v>
      </c>
      <c r="E472" s="16">
        <f t="shared" si="63"/>
        <v>1440</v>
      </c>
      <c r="F472" s="28">
        <f t="shared" si="64"/>
        <v>5104.8860416000007</v>
      </c>
      <c r="G472" s="36">
        <f t="shared" si="65"/>
        <v>1440</v>
      </c>
      <c r="H472" s="16" t="str">
        <f t="shared" si="66"/>
        <v/>
      </c>
      <c r="I472" s="26">
        <f t="shared" si="67"/>
        <v>5104.8860416000007</v>
      </c>
      <c r="J472" s="28">
        <f t="shared" si="68"/>
        <v>0</v>
      </c>
      <c r="K472" s="28">
        <f t="shared" si="69"/>
        <v>1440</v>
      </c>
      <c r="N472" s="16">
        <v>1.2</v>
      </c>
    </row>
    <row r="473" spans="1:14" x14ac:dyDescent="0.15">
      <c r="A473" s="6" t="s">
        <v>15</v>
      </c>
      <c r="B473" s="13">
        <f t="shared" si="62"/>
        <v>1964</v>
      </c>
      <c r="C473" s="8">
        <v>962.16975360000004</v>
      </c>
      <c r="D473" s="26">
        <f t="shared" si="70"/>
        <v>5104.8860416000007</v>
      </c>
      <c r="E473" s="16">
        <f t="shared" si="63"/>
        <v>1320</v>
      </c>
      <c r="F473" s="28">
        <f t="shared" si="64"/>
        <v>4747.0557952000008</v>
      </c>
      <c r="G473" s="36">
        <f t="shared" si="65"/>
        <v>1320</v>
      </c>
      <c r="H473" s="16" t="str">
        <f t="shared" si="66"/>
        <v/>
      </c>
      <c r="I473" s="26">
        <f t="shared" si="67"/>
        <v>4747.0557952000008</v>
      </c>
      <c r="J473" s="28">
        <f t="shared" si="68"/>
        <v>0</v>
      </c>
      <c r="K473" s="28">
        <f t="shared" si="69"/>
        <v>1320</v>
      </c>
      <c r="N473" s="16">
        <v>1.1000000000000001</v>
      </c>
    </row>
    <row r="474" spans="1:14" x14ac:dyDescent="0.15">
      <c r="A474" s="6" t="s">
        <v>16</v>
      </c>
      <c r="B474" s="13">
        <f t="shared" si="62"/>
        <v>1964</v>
      </c>
      <c r="C474" s="8">
        <v>2337.3073152000002</v>
      </c>
      <c r="D474" s="26">
        <f t="shared" si="70"/>
        <v>4747.0557952000008</v>
      </c>
      <c r="E474" s="16">
        <f t="shared" si="63"/>
        <v>1200</v>
      </c>
      <c r="F474" s="28">
        <f t="shared" si="64"/>
        <v>5884.3631104000015</v>
      </c>
      <c r="G474" s="36">
        <f t="shared" si="65"/>
        <v>1200</v>
      </c>
      <c r="H474" s="16" t="str">
        <f t="shared" si="66"/>
        <v/>
      </c>
      <c r="I474" s="26">
        <f t="shared" si="67"/>
        <v>5884.3631104000015</v>
      </c>
      <c r="J474" s="28">
        <f t="shared" si="68"/>
        <v>0</v>
      </c>
      <c r="K474" s="28">
        <f t="shared" si="69"/>
        <v>1200</v>
      </c>
      <c r="N474" s="16">
        <v>1</v>
      </c>
    </row>
    <row r="475" spans="1:14" x14ac:dyDescent="0.15">
      <c r="A475" s="6" t="s">
        <v>17</v>
      </c>
      <c r="B475" s="13">
        <f t="shared" si="62"/>
        <v>1964</v>
      </c>
      <c r="C475" s="8">
        <v>847.90886399999977</v>
      </c>
      <c r="D475" s="26">
        <f t="shared" si="70"/>
        <v>5884.3631104000015</v>
      </c>
      <c r="E475" s="16">
        <f t="shared" si="63"/>
        <v>1080</v>
      </c>
      <c r="F475" s="28">
        <f t="shared" si="64"/>
        <v>5652.2719744000015</v>
      </c>
      <c r="G475" s="36">
        <f t="shared" si="65"/>
        <v>1080</v>
      </c>
      <c r="H475" s="16" t="str">
        <f t="shared" si="66"/>
        <v/>
      </c>
      <c r="I475" s="26">
        <f t="shared" si="67"/>
        <v>5652.2719744000015</v>
      </c>
      <c r="J475" s="28">
        <f t="shared" si="68"/>
        <v>0</v>
      </c>
      <c r="K475" s="28">
        <f t="shared" si="69"/>
        <v>1080</v>
      </c>
      <c r="N475" s="16">
        <v>0.9</v>
      </c>
    </row>
    <row r="476" spans="1:14" ht="14" thickBot="1" x14ac:dyDescent="0.2">
      <c r="A476" s="9" t="s">
        <v>18</v>
      </c>
      <c r="B476" s="14">
        <f t="shared" si="62"/>
        <v>1964</v>
      </c>
      <c r="C476" s="11">
        <v>2390.5601279999992</v>
      </c>
      <c r="D476" s="26">
        <f t="shared" si="70"/>
        <v>5652.2719744000015</v>
      </c>
      <c r="E476" s="16">
        <f t="shared" si="63"/>
        <v>960</v>
      </c>
      <c r="F476" s="28">
        <f t="shared" si="64"/>
        <v>7082.8321024000006</v>
      </c>
      <c r="G476" s="36">
        <f t="shared" si="65"/>
        <v>960</v>
      </c>
      <c r="H476" s="16" t="str">
        <f t="shared" si="66"/>
        <v/>
      </c>
      <c r="I476" s="26">
        <f t="shared" si="67"/>
        <v>7082.8321024000006</v>
      </c>
      <c r="J476" s="28">
        <f t="shared" si="68"/>
        <v>0</v>
      </c>
      <c r="K476" s="28">
        <f t="shared" si="69"/>
        <v>960</v>
      </c>
      <c r="N476" s="16">
        <v>0.8</v>
      </c>
    </row>
    <row r="477" spans="1:14" x14ac:dyDescent="0.15">
      <c r="A477" s="3" t="s">
        <v>7</v>
      </c>
      <c r="B477" s="12">
        <f t="shared" si="62"/>
        <v>1965</v>
      </c>
      <c r="C477" s="5">
        <v>2198.6173440000002</v>
      </c>
      <c r="D477" s="26">
        <f t="shared" si="70"/>
        <v>7082.8321024000006</v>
      </c>
      <c r="E477" s="16">
        <f t="shared" si="63"/>
        <v>960</v>
      </c>
      <c r="F477" s="28">
        <f t="shared" si="64"/>
        <v>8321.4494464000018</v>
      </c>
      <c r="G477" s="36">
        <f t="shared" si="65"/>
        <v>960</v>
      </c>
      <c r="H477" s="16" t="str">
        <f t="shared" si="66"/>
        <v/>
      </c>
      <c r="I477" s="26">
        <f t="shared" si="67"/>
        <v>8321.4494464000018</v>
      </c>
      <c r="J477" s="28">
        <f t="shared" si="68"/>
        <v>0</v>
      </c>
      <c r="K477" s="28">
        <f t="shared" si="69"/>
        <v>960</v>
      </c>
      <c r="N477" s="16">
        <v>0.8</v>
      </c>
    </row>
    <row r="478" spans="1:14" x14ac:dyDescent="0.15">
      <c r="A478" s="6" t="s">
        <v>8</v>
      </c>
      <c r="B478" s="13">
        <f t="shared" si="62"/>
        <v>1965</v>
      </c>
      <c r="C478" s="8">
        <v>5953.4576640000005</v>
      </c>
      <c r="D478" s="26">
        <f t="shared" si="70"/>
        <v>8321.4494464000018</v>
      </c>
      <c r="E478" s="16">
        <f t="shared" si="63"/>
        <v>960</v>
      </c>
      <c r="F478" s="28">
        <f t="shared" si="64"/>
        <v>13314.907110400003</v>
      </c>
      <c r="G478" s="36">
        <f t="shared" si="65"/>
        <v>960</v>
      </c>
      <c r="H478" s="16" t="str">
        <f t="shared" si="66"/>
        <v/>
      </c>
      <c r="I478" s="26">
        <f t="shared" si="67"/>
        <v>8341</v>
      </c>
      <c r="J478" s="28">
        <f t="shared" si="68"/>
        <v>4973.9071104000031</v>
      </c>
      <c r="K478" s="28">
        <f t="shared" si="69"/>
        <v>5933.9071104000031</v>
      </c>
      <c r="N478" s="16">
        <v>0.8</v>
      </c>
    </row>
    <row r="479" spans="1:14" x14ac:dyDescent="0.15">
      <c r="A479" s="6" t="s">
        <v>9</v>
      </c>
      <c r="B479" s="13">
        <f t="shared" si="62"/>
        <v>1965</v>
      </c>
      <c r="C479" s="8">
        <v>6295.3355520000005</v>
      </c>
      <c r="D479" s="26">
        <f t="shared" si="70"/>
        <v>8341</v>
      </c>
      <c r="E479" s="16">
        <f t="shared" si="63"/>
        <v>1080</v>
      </c>
      <c r="F479" s="28">
        <f t="shared" si="64"/>
        <v>13556.335552</v>
      </c>
      <c r="G479" s="36">
        <f t="shared" si="65"/>
        <v>1080</v>
      </c>
      <c r="H479" s="16" t="str">
        <f t="shared" si="66"/>
        <v/>
      </c>
      <c r="I479" s="26">
        <f t="shared" si="67"/>
        <v>8341</v>
      </c>
      <c r="J479" s="28">
        <f t="shared" si="68"/>
        <v>5215.3355520000005</v>
      </c>
      <c r="K479" s="28">
        <f t="shared" si="69"/>
        <v>6295.3355520000005</v>
      </c>
      <c r="N479" s="16">
        <v>0.9</v>
      </c>
    </row>
    <row r="480" spans="1:14" x14ac:dyDescent="0.15">
      <c r="A480" s="6" t="s">
        <v>10</v>
      </c>
      <c r="B480" s="13">
        <f t="shared" si="62"/>
        <v>1965</v>
      </c>
      <c r="C480" s="8">
        <v>3551.2646399999999</v>
      </c>
      <c r="D480" s="26">
        <f t="shared" si="70"/>
        <v>8341</v>
      </c>
      <c r="E480" s="16">
        <f t="shared" si="63"/>
        <v>1080</v>
      </c>
      <c r="F480" s="28">
        <f t="shared" si="64"/>
        <v>10812.264639999999</v>
      </c>
      <c r="G480" s="36">
        <f t="shared" si="65"/>
        <v>1080</v>
      </c>
      <c r="H480" s="16" t="str">
        <f t="shared" si="66"/>
        <v/>
      </c>
      <c r="I480" s="26">
        <f t="shared" si="67"/>
        <v>8341</v>
      </c>
      <c r="J480" s="28">
        <f t="shared" si="68"/>
        <v>2471.2646399999994</v>
      </c>
      <c r="K480" s="28">
        <f t="shared" si="69"/>
        <v>3551.2646399999994</v>
      </c>
      <c r="N480" s="16">
        <v>0.9</v>
      </c>
    </row>
    <row r="481" spans="1:14" x14ac:dyDescent="0.15">
      <c r="A481" s="6" t="s">
        <v>11</v>
      </c>
      <c r="B481" s="13">
        <f t="shared" si="62"/>
        <v>1965</v>
      </c>
      <c r="C481" s="8">
        <v>1009.4768639999996</v>
      </c>
      <c r="D481" s="26">
        <f t="shared" si="70"/>
        <v>8341</v>
      </c>
      <c r="E481" s="16">
        <f t="shared" si="63"/>
        <v>1320</v>
      </c>
      <c r="F481" s="28">
        <f t="shared" si="64"/>
        <v>8030.4768640000002</v>
      </c>
      <c r="G481" s="36">
        <f t="shared" si="65"/>
        <v>1320</v>
      </c>
      <c r="H481" s="16" t="str">
        <f t="shared" si="66"/>
        <v/>
      </c>
      <c r="I481" s="26">
        <f t="shared" si="67"/>
        <v>8030.4768640000002</v>
      </c>
      <c r="J481" s="28">
        <f t="shared" si="68"/>
        <v>0</v>
      </c>
      <c r="K481" s="28">
        <f t="shared" si="69"/>
        <v>1320</v>
      </c>
      <c r="N481" s="16">
        <v>1.1000000000000001</v>
      </c>
    </row>
    <row r="482" spans="1:14" x14ac:dyDescent="0.15">
      <c r="A482" s="6" t="s">
        <v>12</v>
      </c>
      <c r="B482" s="13">
        <f t="shared" si="62"/>
        <v>1965</v>
      </c>
      <c r="C482" s="8">
        <v>1706.8043519999997</v>
      </c>
      <c r="D482" s="26">
        <f t="shared" si="70"/>
        <v>8030.4768640000002</v>
      </c>
      <c r="E482" s="16">
        <f t="shared" si="63"/>
        <v>1440</v>
      </c>
      <c r="F482" s="28">
        <f t="shared" si="64"/>
        <v>8297.2812159999994</v>
      </c>
      <c r="G482" s="36">
        <f t="shared" si="65"/>
        <v>1440</v>
      </c>
      <c r="H482" s="16" t="str">
        <f t="shared" si="66"/>
        <v/>
      </c>
      <c r="I482" s="26">
        <f t="shared" si="67"/>
        <v>8297.2812159999994</v>
      </c>
      <c r="J482" s="28">
        <f t="shared" si="68"/>
        <v>0</v>
      </c>
      <c r="K482" s="28">
        <f t="shared" si="69"/>
        <v>1440</v>
      </c>
      <c r="N482" s="16">
        <v>1.2</v>
      </c>
    </row>
    <row r="483" spans="1:14" x14ac:dyDescent="0.15">
      <c r="A483" s="6" t="s">
        <v>13</v>
      </c>
      <c r="B483" s="13">
        <f t="shared" si="62"/>
        <v>1965</v>
      </c>
      <c r="C483" s="8">
        <v>2638.728576</v>
      </c>
      <c r="D483" s="26">
        <f t="shared" si="70"/>
        <v>8297.2812159999994</v>
      </c>
      <c r="E483" s="16">
        <f t="shared" si="63"/>
        <v>1560</v>
      </c>
      <c r="F483" s="28">
        <f t="shared" si="64"/>
        <v>9376.0097919999989</v>
      </c>
      <c r="G483" s="36">
        <f t="shared" si="65"/>
        <v>1560</v>
      </c>
      <c r="H483" s="16" t="str">
        <f t="shared" si="66"/>
        <v/>
      </c>
      <c r="I483" s="26">
        <f t="shared" si="67"/>
        <v>8341</v>
      </c>
      <c r="J483" s="28">
        <f t="shared" si="68"/>
        <v>1035.0097919999989</v>
      </c>
      <c r="K483" s="28">
        <f t="shared" si="69"/>
        <v>2595.0097919999989</v>
      </c>
      <c r="N483" s="16">
        <v>1.3</v>
      </c>
    </row>
    <row r="484" spans="1:14" x14ac:dyDescent="0.15">
      <c r="A484" s="6" t="s">
        <v>14</v>
      </c>
      <c r="B484" s="13">
        <f t="shared" si="62"/>
        <v>1965</v>
      </c>
      <c r="C484" s="8">
        <v>969.40799999999967</v>
      </c>
      <c r="D484" s="26">
        <f t="shared" si="70"/>
        <v>8341</v>
      </c>
      <c r="E484" s="16">
        <f t="shared" si="63"/>
        <v>1440</v>
      </c>
      <c r="F484" s="28">
        <f t="shared" si="64"/>
        <v>7870.4079999999994</v>
      </c>
      <c r="G484" s="36">
        <f t="shared" si="65"/>
        <v>1440</v>
      </c>
      <c r="H484" s="16" t="str">
        <f t="shared" si="66"/>
        <v/>
      </c>
      <c r="I484" s="26">
        <f t="shared" si="67"/>
        <v>7870.4079999999994</v>
      </c>
      <c r="J484" s="28">
        <f t="shared" si="68"/>
        <v>0</v>
      </c>
      <c r="K484" s="28">
        <f t="shared" si="69"/>
        <v>1440</v>
      </c>
      <c r="N484" s="16">
        <v>1.2</v>
      </c>
    </row>
    <row r="485" spans="1:14" x14ac:dyDescent="0.15">
      <c r="A485" s="6" t="s">
        <v>15</v>
      </c>
      <c r="B485" s="13">
        <f t="shared" si="62"/>
        <v>1965</v>
      </c>
      <c r="C485" s="8">
        <v>253.85564160000004</v>
      </c>
      <c r="D485" s="26">
        <f t="shared" si="70"/>
        <v>7870.4079999999994</v>
      </c>
      <c r="E485" s="16">
        <f t="shared" si="63"/>
        <v>1320</v>
      </c>
      <c r="F485" s="28">
        <f t="shared" si="64"/>
        <v>6804.2636415999996</v>
      </c>
      <c r="G485" s="36">
        <f t="shared" si="65"/>
        <v>1320</v>
      </c>
      <c r="H485" s="16" t="str">
        <f t="shared" si="66"/>
        <v/>
      </c>
      <c r="I485" s="26">
        <f t="shared" si="67"/>
        <v>6804.2636415999996</v>
      </c>
      <c r="J485" s="28">
        <f t="shared" si="68"/>
        <v>0</v>
      </c>
      <c r="K485" s="28">
        <f t="shared" si="69"/>
        <v>1320</v>
      </c>
      <c r="N485" s="16">
        <v>1.1000000000000001</v>
      </c>
    </row>
    <row r="486" spans="1:14" x14ac:dyDescent="0.15">
      <c r="A486" s="6" t="s">
        <v>16</v>
      </c>
      <c r="B486" s="13">
        <f t="shared" si="62"/>
        <v>1965</v>
      </c>
      <c r="C486" s="8">
        <v>266.4579455999999</v>
      </c>
      <c r="D486" s="26">
        <f t="shared" si="70"/>
        <v>6804.2636415999996</v>
      </c>
      <c r="E486" s="16">
        <f t="shared" si="63"/>
        <v>1200</v>
      </c>
      <c r="F486" s="28">
        <f t="shared" si="64"/>
        <v>5870.7215871999997</v>
      </c>
      <c r="G486" s="36">
        <f t="shared" si="65"/>
        <v>1200</v>
      </c>
      <c r="H486" s="16" t="str">
        <f t="shared" si="66"/>
        <v/>
      </c>
      <c r="I486" s="26">
        <f t="shared" si="67"/>
        <v>5870.7215871999997</v>
      </c>
      <c r="J486" s="28">
        <f t="shared" si="68"/>
        <v>0</v>
      </c>
      <c r="K486" s="28">
        <f t="shared" si="69"/>
        <v>1200</v>
      </c>
      <c r="N486" s="16">
        <v>1</v>
      </c>
    </row>
    <row r="487" spans="1:14" x14ac:dyDescent="0.15">
      <c r="A487" s="6" t="s">
        <v>17</v>
      </c>
      <c r="B487" s="13">
        <f t="shared" si="62"/>
        <v>1965</v>
      </c>
      <c r="C487" s="8">
        <v>213.07587840000002</v>
      </c>
      <c r="D487" s="26">
        <f t="shared" si="70"/>
        <v>5870.7215871999997</v>
      </c>
      <c r="E487" s="16">
        <f t="shared" si="63"/>
        <v>1080</v>
      </c>
      <c r="F487" s="28">
        <f t="shared" si="64"/>
        <v>5003.7974655999997</v>
      </c>
      <c r="G487" s="36">
        <f t="shared" si="65"/>
        <v>1080</v>
      </c>
      <c r="H487" s="16" t="str">
        <f t="shared" si="66"/>
        <v/>
      </c>
      <c r="I487" s="26">
        <f t="shared" si="67"/>
        <v>5003.7974655999997</v>
      </c>
      <c r="J487" s="28">
        <f t="shared" si="68"/>
        <v>0</v>
      </c>
      <c r="K487" s="28">
        <f t="shared" si="69"/>
        <v>1080</v>
      </c>
      <c r="N487" s="16">
        <v>0.9</v>
      </c>
    </row>
    <row r="488" spans="1:14" ht="14" thickBot="1" x14ac:dyDescent="0.2">
      <c r="A488" s="9" t="s">
        <v>18</v>
      </c>
      <c r="B488" s="14">
        <f t="shared" si="62"/>
        <v>1965</v>
      </c>
      <c r="C488" s="11">
        <v>157.81962240000001</v>
      </c>
      <c r="D488" s="26">
        <f t="shared" si="70"/>
        <v>5003.7974655999997</v>
      </c>
      <c r="E488" s="16">
        <f t="shared" si="63"/>
        <v>960</v>
      </c>
      <c r="F488" s="28">
        <f t="shared" si="64"/>
        <v>4201.617088</v>
      </c>
      <c r="G488" s="36">
        <f t="shared" si="65"/>
        <v>960</v>
      </c>
      <c r="H488" s="16" t="str">
        <f t="shared" si="66"/>
        <v/>
      </c>
      <c r="I488" s="26">
        <f t="shared" si="67"/>
        <v>4201.617088</v>
      </c>
      <c r="J488" s="28">
        <f t="shared" si="68"/>
        <v>0</v>
      </c>
      <c r="K488" s="28">
        <f t="shared" si="69"/>
        <v>960</v>
      </c>
      <c r="N488" s="16">
        <v>0.8</v>
      </c>
    </row>
    <row r="489" spans="1:14" x14ac:dyDescent="0.15">
      <c r="A489" s="3" t="s">
        <v>7</v>
      </c>
      <c r="B489" s="12">
        <f t="shared" si="62"/>
        <v>1966</v>
      </c>
      <c r="C489" s="5">
        <v>646.46588159999976</v>
      </c>
      <c r="D489" s="26">
        <f t="shared" si="70"/>
        <v>4201.617088</v>
      </c>
      <c r="E489" s="16">
        <f t="shared" si="63"/>
        <v>960</v>
      </c>
      <c r="F489" s="28">
        <f t="shared" si="64"/>
        <v>3888.0829696000001</v>
      </c>
      <c r="G489" s="36">
        <f t="shared" si="65"/>
        <v>960</v>
      </c>
      <c r="H489" s="16" t="str">
        <f t="shared" si="66"/>
        <v/>
      </c>
      <c r="I489" s="26">
        <f t="shared" si="67"/>
        <v>3888.0829696000001</v>
      </c>
      <c r="J489" s="28">
        <f t="shared" si="68"/>
        <v>0</v>
      </c>
      <c r="K489" s="28">
        <f t="shared" si="69"/>
        <v>960</v>
      </c>
      <c r="N489" s="16">
        <v>0.8</v>
      </c>
    </row>
    <row r="490" spans="1:14" x14ac:dyDescent="0.15">
      <c r="A490" s="6" t="s">
        <v>8</v>
      </c>
      <c r="B490" s="13">
        <f t="shared" si="62"/>
        <v>1966</v>
      </c>
      <c r="C490" s="8">
        <v>6731.5691519999982</v>
      </c>
      <c r="D490" s="26">
        <f t="shared" si="70"/>
        <v>3888.0829696000001</v>
      </c>
      <c r="E490" s="16">
        <f t="shared" si="63"/>
        <v>960</v>
      </c>
      <c r="F490" s="28">
        <f t="shared" si="64"/>
        <v>9659.6521215999983</v>
      </c>
      <c r="G490" s="36">
        <f t="shared" si="65"/>
        <v>960</v>
      </c>
      <c r="H490" s="16" t="str">
        <f t="shared" si="66"/>
        <v/>
      </c>
      <c r="I490" s="26">
        <f t="shared" si="67"/>
        <v>8341</v>
      </c>
      <c r="J490" s="28">
        <f t="shared" si="68"/>
        <v>1318.6521215999983</v>
      </c>
      <c r="K490" s="28">
        <f t="shared" si="69"/>
        <v>2278.6521215999983</v>
      </c>
      <c r="N490" s="16">
        <v>0.8</v>
      </c>
    </row>
    <row r="491" spans="1:14" x14ac:dyDescent="0.15">
      <c r="A491" s="6" t="s">
        <v>9</v>
      </c>
      <c r="B491" s="13">
        <f t="shared" si="62"/>
        <v>1966</v>
      </c>
      <c r="C491" s="8">
        <v>4700.9825279999977</v>
      </c>
      <c r="D491" s="26">
        <f t="shared" si="70"/>
        <v>8341</v>
      </c>
      <c r="E491" s="16">
        <f t="shared" si="63"/>
        <v>1080</v>
      </c>
      <c r="F491" s="28">
        <f t="shared" si="64"/>
        <v>11961.982527999997</v>
      </c>
      <c r="G491" s="36">
        <f t="shared" si="65"/>
        <v>1080</v>
      </c>
      <c r="H491" s="16" t="str">
        <f t="shared" si="66"/>
        <v/>
      </c>
      <c r="I491" s="26">
        <f t="shared" si="67"/>
        <v>8341</v>
      </c>
      <c r="J491" s="28">
        <f t="shared" si="68"/>
        <v>3620.9825279999968</v>
      </c>
      <c r="K491" s="28">
        <f t="shared" si="69"/>
        <v>4700.9825279999968</v>
      </c>
      <c r="N491" s="16">
        <v>0.9</v>
      </c>
    </row>
    <row r="492" spans="1:14" x14ac:dyDescent="0.15">
      <c r="A492" s="6" t="s">
        <v>10</v>
      </c>
      <c r="B492" s="13">
        <f t="shared" si="62"/>
        <v>1966</v>
      </c>
      <c r="C492" s="8">
        <v>784.57420799999977</v>
      </c>
      <c r="D492" s="26">
        <f t="shared" si="70"/>
        <v>8341</v>
      </c>
      <c r="E492" s="16">
        <f t="shared" si="63"/>
        <v>1080</v>
      </c>
      <c r="F492" s="28">
        <f t="shared" si="64"/>
        <v>8045.574208</v>
      </c>
      <c r="G492" s="36">
        <f t="shared" si="65"/>
        <v>1080</v>
      </c>
      <c r="H492" s="16" t="str">
        <f t="shared" si="66"/>
        <v/>
      </c>
      <c r="I492" s="26">
        <f t="shared" si="67"/>
        <v>8045.574208</v>
      </c>
      <c r="J492" s="28">
        <f t="shared" si="68"/>
        <v>0</v>
      </c>
      <c r="K492" s="28">
        <f t="shared" si="69"/>
        <v>1080</v>
      </c>
      <c r="N492" s="16">
        <v>0.9</v>
      </c>
    </row>
    <row r="493" spans="1:14" x14ac:dyDescent="0.15">
      <c r="A493" s="6" t="s">
        <v>11</v>
      </c>
      <c r="B493" s="13">
        <f t="shared" ref="B493:B556" si="71">B481+1</f>
        <v>1966</v>
      </c>
      <c r="C493" s="8">
        <v>1977.59232</v>
      </c>
      <c r="D493" s="26">
        <f t="shared" si="70"/>
        <v>8045.574208</v>
      </c>
      <c r="E493" s="16">
        <f t="shared" si="63"/>
        <v>1320</v>
      </c>
      <c r="F493" s="28">
        <f t="shared" si="64"/>
        <v>8703.1665279999997</v>
      </c>
      <c r="G493" s="36">
        <f t="shared" si="65"/>
        <v>1320</v>
      </c>
      <c r="H493" s="16" t="str">
        <f t="shared" si="66"/>
        <v/>
      </c>
      <c r="I493" s="26">
        <f t="shared" si="67"/>
        <v>8341</v>
      </c>
      <c r="J493" s="28">
        <f t="shared" si="68"/>
        <v>362.16652799999974</v>
      </c>
      <c r="K493" s="28">
        <f t="shared" si="69"/>
        <v>1682.1665279999997</v>
      </c>
      <c r="N493" s="16">
        <v>1.1000000000000001</v>
      </c>
    </row>
    <row r="494" spans="1:14" x14ac:dyDescent="0.15">
      <c r="A494" s="6" t="s">
        <v>12</v>
      </c>
      <c r="B494" s="13">
        <f t="shared" si="71"/>
        <v>1966</v>
      </c>
      <c r="C494" s="8">
        <v>434.23015680000003</v>
      </c>
      <c r="D494" s="26">
        <f t="shared" si="70"/>
        <v>8341</v>
      </c>
      <c r="E494" s="16">
        <f t="shared" si="63"/>
        <v>1440</v>
      </c>
      <c r="F494" s="28">
        <f t="shared" si="64"/>
        <v>7335.2301568000003</v>
      </c>
      <c r="G494" s="36">
        <f t="shared" si="65"/>
        <v>1440</v>
      </c>
      <c r="H494" s="16" t="str">
        <f t="shared" si="66"/>
        <v/>
      </c>
      <c r="I494" s="26">
        <f t="shared" si="67"/>
        <v>7335.2301568000003</v>
      </c>
      <c r="J494" s="28">
        <f t="shared" si="68"/>
        <v>0</v>
      </c>
      <c r="K494" s="28">
        <f t="shared" si="69"/>
        <v>1440</v>
      </c>
      <c r="N494" s="16">
        <v>1.2</v>
      </c>
    </row>
    <row r="495" spans="1:14" x14ac:dyDescent="0.15">
      <c r="A495" s="6" t="s">
        <v>13</v>
      </c>
      <c r="B495" s="13">
        <f t="shared" si="71"/>
        <v>1966</v>
      </c>
      <c r="C495" s="8">
        <v>103.33889279999995</v>
      </c>
      <c r="D495" s="26">
        <f t="shared" si="70"/>
        <v>7335.2301568000003</v>
      </c>
      <c r="E495" s="16">
        <f t="shared" si="63"/>
        <v>1560</v>
      </c>
      <c r="F495" s="28">
        <f t="shared" si="64"/>
        <v>5878.5690496000007</v>
      </c>
      <c r="G495" s="36">
        <f t="shared" si="65"/>
        <v>1560</v>
      </c>
      <c r="H495" s="16" t="str">
        <f t="shared" si="66"/>
        <v/>
      </c>
      <c r="I495" s="26">
        <f t="shared" si="67"/>
        <v>5878.5690496000007</v>
      </c>
      <c r="J495" s="28">
        <f t="shared" si="68"/>
        <v>0</v>
      </c>
      <c r="K495" s="28">
        <f t="shared" si="69"/>
        <v>1560</v>
      </c>
      <c r="N495" s="16">
        <v>1.3</v>
      </c>
    </row>
    <row r="496" spans="1:14" x14ac:dyDescent="0.15">
      <c r="A496" s="6" t="s">
        <v>14</v>
      </c>
      <c r="B496" s="13">
        <f t="shared" si="71"/>
        <v>1966</v>
      </c>
      <c r="C496" s="8">
        <v>1000.3644287999999</v>
      </c>
      <c r="D496" s="26">
        <f t="shared" si="70"/>
        <v>5878.5690496000007</v>
      </c>
      <c r="E496" s="16">
        <f t="shared" si="63"/>
        <v>1440</v>
      </c>
      <c r="F496" s="28">
        <f t="shared" si="64"/>
        <v>5438.9334784000002</v>
      </c>
      <c r="G496" s="36">
        <f t="shared" si="65"/>
        <v>1440</v>
      </c>
      <c r="H496" s="16" t="str">
        <f t="shared" si="66"/>
        <v/>
      </c>
      <c r="I496" s="26">
        <f t="shared" si="67"/>
        <v>5438.9334784000002</v>
      </c>
      <c r="J496" s="28">
        <f t="shared" si="68"/>
        <v>0</v>
      </c>
      <c r="K496" s="28">
        <f t="shared" si="69"/>
        <v>1440</v>
      </c>
      <c r="N496" s="16">
        <v>1.2</v>
      </c>
    </row>
    <row r="497" spans="1:14" x14ac:dyDescent="0.15">
      <c r="A497" s="6" t="s">
        <v>15</v>
      </c>
      <c r="B497" s="13">
        <f t="shared" si="71"/>
        <v>1966</v>
      </c>
      <c r="C497" s="8">
        <v>684.07891199999983</v>
      </c>
      <c r="D497" s="26">
        <f t="shared" si="70"/>
        <v>5438.9334784000002</v>
      </c>
      <c r="E497" s="16">
        <f t="shared" si="63"/>
        <v>1320</v>
      </c>
      <c r="F497" s="28">
        <f t="shared" si="64"/>
        <v>4803.0123904000002</v>
      </c>
      <c r="G497" s="36">
        <f t="shared" si="65"/>
        <v>1320</v>
      </c>
      <c r="H497" s="16" t="str">
        <f t="shared" si="66"/>
        <v/>
      </c>
      <c r="I497" s="26">
        <f t="shared" si="67"/>
        <v>4803.0123904000002</v>
      </c>
      <c r="J497" s="28">
        <f t="shared" si="68"/>
        <v>0</v>
      </c>
      <c r="K497" s="28">
        <f t="shared" si="69"/>
        <v>1320</v>
      </c>
      <c r="N497" s="16">
        <v>1.1000000000000001</v>
      </c>
    </row>
    <row r="498" spans="1:14" x14ac:dyDescent="0.15">
      <c r="A498" s="6" t="s">
        <v>16</v>
      </c>
      <c r="B498" s="13">
        <f t="shared" si="71"/>
        <v>1966</v>
      </c>
      <c r="C498" s="8">
        <v>527.42257920000009</v>
      </c>
      <c r="D498" s="26">
        <f t="shared" si="70"/>
        <v>4803.0123904000002</v>
      </c>
      <c r="E498" s="16">
        <f t="shared" si="63"/>
        <v>1200</v>
      </c>
      <c r="F498" s="28">
        <f t="shared" si="64"/>
        <v>4130.4349695999999</v>
      </c>
      <c r="G498" s="36">
        <f t="shared" si="65"/>
        <v>1200</v>
      </c>
      <c r="H498" s="16" t="str">
        <f t="shared" si="66"/>
        <v/>
      </c>
      <c r="I498" s="26">
        <f t="shared" si="67"/>
        <v>4130.4349695999999</v>
      </c>
      <c r="J498" s="28">
        <f t="shared" si="68"/>
        <v>0</v>
      </c>
      <c r="K498" s="28">
        <f t="shared" si="69"/>
        <v>1200</v>
      </c>
      <c r="N498" s="16">
        <v>1</v>
      </c>
    </row>
    <row r="499" spans="1:14" x14ac:dyDescent="0.15">
      <c r="A499" s="6" t="s">
        <v>17</v>
      </c>
      <c r="B499" s="13">
        <f t="shared" si="71"/>
        <v>1966</v>
      </c>
      <c r="C499" s="8">
        <v>387.76319999999993</v>
      </c>
      <c r="D499" s="26">
        <f t="shared" si="70"/>
        <v>4130.4349695999999</v>
      </c>
      <c r="E499" s="16">
        <f t="shared" si="63"/>
        <v>1080</v>
      </c>
      <c r="F499" s="28">
        <f t="shared" si="64"/>
        <v>3438.1981696000003</v>
      </c>
      <c r="G499" s="36">
        <f t="shared" si="65"/>
        <v>1080</v>
      </c>
      <c r="H499" s="16" t="str">
        <f t="shared" si="66"/>
        <v/>
      </c>
      <c r="I499" s="26">
        <f t="shared" si="67"/>
        <v>3438.1981696000003</v>
      </c>
      <c r="J499" s="28">
        <f t="shared" si="68"/>
        <v>0</v>
      </c>
      <c r="K499" s="28">
        <f t="shared" si="69"/>
        <v>1080</v>
      </c>
      <c r="N499" s="16">
        <v>0.9</v>
      </c>
    </row>
    <row r="500" spans="1:14" ht="14" thickBot="1" x14ac:dyDescent="0.2">
      <c r="A500" s="9" t="s">
        <v>18</v>
      </c>
      <c r="B500" s="14">
        <f t="shared" si="71"/>
        <v>1966</v>
      </c>
      <c r="C500" s="11">
        <v>1225.3317119999999</v>
      </c>
      <c r="D500" s="26">
        <f t="shared" si="70"/>
        <v>3438.1981696000003</v>
      </c>
      <c r="E500" s="16">
        <f t="shared" si="63"/>
        <v>960</v>
      </c>
      <c r="F500" s="28">
        <f t="shared" si="64"/>
        <v>3703.5298816000004</v>
      </c>
      <c r="G500" s="36">
        <f t="shared" si="65"/>
        <v>960</v>
      </c>
      <c r="H500" s="16" t="str">
        <f t="shared" si="66"/>
        <v/>
      </c>
      <c r="I500" s="26">
        <f t="shared" si="67"/>
        <v>3703.5298816000004</v>
      </c>
      <c r="J500" s="28">
        <f t="shared" si="68"/>
        <v>0</v>
      </c>
      <c r="K500" s="28">
        <f t="shared" si="69"/>
        <v>960</v>
      </c>
      <c r="N500" s="16">
        <v>0.8</v>
      </c>
    </row>
    <row r="501" spans="1:14" x14ac:dyDescent="0.15">
      <c r="A501" s="3" t="s">
        <v>7</v>
      </c>
      <c r="B501" s="12">
        <f t="shared" si="71"/>
        <v>1967</v>
      </c>
      <c r="C501" s="5">
        <v>1960.1429759999992</v>
      </c>
      <c r="D501" s="26">
        <f t="shared" si="70"/>
        <v>3703.5298816000004</v>
      </c>
      <c r="E501" s="16">
        <f t="shared" si="63"/>
        <v>960</v>
      </c>
      <c r="F501" s="28">
        <f t="shared" si="64"/>
        <v>4703.6728575999996</v>
      </c>
      <c r="G501" s="36">
        <f t="shared" si="65"/>
        <v>960</v>
      </c>
      <c r="H501" s="16" t="str">
        <f t="shared" si="66"/>
        <v/>
      </c>
      <c r="I501" s="26">
        <f t="shared" si="67"/>
        <v>4703.6728575999996</v>
      </c>
      <c r="J501" s="28">
        <f t="shared" si="68"/>
        <v>0</v>
      </c>
      <c r="K501" s="28">
        <f t="shared" si="69"/>
        <v>960</v>
      </c>
      <c r="N501" s="16">
        <v>0.8</v>
      </c>
    </row>
    <row r="502" spans="1:14" x14ac:dyDescent="0.15">
      <c r="A502" s="6" t="s">
        <v>8</v>
      </c>
      <c r="B502" s="13">
        <f t="shared" si="71"/>
        <v>1967</v>
      </c>
      <c r="C502" s="8">
        <v>3598.4424959999997</v>
      </c>
      <c r="D502" s="26">
        <f t="shared" si="70"/>
        <v>4703.6728575999996</v>
      </c>
      <c r="E502" s="16">
        <f t="shared" si="63"/>
        <v>960</v>
      </c>
      <c r="F502" s="28">
        <f t="shared" si="64"/>
        <v>7342.1153535999983</v>
      </c>
      <c r="G502" s="36">
        <f t="shared" si="65"/>
        <v>960</v>
      </c>
      <c r="H502" s="16" t="str">
        <f t="shared" si="66"/>
        <v/>
      </c>
      <c r="I502" s="26">
        <f t="shared" si="67"/>
        <v>7342.1153535999983</v>
      </c>
      <c r="J502" s="28">
        <f t="shared" si="68"/>
        <v>0</v>
      </c>
      <c r="K502" s="28">
        <f t="shared" si="69"/>
        <v>960</v>
      </c>
      <c r="N502" s="16">
        <v>0.8</v>
      </c>
    </row>
    <row r="503" spans="1:14" x14ac:dyDescent="0.15">
      <c r="A503" s="6" t="s">
        <v>9</v>
      </c>
      <c r="B503" s="13">
        <f t="shared" si="71"/>
        <v>1967</v>
      </c>
      <c r="C503" s="8">
        <v>1450.2343679999997</v>
      </c>
      <c r="D503" s="26">
        <f t="shared" si="70"/>
        <v>7342.1153535999983</v>
      </c>
      <c r="E503" s="16">
        <f t="shared" si="63"/>
        <v>1080</v>
      </c>
      <c r="F503" s="28">
        <f t="shared" si="64"/>
        <v>7712.3497215999978</v>
      </c>
      <c r="G503" s="36">
        <f t="shared" si="65"/>
        <v>1080</v>
      </c>
      <c r="H503" s="16" t="str">
        <f t="shared" si="66"/>
        <v/>
      </c>
      <c r="I503" s="26">
        <f t="shared" si="67"/>
        <v>7712.3497215999978</v>
      </c>
      <c r="J503" s="28">
        <f t="shared" si="68"/>
        <v>0</v>
      </c>
      <c r="K503" s="28">
        <f t="shared" si="69"/>
        <v>1080</v>
      </c>
      <c r="N503" s="16">
        <v>0.9</v>
      </c>
    </row>
    <row r="504" spans="1:14" x14ac:dyDescent="0.15">
      <c r="A504" s="6" t="s">
        <v>10</v>
      </c>
      <c r="B504" s="13">
        <f t="shared" si="71"/>
        <v>1967</v>
      </c>
      <c r="C504" s="8">
        <v>975.87071999999978</v>
      </c>
      <c r="D504" s="26">
        <f t="shared" si="70"/>
        <v>7712.3497215999978</v>
      </c>
      <c r="E504" s="16">
        <f t="shared" si="63"/>
        <v>1080</v>
      </c>
      <c r="F504" s="28">
        <f t="shared" si="64"/>
        <v>7608.2204415999968</v>
      </c>
      <c r="G504" s="36">
        <f t="shared" si="65"/>
        <v>1080</v>
      </c>
      <c r="H504" s="16" t="str">
        <f t="shared" si="66"/>
        <v/>
      </c>
      <c r="I504" s="26">
        <f t="shared" si="67"/>
        <v>7608.2204415999968</v>
      </c>
      <c r="J504" s="28">
        <f t="shared" si="68"/>
        <v>0</v>
      </c>
      <c r="K504" s="28">
        <f t="shared" si="69"/>
        <v>1080</v>
      </c>
      <c r="N504" s="16">
        <v>0.9</v>
      </c>
    </row>
    <row r="505" spans="1:14" x14ac:dyDescent="0.15">
      <c r="A505" s="6" t="s">
        <v>11</v>
      </c>
      <c r="B505" s="13">
        <f t="shared" si="71"/>
        <v>1967</v>
      </c>
      <c r="C505" s="8">
        <v>659.84371199999998</v>
      </c>
      <c r="D505" s="26">
        <f t="shared" si="70"/>
        <v>7608.2204415999968</v>
      </c>
      <c r="E505" s="16">
        <f t="shared" si="63"/>
        <v>1320</v>
      </c>
      <c r="F505" s="28">
        <f t="shared" si="64"/>
        <v>6948.0641535999966</v>
      </c>
      <c r="G505" s="36">
        <f t="shared" si="65"/>
        <v>1320</v>
      </c>
      <c r="H505" s="16" t="str">
        <f t="shared" si="66"/>
        <v/>
      </c>
      <c r="I505" s="26">
        <f t="shared" si="67"/>
        <v>6948.0641535999966</v>
      </c>
      <c r="J505" s="28">
        <f t="shared" si="68"/>
        <v>0</v>
      </c>
      <c r="K505" s="28">
        <f t="shared" si="69"/>
        <v>1320</v>
      </c>
      <c r="N505" s="16">
        <v>1.1000000000000001</v>
      </c>
    </row>
    <row r="506" spans="1:14" x14ac:dyDescent="0.15">
      <c r="A506" s="6" t="s">
        <v>12</v>
      </c>
      <c r="B506" s="13">
        <f t="shared" si="71"/>
        <v>1967</v>
      </c>
      <c r="C506" s="8">
        <v>2222.9817984000001</v>
      </c>
      <c r="D506" s="26">
        <f t="shared" si="70"/>
        <v>6948.0641535999966</v>
      </c>
      <c r="E506" s="16">
        <f t="shared" si="63"/>
        <v>1440</v>
      </c>
      <c r="F506" s="28">
        <f t="shared" si="64"/>
        <v>7731.0459519999968</v>
      </c>
      <c r="G506" s="36">
        <f t="shared" si="65"/>
        <v>1440</v>
      </c>
      <c r="H506" s="16" t="str">
        <f t="shared" si="66"/>
        <v/>
      </c>
      <c r="I506" s="26">
        <f t="shared" si="67"/>
        <v>7731.0459519999968</v>
      </c>
      <c r="J506" s="28">
        <f t="shared" si="68"/>
        <v>0</v>
      </c>
      <c r="K506" s="28">
        <f t="shared" si="69"/>
        <v>1440</v>
      </c>
      <c r="N506" s="16">
        <v>1.2</v>
      </c>
    </row>
    <row r="507" spans="1:14" x14ac:dyDescent="0.15">
      <c r="A507" s="6" t="s">
        <v>13</v>
      </c>
      <c r="B507" s="13">
        <f t="shared" si="71"/>
        <v>1967</v>
      </c>
      <c r="C507" s="8">
        <v>1140.6700799999994</v>
      </c>
      <c r="D507" s="26">
        <f t="shared" si="70"/>
        <v>7731.0459519999968</v>
      </c>
      <c r="E507" s="16">
        <f t="shared" si="63"/>
        <v>1560</v>
      </c>
      <c r="F507" s="28">
        <f t="shared" si="64"/>
        <v>7311.7160319999966</v>
      </c>
      <c r="G507" s="36">
        <f t="shared" si="65"/>
        <v>1560</v>
      </c>
      <c r="H507" s="16" t="str">
        <f t="shared" si="66"/>
        <v/>
      </c>
      <c r="I507" s="26">
        <f t="shared" si="67"/>
        <v>7311.7160319999966</v>
      </c>
      <c r="J507" s="28">
        <f t="shared" si="68"/>
        <v>0</v>
      </c>
      <c r="K507" s="28">
        <f t="shared" si="69"/>
        <v>1560</v>
      </c>
      <c r="N507" s="16">
        <v>1.3</v>
      </c>
    </row>
    <row r="508" spans="1:14" x14ac:dyDescent="0.15">
      <c r="A508" s="6" t="s">
        <v>14</v>
      </c>
      <c r="B508" s="13">
        <f t="shared" si="71"/>
        <v>1967</v>
      </c>
      <c r="C508" s="8">
        <v>375.09626880000002</v>
      </c>
      <c r="D508" s="26">
        <f t="shared" si="70"/>
        <v>7311.7160319999966</v>
      </c>
      <c r="E508" s="16">
        <f t="shared" si="63"/>
        <v>1440</v>
      </c>
      <c r="F508" s="28">
        <f t="shared" si="64"/>
        <v>6246.8123007999966</v>
      </c>
      <c r="G508" s="36">
        <f t="shared" si="65"/>
        <v>1440</v>
      </c>
      <c r="H508" s="16" t="str">
        <f t="shared" si="66"/>
        <v/>
      </c>
      <c r="I508" s="26">
        <f t="shared" si="67"/>
        <v>6246.8123007999966</v>
      </c>
      <c r="J508" s="28">
        <f t="shared" si="68"/>
        <v>0</v>
      </c>
      <c r="K508" s="28">
        <f t="shared" si="69"/>
        <v>1440</v>
      </c>
      <c r="N508" s="16">
        <v>1.2</v>
      </c>
    </row>
    <row r="509" spans="1:14" x14ac:dyDescent="0.15">
      <c r="A509" s="6" t="s">
        <v>15</v>
      </c>
      <c r="B509" s="13">
        <f t="shared" si="71"/>
        <v>1967</v>
      </c>
      <c r="C509" s="8">
        <v>182.95960319999995</v>
      </c>
      <c r="D509" s="26">
        <f t="shared" si="70"/>
        <v>6246.8123007999966</v>
      </c>
      <c r="E509" s="16">
        <f t="shared" si="63"/>
        <v>1320</v>
      </c>
      <c r="F509" s="28">
        <f t="shared" si="64"/>
        <v>5109.7719039999965</v>
      </c>
      <c r="G509" s="36">
        <f t="shared" si="65"/>
        <v>1320</v>
      </c>
      <c r="H509" s="16" t="str">
        <f t="shared" si="66"/>
        <v/>
      </c>
      <c r="I509" s="26">
        <f t="shared" si="67"/>
        <v>5109.7719039999965</v>
      </c>
      <c r="J509" s="28">
        <f t="shared" si="68"/>
        <v>0</v>
      </c>
      <c r="K509" s="28">
        <f t="shared" si="69"/>
        <v>1320</v>
      </c>
      <c r="N509" s="16">
        <v>1.1000000000000001</v>
      </c>
    </row>
    <row r="510" spans="1:14" x14ac:dyDescent="0.15">
      <c r="A510" s="6" t="s">
        <v>16</v>
      </c>
      <c r="B510" s="13">
        <f t="shared" si="71"/>
        <v>1967</v>
      </c>
      <c r="C510" s="8">
        <v>133.64904960000001</v>
      </c>
      <c r="D510" s="26">
        <f t="shared" si="70"/>
        <v>5109.7719039999965</v>
      </c>
      <c r="E510" s="16">
        <f t="shared" si="63"/>
        <v>1200</v>
      </c>
      <c r="F510" s="28">
        <f t="shared" si="64"/>
        <v>4043.4209535999962</v>
      </c>
      <c r="G510" s="36">
        <f t="shared" si="65"/>
        <v>1200</v>
      </c>
      <c r="H510" s="16" t="str">
        <f t="shared" si="66"/>
        <v/>
      </c>
      <c r="I510" s="26">
        <f t="shared" si="67"/>
        <v>4043.4209535999962</v>
      </c>
      <c r="J510" s="28">
        <f t="shared" si="68"/>
        <v>0</v>
      </c>
      <c r="K510" s="28">
        <f t="shared" si="69"/>
        <v>1200</v>
      </c>
      <c r="N510" s="16">
        <v>1</v>
      </c>
    </row>
    <row r="511" spans="1:14" x14ac:dyDescent="0.15">
      <c r="A511" s="6" t="s">
        <v>17</v>
      </c>
      <c r="B511" s="13">
        <f t="shared" si="71"/>
        <v>1967</v>
      </c>
      <c r="C511" s="8">
        <v>144.37716479999997</v>
      </c>
      <c r="D511" s="26">
        <f t="shared" si="70"/>
        <v>4043.4209535999962</v>
      </c>
      <c r="E511" s="16">
        <f t="shared" si="63"/>
        <v>1080</v>
      </c>
      <c r="F511" s="28">
        <f t="shared" si="64"/>
        <v>3107.7981183999964</v>
      </c>
      <c r="G511" s="36">
        <f t="shared" si="65"/>
        <v>1080</v>
      </c>
      <c r="H511" s="16" t="str">
        <f t="shared" si="66"/>
        <v/>
      </c>
      <c r="I511" s="26">
        <f t="shared" si="67"/>
        <v>3107.7981183999964</v>
      </c>
      <c r="J511" s="28">
        <f t="shared" si="68"/>
        <v>0</v>
      </c>
      <c r="K511" s="28">
        <f t="shared" si="69"/>
        <v>1080</v>
      </c>
      <c r="N511" s="16">
        <v>0.9</v>
      </c>
    </row>
    <row r="512" spans="1:14" ht="14" thickBot="1" x14ac:dyDescent="0.2">
      <c r="A512" s="9" t="s">
        <v>18</v>
      </c>
      <c r="B512" s="14">
        <f t="shared" si="71"/>
        <v>1967</v>
      </c>
      <c r="C512" s="11">
        <v>3792.9703679999993</v>
      </c>
      <c r="D512" s="26">
        <f t="shared" si="70"/>
        <v>3107.7981183999964</v>
      </c>
      <c r="E512" s="16">
        <f t="shared" si="63"/>
        <v>960</v>
      </c>
      <c r="F512" s="28">
        <f t="shared" si="64"/>
        <v>5940.7684863999957</v>
      </c>
      <c r="G512" s="36">
        <f t="shared" si="65"/>
        <v>960</v>
      </c>
      <c r="H512" s="16" t="str">
        <f t="shared" si="66"/>
        <v/>
      </c>
      <c r="I512" s="26">
        <f t="shared" si="67"/>
        <v>5940.7684863999957</v>
      </c>
      <c r="J512" s="28">
        <f t="shared" si="68"/>
        <v>0</v>
      </c>
      <c r="K512" s="28">
        <f t="shared" si="69"/>
        <v>960</v>
      </c>
      <c r="N512" s="16">
        <v>0.8</v>
      </c>
    </row>
    <row r="513" spans="1:14" x14ac:dyDescent="0.15">
      <c r="A513" s="3" t="s">
        <v>7</v>
      </c>
      <c r="B513" s="12">
        <f t="shared" si="71"/>
        <v>1968</v>
      </c>
      <c r="C513" s="5">
        <v>4898.7417599999999</v>
      </c>
      <c r="D513" s="26">
        <f t="shared" si="70"/>
        <v>5940.7684863999957</v>
      </c>
      <c r="E513" s="16">
        <f t="shared" si="63"/>
        <v>960</v>
      </c>
      <c r="F513" s="28">
        <f t="shared" si="64"/>
        <v>9879.5102463999956</v>
      </c>
      <c r="G513" s="36">
        <f t="shared" si="65"/>
        <v>960</v>
      </c>
      <c r="H513" s="16" t="str">
        <f t="shared" si="66"/>
        <v/>
      </c>
      <c r="I513" s="26">
        <f t="shared" si="67"/>
        <v>8341</v>
      </c>
      <c r="J513" s="28">
        <f t="shared" si="68"/>
        <v>1538.5102463999956</v>
      </c>
      <c r="K513" s="28">
        <f t="shared" si="69"/>
        <v>2498.5102463999956</v>
      </c>
      <c r="N513" s="16">
        <v>0.8</v>
      </c>
    </row>
    <row r="514" spans="1:14" x14ac:dyDescent="0.15">
      <c r="A514" s="6" t="s">
        <v>8</v>
      </c>
      <c r="B514" s="13">
        <f t="shared" si="71"/>
        <v>1968</v>
      </c>
      <c r="C514" s="8">
        <v>1184.6165759999999</v>
      </c>
      <c r="D514" s="26">
        <f t="shared" si="70"/>
        <v>8341</v>
      </c>
      <c r="E514" s="16">
        <f t="shared" si="63"/>
        <v>960</v>
      </c>
      <c r="F514" s="28">
        <f t="shared" si="64"/>
        <v>8565.6165760000004</v>
      </c>
      <c r="G514" s="36">
        <f t="shared" si="65"/>
        <v>960</v>
      </c>
      <c r="H514" s="16" t="str">
        <f t="shared" si="66"/>
        <v/>
      </c>
      <c r="I514" s="26">
        <f t="shared" si="67"/>
        <v>8341</v>
      </c>
      <c r="J514" s="28">
        <f t="shared" si="68"/>
        <v>224.61657600000035</v>
      </c>
      <c r="K514" s="28">
        <f t="shared" si="69"/>
        <v>1184.6165760000004</v>
      </c>
      <c r="N514" s="16">
        <v>0.8</v>
      </c>
    </row>
    <row r="515" spans="1:14" x14ac:dyDescent="0.15">
      <c r="A515" s="6" t="s">
        <v>9</v>
      </c>
      <c r="B515" s="13">
        <f t="shared" si="71"/>
        <v>1968</v>
      </c>
      <c r="C515" s="8">
        <v>4410.1601279999995</v>
      </c>
      <c r="D515" s="26">
        <f t="shared" si="70"/>
        <v>8341</v>
      </c>
      <c r="E515" s="16">
        <f t="shared" si="63"/>
        <v>1080</v>
      </c>
      <c r="F515" s="28">
        <f t="shared" si="64"/>
        <v>11671.160128</v>
      </c>
      <c r="G515" s="36">
        <f t="shared" si="65"/>
        <v>1080</v>
      </c>
      <c r="H515" s="16" t="str">
        <f t="shared" si="66"/>
        <v/>
      </c>
      <c r="I515" s="26">
        <f t="shared" si="67"/>
        <v>8341</v>
      </c>
      <c r="J515" s="28">
        <f t="shared" si="68"/>
        <v>3330.1601279999995</v>
      </c>
      <c r="K515" s="28">
        <f t="shared" si="69"/>
        <v>4410.1601279999995</v>
      </c>
      <c r="N515" s="16">
        <v>0.9</v>
      </c>
    </row>
    <row r="516" spans="1:14" x14ac:dyDescent="0.15">
      <c r="A516" s="6" t="s">
        <v>10</v>
      </c>
      <c r="B516" s="13">
        <f t="shared" si="71"/>
        <v>1968</v>
      </c>
      <c r="C516" s="8">
        <v>1447.6492800000005</v>
      </c>
      <c r="D516" s="26">
        <f t="shared" si="70"/>
        <v>8341</v>
      </c>
      <c r="E516" s="16">
        <f t="shared" si="63"/>
        <v>1080</v>
      </c>
      <c r="F516" s="28">
        <f t="shared" si="64"/>
        <v>8708.6492800000015</v>
      </c>
      <c r="G516" s="36">
        <f t="shared" si="65"/>
        <v>1080</v>
      </c>
      <c r="H516" s="16" t="str">
        <f t="shared" si="66"/>
        <v/>
      </c>
      <c r="I516" s="26">
        <f t="shared" si="67"/>
        <v>8341</v>
      </c>
      <c r="J516" s="28">
        <f t="shared" si="68"/>
        <v>367.64928000000145</v>
      </c>
      <c r="K516" s="28">
        <f t="shared" si="69"/>
        <v>1447.6492800000015</v>
      </c>
      <c r="N516" s="16">
        <v>0.9</v>
      </c>
    </row>
    <row r="517" spans="1:14" x14ac:dyDescent="0.15">
      <c r="A517" s="6" t="s">
        <v>11</v>
      </c>
      <c r="B517" s="13">
        <f t="shared" si="71"/>
        <v>1968</v>
      </c>
      <c r="C517" s="8">
        <v>3546.7407359999997</v>
      </c>
      <c r="D517" s="26">
        <f t="shared" si="70"/>
        <v>8341</v>
      </c>
      <c r="E517" s="16">
        <f t="shared" si="63"/>
        <v>1320</v>
      </c>
      <c r="F517" s="28">
        <f t="shared" si="64"/>
        <v>10567.740736</v>
      </c>
      <c r="G517" s="36">
        <f t="shared" si="65"/>
        <v>1320</v>
      </c>
      <c r="H517" s="16" t="str">
        <f t="shared" si="66"/>
        <v/>
      </c>
      <c r="I517" s="26">
        <f t="shared" si="67"/>
        <v>8341</v>
      </c>
      <c r="J517" s="28">
        <f t="shared" si="68"/>
        <v>2226.7407359999997</v>
      </c>
      <c r="K517" s="28">
        <f t="shared" si="69"/>
        <v>3546.7407359999997</v>
      </c>
      <c r="N517" s="16">
        <v>1.1000000000000001</v>
      </c>
    </row>
    <row r="518" spans="1:14" x14ac:dyDescent="0.15">
      <c r="A518" s="6" t="s">
        <v>12</v>
      </c>
      <c r="B518" s="13">
        <f t="shared" si="71"/>
        <v>1968</v>
      </c>
      <c r="C518" s="8">
        <v>745.15161599999999</v>
      </c>
      <c r="D518" s="26">
        <f t="shared" si="70"/>
        <v>8341</v>
      </c>
      <c r="E518" s="16">
        <f t="shared" si="63"/>
        <v>1440</v>
      </c>
      <c r="F518" s="28">
        <f t="shared" si="64"/>
        <v>7646.1516159999992</v>
      </c>
      <c r="G518" s="36">
        <f t="shared" si="65"/>
        <v>1440</v>
      </c>
      <c r="H518" s="16" t="str">
        <f t="shared" si="66"/>
        <v/>
      </c>
      <c r="I518" s="26">
        <f t="shared" si="67"/>
        <v>7646.1516159999992</v>
      </c>
      <c r="J518" s="28">
        <f t="shared" si="68"/>
        <v>0</v>
      </c>
      <c r="K518" s="28">
        <f t="shared" si="69"/>
        <v>1440</v>
      </c>
      <c r="N518" s="16">
        <v>1.2</v>
      </c>
    </row>
    <row r="519" spans="1:14" x14ac:dyDescent="0.15">
      <c r="A519" s="6" t="s">
        <v>13</v>
      </c>
      <c r="B519" s="13">
        <f t="shared" si="71"/>
        <v>1968</v>
      </c>
      <c r="C519" s="8">
        <v>562.90291199999979</v>
      </c>
      <c r="D519" s="26">
        <f t="shared" si="70"/>
        <v>7646.1516159999992</v>
      </c>
      <c r="E519" s="16">
        <f t="shared" si="63"/>
        <v>1560</v>
      </c>
      <c r="F519" s="28">
        <f t="shared" si="64"/>
        <v>6649.0545279999988</v>
      </c>
      <c r="G519" s="36">
        <f t="shared" si="65"/>
        <v>1560</v>
      </c>
      <c r="H519" s="16" t="str">
        <f t="shared" si="66"/>
        <v/>
      </c>
      <c r="I519" s="26">
        <f t="shared" si="67"/>
        <v>6649.0545279999988</v>
      </c>
      <c r="J519" s="28">
        <f t="shared" si="68"/>
        <v>0</v>
      </c>
      <c r="K519" s="28">
        <f t="shared" si="69"/>
        <v>1560</v>
      </c>
      <c r="N519" s="16">
        <v>1.3</v>
      </c>
    </row>
    <row r="520" spans="1:14" x14ac:dyDescent="0.15">
      <c r="A520" s="6" t="s">
        <v>14</v>
      </c>
      <c r="B520" s="13">
        <f t="shared" si="71"/>
        <v>1968</v>
      </c>
      <c r="C520" s="8">
        <v>136.68652800000001</v>
      </c>
      <c r="D520" s="26">
        <f t="shared" si="70"/>
        <v>6649.0545279999988</v>
      </c>
      <c r="E520" s="16">
        <f t="shared" si="63"/>
        <v>1440</v>
      </c>
      <c r="F520" s="28">
        <f t="shared" si="64"/>
        <v>5345.7410559999989</v>
      </c>
      <c r="G520" s="36">
        <f t="shared" si="65"/>
        <v>1440</v>
      </c>
      <c r="H520" s="16" t="str">
        <f t="shared" si="66"/>
        <v/>
      </c>
      <c r="I520" s="26">
        <f t="shared" si="67"/>
        <v>5345.7410559999989</v>
      </c>
      <c r="J520" s="28">
        <f t="shared" si="68"/>
        <v>0</v>
      </c>
      <c r="K520" s="28">
        <f t="shared" si="69"/>
        <v>1440</v>
      </c>
      <c r="N520" s="16">
        <v>1.2</v>
      </c>
    </row>
    <row r="521" spans="1:14" x14ac:dyDescent="0.15">
      <c r="A521" s="6" t="s">
        <v>15</v>
      </c>
      <c r="B521" s="13">
        <f t="shared" si="71"/>
        <v>1968</v>
      </c>
      <c r="C521" s="8">
        <v>13.733279999999993</v>
      </c>
      <c r="D521" s="26">
        <f t="shared" si="70"/>
        <v>5345.7410559999989</v>
      </c>
      <c r="E521" s="16">
        <f t="shared" si="63"/>
        <v>1320</v>
      </c>
      <c r="F521" s="28">
        <f t="shared" si="64"/>
        <v>4039.4743359999993</v>
      </c>
      <c r="G521" s="36">
        <f t="shared" si="65"/>
        <v>1320</v>
      </c>
      <c r="H521" s="16" t="str">
        <f t="shared" si="66"/>
        <v/>
      </c>
      <c r="I521" s="26">
        <f t="shared" si="67"/>
        <v>4039.4743359999993</v>
      </c>
      <c r="J521" s="28">
        <f t="shared" si="68"/>
        <v>0</v>
      </c>
      <c r="K521" s="28">
        <f t="shared" si="69"/>
        <v>1320</v>
      </c>
      <c r="N521" s="16">
        <v>1.1000000000000001</v>
      </c>
    </row>
    <row r="522" spans="1:14" x14ac:dyDescent="0.15">
      <c r="A522" s="6" t="s">
        <v>16</v>
      </c>
      <c r="B522" s="13">
        <f t="shared" si="71"/>
        <v>1968</v>
      </c>
      <c r="C522" s="8">
        <v>42.821982720000008</v>
      </c>
      <c r="D522" s="26">
        <f t="shared" si="70"/>
        <v>4039.4743359999993</v>
      </c>
      <c r="E522" s="16">
        <f t="shared" ref="E522:E585" si="72">1200*N522</f>
        <v>1200</v>
      </c>
      <c r="F522" s="28">
        <f t="shared" ref="F522:F585" si="73">D522+C522-E522</f>
        <v>2882.2963187199994</v>
      </c>
      <c r="G522" s="36">
        <f t="shared" ref="G522:G585" si="74">IF(E522&gt;(D522+C522),D522+C522,E522)</f>
        <v>1200</v>
      </c>
      <c r="H522" s="16" t="str">
        <f t="shared" ref="H522:H585" si="75">IF((G522/E522)&lt;=$E$4,"critical failure", IF((G522/E522)&lt;1, "failure",""))</f>
        <v/>
      </c>
      <c r="I522" s="26">
        <f t="shared" ref="I522:I585" si="76">IF(F522&gt;$E$2,$E$2,IF(F522&lt;0,0,F522))</f>
        <v>2882.2963187199994</v>
      </c>
      <c r="J522" s="28">
        <f t="shared" ref="J522:J585" si="77">IF(F522&gt;$E$2,F522-$E$2,0)</f>
        <v>0</v>
      </c>
      <c r="K522" s="28">
        <f t="shared" ref="K522:K585" si="78">J522+G522</f>
        <v>1200</v>
      </c>
      <c r="N522" s="16">
        <v>1</v>
      </c>
    </row>
    <row r="523" spans="1:14" x14ac:dyDescent="0.15">
      <c r="A523" s="6" t="s">
        <v>17</v>
      </c>
      <c r="B523" s="13">
        <f t="shared" si="71"/>
        <v>1968</v>
      </c>
      <c r="C523" s="8">
        <v>568.78398719999984</v>
      </c>
      <c r="D523" s="26">
        <f t="shared" ref="D523:D586" si="79">I522</f>
        <v>2882.2963187199994</v>
      </c>
      <c r="E523" s="16">
        <f t="shared" si="72"/>
        <v>1080</v>
      </c>
      <c r="F523" s="28">
        <f t="shared" si="73"/>
        <v>2371.0803059199993</v>
      </c>
      <c r="G523" s="36">
        <f t="shared" si="74"/>
        <v>1080</v>
      </c>
      <c r="H523" s="16" t="str">
        <f t="shared" si="75"/>
        <v/>
      </c>
      <c r="I523" s="26">
        <f t="shared" si="76"/>
        <v>2371.0803059199993</v>
      </c>
      <c r="J523" s="28">
        <f t="shared" si="77"/>
        <v>0</v>
      </c>
      <c r="K523" s="28">
        <f t="shared" si="78"/>
        <v>1080</v>
      </c>
      <c r="N523" s="16">
        <v>0.9</v>
      </c>
    </row>
    <row r="524" spans="1:14" ht="14" thickBot="1" x14ac:dyDescent="0.2">
      <c r="A524" s="9" t="s">
        <v>18</v>
      </c>
      <c r="B524" s="14">
        <f t="shared" si="71"/>
        <v>1968</v>
      </c>
      <c r="C524" s="11">
        <v>1095.8834304</v>
      </c>
      <c r="D524" s="26">
        <f t="shared" si="79"/>
        <v>2371.0803059199993</v>
      </c>
      <c r="E524" s="16">
        <f t="shared" si="72"/>
        <v>960</v>
      </c>
      <c r="F524" s="28">
        <f t="shared" si="73"/>
        <v>2506.963736319999</v>
      </c>
      <c r="G524" s="36">
        <f t="shared" si="74"/>
        <v>960</v>
      </c>
      <c r="H524" s="16" t="str">
        <f t="shared" si="75"/>
        <v/>
      </c>
      <c r="I524" s="26">
        <f t="shared" si="76"/>
        <v>2506.963736319999</v>
      </c>
      <c r="J524" s="28">
        <f t="shared" si="77"/>
        <v>0</v>
      </c>
      <c r="K524" s="28">
        <f t="shared" si="78"/>
        <v>960</v>
      </c>
      <c r="N524" s="16">
        <v>0.8</v>
      </c>
    </row>
    <row r="525" spans="1:14" x14ac:dyDescent="0.15">
      <c r="A525" s="3" t="s">
        <v>7</v>
      </c>
      <c r="B525" s="12">
        <f t="shared" si="71"/>
        <v>1969</v>
      </c>
      <c r="C525" s="5">
        <v>2444.8469759999998</v>
      </c>
      <c r="D525" s="26">
        <f t="shared" si="79"/>
        <v>2506.963736319999</v>
      </c>
      <c r="E525" s="16">
        <f t="shared" si="72"/>
        <v>960</v>
      </c>
      <c r="F525" s="28">
        <f t="shared" si="73"/>
        <v>3991.8107123199989</v>
      </c>
      <c r="G525" s="36">
        <f t="shared" si="74"/>
        <v>960</v>
      </c>
      <c r="H525" s="16" t="str">
        <f t="shared" si="75"/>
        <v/>
      </c>
      <c r="I525" s="26">
        <f t="shared" si="76"/>
        <v>3991.8107123199989</v>
      </c>
      <c r="J525" s="28">
        <f t="shared" si="77"/>
        <v>0</v>
      </c>
      <c r="K525" s="28">
        <f t="shared" si="78"/>
        <v>960</v>
      </c>
      <c r="N525" s="16">
        <v>0.8</v>
      </c>
    </row>
    <row r="526" spans="1:14" x14ac:dyDescent="0.15">
      <c r="A526" s="6" t="s">
        <v>8</v>
      </c>
      <c r="B526" s="13">
        <f t="shared" si="71"/>
        <v>1969</v>
      </c>
      <c r="C526" s="8">
        <v>3491.1613439999996</v>
      </c>
      <c r="D526" s="26">
        <f t="shared" si="79"/>
        <v>3991.8107123199989</v>
      </c>
      <c r="E526" s="16">
        <f t="shared" si="72"/>
        <v>960</v>
      </c>
      <c r="F526" s="28">
        <f t="shared" si="73"/>
        <v>6522.972056319999</v>
      </c>
      <c r="G526" s="36">
        <f t="shared" si="74"/>
        <v>960</v>
      </c>
      <c r="H526" s="16" t="str">
        <f t="shared" si="75"/>
        <v/>
      </c>
      <c r="I526" s="26">
        <f t="shared" si="76"/>
        <v>6522.972056319999</v>
      </c>
      <c r="J526" s="28">
        <f t="shared" si="77"/>
        <v>0</v>
      </c>
      <c r="K526" s="28">
        <f t="shared" si="78"/>
        <v>960</v>
      </c>
      <c r="N526" s="16">
        <v>0.8</v>
      </c>
    </row>
    <row r="527" spans="1:14" x14ac:dyDescent="0.15">
      <c r="A527" s="6" t="s">
        <v>9</v>
      </c>
      <c r="B527" s="13">
        <f t="shared" si="71"/>
        <v>1969</v>
      </c>
      <c r="C527" s="8">
        <v>6694.0853759999991</v>
      </c>
      <c r="D527" s="26">
        <f t="shared" si="79"/>
        <v>6522.972056319999</v>
      </c>
      <c r="E527" s="16">
        <f t="shared" si="72"/>
        <v>1080</v>
      </c>
      <c r="F527" s="28">
        <f t="shared" si="73"/>
        <v>12137.057432319998</v>
      </c>
      <c r="G527" s="36">
        <f t="shared" si="74"/>
        <v>1080</v>
      </c>
      <c r="H527" s="16" t="str">
        <f t="shared" si="75"/>
        <v/>
      </c>
      <c r="I527" s="26">
        <f t="shared" si="76"/>
        <v>8341</v>
      </c>
      <c r="J527" s="28">
        <f t="shared" si="77"/>
        <v>3796.057432319998</v>
      </c>
      <c r="K527" s="28">
        <f t="shared" si="78"/>
        <v>4876.057432319998</v>
      </c>
      <c r="N527" s="16">
        <v>0.9</v>
      </c>
    </row>
    <row r="528" spans="1:14" x14ac:dyDescent="0.15">
      <c r="A528" s="6" t="s">
        <v>10</v>
      </c>
      <c r="B528" s="13">
        <f t="shared" si="71"/>
        <v>1969</v>
      </c>
      <c r="C528" s="8">
        <v>4256.9936639999996</v>
      </c>
      <c r="D528" s="26">
        <f t="shared" si="79"/>
        <v>8341</v>
      </c>
      <c r="E528" s="16">
        <f t="shared" si="72"/>
        <v>1080</v>
      </c>
      <c r="F528" s="28">
        <f t="shared" si="73"/>
        <v>11517.993664</v>
      </c>
      <c r="G528" s="36">
        <f t="shared" si="74"/>
        <v>1080</v>
      </c>
      <c r="H528" s="16" t="str">
        <f t="shared" si="75"/>
        <v/>
      </c>
      <c r="I528" s="26">
        <f t="shared" si="76"/>
        <v>8341</v>
      </c>
      <c r="J528" s="28">
        <f t="shared" si="77"/>
        <v>3176.9936639999996</v>
      </c>
      <c r="K528" s="28">
        <f t="shared" si="78"/>
        <v>4256.9936639999996</v>
      </c>
      <c r="N528" s="16">
        <v>0.9</v>
      </c>
    </row>
    <row r="529" spans="1:14" x14ac:dyDescent="0.15">
      <c r="A529" s="6" t="s">
        <v>11</v>
      </c>
      <c r="B529" s="13">
        <f t="shared" si="71"/>
        <v>1969</v>
      </c>
      <c r="C529" s="8">
        <v>991.38124800000003</v>
      </c>
      <c r="D529" s="26">
        <f t="shared" si="79"/>
        <v>8341</v>
      </c>
      <c r="E529" s="16">
        <f t="shared" si="72"/>
        <v>1320</v>
      </c>
      <c r="F529" s="28">
        <f t="shared" si="73"/>
        <v>8012.3812479999997</v>
      </c>
      <c r="G529" s="36">
        <f t="shared" si="74"/>
        <v>1320</v>
      </c>
      <c r="H529" s="16" t="str">
        <f t="shared" si="75"/>
        <v/>
      </c>
      <c r="I529" s="26">
        <f t="shared" si="76"/>
        <v>8012.3812479999997</v>
      </c>
      <c r="J529" s="28">
        <f t="shared" si="77"/>
        <v>0</v>
      </c>
      <c r="K529" s="28">
        <f t="shared" si="78"/>
        <v>1320</v>
      </c>
      <c r="N529" s="16">
        <v>1.1000000000000001</v>
      </c>
    </row>
    <row r="530" spans="1:14" x14ac:dyDescent="0.15">
      <c r="A530" s="6" t="s">
        <v>12</v>
      </c>
      <c r="B530" s="13">
        <f t="shared" si="71"/>
        <v>1969</v>
      </c>
      <c r="C530" s="8">
        <v>1803.09888</v>
      </c>
      <c r="D530" s="26">
        <f t="shared" si="79"/>
        <v>8012.3812479999997</v>
      </c>
      <c r="E530" s="16">
        <f t="shared" si="72"/>
        <v>1440</v>
      </c>
      <c r="F530" s="28">
        <f t="shared" si="73"/>
        <v>8375.4801279999992</v>
      </c>
      <c r="G530" s="36">
        <f t="shared" si="74"/>
        <v>1440</v>
      </c>
      <c r="H530" s="16" t="str">
        <f t="shared" si="75"/>
        <v/>
      </c>
      <c r="I530" s="26">
        <f t="shared" si="76"/>
        <v>8341</v>
      </c>
      <c r="J530" s="28">
        <f t="shared" si="77"/>
        <v>34.48012799999924</v>
      </c>
      <c r="K530" s="28">
        <f t="shared" si="78"/>
        <v>1474.4801279999992</v>
      </c>
      <c r="N530" s="16">
        <v>1.2</v>
      </c>
    </row>
    <row r="531" spans="1:14" x14ac:dyDescent="0.15">
      <c r="A531" s="6" t="s">
        <v>13</v>
      </c>
      <c r="B531" s="13">
        <f t="shared" si="71"/>
        <v>1969</v>
      </c>
      <c r="C531" s="8">
        <v>579.05971199999999</v>
      </c>
      <c r="D531" s="26">
        <f t="shared" si="79"/>
        <v>8341</v>
      </c>
      <c r="E531" s="16">
        <f t="shared" si="72"/>
        <v>1560</v>
      </c>
      <c r="F531" s="28">
        <f t="shared" si="73"/>
        <v>7360.0597120000002</v>
      </c>
      <c r="G531" s="36">
        <f t="shared" si="74"/>
        <v>1560</v>
      </c>
      <c r="H531" s="16" t="str">
        <f t="shared" si="75"/>
        <v/>
      </c>
      <c r="I531" s="26">
        <f t="shared" si="76"/>
        <v>7360.0597120000002</v>
      </c>
      <c r="J531" s="28">
        <f t="shared" si="77"/>
        <v>0</v>
      </c>
      <c r="K531" s="28">
        <f t="shared" si="78"/>
        <v>1560</v>
      </c>
      <c r="N531" s="16">
        <v>1.3</v>
      </c>
    </row>
    <row r="532" spans="1:14" x14ac:dyDescent="0.15">
      <c r="A532" s="6" t="s">
        <v>14</v>
      </c>
      <c r="B532" s="13">
        <f t="shared" si="71"/>
        <v>1969</v>
      </c>
      <c r="C532" s="8">
        <v>595.28113919999987</v>
      </c>
      <c r="D532" s="26">
        <f t="shared" si="79"/>
        <v>7360.0597120000002</v>
      </c>
      <c r="E532" s="16">
        <f t="shared" si="72"/>
        <v>1440</v>
      </c>
      <c r="F532" s="28">
        <f t="shared" si="73"/>
        <v>6515.3408512000005</v>
      </c>
      <c r="G532" s="36">
        <f t="shared" si="74"/>
        <v>1440</v>
      </c>
      <c r="H532" s="16" t="str">
        <f t="shared" si="75"/>
        <v/>
      </c>
      <c r="I532" s="26">
        <f t="shared" si="76"/>
        <v>6515.3408512000005</v>
      </c>
      <c r="J532" s="28">
        <f t="shared" si="77"/>
        <v>0</v>
      </c>
      <c r="K532" s="28">
        <f t="shared" si="78"/>
        <v>1440</v>
      </c>
      <c r="N532" s="16">
        <v>1.2</v>
      </c>
    </row>
    <row r="533" spans="1:14" x14ac:dyDescent="0.15">
      <c r="A533" s="6" t="s">
        <v>15</v>
      </c>
      <c r="B533" s="13">
        <f t="shared" si="71"/>
        <v>1969</v>
      </c>
      <c r="C533" s="8">
        <v>406.95747839999996</v>
      </c>
      <c r="D533" s="26">
        <f t="shared" si="79"/>
        <v>6515.3408512000005</v>
      </c>
      <c r="E533" s="16">
        <f t="shared" si="72"/>
        <v>1320</v>
      </c>
      <c r="F533" s="28">
        <f t="shared" si="73"/>
        <v>5602.2983296000002</v>
      </c>
      <c r="G533" s="36">
        <f t="shared" si="74"/>
        <v>1320</v>
      </c>
      <c r="H533" s="16" t="str">
        <f t="shared" si="75"/>
        <v/>
      </c>
      <c r="I533" s="26">
        <f t="shared" si="76"/>
        <v>5602.2983296000002</v>
      </c>
      <c r="J533" s="28">
        <f t="shared" si="77"/>
        <v>0</v>
      </c>
      <c r="K533" s="28">
        <f t="shared" si="78"/>
        <v>1320</v>
      </c>
      <c r="N533" s="16">
        <v>1.1000000000000001</v>
      </c>
    </row>
    <row r="534" spans="1:14" x14ac:dyDescent="0.15">
      <c r="A534" s="6" t="s">
        <v>16</v>
      </c>
      <c r="B534" s="13">
        <f t="shared" si="71"/>
        <v>1969</v>
      </c>
      <c r="C534" s="8">
        <v>516.56520959999989</v>
      </c>
      <c r="D534" s="26">
        <f t="shared" si="79"/>
        <v>5602.2983296000002</v>
      </c>
      <c r="E534" s="16">
        <f t="shared" si="72"/>
        <v>1200</v>
      </c>
      <c r="F534" s="28">
        <f t="shared" si="73"/>
        <v>4918.8635391999997</v>
      </c>
      <c r="G534" s="36">
        <f t="shared" si="74"/>
        <v>1200</v>
      </c>
      <c r="H534" s="16" t="str">
        <f t="shared" si="75"/>
        <v/>
      </c>
      <c r="I534" s="26">
        <f t="shared" si="76"/>
        <v>4918.8635391999997</v>
      </c>
      <c r="J534" s="28">
        <f t="shared" si="77"/>
        <v>0</v>
      </c>
      <c r="K534" s="28">
        <f t="shared" si="78"/>
        <v>1200</v>
      </c>
      <c r="N534" s="16">
        <v>1</v>
      </c>
    </row>
    <row r="535" spans="1:14" x14ac:dyDescent="0.15">
      <c r="A535" s="6" t="s">
        <v>17</v>
      </c>
      <c r="B535" s="13">
        <f t="shared" si="71"/>
        <v>1969</v>
      </c>
      <c r="C535" s="8">
        <v>218.11679999999996</v>
      </c>
      <c r="D535" s="26">
        <f t="shared" si="79"/>
        <v>4918.8635391999997</v>
      </c>
      <c r="E535" s="16">
        <f t="shared" si="72"/>
        <v>1080</v>
      </c>
      <c r="F535" s="28">
        <f t="shared" si="73"/>
        <v>4056.9803391999994</v>
      </c>
      <c r="G535" s="36">
        <f t="shared" si="74"/>
        <v>1080</v>
      </c>
      <c r="H535" s="16" t="str">
        <f t="shared" si="75"/>
        <v/>
      </c>
      <c r="I535" s="26">
        <f t="shared" si="76"/>
        <v>4056.9803391999994</v>
      </c>
      <c r="J535" s="28">
        <f t="shared" si="77"/>
        <v>0</v>
      </c>
      <c r="K535" s="28">
        <f t="shared" si="78"/>
        <v>1080</v>
      </c>
      <c r="N535" s="16">
        <v>0.9</v>
      </c>
    </row>
    <row r="536" spans="1:14" ht="14" thickBot="1" x14ac:dyDescent="0.2">
      <c r="A536" s="9" t="s">
        <v>18</v>
      </c>
      <c r="B536" s="14">
        <f t="shared" si="71"/>
        <v>1969</v>
      </c>
      <c r="C536" s="11">
        <v>1574.9648639999998</v>
      </c>
      <c r="D536" s="26">
        <f t="shared" si="79"/>
        <v>4056.9803391999994</v>
      </c>
      <c r="E536" s="16">
        <f t="shared" si="72"/>
        <v>960</v>
      </c>
      <c r="F536" s="28">
        <f t="shared" si="73"/>
        <v>4671.945203199999</v>
      </c>
      <c r="G536" s="36">
        <f t="shared" si="74"/>
        <v>960</v>
      </c>
      <c r="H536" s="16" t="str">
        <f t="shared" si="75"/>
        <v/>
      </c>
      <c r="I536" s="26">
        <f t="shared" si="76"/>
        <v>4671.945203199999</v>
      </c>
      <c r="J536" s="28">
        <f t="shared" si="77"/>
        <v>0</v>
      </c>
      <c r="K536" s="28">
        <f t="shared" si="78"/>
        <v>960</v>
      </c>
      <c r="N536" s="16">
        <v>0.8</v>
      </c>
    </row>
    <row r="537" spans="1:14" x14ac:dyDescent="0.15">
      <c r="A537" s="3" t="s">
        <v>7</v>
      </c>
      <c r="B537" s="12">
        <f t="shared" si="71"/>
        <v>1970</v>
      </c>
      <c r="C537" s="5">
        <v>991.38124799999991</v>
      </c>
      <c r="D537" s="26">
        <f t="shared" si="79"/>
        <v>4671.945203199999</v>
      </c>
      <c r="E537" s="16">
        <f t="shared" si="72"/>
        <v>960</v>
      </c>
      <c r="F537" s="28">
        <f t="shared" si="73"/>
        <v>4703.3264511999987</v>
      </c>
      <c r="G537" s="36">
        <f t="shared" si="74"/>
        <v>960</v>
      </c>
      <c r="H537" s="16" t="str">
        <f t="shared" si="75"/>
        <v/>
      </c>
      <c r="I537" s="26">
        <f t="shared" si="76"/>
        <v>4703.3264511999987</v>
      </c>
      <c r="J537" s="28">
        <f t="shared" si="77"/>
        <v>0</v>
      </c>
      <c r="K537" s="28">
        <f t="shared" si="78"/>
        <v>960</v>
      </c>
      <c r="N537" s="16">
        <v>0.8</v>
      </c>
    </row>
    <row r="538" spans="1:14" x14ac:dyDescent="0.15">
      <c r="A538" s="6" t="s">
        <v>8</v>
      </c>
      <c r="B538" s="13">
        <f t="shared" si="71"/>
        <v>1970</v>
      </c>
      <c r="C538" s="8">
        <v>3957.1234559999998</v>
      </c>
      <c r="D538" s="26">
        <f t="shared" si="79"/>
        <v>4703.3264511999987</v>
      </c>
      <c r="E538" s="16">
        <f t="shared" si="72"/>
        <v>960</v>
      </c>
      <c r="F538" s="28">
        <f t="shared" si="73"/>
        <v>7700.4499071999981</v>
      </c>
      <c r="G538" s="36">
        <f t="shared" si="74"/>
        <v>960</v>
      </c>
      <c r="H538" s="16" t="str">
        <f t="shared" si="75"/>
        <v/>
      </c>
      <c r="I538" s="26">
        <f t="shared" si="76"/>
        <v>7700.4499071999981</v>
      </c>
      <c r="J538" s="28">
        <f t="shared" si="77"/>
        <v>0</v>
      </c>
      <c r="K538" s="28">
        <f t="shared" si="78"/>
        <v>960</v>
      </c>
      <c r="N538" s="16">
        <v>0.8</v>
      </c>
    </row>
    <row r="539" spans="1:14" x14ac:dyDescent="0.15">
      <c r="A539" s="6" t="s">
        <v>9</v>
      </c>
      <c r="B539" s="13">
        <f t="shared" si="71"/>
        <v>1970</v>
      </c>
      <c r="C539" s="8">
        <v>2707.8796800000005</v>
      </c>
      <c r="D539" s="26">
        <f t="shared" si="79"/>
        <v>7700.4499071999981</v>
      </c>
      <c r="E539" s="16">
        <f t="shared" si="72"/>
        <v>1080</v>
      </c>
      <c r="F539" s="28">
        <f t="shared" si="73"/>
        <v>9328.3295871999981</v>
      </c>
      <c r="G539" s="36">
        <f t="shared" si="74"/>
        <v>1080</v>
      </c>
      <c r="H539" s="16" t="str">
        <f t="shared" si="75"/>
        <v/>
      </c>
      <c r="I539" s="26">
        <f t="shared" si="76"/>
        <v>8341</v>
      </c>
      <c r="J539" s="28">
        <f t="shared" si="77"/>
        <v>987.32958719999806</v>
      </c>
      <c r="K539" s="28">
        <f t="shared" si="78"/>
        <v>2067.3295871999981</v>
      </c>
      <c r="N539" s="16">
        <v>0.9</v>
      </c>
    </row>
    <row r="540" spans="1:14" x14ac:dyDescent="0.15">
      <c r="A540" s="6" t="s">
        <v>10</v>
      </c>
      <c r="B540" s="13">
        <f t="shared" si="71"/>
        <v>1970</v>
      </c>
      <c r="C540" s="8">
        <v>4008.8252159999988</v>
      </c>
      <c r="D540" s="26">
        <f t="shared" si="79"/>
        <v>8341</v>
      </c>
      <c r="E540" s="16">
        <f t="shared" si="72"/>
        <v>1080</v>
      </c>
      <c r="F540" s="28">
        <f t="shared" si="73"/>
        <v>11269.825215999999</v>
      </c>
      <c r="G540" s="36">
        <f t="shared" si="74"/>
        <v>1080</v>
      </c>
      <c r="H540" s="16" t="str">
        <f t="shared" si="75"/>
        <v/>
      </c>
      <c r="I540" s="26">
        <f t="shared" si="76"/>
        <v>8341</v>
      </c>
      <c r="J540" s="28">
        <f t="shared" si="77"/>
        <v>2928.8252159999993</v>
      </c>
      <c r="K540" s="28">
        <f t="shared" si="78"/>
        <v>4008.8252159999993</v>
      </c>
      <c r="N540" s="16">
        <v>0.9</v>
      </c>
    </row>
    <row r="541" spans="1:14" x14ac:dyDescent="0.15">
      <c r="A541" s="6" t="s">
        <v>11</v>
      </c>
      <c r="B541" s="13">
        <f t="shared" si="71"/>
        <v>1970</v>
      </c>
      <c r="C541" s="8">
        <v>1631.1905279999999</v>
      </c>
      <c r="D541" s="26">
        <f t="shared" si="79"/>
        <v>8341</v>
      </c>
      <c r="E541" s="16">
        <f t="shared" si="72"/>
        <v>1320</v>
      </c>
      <c r="F541" s="28">
        <f t="shared" si="73"/>
        <v>8652.1905279999992</v>
      </c>
      <c r="G541" s="36">
        <f t="shared" si="74"/>
        <v>1320</v>
      </c>
      <c r="H541" s="16" t="str">
        <f t="shared" si="75"/>
        <v/>
      </c>
      <c r="I541" s="26">
        <f t="shared" si="76"/>
        <v>8341</v>
      </c>
      <c r="J541" s="28">
        <f t="shared" si="77"/>
        <v>311.19052799999918</v>
      </c>
      <c r="K541" s="28">
        <f t="shared" si="78"/>
        <v>1631.1905279999992</v>
      </c>
      <c r="N541" s="16">
        <v>1.1000000000000001</v>
      </c>
    </row>
    <row r="542" spans="1:14" x14ac:dyDescent="0.15">
      <c r="A542" s="6" t="s">
        <v>12</v>
      </c>
      <c r="B542" s="13">
        <f t="shared" si="71"/>
        <v>1970</v>
      </c>
      <c r="C542" s="8">
        <v>694.74239999999998</v>
      </c>
      <c r="D542" s="26">
        <f t="shared" si="79"/>
        <v>8341</v>
      </c>
      <c r="E542" s="16">
        <f t="shared" si="72"/>
        <v>1440</v>
      </c>
      <c r="F542" s="28">
        <f t="shared" si="73"/>
        <v>7595.7423999999992</v>
      </c>
      <c r="G542" s="36">
        <f t="shared" si="74"/>
        <v>1440</v>
      </c>
      <c r="H542" s="16" t="str">
        <f t="shared" si="75"/>
        <v/>
      </c>
      <c r="I542" s="26">
        <f t="shared" si="76"/>
        <v>7595.7423999999992</v>
      </c>
      <c r="J542" s="28">
        <f t="shared" si="77"/>
        <v>0</v>
      </c>
      <c r="K542" s="28">
        <f t="shared" si="78"/>
        <v>1440</v>
      </c>
      <c r="N542" s="16">
        <v>1.2</v>
      </c>
    </row>
    <row r="543" spans="1:14" x14ac:dyDescent="0.15">
      <c r="A543" s="6" t="s">
        <v>13</v>
      </c>
      <c r="B543" s="13">
        <f t="shared" si="71"/>
        <v>1970</v>
      </c>
      <c r="C543" s="8">
        <v>3538.2745728000009</v>
      </c>
      <c r="D543" s="26">
        <f t="shared" si="79"/>
        <v>7595.7423999999992</v>
      </c>
      <c r="E543" s="16">
        <f t="shared" si="72"/>
        <v>1560</v>
      </c>
      <c r="F543" s="28">
        <f t="shared" si="73"/>
        <v>9574.0169728000001</v>
      </c>
      <c r="G543" s="36">
        <f t="shared" si="74"/>
        <v>1560</v>
      </c>
      <c r="H543" s="16" t="str">
        <f t="shared" si="75"/>
        <v/>
      </c>
      <c r="I543" s="26">
        <f t="shared" si="76"/>
        <v>8341</v>
      </c>
      <c r="J543" s="28">
        <f t="shared" si="77"/>
        <v>1233.0169728000001</v>
      </c>
      <c r="K543" s="28">
        <f t="shared" si="78"/>
        <v>2793.0169728000001</v>
      </c>
      <c r="N543" s="16">
        <v>1.3</v>
      </c>
    </row>
    <row r="544" spans="1:14" x14ac:dyDescent="0.15">
      <c r="A544" s="6" t="s">
        <v>14</v>
      </c>
      <c r="B544" s="13">
        <f t="shared" si="71"/>
        <v>1970</v>
      </c>
      <c r="C544" s="8">
        <v>629.66280960000006</v>
      </c>
      <c r="D544" s="26">
        <f t="shared" si="79"/>
        <v>8341</v>
      </c>
      <c r="E544" s="16">
        <f t="shared" si="72"/>
        <v>1440</v>
      </c>
      <c r="F544" s="28">
        <f t="shared" si="73"/>
        <v>7530.6628096000004</v>
      </c>
      <c r="G544" s="36">
        <f t="shared" si="74"/>
        <v>1440</v>
      </c>
      <c r="H544" s="16" t="str">
        <f t="shared" si="75"/>
        <v/>
      </c>
      <c r="I544" s="26">
        <f t="shared" si="76"/>
        <v>7530.6628096000004</v>
      </c>
      <c r="J544" s="28">
        <f t="shared" si="77"/>
        <v>0</v>
      </c>
      <c r="K544" s="28">
        <f t="shared" si="78"/>
        <v>1440</v>
      </c>
      <c r="N544" s="16">
        <v>1.2</v>
      </c>
    </row>
    <row r="545" spans="1:14" x14ac:dyDescent="0.15">
      <c r="A545" s="6" t="s">
        <v>15</v>
      </c>
      <c r="B545" s="13">
        <f t="shared" si="71"/>
        <v>1970</v>
      </c>
      <c r="C545" s="8">
        <v>93.06316799999999</v>
      </c>
      <c r="D545" s="26">
        <f t="shared" si="79"/>
        <v>7530.6628096000004</v>
      </c>
      <c r="E545" s="16">
        <f t="shared" si="72"/>
        <v>1320</v>
      </c>
      <c r="F545" s="28">
        <f t="shared" si="73"/>
        <v>6303.7259776000001</v>
      </c>
      <c r="G545" s="36">
        <f t="shared" si="74"/>
        <v>1320</v>
      </c>
      <c r="H545" s="16" t="str">
        <f t="shared" si="75"/>
        <v/>
      </c>
      <c r="I545" s="26">
        <f t="shared" si="76"/>
        <v>6303.7259776000001</v>
      </c>
      <c r="J545" s="28">
        <f t="shared" si="77"/>
        <v>0</v>
      </c>
      <c r="K545" s="28">
        <f t="shared" si="78"/>
        <v>1320</v>
      </c>
      <c r="N545" s="16">
        <v>1.1000000000000001</v>
      </c>
    </row>
    <row r="546" spans="1:14" x14ac:dyDescent="0.15">
      <c r="A546" s="6" t="s">
        <v>16</v>
      </c>
      <c r="B546" s="13">
        <f t="shared" si="71"/>
        <v>1970</v>
      </c>
      <c r="C546" s="8">
        <v>124.40736000000001</v>
      </c>
      <c r="D546" s="26">
        <f t="shared" si="79"/>
        <v>6303.7259776000001</v>
      </c>
      <c r="E546" s="16">
        <f t="shared" si="72"/>
        <v>1200</v>
      </c>
      <c r="F546" s="28">
        <f t="shared" si="73"/>
        <v>5228.1333376000002</v>
      </c>
      <c r="G546" s="36">
        <f t="shared" si="74"/>
        <v>1200</v>
      </c>
      <c r="H546" s="16" t="str">
        <f t="shared" si="75"/>
        <v/>
      </c>
      <c r="I546" s="26">
        <f t="shared" si="76"/>
        <v>5228.1333376000002</v>
      </c>
      <c r="J546" s="28">
        <f t="shared" si="77"/>
        <v>0</v>
      </c>
      <c r="K546" s="28">
        <f t="shared" si="78"/>
        <v>1200</v>
      </c>
      <c r="N546" s="16">
        <v>1</v>
      </c>
    </row>
    <row r="547" spans="1:14" x14ac:dyDescent="0.15">
      <c r="A547" s="6" t="s">
        <v>17</v>
      </c>
      <c r="B547" s="13">
        <f t="shared" si="71"/>
        <v>1970</v>
      </c>
      <c r="C547" s="8">
        <v>2210.8965119999998</v>
      </c>
      <c r="D547" s="26">
        <f t="shared" si="79"/>
        <v>5228.1333376000002</v>
      </c>
      <c r="E547" s="16">
        <f t="shared" si="72"/>
        <v>1080</v>
      </c>
      <c r="F547" s="28">
        <f t="shared" si="73"/>
        <v>6359.0298495999996</v>
      </c>
      <c r="G547" s="36">
        <f t="shared" si="74"/>
        <v>1080</v>
      </c>
      <c r="H547" s="16" t="str">
        <f t="shared" si="75"/>
        <v/>
      </c>
      <c r="I547" s="26">
        <f t="shared" si="76"/>
        <v>6359.0298495999996</v>
      </c>
      <c r="J547" s="28">
        <f t="shared" si="77"/>
        <v>0</v>
      </c>
      <c r="K547" s="28">
        <f t="shared" si="78"/>
        <v>1080</v>
      </c>
      <c r="N547" s="16">
        <v>0.9</v>
      </c>
    </row>
    <row r="548" spans="1:14" ht="14" thickBot="1" x14ac:dyDescent="0.2">
      <c r="A548" s="9" t="s">
        <v>18</v>
      </c>
      <c r="B548" s="14">
        <f t="shared" si="71"/>
        <v>1970</v>
      </c>
      <c r="C548" s="11">
        <v>1068.2876160000001</v>
      </c>
      <c r="D548" s="26">
        <f t="shared" si="79"/>
        <v>6359.0298495999996</v>
      </c>
      <c r="E548" s="16">
        <f t="shared" si="72"/>
        <v>960</v>
      </c>
      <c r="F548" s="28">
        <f t="shared" si="73"/>
        <v>6467.3174655999992</v>
      </c>
      <c r="G548" s="36">
        <f t="shared" si="74"/>
        <v>960</v>
      </c>
      <c r="H548" s="16" t="str">
        <f t="shared" si="75"/>
        <v/>
      </c>
      <c r="I548" s="26">
        <f t="shared" si="76"/>
        <v>6467.3174655999992</v>
      </c>
      <c r="J548" s="28">
        <f t="shared" si="77"/>
        <v>0</v>
      </c>
      <c r="K548" s="28">
        <f t="shared" si="78"/>
        <v>960</v>
      </c>
      <c r="N548" s="16">
        <v>0.8</v>
      </c>
    </row>
    <row r="549" spans="1:14" x14ac:dyDescent="0.15">
      <c r="A549" s="3" t="s">
        <v>7</v>
      </c>
      <c r="B549" s="12">
        <f t="shared" si="71"/>
        <v>1971</v>
      </c>
      <c r="C549" s="5">
        <v>2417.7035519999995</v>
      </c>
      <c r="D549" s="26">
        <f t="shared" si="79"/>
        <v>6467.3174655999992</v>
      </c>
      <c r="E549" s="16">
        <f t="shared" si="72"/>
        <v>960</v>
      </c>
      <c r="F549" s="28">
        <f t="shared" si="73"/>
        <v>7925.0210175999982</v>
      </c>
      <c r="G549" s="36">
        <f t="shared" si="74"/>
        <v>960</v>
      </c>
      <c r="H549" s="16" t="str">
        <f t="shared" si="75"/>
        <v/>
      </c>
      <c r="I549" s="26">
        <f t="shared" si="76"/>
        <v>7925.0210175999982</v>
      </c>
      <c r="J549" s="28">
        <f t="shared" si="77"/>
        <v>0</v>
      </c>
      <c r="K549" s="28">
        <f t="shared" si="78"/>
        <v>960</v>
      </c>
      <c r="N549" s="16">
        <v>0.8</v>
      </c>
    </row>
    <row r="550" spans="1:14" x14ac:dyDescent="0.15">
      <c r="A550" s="6" t="s">
        <v>8</v>
      </c>
      <c r="B550" s="13">
        <f t="shared" si="71"/>
        <v>1971</v>
      </c>
      <c r="C550" s="8">
        <v>6107.9166719999985</v>
      </c>
      <c r="D550" s="26">
        <f t="shared" si="79"/>
        <v>7925.0210175999982</v>
      </c>
      <c r="E550" s="16">
        <f t="shared" si="72"/>
        <v>960</v>
      </c>
      <c r="F550" s="28">
        <f t="shared" si="73"/>
        <v>13072.937689599996</v>
      </c>
      <c r="G550" s="36">
        <f t="shared" si="74"/>
        <v>960</v>
      </c>
      <c r="H550" s="16" t="str">
        <f t="shared" si="75"/>
        <v/>
      </c>
      <c r="I550" s="26">
        <f t="shared" si="76"/>
        <v>8341</v>
      </c>
      <c r="J550" s="28">
        <f t="shared" si="77"/>
        <v>4731.9376895999958</v>
      </c>
      <c r="K550" s="28">
        <f t="shared" si="78"/>
        <v>5691.9376895999958</v>
      </c>
      <c r="N550" s="16">
        <v>0.8</v>
      </c>
    </row>
    <row r="551" spans="1:14" x14ac:dyDescent="0.15">
      <c r="A551" s="6" t="s">
        <v>9</v>
      </c>
      <c r="B551" s="13">
        <f t="shared" si="71"/>
        <v>1971</v>
      </c>
      <c r="C551" s="8">
        <v>4282.1982720000005</v>
      </c>
      <c r="D551" s="26">
        <f t="shared" si="79"/>
        <v>8341</v>
      </c>
      <c r="E551" s="16">
        <f t="shared" si="72"/>
        <v>1080</v>
      </c>
      <c r="F551" s="28">
        <f t="shared" si="73"/>
        <v>11543.198272000001</v>
      </c>
      <c r="G551" s="36">
        <f t="shared" si="74"/>
        <v>1080</v>
      </c>
      <c r="H551" s="16" t="str">
        <f t="shared" si="75"/>
        <v/>
      </c>
      <c r="I551" s="26">
        <f t="shared" si="76"/>
        <v>8341</v>
      </c>
      <c r="J551" s="28">
        <f t="shared" si="77"/>
        <v>3202.1982720000015</v>
      </c>
      <c r="K551" s="28">
        <f t="shared" si="78"/>
        <v>4282.1982720000015</v>
      </c>
      <c r="N551" s="16">
        <v>0.9</v>
      </c>
    </row>
    <row r="552" spans="1:14" x14ac:dyDescent="0.15">
      <c r="A552" s="6" t="s">
        <v>10</v>
      </c>
      <c r="B552" s="13">
        <f t="shared" si="71"/>
        <v>1971</v>
      </c>
      <c r="C552" s="8">
        <v>3228.7749120000008</v>
      </c>
      <c r="D552" s="26">
        <f t="shared" si="79"/>
        <v>8341</v>
      </c>
      <c r="E552" s="16">
        <f t="shared" si="72"/>
        <v>1080</v>
      </c>
      <c r="F552" s="28">
        <f t="shared" si="73"/>
        <v>10489.774912000001</v>
      </c>
      <c r="G552" s="36">
        <f t="shared" si="74"/>
        <v>1080</v>
      </c>
      <c r="H552" s="16" t="str">
        <f t="shared" si="75"/>
        <v/>
      </c>
      <c r="I552" s="26">
        <f t="shared" si="76"/>
        <v>8341</v>
      </c>
      <c r="J552" s="28">
        <f t="shared" si="77"/>
        <v>2148.7749120000008</v>
      </c>
      <c r="K552" s="28">
        <f t="shared" si="78"/>
        <v>3228.7749120000008</v>
      </c>
      <c r="N552" s="16">
        <v>0.9</v>
      </c>
    </row>
    <row r="553" spans="1:14" x14ac:dyDescent="0.15">
      <c r="A553" s="6" t="s">
        <v>11</v>
      </c>
      <c r="B553" s="13">
        <f t="shared" si="71"/>
        <v>1971</v>
      </c>
      <c r="C553" s="8">
        <v>4723.6020479999988</v>
      </c>
      <c r="D553" s="26">
        <f t="shared" si="79"/>
        <v>8341</v>
      </c>
      <c r="E553" s="16">
        <f t="shared" si="72"/>
        <v>1320</v>
      </c>
      <c r="F553" s="28">
        <f t="shared" si="73"/>
        <v>11744.602047999999</v>
      </c>
      <c r="G553" s="36">
        <f t="shared" si="74"/>
        <v>1320</v>
      </c>
      <c r="H553" s="16" t="str">
        <f t="shared" si="75"/>
        <v/>
      </c>
      <c r="I553" s="26">
        <f t="shared" si="76"/>
        <v>8341</v>
      </c>
      <c r="J553" s="28">
        <f t="shared" si="77"/>
        <v>3403.6020479999988</v>
      </c>
      <c r="K553" s="28">
        <f t="shared" si="78"/>
        <v>4723.6020479999988</v>
      </c>
      <c r="N553" s="16">
        <v>1.1000000000000001</v>
      </c>
    </row>
    <row r="554" spans="1:14" x14ac:dyDescent="0.15">
      <c r="A554" s="6" t="s">
        <v>12</v>
      </c>
      <c r="B554" s="13">
        <f t="shared" si="71"/>
        <v>1971</v>
      </c>
      <c r="C554" s="8">
        <v>1006.8917759999998</v>
      </c>
      <c r="D554" s="26">
        <f t="shared" si="79"/>
        <v>8341</v>
      </c>
      <c r="E554" s="16">
        <f t="shared" si="72"/>
        <v>1440</v>
      </c>
      <c r="F554" s="28">
        <f t="shared" si="73"/>
        <v>7907.8917760000004</v>
      </c>
      <c r="G554" s="36">
        <f t="shared" si="74"/>
        <v>1440</v>
      </c>
      <c r="H554" s="16" t="str">
        <f t="shared" si="75"/>
        <v/>
      </c>
      <c r="I554" s="26">
        <f t="shared" si="76"/>
        <v>7907.8917760000004</v>
      </c>
      <c r="J554" s="28">
        <f t="shared" si="77"/>
        <v>0</v>
      </c>
      <c r="K554" s="28">
        <f t="shared" si="78"/>
        <v>1440</v>
      </c>
      <c r="N554" s="16">
        <v>1.2</v>
      </c>
    </row>
    <row r="555" spans="1:14" x14ac:dyDescent="0.15">
      <c r="A555" s="6" t="s">
        <v>13</v>
      </c>
      <c r="B555" s="13">
        <f t="shared" si="71"/>
        <v>1971</v>
      </c>
      <c r="C555" s="8">
        <v>576.47462399999995</v>
      </c>
      <c r="D555" s="26">
        <f t="shared" si="79"/>
        <v>7907.8917760000004</v>
      </c>
      <c r="E555" s="16">
        <f t="shared" si="72"/>
        <v>1560</v>
      </c>
      <c r="F555" s="28">
        <f t="shared" si="73"/>
        <v>6924.3664000000008</v>
      </c>
      <c r="G555" s="36">
        <f t="shared" si="74"/>
        <v>1560</v>
      </c>
      <c r="H555" s="16" t="str">
        <f t="shared" si="75"/>
        <v/>
      </c>
      <c r="I555" s="26">
        <f t="shared" si="76"/>
        <v>6924.3664000000008</v>
      </c>
      <c r="J555" s="28">
        <f t="shared" si="77"/>
        <v>0</v>
      </c>
      <c r="K555" s="28">
        <f t="shared" si="78"/>
        <v>1560</v>
      </c>
      <c r="N555" s="16">
        <v>1.3</v>
      </c>
    </row>
    <row r="556" spans="1:14" x14ac:dyDescent="0.15">
      <c r="A556" s="6" t="s">
        <v>14</v>
      </c>
      <c r="B556" s="13">
        <f t="shared" si="71"/>
        <v>1971</v>
      </c>
      <c r="C556" s="8">
        <v>2366.0017919999996</v>
      </c>
      <c r="D556" s="26">
        <f t="shared" si="79"/>
        <v>6924.3664000000008</v>
      </c>
      <c r="E556" s="16">
        <f t="shared" si="72"/>
        <v>1440</v>
      </c>
      <c r="F556" s="28">
        <f t="shared" si="73"/>
        <v>7850.3681919999999</v>
      </c>
      <c r="G556" s="36">
        <f t="shared" si="74"/>
        <v>1440</v>
      </c>
      <c r="H556" s="16" t="str">
        <f t="shared" si="75"/>
        <v/>
      </c>
      <c r="I556" s="26">
        <f t="shared" si="76"/>
        <v>7850.3681919999999</v>
      </c>
      <c r="J556" s="28">
        <f t="shared" si="77"/>
        <v>0</v>
      </c>
      <c r="K556" s="28">
        <f t="shared" si="78"/>
        <v>1440</v>
      </c>
      <c r="N556" s="16">
        <v>1.2</v>
      </c>
    </row>
    <row r="557" spans="1:14" x14ac:dyDescent="0.15">
      <c r="A557" s="6" t="s">
        <v>15</v>
      </c>
      <c r="B557" s="13">
        <f t="shared" ref="B557:B620" si="80">B545+1</f>
        <v>1971</v>
      </c>
      <c r="C557" s="8">
        <v>5416.4056320000009</v>
      </c>
      <c r="D557" s="26">
        <f t="shared" si="79"/>
        <v>7850.3681919999999</v>
      </c>
      <c r="E557" s="16">
        <f t="shared" si="72"/>
        <v>1320</v>
      </c>
      <c r="F557" s="28">
        <f t="shared" si="73"/>
        <v>11946.773824</v>
      </c>
      <c r="G557" s="36">
        <f t="shared" si="74"/>
        <v>1320</v>
      </c>
      <c r="H557" s="16" t="str">
        <f t="shared" si="75"/>
        <v/>
      </c>
      <c r="I557" s="26">
        <f t="shared" si="76"/>
        <v>8341</v>
      </c>
      <c r="J557" s="28">
        <f t="shared" si="77"/>
        <v>3605.7738239999999</v>
      </c>
      <c r="K557" s="28">
        <f t="shared" si="78"/>
        <v>4925.7738239999999</v>
      </c>
      <c r="N557" s="16">
        <v>1.1000000000000001</v>
      </c>
    </row>
    <row r="558" spans="1:14" x14ac:dyDescent="0.15">
      <c r="A558" s="6" t="s">
        <v>16</v>
      </c>
      <c r="B558" s="13">
        <f t="shared" si="80"/>
        <v>1971</v>
      </c>
      <c r="C558" s="8">
        <v>11241.255168</v>
      </c>
      <c r="D558" s="26">
        <f t="shared" si="79"/>
        <v>8341</v>
      </c>
      <c r="E558" s="16">
        <f t="shared" si="72"/>
        <v>1200</v>
      </c>
      <c r="F558" s="28">
        <f t="shared" si="73"/>
        <v>18382.255168</v>
      </c>
      <c r="G558" s="36">
        <f t="shared" si="74"/>
        <v>1200</v>
      </c>
      <c r="H558" s="16" t="str">
        <f t="shared" si="75"/>
        <v/>
      </c>
      <c r="I558" s="26">
        <f t="shared" si="76"/>
        <v>8341</v>
      </c>
      <c r="J558" s="28">
        <f t="shared" si="77"/>
        <v>10041.255168</v>
      </c>
      <c r="K558" s="28">
        <f t="shared" si="78"/>
        <v>11241.255168</v>
      </c>
      <c r="N558" s="16">
        <v>1</v>
      </c>
    </row>
    <row r="559" spans="1:14" x14ac:dyDescent="0.15">
      <c r="A559" s="6" t="s">
        <v>17</v>
      </c>
      <c r="B559" s="13">
        <f t="shared" si="80"/>
        <v>1971</v>
      </c>
      <c r="C559" s="8">
        <v>4054.7105279999996</v>
      </c>
      <c r="D559" s="26">
        <f t="shared" si="79"/>
        <v>8341</v>
      </c>
      <c r="E559" s="16">
        <f t="shared" si="72"/>
        <v>1080</v>
      </c>
      <c r="F559" s="28">
        <f t="shared" si="73"/>
        <v>11315.710528</v>
      </c>
      <c r="G559" s="36">
        <f t="shared" si="74"/>
        <v>1080</v>
      </c>
      <c r="H559" s="16" t="str">
        <f t="shared" si="75"/>
        <v/>
      </c>
      <c r="I559" s="26">
        <f t="shared" si="76"/>
        <v>8341</v>
      </c>
      <c r="J559" s="28">
        <f t="shared" si="77"/>
        <v>2974.7105279999996</v>
      </c>
      <c r="K559" s="28">
        <f t="shared" si="78"/>
        <v>4054.7105279999996</v>
      </c>
      <c r="N559" s="16">
        <v>0.9</v>
      </c>
    </row>
    <row r="560" spans="1:14" ht="14" thickBot="1" x14ac:dyDescent="0.2">
      <c r="A560" s="9" t="s">
        <v>18</v>
      </c>
      <c r="B560" s="14">
        <f t="shared" si="80"/>
        <v>1971</v>
      </c>
      <c r="C560" s="11">
        <v>2665.8719999999994</v>
      </c>
      <c r="D560" s="26">
        <f t="shared" si="79"/>
        <v>8341</v>
      </c>
      <c r="E560" s="16">
        <f t="shared" si="72"/>
        <v>960</v>
      </c>
      <c r="F560" s="28">
        <f t="shared" si="73"/>
        <v>10046.871999999999</v>
      </c>
      <c r="G560" s="36">
        <f t="shared" si="74"/>
        <v>960</v>
      </c>
      <c r="H560" s="16" t="str">
        <f t="shared" si="75"/>
        <v/>
      </c>
      <c r="I560" s="26">
        <f t="shared" si="76"/>
        <v>8341</v>
      </c>
      <c r="J560" s="28">
        <f t="shared" si="77"/>
        <v>1705.8719999999994</v>
      </c>
      <c r="K560" s="28">
        <f t="shared" si="78"/>
        <v>2665.8719999999994</v>
      </c>
      <c r="N560" s="16">
        <v>0.8</v>
      </c>
    </row>
    <row r="561" spans="1:14" x14ac:dyDescent="0.15">
      <c r="A561" s="3" t="s">
        <v>7</v>
      </c>
      <c r="B561" s="12">
        <f t="shared" si="80"/>
        <v>1972</v>
      </c>
      <c r="C561" s="5">
        <v>2022.1850880000002</v>
      </c>
      <c r="D561" s="26">
        <f t="shared" si="79"/>
        <v>8341</v>
      </c>
      <c r="E561" s="16">
        <f t="shared" si="72"/>
        <v>960</v>
      </c>
      <c r="F561" s="28">
        <f t="shared" si="73"/>
        <v>9403.1850880000002</v>
      </c>
      <c r="G561" s="36">
        <f t="shared" si="74"/>
        <v>960</v>
      </c>
      <c r="H561" s="16" t="str">
        <f t="shared" si="75"/>
        <v/>
      </c>
      <c r="I561" s="26">
        <f t="shared" si="76"/>
        <v>8341</v>
      </c>
      <c r="J561" s="28">
        <f t="shared" si="77"/>
        <v>1062.1850880000002</v>
      </c>
      <c r="K561" s="28">
        <f t="shared" si="78"/>
        <v>2022.1850880000002</v>
      </c>
      <c r="N561" s="16">
        <v>0.8</v>
      </c>
    </row>
    <row r="562" spans="1:14" x14ac:dyDescent="0.15">
      <c r="A562" s="6" t="s">
        <v>8</v>
      </c>
      <c r="B562" s="13">
        <f t="shared" si="80"/>
        <v>1972</v>
      </c>
      <c r="C562" s="8">
        <v>6556.4294399999981</v>
      </c>
      <c r="D562" s="26">
        <f t="shared" si="79"/>
        <v>8341</v>
      </c>
      <c r="E562" s="16">
        <f t="shared" si="72"/>
        <v>960</v>
      </c>
      <c r="F562" s="28">
        <f t="shared" si="73"/>
        <v>13937.429439999998</v>
      </c>
      <c r="G562" s="36">
        <f t="shared" si="74"/>
        <v>960</v>
      </c>
      <c r="H562" s="16" t="str">
        <f t="shared" si="75"/>
        <v/>
      </c>
      <c r="I562" s="26">
        <f t="shared" si="76"/>
        <v>8341</v>
      </c>
      <c r="J562" s="28">
        <f t="shared" si="77"/>
        <v>5596.4294399999981</v>
      </c>
      <c r="K562" s="28">
        <f t="shared" si="78"/>
        <v>6556.4294399999981</v>
      </c>
      <c r="N562" s="16">
        <v>0.8</v>
      </c>
    </row>
    <row r="563" spans="1:14" x14ac:dyDescent="0.15">
      <c r="A563" s="6" t="s">
        <v>9</v>
      </c>
      <c r="B563" s="13">
        <f t="shared" si="80"/>
        <v>1972</v>
      </c>
      <c r="C563" s="8">
        <v>2083.5809280000003</v>
      </c>
      <c r="D563" s="26">
        <f t="shared" si="79"/>
        <v>8341</v>
      </c>
      <c r="E563" s="16">
        <f t="shared" si="72"/>
        <v>1080</v>
      </c>
      <c r="F563" s="28">
        <f t="shared" si="73"/>
        <v>9344.5809279999994</v>
      </c>
      <c r="G563" s="36">
        <f t="shared" si="74"/>
        <v>1080</v>
      </c>
      <c r="H563" s="16" t="str">
        <f t="shared" si="75"/>
        <v/>
      </c>
      <c r="I563" s="26">
        <f t="shared" si="76"/>
        <v>8341</v>
      </c>
      <c r="J563" s="28">
        <f t="shared" si="77"/>
        <v>1003.5809279999994</v>
      </c>
      <c r="K563" s="28">
        <f t="shared" si="78"/>
        <v>2083.5809279999994</v>
      </c>
      <c r="N563" s="16">
        <v>0.9</v>
      </c>
    </row>
    <row r="564" spans="1:14" x14ac:dyDescent="0.15">
      <c r="A564" s="6" t="s">
        <v>10</v>
      </c>
      <c r="B564" s="13">
        <f t="shared" si="80"/>
        <v>1972</v>
      </c>
      <c r="C564" s="8">
        <v>3475.0045439999994</v>
      </c>
      <c r="D564" s="26">
        <f t="shared" si="79"/>
        <v>8341</v>
      </c>
      <c r="E564" s="16">
        <f t="shared" si="72"/>
        <v>1080</v>
      </c>
      <c r="F564" s="28">
        <f t="shared" si="73"/>
        <v>10736.004543999999</v>
      </c>
      <c r="G564" s="36">
        <f t="shared" si="74"/>
        <v>1080</v>
      </c>
      <c r="H564" s="16" t="str">
        <f t="shared" si="75"/>
        <v/>
      </c>
      <c r="I564" s="26">
        <f t="shared" si="76"/>
        <v>8341</v>
      </c>
      <c r="J564" s="28">
        <f t="shared" si="77"/>
        <v>2395.0045439999994</v>
      </c>
      <c r="K564" s="28">
        <f t="shared" si="78"/>
        <v>3475.0045439999994</v>
      </c>
      <c r="N564" s="16">
        <v>0.9</v>
      </c>
    </row>
    <row r="565" spans="1:14" x14ac:dyDescent="0.15">
      <c r="A565" s="6" t="s">
        <v>11</v>
      </c>
      <c r="B565" s="13">
        <f t="shared" si="80"/>
        <v>1972</v>
      </c>
      <c r="C565" s="8">
        <v>3754.8403199999989</v>
      </c>
      <c r="D565" s="26">
        <f t="shared" si="79"/>
        <v>8341</v>
      </c>
      <c r="E565" s="16">
        <f t="shared" si="72"/>
        <v>1320</v>
      </c>
      <c r="F565" s="28">
        <f t="shared" si="73"/>
        <v>10775.840319999999</v>
      </c>
      <c r="G565" s="36">
        <f t="shared" si="74"/>
        <v>1320</v>
      </c>
      <c r="H565" s="16" t="str">
        <f t="shared" si="75"/>
        <v/>
      </c>
      <c r="I565" s="26">
        <f t="shared" si="76"/>
        <v>8341</v>
      </c>
      <c r="J565" s="28">
        <f t="shared" si="77"/>
        <v>2434.8403199999993</v>
      </c>
      <c r="K565" s="28">
        <f t="shared" si="78"/>
        <v>3754.8403199999993</v>
      </c>
      <c r="N565" s="16">
        <v>1.1000000000000001</v>
      </c>
    </row>
    <row r="566" spans="1:14" x14ac:dyDescent="0.15">
      <c r="A566" s="6" t="s">
        <v>12</v>
      </c>
      <c r="B566" s="13">
        <f t="shared" si="80"/>
        <v>1972</v>
      </c>
      <c r="C566" s="8">
        <v>3690.8593920000003</v>
      </c>
      <c r="D566" s="26">
        <f t="shared" si="79"/>
        <v>8341</v>
      </c>
      <c r="E566" s="16">
        <f t="shared" si="72"/>
        <v>1440</v>
      </c>
      <c r="F566" s="28">
        <f t="shared" si="73"/>
        <v>10591.859392</v>
      </c>
      <c r="G566" s="36">
        <f t="shared" si="74"/>
        <v>1440</v>
      </c>
      <c r="H566" s="16" t="str">
        <f t="shared" si="75"/>
        <v/>
      </c>
      <c r="I566" s="26">
        <f t="shared" si="76"/>
        <v>8341</v>
      </c>
      <c r="J566" s="28">
        <f t="shared" si="77"/>
        <v>2250.8593920000003</v>
      </c>
      <c r="K566" s="28">
        <f t="shared" si="78"/>
        <v>3690.8593920000003</v>
      </c>
      <c r="N566" s="16">
        <v>1.2</v>
      </c>
    </row>
    <row r="567" spans="1:14" x14ac:dyDescent="0.15">
      <c r="A567" s="6" t="s">
        <v>13</v>
      </c>
      <c r="B567" s="13">
        <f t="shared" si="80"/>
        <v>1972</v>
      </c>
      <c r="C567" s="8">
        <v>1081.8593279999998</v>
      </c>
      <c r="D567" s="26">
        <f t="shared" si="79"/>
        <v>8341</v>
      </c>
      <c r="E567" s="16">
        <f t="shared" si="72"/>
        <v>1560</v>
      </c>
      <c r="F567" s="28">
        <f t="shared" si="73"/>
        <v>7862.8593280000005</v>
      </c>
      <c r="G567" s="36">
        <f t="shared" si="74"/>
        <v>1560</v>
      </c>
      <c r="H567" s="16" t="str">
        <f t="shared" si="75"/>
        <v/>
      </c>
      <c r="I567" s="26">
        <f t="shared" si="76"/>
        <v>7862.8593280000005</v>
      </c>
      <c r="J567" s="28">
        <f t="shared" si="77"/>
        <v>0</v>
      </c>
      <c r="K567" s="28">
        <f t="shared" si="78"/>
        <v>1560</v>
      </c>
      <c r="N567" s="16">
        <v>1.3</v>
      </c>
    </row>
    <row r="568" spans="1:14" x14ac:dyDescent="0.15">
      <c r="A568" s="6" t="s">
        <v>14</v>
      </c>
      <c r="B568" s="13">
        <f t="shared" si="80"/>
        <v>1972</v>
      </c>
      <c r="C568" s="8">
        <v>568.97786880000001</v>
      </c>
      <c r="D568" s="26">
        <f t="shared" si="79"/>
        <v>7862.8593280000005</v>
      </c>
      <c r="E568" s="16">
        <f t="shared" si="72"/>
        <v>1440</v>
      </c>
      <c r="F568" s="28">
        <f t="shared" si="73"/>
        <v>6991.837196800001</v>
      </c>
      <c r="G568" s="36">
        <f t="shared" si="74"/>
        <v>1440</v>
      </c>
      <c r="H568" s="16" t="str">
        <f t="shared" si="75"/>
        <v/>
      </c>
      <c r="I568" s="26">
        <f t="shared" si="76"/>
        <v>6991.837196800001</v>
      </c>
      <c r="J568" s="28">
        <f t="shared" si="77"/>
        <v>0</v>
      </c>
      <c r="K568" s="28">
        <f t="shared" si="78"/>
        <v>1440</v>
      </c>
      <c r="N568" s="16">
        <v>1.2</v>
      </c>
    </row>
    <row r="569" spans="1:14" x14ac:dyDescent="0.15">
      <c r="A569" s="6" t="s">
        <v>15</v>
      </c>
      <c r="B569" s="13">
        <f t="shared" si="80"/>
        <v>1972</v>
      </c>
      <c r="C569" s="8">
        <v>1038.6883584</v>
      </c>
      <c r="D569" s="26">
        <f t="shared" si="79"/>
        <v>6991.837196800001</v>
      </c>
      <c r="E569" s="16">
        <f t="shared" si="72"/>
        <v>1320</v>
      </c>
      <c r="F569" s="28">
        <f t="shared" si="73"/>
        <v>6710.5255552000008</v>
      </c>
      <c r="G569" s="36">
        <f t="shared" si="74"/>
        <v>1320</v>
      </c>
      <c r="H569" s="16" t="str">
        <f t="shared" si="75"/>
        <v/>
      </c>
      <c r="I569" s="26">
        <f t="shared" si="76"/>
        <v>6710.5255552000008</v>
      </c>
      <c r="J569" s="28">
        <f t="shared" si="77"/>
        <v>0</v>
      </c>
      <c r="K569" s="28">
        <f t="shared" si="78"/>
        <v>1320</v>
      </c>
      <c r="N569" s="16">
        <v>1.1000000000000001</v>
      </c>
    </row>
    <row r="570" spans="1:14" x14ac:dyDescent="0.15">
      <c r="A570" s="6" t="s">
        <v>16</v>
      </c>
      <c r="B570" s="13">
        <f t="shared" si="80"/>
        <v>1972</v>
      </c>
      <c r="C570" s="8">
        <v>6423.9436800000021</v>
      </c>
      <c r="D570" s="26">
        <f t="shared" si="79"/>
        <v>6710.5255552000008</v>
      </c>
      <c r="E570" s="16">
        <f t="shared" si="72"/>
        <v>1200</v>
      </c>
      <c r="F570" s="28">
        <f t="shared" si="73"/>
        <v>11934.469235200002</v>
      </c>
      <c r="G570" s="36">
        <f t="shared" si="74"/>
        <v>1200</v>
      </c>
      <c r="H570" s="16" t="str">
        <f t="shared" si="75"/>
        <v/>
      </c>
      <c r="I570" s="26">
        <f t="shared" si="76"/>
        <v>8341</v>
      </c>
      <c r="J570" s="28">
        <f t="shared" si="77"/>
        <v>3593.469235200002</v>
      </c>
      <c r="K570" s="28">
        <f t="shared" si="78"/>
        <v>4793.469235200002</v>
      </c>
      <c r="N570" s="16">
        <v>1</v>
      </c>
    </row>
    <row r="571" spans="1:14" x14ac:dyDescent="0.15">
      <c r="A571" s="6" t="s">
        <v>17</v>
      </c>
      <c r="B571" s="13">
        <f t="shared" si="80"/>
        <v>1972</v>
      </c>
      <c r="C571" s="8">
        <v>7858.6675199999981</v>
      </c>
      <c r="D571" s="26">
        <f t="shared" si="79"/>
        <v>8341</v>
      </c>
      <c r="E571" s="16">
        <f t="shared" si="72"/>
        <v>1080</v>
      </c>
      <c r="F571" s="28">
        <f t="shared" si="73"/>
        <v>15119.667519999999</v>
      </c>
      <c r="G571" s="36">
        <f t="shared" si="74"/>
        <v>1080</v>
      </c>
      <c r="H571" s="16" t="str">
        <f t="shared" si="75"/>
        <v/>
      </c>
      <c r="I571" s="26">
        <f t="shared" si="76"/>
        <v>8341</v>
      </c>
      <c r="J571" s="28">
        <f t="shared" si="77"/>
        <v>6778.6675199999991</v>
      </c>
      <c r="K571" s="28">
        <f t="shared" si="78"/>
        <v>7858.6675199999991</v>
      </c>
      <c r="N571" s="16">
        <v>0.9</v>
      </c>
    </row>
    <row r="572" spans="1:14" ht="14" thickBot="1" x14ac:dyDescent="0.2">
      <c r="A572" s="9" t="s">
        <v>18</v>
      </c>
      <c r="B572" s="14">
        <f t="shared" si="80"/>
        <v>1972</v>
      </c>
      <c r="C572" s="11">
        <v>8436.4346880000012</v>
      </c>
      <c r="D572" s="26">
        <f t="shared" si="79"/>
        <v>8341</v>
      </c>
      <c r="E572" s="16">
        <f t="shared" si="72"/>
        <v>960</v>
      </c>
      <c r="F572" s="28">
        <f t="shared" si="73"/>
        <v>15817.434688000001</v>
      </c>
      <c r="G572" s="36">
        <f t="shared" si="74"/>
        <v>960</v>
      </c>
      <c r="H572" s="16" t="str">
        <f t="shared" si="75"/>
        <v/>
      </c>
      <c r="I572" s="26">
        <f t="shared" si="76"/>
        <v>8341</v>
      </c>
      <c r="J572" s="28">
        <f t="shared" si="77"/>
        <v>7476.4346880000012</v>
      </c>
      <c r="K572" s="28">
        <f t="shared" si="78"/>
        <v>8436.4346880000012</v>
      </c>
      <c r="N572" s="16">
        <v>0.8</v>
      </c>
    </row>
    <row r="573" spans="1:14" x14ac:dyDescent="0.15">
      <c r="A573" s="3" t="s">
        <v>7</v>
      </c>
      <c r="B573" s="12">
        <f t="shared" si="80"/>
        <v>1973</v>
      </c>
      <c r="C573" s="5">
        <v>4863.1968000000006</v>
      </c>
      <c r="D573" s="26">
        <f t="shared" si="79"/>
        <v>8341</v>
      </c>
      <c r="E573" s="16">
        <f t="shared" si="72"/>
        <v>960</v>
      </c>
      <c r="F573" s="28">
        <f t="shared" si="73"/>
        <v>12244.196800000002</v>
      </c>
      <c r="G573" s="36">
        <f t="shared" si="74"/>
        <v>960</v>
      </c>
      <c r="H573" s="16" t="str">
        <f t="shared" si="75"/>
        <v/>
      </c>
      <c r="I573" s="26">
        <f t="shared" si="76"/>
        <v>8341</v>
      </c>
      <c r="J573" s="28">
        <f t="shared" si="77"/>
        <v>3903.1968000000015</v>
      </c>
      <c r="K573" s="28">
        <f t="shared" si="78"/>
        <v>4863.1968000000015</v>
      </c>
      <c r="N573" s="16">
        <v>0.8</v>
      </c>
    </row>
    <row r="574" spans="1:14" x14ac:dyDescent="0.15">
      <c r="A574" s="6" t="s">
        <v>8</v>
      </c>
      <c r="B574" s="13">
        <f t="shared" si="80"/>
        <v>1973</v>
      </c>
      <c r="C574" s="8">
        <v>8625.7923840000003</v>
      </c>
      <c r="D574" s="26">
        <f t="shared" si="79"/>
        <v>8341</v>
      </c>
      <c r="E574" s="16">
        <f t="shared" si="72"/>
        <v>960</v>
      </c>
      <c r="F574" s="28">
        <f t="shared" si="73"/>
        <v>16006.792384</v>
      </c>
      <c r="G574" s="36">
        <f t="shared" si="74"/>
        <v>960</v>
      </c>
      <c r="H574" s="16" t="str">
        <f t="shared" si="75"/>
        <v/>
      </c>
      <c r="I574" s="26">
        <f t="shared" si="76"/>
        <v>8341</v>
      </c>
      <c r="J574" s="28">
        <f t="shared" si="77"/>
        <v>7665.7923840000003</v>
      </c>
      <c r="K574" s="28">
        <f t="shared" si="78"/>
        <v>8625.7923840000003</v>
      </c>
      <c r="N574" s="16">
        <v>0.8</v>
      </c>
    </row>
    <row r="575" spans="1:14" x14ac:dyDescent="0.15">
      <c r="A575" s="6" t="s">
        <v>9</v>
      </c>
      <c r="B575" s="13">
        <f t="shared" si="80"/>
        <v>1973</v>
      </c>
      <c r="C575" s="8">
        <v>9780.6804479999992</v>
      </c>
      <c r="D575" s="26">
        <f t="shared" si="79"/>
        <v>8341</v>
      </c>
      <c r="E575" s="16">
        <f t="shared" si="72"/>
        <v>1080</v>
      </c>
      <c r="F575" s="28">
        <f t="shared" si="73"/>
        <v>17041.680447999999</v>
      </c>
      <c r="G575" s="36">
        <f t="shared" si="74"/>
        <v>1080</v>
      </c>
      <c r="H575" s="16" t="str">
        <f t="shared" si="75"/>
        <v/>
      </c>
      <c r="I575" s="26">
        <f t="shared" si="76"/>
        <v>8341</v>
      </c>
      <c r="J575" s="28">
        <f t="shared" si="77"/>
        <v>8700.6804479999992</v>
      </c>
      <c r="K575" s="28">
        <f t="shared" si="78"/>
        <v>9780.6804479999992</v>
      </c>
      <c r="N575" s="16">
        <v>0.9</v>
      </c>
    </row>
    <row r="576" spans="1:14" x14ac:dyDescent="0.15">
      <c r="A576" s="6" t="s">
        <v>10</v>
      </c>
      <c r="B576" s="13">
        <f t="shared" si="80"/>
        <v>1973</v>
      </c>
      <c r="C576" s="8">
        <v>9136.9935359999981</v>
      </c>
      <c r="D576" s="26">
        <f t="shared" si="79"/>
        <v>8341</v>
      </c>
      <c r="E576" s="16">
        <f t="shared" si="72"/>
        <v>1080</v>
      </c>
      <c r="F576" s="28">
        <f t="shared" si="73"/>
        <v>16397.993535999998</v>
      </c>
      <c r="G576" s="36">
        <f t="shared" si="74"/>
        <v>1080</v>
      </c>
      <c r="H576" s="16" t="str">
        <f t="shared" si="75"/>
        <v/>
      </c>
      <c r="I576" s="26">
        <f t="shared" si="76"/>
        <v>8341</v>
      </c>
      <c r="J576" s="28">
        <f t="shared" si="77"/>
        <v>8056.9935359999981</v>
      </c>
      <c r="K576" s="28">
        <f t="shared" si="78"/>
        <v>9136.9935359999981</v>
      </c>
      <c r="N576" s="16">
        <v>0.9</v>
      </c>
    </row>
    <row r="577" spans="1:14" x14ac:dyDescent="0.15">
      <c r="A577" s="6" t="s">
        <v>11</v>
      </c>
      <c r="B577" s="13">
        <f t="shared" si="80"/>
        <v>1973</v>
      </c>
      <c r="C577" s="8">
        <v>2455.1873280000004</v>
      </c>
      <c r="D577" s="26">
        <f t="shared" si="79"/>
        <v>8341</v>
      </c>
      <c r="E577" s="16">
        <f t="shared" si="72"/>
        <v>1320</v>
      </c>
      <c r="F577" s="28">
        <f t="shared" si="73"/>
        <v>9476.187328</v>
      </c>
      <c r="G577" s="36">
        <f t="shared" si="74"/>
        <v>1320</v>
      </c>
      <c r="H577" s="16" t="str">
        <f t="shared" si="75"/>
        <v/>
      </c>
      <c r="I577" s="26">
        <f t="shared" si="76"/>
        <v>8341</v>
      </c>
      <c r="J577" s="28">
        <f t="shared" si="77"/>
        <v>1135.187328</v>
      </c>
      <c r="K577" s="28">
        <f t="shared" si="78"/>
        <v>2455.187328</v>
      </c>
      <c r="N577" s="16">
        <v>1.1000000000000001</v>
      </c>
    </row>
    <row r="578" spans="1:14" x14ac:dyDescent="0.15">
      <c r="A578" s="6" t="s">
        <v>12</v>
      </c>
      <c r="B578" s="13">
        <f t="shared" si="80"/>
        <v>1973</v>
      </c>
      <c r="C578" s="8">
        <v>2565.6998399999998</v>
      </c>
      <c r="D578" s="26">
        <f t="shared" si="79"/>
        <v>8341</v>
      </c>
      <c r="E578" s="16">
        <f t="shared" si="72"/>
        <v>1440</v>
      </c>
      <c r="F578" s="28">
        <f t="shared" si="73"/>
        <v>9466.6998399999993</v>
      </c>
      <c r="G578" s="36">
        <f t="shared" si="74"/>
        <v>1440</v>
      </c>
      <c r="H578" s="16" t="str">
        <f t="shared" si="75"/>
        <v/>
      </c>
      <c r="I578" s="26">
        <f t="shared" si="76"/>
        <v>8341</v>
      </c>
      <c r="J578" s="28">
        <f t="shared" si="77"/>
        <v>1125.6998399999993</v>
      </c>
      <c r="K578" s="28">
        <f t="shared" si="78"/>
        <v>2565.6998399999993</v>
      </c>
      <c r="N578" s="16">
        <v>1.2</v>
      </c>
    </row>
    <row r="579" spans="1:14" x14ac:dyDescent="0.15">
      <c r="A579" s="6" t="s">
        <v>13</v>
      </c>
      <c r="B579" s="13">
        <f t="shared" si="80"/>
        <v>1973</v>
      </c>
      <c r="C579" s="8">
        <v>1892.9306880000001</v>
      </c>
      <c r="D579" s="26">
        <f t="shared" si="79"/>
        <v>8341</v>
      </c>
      <c r="E579" s="16">
        <f t="shared" si="72"/>
        <v>1560</v>
      </c>
      <c r="F579" s="28">
        <f t="shared" si="73"/>
        <v>8673.9306880000004</v>
      </c>
      <c r="G579" s="36">
        <f t="shared" si="74"/>
        <v>1560</v>
      </c>
      <c r="H579" s="16" t="str">
        <f t="shared" si="75"/>
        <v/>
      </c>
      <c r="I579" s="26">
        <f t="shared" si="76"/>
        <v>8341</v>
      </c>
      <c r="J579" s="28">
        <f t="shared" si="77"/>
        <v>332.93068800000037</v>
      </c>
      <c r="K579" s="28">
        <f t="shared" si="78"/>
        <v>1892.9306880000004</v>
      </c>
      <c r="N579" s="16">
        <v>1.3</v>
      </c>
    </row>
    <row r="580" spans="1:14" x14ac:dyDescent="0.15">
      <c r="A580" s="6" t="s">
        <v>14</v>
      </c>
      <c r="B580" s="13">
        <f t="shared" si="80"/>
        <v>1973</v>
      </c>
      <c r="C580" s="8">
        <v>4728.1259520000012</v>
      </c>
      <c r="D580" s="26">
        <f t="shared" si="79"/>
        <v>8341</v>
      </c>
      <c r="E580" s="16">
        <f t="shared" si="72"/>
        <v>1440</v>
      </c>
      <c r="F580" s="28">
        <f t="shared" si="73"/>
        <v>11629.125952000002</v>
      </c>
      <c r="G580" s="36">
        <f t="shared" si="74"/>
        <v>1440</v>
      </c>
      <c r="H580" s="16" t="str">
        <f t="shared" si="75"/>
        <v/>
      </c>
      <c r="I580" s="26">
        <f t="shared" si="76"/>
        <v>8341</v>
      </c>
      <c r="J580" s="28">
        <f t="shared" si="77"/>
        <v>3288.1259520000021</v>
      </c>
      <c r="K580" s="28">
        <f t="shared" si="78"/>
        <v>4728.1259520000021</v>
      </c>
      <c r="N580" s="16">
        <v>1.2</v>
      </c>
    </row>
    <row r="581" spans="1:14" x14ac:dyDescent="0.15">
      <c r="A581" s="6" t="s">
        <v>15</v>
      </c>
      <c r="B581" s="13">
        <f t="shared" si="80"/>
        <v>1973</v>
      </c>
      <c r="C581" s="8">
        <v>372.25267200000002</v>
      </c>
      <c r="D581" s="26">
        <f t="shared" si="79"/>
        <v>8341</v>
      </c>
      <c r="E581" s="16">
        <f t="shared" si="72"/>
        <v>1320</v>
      </c>
      <c r="F581" s="28">
        <f t="shared" si="73"/>
        <v>7393.2526720000005</v>
      </c>
      <c r="G581" s="36">
        <f t="shared" si="74"/>
        <v>1320</v>
      </c>
      <c r="H581" s="16" t="str">
        <f t="shared" si="75"/>
        <v/>
      </c>
      <c r="I581" s="26">
        <f t="shared" si="76"/>
        <v>7393.2526720000005</v>
      </c>
      <c r="J581" s="28">
        <f t="shared" si="77"/>
        <v>0</v>
      </c>
      <c r="K581" s="28">
        <f t="shared" si="78"/>
        <v>1320</v>
      </c>
      <c r="N581" s="16">
        <v>1.1000000000000001</v>
      </c>
    </row>
    <row r="582" spans="1:14" x14ac:dyDescent="0.15">
      <c r="A582" s="6" t="s">
        <v>16</v>
      </c>
      <c r="B582" s="13">
        <f t="shared" si="80"/>
        <v>1973</v>
      </c>
      <c r="C582" s="8">
        <v>175.65672960000003</v>
      </c>
      <c r="D582" s="26">
        <f t="shared" si="79"/>
        <v>7393.2526720000005</v>
      </c>
      <c r="E582" s="16">
        <f t="shared" si="72"/>
        <v>1200</v>
      </c>
      <c r="F582" s="28">
        <f t="shared" si="73"/>
        <v>6368.9094016000008</v>
      </c>
      <c r="G582" s="36">
        <f t="shared" si="74"/>
        <v>1200</v>
      </c>
      <c r="H582" s="16" t="str">
        <f t="shared" si="75"/>
        <v/>
      </c>
      <c r="I582" s="26">
        <f t="shared" si="76"/>
        <v>6368.9094016000008</v>
      </c>
      <c r="J582" s="28">
        <f t="shared" si="77"/>
        <v>0</v>
      </c>
      <c r="K582" s="28">
        <f t="shared" si="78"/>
        <v>1200</v>
      </c>
      <c r="N582" s="16">
        <v>1</v>
      </c>
    </row>
    <row r="583" spans="1:14" x14ac:dyDescent="0.15">
      <c r="A583" s="6" t="s">
        <v>17</v>
      </c>
      <c r="B583" s="13">
        <f t="shared" si="80"/>
        <v>1973</v>
      </c>
      <c r="C583" s="8">
        <v>249.33173759999997</v>
      </c>
      <c r="D583" s="26">
        <f t="shared" si="79"/>
        <v>6368.9094016000008</v>
      </c>
      <c r="E583" s="16">
        <f t="shared" si="72"/>
        <v>1080</v>
      </c>
      <c r="F583" s="28">
        <f t="shared" si="73"/>
        <v>5538.2411392000004</v>
      </c>
      <c r="G583" s="36">
        <f t="shared" si="74"/>
        <v>1080</v>
      </c>
      <c r="H583" s="16" t="str">
        <f t="shared" si="75"/>
        <v/>
      </c>
      <c r="I583" s="26">
        <f t="shared" si="76"/>
        <v>5538.2411392000004</v>
      </c>
      <c r="J583" s="28">
        <f t="shared" si="77"/>
        <v>0</v>
      </c>
      <c r="K583" s="28">
        <f t="shared" si="78"/>
        <v>1080</v>
      </c>
      <c r="N583" s="16">
        <v>0.9</v>
      </c>
    </row>
    <row r="584" spans="1:14" ht="14" thickBot="1" x14ac:dyDescent="0.2">
      <c r="A584" s="9" t="s">
        <v>18</v>
      </c>
      <c r="B584" s="14">
        <f t="shared" si="80"/>
        <v>1973</v>
      </c>
      <c r="C584" s="11">
        <v>4220.8024319999995</v>
      </c>
      <c r="D584" s="26">
        <f t="shared" si="79"/>
        <v>5538.2411392000004</v>
      </c>
      <c r="E584" s="16">
        <f t="shared" si="72"/>
        <v>960</v>
      </c>
      <c r="F584" s="28">
        <f t="shared" si="73"/>
        <v>8799.0435711999999</v>
      </c>
      <c r="G584" s="36">
        <f t="shared" si="74"/>
        <v>960</v>
      </c>
      <c r="H584" s="16" t="str">
        <f t="shared" si="75"/>
        <v/>
      </c>
      <c r="I584" s="26">
        <f t="shared" si="76"/>
        <v>8341</v>
      </c>
      <c r="J584" s="28">
        <f t="shared" si="77"/>
        <v>458.04357119999986</v>
      </c>
      <c r="K584" s="28">
        <f t="shared" si="78"/>
        <v>1418.0435711999999</v>
      </c>
      <c r="N584" s="16">
        <v>0.8</v>
      </c>
    </row>
    <row r="585" spans="1:14" x14ac:dyDescent="0.15">
      <c r="A585" s="3" t="s">
        <v>7</v>
      </c>
      <c r="B585" s="12">
        <f t="shared" si="80"/>
        <v>1974</v>
      </c>
      <c r="C585" s="5">
        <v>7035.963264</v>
      </c>
      <c r="D585" s="26">
        <f t="shared" si="79"/>
        <v>8341</v>
      </c>
      <c r="E585" s="16">
        <f t="shared" si="72"/>
        <v>960</v>
      </c>
      <c r="F585" s="28">
        <f t="shared" si="73"/>
        <v>14416.963264</v>
      </c>
      <c r="G585" s="36">
        <f t="shared" si="74"/>
        <v>960</v>
      </c>
      <c r="H585" s="16" t="str">
        <f t="shared" si="75"/>
        <v/>
      </c>
      <c r="I585" s="26">
        <f t="shared" si="76"/>
        <v>8341</v>
      </c>
      <c r="J585" s="28">
        <f t="shared" si="77"/>
        <v>6075.963264</v>
      </c>
      <c r="K585" s="28">
        <f t="shared" si="78"/>
        <v>7035.963264</v>
      </c>
      <c r="N585" s="16">
        <v>0.8</v>
      </c>
    </row>
    <row r="586" spans="1:14" x14ac:dyDescent="0.15">
      <c r="A586" s="6" t="s">
        <v>8</v>
      </c>
      <c r="B586" s="13">
        <f t="shared" si="80"/>
        <v>1974</v>
      </c>
      <c r="C586" s="8">
        <v>5205.7209599999987</v>
      </c>
      <c r="D586" s="26">
        <f t="shared" si="79"/>
        <v>8341</v>
      </c>
      <c r="E586" s="16">
        <f t="shared" ref="E586:E649" si="81">1200*N586</f>
        <v>960</v>
      </c>
      <c r="F586" s="28">
        <f t="shared" ref="F586:F649" si="82">D586+C586-E586</f>
        <v>12586.720959999999</v>
      </c>
      <c r="G586" s="36">
        <f t="shared" ref="G586:G649" si="83">IF(E586&gt;(D586+C586),D586+C586,E586)</f>
        <v>960</v>
      </c>
      <c r="H586" s="16" t="str">
        <f t="shared" ref="H586:H649" si="84">IF((G586/E586)&lt;=$E$4,"critical failure", IF((G586/E586)&lt;1, "failure",""))</f>
        <v/>
      </c>
      <c r="I586" s="26">
        <f t="shared" ref="I586:I649" si="85">IF(F586&gt;$E$2,$E$2,IF(F586&lt;0,0,F586))</f>
        <v>8341</v>
      </c>
      <c r="J586" s="28">
        <f t="shared" ref="J586:J649" si="86">IF(F586&gt;$E$2,F586-$E$2,0)</f>
        <v>4245.7209599999987</v>
      </c>
      <c r="K586" s="28">
        <f t="shared" ref="K586:K649" si="87">J586+G586</f>
        <v>5205.7209599999987</v>
      </c>
      <c r="N586" s="16">
        <v>0.8</v>
      </c>
    </row>
    <row r="587" spans="1:14" x14ac:dyDescent="0.15">
      <c r="A587" s="6" t="s">
        <v>9</v>
      </c>
      <c r="B587" s="13">
        <f t="shared" si="80"/>
        <v>1974</v>
      </c>
      <c r="C587" s="8">
        <v>3824.6376960000002</v>
      </c>
      <c r="D587" s="26">
        <f t="shared" ref="D587:D650" si="88">I586</f>
        <v>8341</v>
      </c>
      <c r="E587" s="16">
        <f t="shared" si="81"/>
        <v>1080</v>
      </c>
      <c r="F587" s="28">
        <f t="shared" si="82"/>
        <v>11085.637696</v>
      </c>
      <c r="G587" s="36">
        <f t="shared" si="83"/>
        <v>1080</v>
      </c>
      <c r="H587" s="16" t="str">
        <f t="shared" si="84"/>
        <v/>
      </c>
      <c r="I587" s="26">
        <f t="shared" si="85"/>
        <v>8341</v>
      </c>
      <c r="J587" s="28">
        <f t="shared" si="86"/>
        <v>2744.6376959999998</v>
      </c>
      <c r="K587" s="28">
        <f t="shared" si="87"/>
        <v>3824.6376959999998</v>
      </c>
      <c r="N587" s="16">
        <v>0.9</v>
      </c>
    </row>
    <row r="588" spans="1:14" x14ac:dyDescent="0.15">
      <c r="A588" s="6" t="s">
        <v>10</v>
      </c>
      <c r="B588" s="13">
        <f t="shared" si="80"/>
        <v>1974</v>
      </c>
      <c r="C588" s="8">
        <v>2800.9428480000001</v>
      </c>
      <c r="D588" s="26">
        <f t="shared" si="88"/>
        <v>8341</v>
      </c>
      <c r="E588" s="16">
        <f t="shared" si="81"/>
        <v>1080</v>
      </c>
      <c r="F588" s="28">
        <f t="shared" si="82"/>
        <v>10061.942848000001</v>
      </c>
      <c r="G588" s="36">
        <f t="shared" si="83"/>
        <v>1080</v>
      </c>
      <c r="H588" s="16" t="str">
        <f t="shared" si="84"/>
        <v/>
      </c>
      <c r="I588" s="26">
        <f t="shared" si="85"/>
        <v>8341</v>
      </c>
      <c r="J588" s="28">
        <f t="shared" si="86"/>
        <v>1720.9428480000006</v>
      </c>
      <c r="K588" s="28">
        <f t="shared" si="87"/>
        <v>2800.9428480000006</v>
      </c>
      <c r="N588" s="16">
        <v>0.9</v>
      </c>
    </row>
    <row r="589" spans="1:14" x14ac:dyDescent="0.15">
      <c r="A589" s="6" t="s">
        <v>11</v>
      </c>
      <c r="B589" s="13">
        <f t="shared" si="80"/>
        <v>1974</v>
      </c>
      <c r="C589" s="8">
        <v>3259.1496960000009</v>
      </c>
      <c r="D589" s="26">
        <f t="shared" si="88"/>
        <v>8341</v>
      </c>
      <c r="E589" s="16">
        <f t="shared" si="81"/>
        <v>1320</v>
      </c>
      <c r="F589" s="28">
        <f t="shared" si="82"/>
        <v>10280.149696</v>
      </c>
      <c r="G589" s="36">
        <f t="shared" si="83"/>
        <v>1320</v>
      </c>
      <c r="H589" s="16" t="str">
        <f t="shared" si="84"/>
        <v/>
      </c>
      <c r="I589" s="26">
        <f t="shared" si="85"/>
        <v>8341</v>
      </c>
      <c r="J589" s="28">
        <f t="shared" si="86"/>
        <v>1939.1496960000004</v>
      </c>
      <c r="K589" s="28">
        <f t="shared" si="87"/>
        <v>3259.1496960000004</v>
      </c>
      <c r="N589" s="16">
        <v>1.1000000000000001</v>
      </c>
    </row>
    <row r="590" spans="1:14" x14ac:dyDescent="0.15">
      <c r="A590" s="6" t="s">
        <v>12</v>
      </c>
      <c r="B590" s="13">
        <f t="shared" si="80"/>
        <v>1974</v>
      </c>
      <c r="C590" s="8">
        <v>912.5360639999999</v>
      </c>
      <c r="D590" s="26">
        <f t="shared" si="88"/>
        <v>8341</v>
      </c>
      <c r="E590" s="16">
        <f t="shared" si="81"/>
        <v>1440</v>
      </c>
      <c r="F590" s="28">
        <f t="shared" si="82"/>
        <v>7813.5360639999999</v>
      </c>
      <c r="G590" s="36">
        <f t="shared" si="83"/>
        <v>1440</v>
      </c>
      <c r="H590" s="16" t="str">
        <f t="shared" si="84"/>
        <v/>
      </c>
      <c r="I590" s="26">
        <f t="shared" si="85"/>
        <v>7813.5360639999999</v>
      </c>
      <c r="J590" s="28">
        <f t="shared" si="86"/>
        <v>0</v>
      </c>
      <c r="K590" s="28">
        <f t="shared" si="87"/>
        <v>1440</v>
      </c>
      <c r="N590" s="16">
        <v>1.2</v>
      </c>
    </row>
    <row r="591" spans="1:14" x14ac:dyDescent="0.15">
      <c r="A591" s="6" t="s">
        <v>13</v>
      </c>
      <c r="B591" s="13">
        <f t="shared" si="80"/>
        <v>1974</v>
      </c>
      <c r="C591" s="8">
        <v>353.51078400000006</v>
      </c>
      <c r="D591" s="26">
        <f t="shared" si="88"/>
        <v>7813.5360639999999</v>
      </c>
      <c r="E591" s="16">
        <f t="shared" si="81"/>
        <v>1560</v>
      </c>
      <c r="F591" s="28">
        <f t="shared" si="82"/>
        <v>6607.046848</v>
      </c>
      <c r="G591" s="36">
        <f t="shared" si="83"/>
        <v>1560</v>
      </c>
      <c r="H591" s="16" t="str">
        <f t="shared" si="84"/>
        <v/>
      </c>
      <c r="I591" s="26">
        <f t="shared" si="85"/>
        <v>6607.046848</v>
      </c>
      <c r="J591" s="28">
        <f t="shared" si="86"/>
        <v>0</v>
      </c>
      <c r="K591" s="28">
        <f t="shared" si="87"/>
        <v>1560</v>
      </c>
      <c r="N591" s="16">
        <v>1.3</v>
      </c>
    </row>
    <row r="592" spans="1:14" x14ac:dyDescent="0.15">
      <c r="A592" s="6" t="s">
        <v>14</v>
      </c>
      <c r="B592" s="13">
        <f t="shared" si="80"/>
        <v>1974</v>
      </c>
      <c r="C592" s="8">
        <v>2400.9004800000002</v>
      </c>
      <c r="D592" s="26">
        <f t="shared" si="88"/>
        <v>6607.046848</v>
      </c>
      <c r="E592" s="16">
        <f t="shared" si="81"/>
        <v>1440</v>
      </c>
      <c r="F592" s="28">
        <f t="shared" si="82"/>
        <v>7567.9473280000002</v>
      </c>
      <c r="G592" s="36">
        <f t="shared" si="83"/>
        <v>1440</v>
      </c>
      <c r="H592" s="16" t="str">
        <f t="shared" si="84"/>
        <v/>
      </c>
      <c r="I592" s="26">
        <f t="shared" si="85"/>
        <v>7567.9473280000002</v>
      </c>
      <c r="J592" s="28">
        <f t="shared" si="86"/>
        <v>0</v>
      </c>
      <c r="K592" s="28">
        <f t="shared" si="87"/>
        <v>1440</v>
      </c>
      <c r="N592" s="16">
        <v>1.2</v>
      </c>
    </row>
    <row r="593" spans="1:14" x14ac:dyDescent="0.15">
      <c r="A593" s="6" t="s">
        <v>15</v>
      </c>
      <c r="B593" s="13">
        <f t="shared" si="80"/>
        <v>1974</v>
      </c>
      <c r="C593" s="8">
        <v>8957.3299200000019</v>
      </c>
      <c r="D593" s="26">
        <f t="shared" si="88"/>
        <v>7567.9473280000002</v>
      </c>
      <c r="E593" s="16">
        <f t="shared" si="81"/>
        <v>1320</v>
      </c>
      <c r="F593" s="28">
        <f t="shared" si="82"/>
        <v>15205.277248000002</v>
      </c>
      <c r="G593" s="36">
        <f t="shared" si="83"/>
        <v>1320</v>
      </c>
      <c r="H593" s="16" t="str">
        <f t="shared" si="84"/>
        <v/>
      </c>
      <c r="I593" s="26">
        <f t="shared" si="85"/>
        <v>8341</v>
      </c>
      <c r="J593" s="28">
        <f t="shared" si="86"/>
        <v>6864.2772480000021</v>
      </c>
      <c r="K593" s="28">
        <f t="shared" si="87"/>
        <v>8184.2772480000021</v>
      </c>
      <c r="N593" s="16">
        <v>1.1000000000000001</v>
      </c>
    </row>
    <row r="594" spans="1:14" x14ac:dyDescent="0.15">
      <c r="A594" s="6" t="s">
        <v>16</v>
      </c>
      <c r="B594" s="13">
        <f t="shared" si="80"/>
        <v>1974</v>
      </c>
      <c r="C594" s="8">
        <v>588.75379199999998</v>
      </c>
      <c r="D594" s="26">
        <f t="shared" si="88"/>
        <v>8341</v>
      </c>
      <c r="E594" s="16">
        <f t="shared" si="81"/>
        <v>1200</v>
      </c>
      <c r="F594" s="28">
        <f t="shared" si="82"/>
        <v>7729.7537919999995</v>
      </c>
      <c r="G594" s="36">
        <f t="shared" si="83"/>
        <v>1200</v>
      </c>
      <c r="H594" s="16" t="str">
        <f t="shared" si="84"/>
        <v/>
      </c>
      <c r="I594" s="26">
        <f t="shared" si="85"/>
        <v>7729.7537919999995</v>
      </c>
      <c r="J594" s="28">
        <f t="shared" si="86"/>
        <v>0</v>
      </c>
      <c r="K594" s="28">
        <f t="shared" si="87"/>
        <v>1200</v>
      </c>
      <c r="N594" s="16">
        <v>1</v>
      </c>
    </row>
    <row r="595" spans="1:14" x14ac:dyDescent="0.15">
      <c r="A595" s="6" t="s">
        <v>17</v>
      </c>
      <c r="B595" s="13">
        <f t="shared" si="80"/>
        <v>1974</v>
      </c>
      <c r="C595" s="8">
        <v>612.0195839999999</v>
      </c>
      <c r="D595" s="26">
        <f t="shared" si="88"/>
        <v>7729.7537919999995</v>
      </c>
      <c r="E595" s="16">
        <f t="shared" si="81"/>
        <v>1080</v>
      </c>
      <c r="F595" s="28">
        <f t="shared" si="82"/>
        <v>7261.7733759999992</v>
      </c>
      <c r="G595" s="36">
        <f t="shared" si="83"/>
        <v>1080</v>
      </c>
      <c r="H595" s="16" t="str">
        <f t="shared" si="84"/>
        <v/>
      </c>
      <c r="I595" s="26">
        <f t="shared" si="85"/>
        <v>7261.7733759999992</v>
      </c>
      <c r="J595" s="28">
        <f t="shared" si="86"/>
        <v>0</v>
      </c>
      <c r="K595" s="28">
        <f t="shared" si="87"/>
        <v>1080</v>
      </c>
      <c r="N595" s="16">
        <v>0.9</v>
      </c>
    </row>
    <row r="596" spans="1:14" ht="14" thickBot="1" x14ac:dyDescent="0.2">
      <c r="A596" s="9" t="s">
        <v>18</v>
      </c>
      <c r="B596" s="14">
        <f t="shared" si="80"/>
        <v>1974</v>
      </c>
      <c r="C596" s="11">
        <v>2696.2467839999995</v>
      </c>
      <c r="D596" s="26">
        <f t="shared" si="88"/>
        <v>7261.7733759999992</v>
      </c>
      <c r="E596" s="16">
        <f t="shared" si="81"/>
        <v>960</v>
      </c>
      <c r="F596" s="28">
        <f t="shared" si="82"/>
        <v>8998.0201599999982</v>
      </c>
      <c r="G596" s="36">
        <f t="shared" si="83"/>
        <v>960</v>
      </c>
      <c r="H596" s="16" t="str">
        <f t="shared" si="84"/>
        <v/>
      </c>
      <c r="I596" s="26">
        <f t="shared" si="85"/>
        <v>8341</v>
      </c>
      <c r="J596" s="28">
        <f t="shared" si="86"/>
        <v>657.02015999999821</v>
      </c>
      <c r="K596" s="28">
        <f t="shared" si="87"/>
        <v>1617.0201599999982</v>
      </c>
      <c r="N596" s="16">
        <v>0.8</v>
      </c>
    </row>
    <row r="597" spans="1:14" x14ac:dyDescent="0.15">
      <c r="A597" s="3" t="s">
        <v>7</v>
      </c>
      <c r="B597" s="12">
        <f t="shared" si="80"/>
        <v>1975</v>
      </c>
      <c r="C597" s="5">
        <v>11628.372096000001</v>
      </c>
      <c r="D597" s="26">
        <f t="shared" si="88"/>
        <v>8341</v>
      </c>
      <c r="E597" s="16">
        <f t="shared" si="81"/>
        <v>960</v>
      </c>
      <c r="F597" s="28">
        <f t="shared" si="82"/>
        <v>19009.372095999999</v>
      </c>
      <c r="G597" s="36">
        <f t="shared" si="83"/>
        <v>960</v>
      </c>
      <c r="H597" s="16" t="str">
        <f t="shared" si="84"/>
        <v/>
      </c>
      <c r="I597" s="26">
        <f t="shared" si="85"/>
        <v>8341</v>
      </c>
      <c r="J597" s="28">
        <f t="shared" si="86"/>
        <v>10668.372095999999</v>
      </c>
      <c r="K597" s="28">
        <f t="shared" si="87"/>
        <v>11628.372095999999</v>
      </c>
      <c r="N597" s="16">
        <v>0.8</v>
      </c>
    </row>
    <row r="598" spans="1:14" x14ac:dyDescent="0.15">
      <c r="A598" s="6" t="s">
        <v>8</v>
      </c>
      <c r="B598" s="13">
        <f t="shared" si="80"/>
        <v>1975</v>
      </c>
      <c r="C598" s="8">
        <v>5560.5242879999987</v>
      </c>
      <c r="D598" s="26">
        <f t="shared" si="88"/>
        <v>8341</v>
      </c>
      <c r="E598" s="16">
        <f t="shared" si="81"/>
        <v>960</v>
      </c>
      <c r="F598" s="28">
        <f t="shared" si="82"/>
        <v>12941.524287999999</v>
      </c>
      <c r="G598" s="36">
        <f t="shared" si="83"/>
        <v>960</v>
      </c>
      <c r="H598" s="16" t="str">
        <f t="shared" si="84"/>
        <v/>
      </c>
      <c r="I598" s="26">
        <f t="shared" si="85"/>
        <v>8341</v>
      </c>
      <c r="J598" s="28">
        <f t="shared" si="86"/>
        <v>4600.5242879999987</v>
      </c>
      <c r="K598" s="28">
        <f t="shared" si="87"/>
        <v>5560.5242879999987</v>
      </c>
      <c r="N598" s="16">
        <v>0.8</v>
      </c>
    </row>
    <row r="599" spans="1:14" x14ac:dyDescent="0.15">
      <c r="A599" s="6" t="s">
        <v>9</v>
      </c>
      <c r="B599" s="13">
        <f t="shared" si="80"/>
        <v>1975</v>
      </c>
      <c r="C599" s="8">
        <v>17882.992512000001</v>
      </c>
      <c r="D599" s="26">
        <f t="shared" si="88"/>
        <v>8341</v>
      </c>
      <c r="E599" s="16">
        <f t="shared" si="81"/>
        <v>1080</v>
      </c>
      <c r="F599" s="28">
        <f t="shared" si="82"/>
        <v>25143.992512000001</v>
      </c>
      <c r="G599" s="36">
        <f t="shared" si="83"/>
        <v>1080</v>
      </c>
      <c r="H599" s="16" t="str">
        <f t="shared" si="84"/>
        <v/>
      </c>
      <c r="I599" s="26">
        <f t="shared" si="85"/>
        <v>8341</v>
      </c>
      <c r="J599" s="28">
        <f t="shared" si="86"/>
        <v>16802.992512000001</v>
      </c>
      <c r="K599" s="28">
        <f t="shared" si="87"/>
        <v>17882.992512000001</v>
      </c>
      <c r="N599" s="16">
        <v>0.9</v>
      </c>
    </row>
    <row r="600" spans="1:14" x14ac:dyDescent="0.15">
      <c r="A600" s="6" t="s">
        <v>10</v>
      </c>
      <c r="B600" s="13">
        <f t="shared" si="80"/>
        <v>1975</v>
      </c>
      <c r="C600" s="8">
        <v>2599.3059840000005</v>
      </c>
      <c r="D600" s="26">
        <f t="shared" si="88"/>
        <v>8341</v>
      </c>
      <c r="E600" s="16">
        <f t="shared" si="81"/>
        <v>1080</v>
      </c>
      <c r="F600" s="28">
        <f t="shared" si="82"/>
        <v>9860.3059840000005</v>
      </c>
      <c r="G600" s="36">
        <f t="shared" si="83"/>
        <v>1080</v>
      </c>
      <c r="H600" s="16" t="str">
        <f t="shared" si="84"/>
        <v/>
      </c>
      <c r="I600" s="26">
        <f t="shared" si="85"/>
        <v>8341</v>
      </c>
      <c r="J600" s="28">
        <f t="shared" si="86"/>
        <v>1519.3059840000005</v>
      </c>
      <c r="K600" s="28">
        <f t="shared" si="87"/>
        <v>2599.3059840000005</v>
      </c>
      <c r="N600" s="16">
        <v>0.9</v>
      </c>
    </row>
    <row r="601" spans="1:14" x14ac:dyDescent="0.15">
      <c r="A601" s="6" t="s">
        <v>11</v>
      </c>
      <c r="B601" s="13">
        <f t="shared" si="80"/>
        <v>1975</v>
      </c>
      <c r="C601" s="8">
        <v>2241.9175679999998</v>
      </c>
      <c r="D601" s="26">
        <f t="shared" si="88"/>
        <v>8341</v>
      </c>
      <c r="E601" s="16">
        <f t="shared" si="81"/>
        <v>1320</v>
      </c>
      <c r="F601" s="28">
        <f t="shared" si="82"/>
        <v>9262.9175680000008</v>
      </c>
      <c r="G601" s="36">
        <f t="shared" si="83"/>
        <v>1320</v>
      </c>
      <c r="H601" s="16" t="str">
        <f t="shared" si="84"/>
        <v/>
      </c>
      <c r="I601" s="26">
        <f t="shared" si="85"/>
        <v>8341</v>
      </c>
      <c r="J601" s="28">
        <f t="shared" si="86"/>
        <v>921.91756800000076</v>
      </c>
      <c r="K601" s="28">
        <f t="shared" si="87"/>
        <v>2241.9175680000008</v>
      </c>
      <c r="N601" s="16">
        <v>1.1000000000000001</v>
      </c>
    </row>
    <row r="602" spans="1:14" x14ac:dyDescent="0.15">
      <c r="A602" s="6" t="s">
        <v>12</v>
      </c>
      <c r="B602" s="13">
        <f t="shared" si="80"/>
        <v>1975</v>
      </c>
      <c r="C602" s="8">
        <v>836.92223999999999</v>
      </c>
      <c r="D602" s="26">
        <f t="shared" si="88"/>
        <v>8341</v>
      </c>
      <c r="E602" s="16">
        <f t="shared" si="81"/>
        <v>1440</v>
      </c>
      <c r="F602" s="28">
        <f t="shared" si="82"/>
        <v>7737.9222399999999</v>
      </c>
      <c r="G602" s="36">
        <f t="shared" si="83"/>
        <v>1440</v>
      </c>
      <c r="H602" s="16" t="str">
        <f t="shared" si="84"/>
        <v/>
      </c>
      <c r="I602" s="26">
        <f t="shared" si="85"/>
        <v>7737.9222399999999</v>
      </c>
      <c r="J602" s="28">
        <f t="shared" si="86"/>
        <v>0</v>
      </c>
      <c r="K602" s="28">
        <f t="shared" si="87"/>
        <v>1440</v>
      </c>
      <c r="N602" s="16">
        <v>1.2</v>
      </c>
    </row>
    <row r="603" spans="1:14" x14ac:dyDescent="0.15">
      <c r="A603" s="6" t="s">
        <v>13</v>
      </c>
      <c r="B603" s="13">
        <f t="shared" si="80"/>
        <v>1975</v>
      </c>
      <c r="C603" s="8">
        <v>15987.476735999997</v>
      </c>
      <c r="D603" s="26">
        <f t="shared" si="88"/>
        <v>7737.9222399999999</v>
      </c>
      <c r="E603" s="16">
        <f t="shared" si="81"/>
        <v>1560</v>
      </c>
      <c r="F603" s="28">
        <f t="shared" si="82"/>
        <v>22165.398975999997</v>
      </c>
      <c r="G603" s="36">
        <f t="shared" si="83"/>
        <v>1560</v>
      </c>
      <c r="H603" s="16" t="str">
        <f t="shared" si="84"/>
        <v/>
      </c>
      <c r="I603" s="26">
        <f t="shared" si="85"/>
        <v>8341</v>
      </c>
      <c r="J603" s="28">
        <f t="shared" si="86"/>
        <v>13824.398975999997</v>
      </c>
      <c r="K603" s="28">
        <f t="shared" si="87"/>
        <v>15384.398975999997</v>
      </c>
      <c r="N603" s="16">
        <v>1.3</v>
      </c>
    </row>
    <row r="604" spans="1:14" x14ac:dyDescent="0.15">
      <c r="A604" s="6" t="s">
        <v>14</v>
      </c>
      <c r="B604" s="13">
        <f t="shared" si="80"/>
        <v>1975</v>
      </c>
      <c r="C604" s="8">
        <v>946.78847999999971</v>
      </c>
      <c r="D604" s="26">
        <f t="shared" si="88"/>
        <v>8341</v>
      </c>
      <c r="E604" s="16">
        <f t="shared" si="81"/>
        <v>1440</v>
      </c>
      <c r="F604" s="28">
        <f t="shared" si="82"/>
        <v>7847.7884799999993</v>
      </c>
      <c r="G604" s="36">
        <f t="shared" si="83"/>
        <v>1440</v>
      </c>
      <c r="H604" s="16" t="str">
        <f t="shared" si="84"/>
        <v/>
      </c>
      <c r="I604" s="26">
        <f t="shared" si="85"/>
        <v>7847.7884799999993</v>
      </c>
      <c r="J604" s="28">
        <f t="shared" si="86"/>
        <v>0</v>
      </c>
      <c r="K604" s="28">
        <f t="shared" si="87"/>
        <v>1440</v>
      </c>
      <c r="N604" s="16">
        <v>1.2</v>
      </c>
    </row>
    <row r="605" spans="1:14" x14ac:dyDescent="0.15">
      <c r="A605" s="6" t="s">
        <v>15</v>
      </c>
      <c r="B605" s="13">
        <f t="shared" si="80"/>
        <v>1975</v>
      </c>
      <c r="C605" s="8">
        <v>3027.1380479999998</v>
      </c>
      <c r="D605" s="26">
        <f t="shared" si="88"/>
        <v>7847.7884799999993</v>
      </c>
      <c r="E605" s="16">
        <f t="shared" si="81"/>
        <v>1320</v>
      </c>
      <c r="F605" s="28">
        <f t="shared" si="82"/>
        <v>9554.926528</v>
      </c>
      <c r="G605" s="36">
        <f t="shared" si="83"/>
        <v>1320</v>
      </c>
      <c r="H605" s="16" t="str">
        <f t="shared" si="84"/>
        <v/>
      </c>
      <c r="I605" s="26">
        <f t="shared" si="85"/>
        <v>8341</v>
      </c>
      <c r="J605" s="28">
        <f t="shared" si="86"/>
        <v>1213.926528</v>
      </c>
      <c r="K605" s="28">
        <f t="shared" si="87"/>
        <v>2533.926528</v>
      </c>
      <c r="N605" s="16">
        <v>1.1000000000000001</v>
      </c>
    </row>
    <row r="606" spans="1:14" x14ac:dyDescent="0.15">
      <c r="A606" s="6" t="s">
        <v>16</v>
      </c>
      <c r="B606" s="13">
        <f t="shared" si="80"/>
        <v>1975</v>
      </c>
      <c r="C606" s="8">
        <v>847.26259199999993</v>
      </c>
      <c r="D606" s="26">
        <f t="shared" si="88"/>
        <v>8341</v>
      </c>
      <c r="E606" s="16">
        <f t="shared" si="81"/>
        <v>1200</v>
      </c>
      <c r="F606" s="28">
        <f t="shared" si="82"/>
        <v>7988.2625919999991</v>
      </c>
      <c r="G606" s="36">
        <f t="shared" si="83"/>
        <v>1200</v>
      </c>
      <c r="H606" s="16" t="str">
        <f t="shared" si="84"/>
        <v/>
      </c>
      <c r="I606" s="26">
        <f t="shared" si="85"/>
        <v>7988.2625919999991</v>
      </c>
      <c r="J606" s="28">
        <f t="shared" si="86"/>
        <v>0</v>
      </c>
      <c r="K606" s="28">
        <f t="shared" si="87"/>
        <v>1200</v>
      </c>
      <c r="N606" s="16">
        <v>1</v>
      </c>
    </row>
    <row r="607" spans="1:14" x14ac:dyDescent="0.15">
      <c r="A607" s="6" t="s">
        <v>17</v>
      </c>
      <c r="B607" s="13">
        <f t="shared" si="80"/>
        <v>1975</v>
      </c>
      <c r="C607" s="8">
        <v>1194.3106559999997</v>
      </c>
      <c r="D607" s="26">
        <f t="shared" si="88"/>
        <v>7988.2625919999991</v>
      </c>
      <c r="E607" s="16">
        <f t="shared" si="81"/>
        <v>1080</v>
      </c>
      <c r="F607" s="28">
        <f t="shared" si="82"/>
        <v>8102.5732479999988</v>
      </c>
      <c r="G607" s="36">
        <f t="shared" si="83"/>
        <v>1080</v>
      </c>
      <c r="H607" s="16" t="str">
        <f t="shared" si="84"/>
        <v/>
      </c>
      <c r="I607" s="26">
        <f t="shared" si="85"/>
        <v>8102.5732479999988</v>
      </c>
      <c r="J607" s="28">
        <f t="shared" si="86"/>
        <v>0</v>
      </c>
      <c r="K607" s="28">
        <f t="shared" si="87"/>
        <v>1080</v>
      </c>
      <c r="N607" s="16">
        <v>0.9</v>
      </c>
    </row>
    <row r="608" spans="1:14" ht="14" thickBot="1" x14ac:dyDescent="0.2">
      <c r="A608" s="9" t="s">
        <v>18</v>
      </c>
      <c r="B608" s="14">
        <f t="shared" si="80"/>
        <v>1975</v>
      </c>
      <c r="C608" s="11">
        <v>1597.5843839999998</v>
      </c>
      <c r="D608" s="26">
        <f t="shared" si="88"/>
        <v>8102.5732479999988</v>
      </c>
      <c r="E608" s="16">
        <f t="shared" si="81"/>
        <v>960</v>
      </c>
      <c r="F608" s="28">
        <f t="shared" si="82"/>
        <v>8740.1576319999986</v>
      </c>
      <c r="G608" s="36">
        <f t="shared" si="83"/>
        <v>960</v>
      </c>
      <c r="H608" s="16" t="str">
        <f t="shared" si="84"/>
        <v/>
      </c>
      <c r="I608" s="26">
        <f t="shared" si="85"/>
        <v>8341</v>
      </c>
      <c r="J608" s="28">
        <f t="shared" si="86"/>
        <v>399.15763199999856</v>
      </c>
      <c r="K608" s="28">
        <f t="shared" si="87"/>
        <v>1359.1576319999986</v>
      </c>
      <c r="N608" s="16">
        <v>0.8</v>
      </c>
    </row>
    <row r="609" spans="1:14" x14ac:dyDescent="0.15">
      <c r="A609" s="3" t="s">
        <v>7</v>
      </c>
      <c r="B609" s="12">
        <f t="shared" si="80"/>
        <v>1976</v>
      </c>
      <c r="C609" s="5">
        <v>4691.9347200000002</v>
      </c>
      <c r="D609" s="26">
        <f t="shared" si="88"/>
        <v>8341</v>
      </c>
      <c r="E609" s="16">
        <f t="shared" si="81"/>
        <v>960</v>
      </c>
      <c r="F609" s="28">
        <f t="shared" si="82"/>
        <v>12072.934720000001</v>
      </c>
      <c r="G609" s="36">
        <f t="shared" si="83"/>
        <v>960</v>
      </c>
      <c r="H609" s="16" t="str">
        <f t="shared" si="84"/>
        <v/>
      </c>
      <c r="I609" s="26">
        <f t="shared" si="85"/>
        <v>8341</v>
      </c>
      <c r="J609" s="28">
        <f t="shared" si="86"/>
        <v>3731.9347200000011</v>
      </c>
      <c r="K609" s="28">
        <f t="shared" si="87"/>
        <v>4691.9347200000011</v>
      </c>
      <c r="N609" s="16">
        <v>0.8</v>
      </c>
    </row>
    <row r="610" spans="1:14" x14ac:dyDescent="0.15">
      <c r="A610" s="6" t="s">
        <v>8</v>
      </c>
      <c r="B610" s="13">
        <f t="shared" si="80"/>
        <v>1976</v>
      </c>
      <c r="C610" s="8">
        <v>2665.2257279999999</v>
      </c>
      <c r="D610" s="26">
        <f t="shared" si="88"/>
        <v>8341</v>
      </c>
      <c r="E610" s="16">
        <f t="shared" si="81"/>
        <v>960</v>
      </c>
      <c r="F610" s="28">
        <f t="shared" si="82"/>
        <v>10046.225727999999</v>
      </c>
      <c r="G610" s="36">
        <f t="shared" si="83"/>
        <v>960</v>
      </c>
      <c r="H610" s="16" t="str">
        <f t="shared" si="84"/>
        <v/>
      </c>
      <c r="I610" s="26">
        <f t="shared" si="85"/>
        <v>8341</v>
      </c>
      <c r="J610" s="28">
        <f t="shared" si="86"/>
        <v>1705.2257279999994</v>
      </c>
      <c r="K610" s="28">
        <f t="shared" si="87"/>
        <v>2665.2257279999994</v>
      </c>
      <c r="N610" s="16">
        <v>0.8</v>
      </c>
    </row>
    <row r="611" spans="1:14" x14ac:dyDescent="0.15">
      <c r="A611" s="6" t="s">
        <v>9</v>
      </c>
      <c r="B611" s="13">
        <f t="shared" si="80"/>
        <v>1976</v>
      </c>
      <c r="C611" s="8">
        <v>1666.7354880000003</v>
      </c>
      <c r="D611" s="26">
        <f t="shared" si="88"/>
        <v>8341</v>
      </c>
      <c r="E611" s="16">
        <f t="shared" si="81"/>
        <v>1080</v>
      </c>
      <c r="F611" s="28">
        <f t="shared" si="82"/>
        <v>8927.7354880000003</v>
      </c>
      <c r="G611" s="36">
        <f t="shared" si="83"/>
        <v>1080</v>
      </c>
      <c r="H611" s="16" t="str">
        <f t="shared" si="84"/>
        <v/>
      </c>
      <c r="I611" s="26">
        <f t="shared" si="85"/>
        <v>8341</v>
      </c>
      <c r="J611" s="28">
        <f t="shared" si="86"/>
        <v>586.73548800000026</v>
      </c>
      <c r="K611" s="28">
        <f t="shared" si="87"/>
        <v>1666.7354880000003</v>
      </c>
      <c r="N611" s="16">
        <v>0.9</v>
      </c>
    </row>
    <row r="612" spans="1:14" x14ac:dyDescent="0.15">
      <c r="A612" s="6" t="s">
        <v>10</v>
      </c>
      <c r="B612" s="13">
        <f t="shared" si="80"/>
        <v>1976</v>
      </c>
      <c r="C612" s="8">
        <v>1105.7713919999997</v>
      </c>
      <c r="D612" s="26">
        <f t="shared" si="88"/>
        <v>8341</v>
      </c>
      <c r="E612" s="16">
        <f t="shared" si="81"/>
        <v>1080</v>
      </c>
      <c r="F612" s="28">
        <f t="shared" si="82"/>
        <v>8366.7713919999987</v>
      </c>
      <c r="G612" s="36">
        <f t="shared" si="83"/>
        <v>1080</v>
      </c>
      <c r="H612" s="16" t="str">
        <f t="shared" si="84"/>
        <v/>
      </c>
      <c r="I612" s="26">
        <f t="shared" si="85"/>
        <v>8341</v>
      </c>
      <c r="J612" s="28">
        <f t="shared" si="86"/>
        <v>25.771391999998741</v>
      </c>
      <c r="K612" s="28">
        <f t="shared" si="87"/>
        <v>1105.7713919999987</v>
      </c>
      <c r="N612" s="16">
        <v>0.9</v>
      </c>
    </row>
    <row r="613" spans="1:14" x14ac:dyDescent="0.15">
      <c r="A613" s="6" t="s">
        <v>11</v>
      </c>
      <c r="B613" s="13">
        <f t="shared" si="80"/>
        <v>1976</v>
      </c>
      <c r="C613" s="8">
        <v>590.04633600000011</v>
      </c>
      <c r="D613" s="26">
        <f t="shared" si="88"/>
        <v>8341</v>
      </c>
      <c r="E613" s="16">
        <f t="shared" si="81"/>
        <v>1320</v>
      </c>
      <c r="F613" s="28">
        <f t="shared" si="82"/>
        <v>7611.0463359999994</v>
      </c>
      <c r="G613" s="36">
        <f t="shared" si="83"/>
        <v>1320</v>
      </c>
      <c r="H613" s="16" t="str">
        <f t="shared" si="84"/>
        <v/>
      </c>
      <c r="I613" s="26">
        <f t="shared" si="85"/>
        <v>7611.0463359999994</v>
      </c>
      <c r="J613" s="28">
        <f t="shared" si="86"/>
        <v>0</v>
      </c>
      <c r="K613" s="28">
        <f t="shared" si="87"/>
        <v>1320</v>
      </c>
      <c r="N613" s="16">
        <v>1.1000000000000001</v>
      </c>
    </row>
    <row r="614" spans="1:14" x14ac:dyDescent="0.15">
      <c r="A614" s="6" t="s">
        <v>12</v>
      </c>
      <c r="B614" s="13">
        <f t="shared" si="80"/>
        <v>1976</v>
      </c>
      <c r="C614" s="8">
        <v>520.37821439999993</v>
      </c>
      <c r="D614" s="26">
        <f t="shared" si="88"/>
        <v>7611.0463359999994</v>
      </c>
      <c r="E614" s="16">
        <f t="shared" si="81"/>
        <v>1440</v>
      </c>
      <c r="F614" s="28">
        <f t="shared" si="82"/>
        <v>6691.4245503999991</v>
      </c>
      <c r="G614" s="36">
        <f t="shared" si="83"/>
        <v>1440</v>
      </c>
      <c r="H614" s="16" t="str">
        <f t="shared" si="84"/>
        <v/>
      </c>
      <c r="I614" s="26">
        <f t="shared" si="85"/>
        <v>6691.4245503999991</v>
      </c>
      <c r="J614" s="28">
        <f t="shared" si="86"/>
        <v>0</v>
      </c>
      <c r="K614" s="28">
        <f t="shared" si="87"/>
        <v>1440</v>
      </c>
      <c r="N614" s="16">
        <v>1.2</v>
      </c>
    </row>
    <row r="615" spans="1:14" x14ac:dyDescent="0.15">
      <c r="A615" s="6" t="s">
        <v>13</v>
      </c>
      <c r="B615" s="13">
        <f t="shared" si="80"/>
        <v>1976</v>
      </c>
      <c r="C615" s="8">
        <v>183.67050239999998</v>
      </c>
      <c r="D615" s="26">
        <f t="shared" si="88"/>
        <v>6691.4245503999991</v>
      </c>
      <c r="E615" s="16">
        <f t="shared" si="81"/>
        <v>1560</v>
      </c>
      <c r="F615" s="28">
        <f t="shared" si="82"/>
        <v>5315.0950527999994</v>
      </c>
      <c r="G615" s="36">
        <f t="shared" si="83"/>
        <v>1560</v>
      </c>
      <c r="H615" s="16" t="str">
        <f t="shared" si="84"/>
        <v/>
      </c>
      <c r="I615" s="26">
        <f t="shared" si="85"/>
        <v>5315.0950527999994</v>
      </c>
      <c r="J615" s="28">
        <f t="shared" si="86"/>
        <v>0</v>
      </c>
      <c r="K615" s="28">
        <f t="shared" si="87"/>
        <v>1560</v>
      </c>
      <c r="N615" s="16">
        <v>1.3</v>
      </c>
    </row>
    <row r="616" spans="1:14" x14ac:dyDescent="0.15">
      <c r="A616" s="6" t="s">
        <v>14</v>
      </c>
      <c r="B616" s="13">
        <f t="shared" si="80"/>
        <v>1976</v>
      </c>
      <c r="C616" s="8">
        <v>80.958493439999998</v>
      </c>
      <c r="D616" s="26">
        <f t="shared" si="88"/>
        <v>5315.0950527999994</v>
      </c>
      <c r="E616" s="16">
        <f t="shared" si="81"/>
        <v>1440</v>
      </c>
      <c r="F616" s="28">
        <f t="shared" si="82"/>
        <v>3956.0535462399994</v>
      </c>
      <c r="G616" s="36">
        <f t="shared" si="83"/>
        <v>1440</v>
      </c>
      <c r="H616" s="16" t="str">
        <f t="shared" si="84"/>
        <v/>
      </c>
      <c r="I616" s="26">
        <f t="shared" si="85"/>
        <v>3956.0535462399994</v>
      </c>
      <c r="J616" s="28">
        <f t="shared" si="86"/>
        <v>0</v>
      </c>
      <c r="K616" s="28">
        <f t="shared" si="87"/>
        <v>1440</v>
      </c>
      <c r="N616" s="16">
        <v>1.2</v>
      </c>
    </row>
    <row r="617" spans="1:14" x14ac:dyDescent="0.15">
      <c r="A617" s="6" t="s">
        <v>15</v>
      </c>
      <c r="B617" s="13">
        <f t="shared" si="80"/>
        <v>1976</v>
      </c>
      <c r="C617" s="8">
        <v>50.202408959999985</v>
      </c>
      <c r="D617" s="26">
        <f t="shared" si="88"/>
        <v>3956.0535462399994</v>
      </c>
      <c r="E617" s="16">
        <f t="shared" si="81"/>
        <v>1320</v>
      </c>
      <c r="F617" s="28">
        <f t="shared" si="82"/>
        <v>2686.2559551999993</v>
      </c>
      <c r="G617" s="36">
        <f t="shared" si="83"/>
        <v>1320</v>
      </c>
      <c r="H617" s="16" t="str">
        <f t="shared" si="84"/>
        <v/>
      </c>
      <c r="I617" s="26">
        <f t="shared" si="85"/>
        <v>2686.2559551999993</v>
      </c>
      <c r="J617" s="28">
        <f t="shared" si="86"/>
        <v>0</v>
      </c>
      <c r="K617" s="28">
        <f t="shared" si="87"/>
        <v>1320</v>
      </c>
      <c r="N617" s="16">
        <v>1.1000000000000001</v>
      </c>
    </row>
    <row r="618" spans="1:14" x14ac:dyDescent="0.15">
      <c r="A618" s="6" t="s">
        <v>16</v>
      </c>
      <c r="B618" s="13">
        <f t="shared" si="80"/>
        <v>1976</v>
      </c>
      <c r="C618" s="8">
        <v>560.44707840000001</v>
      </c>
      <c r="D618" s="26">
        <f t="shared" si="88"/>
        <v>2686.2559551999993</v>
      </c>
      <c r="E618" s="16">
        <f t="shared" si="81"/>
        <v>1200</v>
      </c>
      <c r="F618" s="28">
        <f t="shared" si="82"/>
        <v>2046.7030335999993</v>
      </c>
      <c r="G618" s="36">
        <f t="shared" si="83"/>
        <v>1200</v>
      </c>
      <c r="H618" s="16" t="str">
        <f t="shared" si="84"/>
        <v/>
      </c>
      <c r="I618" s="26">
        <f t="shared" si="85"/>
        <v>2046.7030335999993</v>
      </c>
      <c r="J618" s="28">
        <f t="shared" si="86"/>
        <v>0</v>
      </c>
      <c r="K618" s="28">
        <f t="shared" si="87"/>
        <v>1200</v>
      </c>
      <c r="N618" s="16">
        <v>1</v>
      </c>
    </row>
    <row r="619" spans="1:14" x14ac:dyDescent="0.15">
      <c r="A619" s="6" t="s">
        <v>17</v>
      </c>
      <c r="B619" s="13">
        <f t="shared" si="80"/>
        <v>1976</v>
      </c>
      <c r="C619" s="8">
        <v>476.88410880000004</v>
      </c>
      <c r="D619" s="26">
        <f t="shared" si="88"/>
        <v>2046.7030335999993</v>
      </c>
      <c r="E619" s="16">
        <f t="shared" si="81"/>
        <v>1080</v>
      </c>
      <c r="F619" s="28">
        <f t="shared" si="82"/>
        <v>1443.5871423999993</v>
      </c>
      <c r="G619" s="36">
        <f t="shared" si="83"/>
        <v>1080</v>
      </c>
      <c r="H619" s="16" t="str">
        <f t="shared" si="84"/>
        <v/>
      </c>
      <c r="I619" s="26">
        <f t="shared" si="85"/>
        <v>1443.5871423999993</v>
      </c>
      <c r="J619" s="28">
        <f t="shared" si="86"/>
        <v>0</v>
      </c>
      <c r="K619" s="28">
        <f t="shared" si="87"/>
        <v>1080</v>
      </c>
      <c r="N619" s="16">
        <v>0.9</v>
      </c>
    </row>
    <row r="620" spans="1:14" ht="14" thickBot="1" x14ac:dyDescent="0.2">
      <c r="A620" s="9" t="s">
        <v>18</v>
      </c>
      <c r="B620" s="14">
        <f t="shared" si="80"/>
        <v>1976</v>
      </c>
      <c r="C620" s="11">
        <v>2114.6019839999994</v>
      </c>
      <c r="D620" s="26">
        <f t="shared" si="88"/>
        <v>1443.5871423999993</v>
      </c>
      <c r="E620" s="16">
        <f t="shared" si="81"/>
        <v>960</v>
      </c>
      <c r="F620" s="28">
        <f t="shared" si="82"/>
        <v>2598.1891263999987</v>
      </c>
      <c r="G620" s="36">
        <f t="shared" si="83"/>
        <v>960</v>
      </c>
      <c r="H620" s="16" t="str">
        <f t="shared" si="84"/>
        <v/>
      </c>
      <c r="I620" s="26">
        <f t="shared" si="85"/>
        <v>2598.1891263999987</v>
      </c>
      <c r="J620" s="28">
        <f t="shared" si="86"/>
        <v>0</v>
      </c>
      <c r="K620" s="28">
        <f t="shared" si="87"/>
        <v>960</v>
      </c>
      <c r="N620" s="16">
        <v>0.8</v>
      </c>
    </row>
    <row r="621" spans="1:14" x14ac:dyDescent="0.15">
      <c r="A621" s="3" t="s">
        <v>7</v>
      </c>
      <c r="B621" s="12">
        <f t="shared" ref="B621:B684" si="89">B609+1</f>
        <v>1977</v>
      </c>
      <c r="C621" s="5">
        <v>2476.5143040000003</v>
      </c>
      <c r="D621" s="26">
        <f t="shared" si="88"/>
        <v>2598.1891263999987</v>
      </c>
      <c r="E621" s="16">
        <f t="shared" si="81"/>
        <v>960</v>
      </c>
      <c r="F621" s="28">
        <f t="shared" si="82"/>
        <v>4114.703430399999</v>
      </c>
      <c r="G621" s="36">
        <f t="shared" si="83"/>
        <v>960</v>
      </c>
      <c r="H621" s="16" t="str">
        <f t="shared" si="84"/>
        <v/>
      </c>
      <c r="I621" s="26">
        <f t="shared" si="85"/>
        <v>4114.703430399999</v>
      </c>
      <c r="J621" s="28">
        <f t="shared" si="86"/>
        <v>0</v>
      </c>
      <c r="K621" s="28">
        <f t="shared" si="87"/>
        <v>960</v>
      </c>
      <c r="N621" s="16">
        <v>0.8</v>
      </c>
    </row>
    <row r="622" spans="1:14" x14ac:dyDescent="0.15">
      <c r="A622" s="6" t="s">
        <v>8</v>
      </c>
      <c r="B622" s="13">
        <f t="shared" si="89"/>
        <v>1977</v>
      </c>
      <c r="C622" s="8">
        <v>1224.6854399999997</v>
      </c>
      <c r="D622" s="26">
        <f t="shared" si="88"/>
        <v>4114.703430399999</v>
      </c>
      <c r="E622" s="16">
        <f t="shared" si="81"/>
        <v>960</v>
      </c>
      <c r="F622" s="28">
        <f t="shared" si="82"/>
        <v>4379.3888703999983</v>
      </c>
      <c r="G622" s="36">
        <f t="shared" si="83"/>
        <v>960</v>
      </c>
      <c r="H622" s="16" t="str">
        <f t="shared" si="84"/>
        <v/>
      </c>
      <c r="I622" s="26">
        <f t="shared" si="85"/>
        <v>4379.3888703999983</v>
      </c>
      <c r="J622" s="28">
        <f t="shared" si="86"/>
        <v>0</v>
      </c>
      <c r="K622" s="28">
        <f t="shared" si="87"/>
        <v>960</v>
      </c>
      <c r="N622" s="16">
        <v>0.8</v>
      </c>
    </row>
    <row r="623" spans="1:14" x14ac:dyDescent="0.15">
      <c r="A623" s="6" t="s">
        <v>9</v>
      </c>
      <c r="B623" s="13">
        <f t="shared" si="89"/>
        <v>1977</v>
      </c>
      <c r="C623" s="8">
        <v>4213.0471680000001</v>
      </c>
      <c r="D623" s="26">
        <f t="shared" si="88"/>
        <v>4379.3888703999983</v>
      </c>
      <c r="E623" s="16">
        <f t="shared" si="81"/>
        <v>1080</v>
      </c>
      <c r="F623" s="28">
        <f t="shared" si="82"/>
        <v>7512.4360383999992</v>
      </c>
      <c r="G623" s="36">
        <f t="shared" si="83"/>
        <v>1080</v>
      </c>
      <c r="H623" s="16" t="str">
        <f t="shared" si="84"/>
        <v/>
      </c>
      <c r="I623" s="26">
        <f t="shared" si="85"/>
        <v>7512.4360383999992</v>
      </c>
      <c r="J623" s="28">
        <f t="shared" si="86"/>
        <v>0</v>
      </c>
      <c r="K623" s="28">
        <f t="shared" si="87"/>
        <v>1080</v>
      </c>
      <c r="N623" s="16">
        <v>0.9</v>
      </c>
    </row>
    <row r="624" spans="1:14" x14ac:dyDescent="0.15">
      <c r="A624" s="6" t="s">
        <v>10</v>
      </c>
      <c r="B624" s="13">
        <f t="shared" si="89"/>
        <v>1977</v>
      </c>
      <c r="C624" s="8">
        <v>1275.0946560000002</v>
      </c>
      <c r="D624" s="26">
        <f t="shared" si="88"/>
        <v>7512.4360383999992</v>
      </c>
      <c r="E624" s="16">
        <f t="shared" si="81"/>
        <v>1080</v>
      </c>
      <c r="F624" s="28">
        <f t="shared" si="82"/>
        <v>7707.5306944000004</v>
      </c>
      <c r="G624" s="36">
        <f t="shared" si="83"/>
        <v>1080</v>
      </c>
      <c r="H624" s="16" t="str">
        <f t="shared" si="84"/>
        <v/>
      </c>
      <c r="I624" s="26">
        <f t="shared" si="85"/>
        <v>7707.5306944000004</v>
      </c>
      <c r="J624" s="28">
        <f t="shared" si="86"/>
        <v>0</v>
      </c>
      <c r="K624" s="28">
        <f t="shared" si="87"/>
        <v>1080</v>
      </c>
      <c r="N624" s="16">
        <v>0.9</v>
      </c>
    </row>
    <row r="625" spans="1:14" x14ac:dyDescent="0.15">
      <c r="A625" s="6" t="s">
        <v>11</v>
      </c>
      <c r="B625" s="13">
        <f t="shared" si="89"/>
        <v>1977</v>
      </c>
      <c r="C625" s="8">
        <v>543.51475200000004</v>
      </c>
      <c r="D625" s="26">
        <f t="shared" si="88"/>
        <v>7707.5306944000004</v>
      </c>
      <c r="E625" s="16">
        <f t="shared" si="81"/>
        <v>1320</v>
      </c>
      <c r="F625" s="28">
        <f t="shared" si="82"/>
        <v>6931.0454463999995</v>
      </c>
      <c r="G625" s="36">
        <f t="shared" si="83"/>
        <v>1320</v>
      </c>
      <c r="H625" s="16" t="str">
        <f t="shared" si="84"/>
        <v/>
      </c>
      <c r="I625" s="26">
        <f t="shared" si="85"/>
        <v>6931.0454463999995</v>
      </c>
      <c r="J625" s="28">
        <f t="shared" si="86"/>
        <v>0</v>
      </c>
      <c r="K625" s="28">
        <f t="shared" si="87"/>
        <v>1320</v>
      </c>
      <c r="N625" s="16">
        <v>1.1000000000000001</v>
      </c>
    </row>
    <row r="626" spans="1:14" x14ac:dyDescent="0.15">
      <c r="A626" s="6" t="s">
        <v>12</v>
      </c>
      <c r="B626" s="13">
        <f t="shared" si="89"/>
        <v>1977</v>
      </c>
      <c r="C626" s="8">
        <v>210.361536</v>
      </c>
      <c r="D626" s="26">
        <f t="shared" si="88"/>
        <v>6931.0454463999995</v>
      </c>
      <c r="E626" s="16">
        <f t="shared" si="81"/>
        <v>1440</v>
      </c>
      <c r="F626" s="28">
        <f t="shared" si="82"/>
        <v>5701.4069823999998</v>
      </c>
      <c r="G626" s="36">
        <f t="shared" si="83"/>
        <v>1440</v>
      </c>
      <c r="H626" s="16" t="str">
        <f t="shared" si="84"/>
        <v/>
      </c>
      <c r="I626" s="26">
        <f t="shared" si="85"/>
        <v>5701.4069823999998</v>
      </c>
      <c r="J626" s="28">
        <f t="shared" si="86"/>
        <v>0</v>
      </c>
      <c r="K626" s="28">
        <f t="shared" si="87"/>
        <v>1440</v>
      </c>
      <c r="N626" s="16">
        <v>1.2</v>
      </c>
    </row>
    <row r="627" spans="1:14" x14ac:dyDescent="0.15">
      <c r="A627" s="6" t="s">
        <v>13</v>
      </c>
      <c r="B627" s="13">
        <f t="shared" si="89"/>
        <v>1977</v>
      </c>
      <c r="C627" s="8">
        <v>193.58431488000002</v>
      </c>
      <c r="D627" s="26">
        <f t="shared" si="88"/>
        <v>5701.4069823999998</v>
      </c>
      <c r="E627" s="16">
        <f t="shared" si="81"/>
        <v>1560</v>
      </c>
      <c r="F627" s="28">
        <f t="shared" si="82"/>
        <v>4334.9912972800003</v>
      </c>
      <c r="G627" s="36">
        <f t="shared" si="83"/>
        <v>1560</v>
      </c>
      <c r="H627" s="16" t="str">
        <f t="shared" si="84"/>
        <v/>
      </c>
      <c r="I627" s="26">
        <f t="shared" si="85"/>
        <v>4334.9912972800003</v>
      </c>
      <c r="J627" s="28">
        <f t="shared" si="86"/>
        <v>0</v>
      </c>
      <c r="K627" s="28">
        <f t="shared" si="87"/>
        <v>1560</v>
      </c>
      <c r="N627" s="16">
        <v>1.3</v>
      </c>
    </row>
    <row r="628" spans="1:14" x14ac:dyDescent="0.15">
      <c r="A628" s="6" t="s">
        <v>14</v>
      </c>
      <c r="B628" s="13">
        <f t="shared" si="89"/>
        <v>1977</v>
      </c>
      <c r="C628" s="8">
        <v>58.642721279999996</v>
      </c>
      <c r="D628" s="26">
        <f t="shared" si="88"/>
        <v>4334.9912972800003</v>
      </c>
      <c r="E628" s="16">
        <f t="shared" si="81"/>
        <v>1440</v>
      </c>
      <c r="F628" s="28">
        <f t="shared" si="82"/>
        <v>2953.6340185600002</v>
      </c>
      <c r="G628" s="36">
        <f t="shared" si="83"/>
        <v>1440</v>
      </c>
      <c r="H628" s="16" t="str">
        <f t="shared" si="84"/>
        <v/>
      </c>
      <c r="I628" s="26">
        <f t="shared" si="85"/>
        <v>2953.6340185600002</v>
      </c>
      <c r="J628" s="28">
        <f t="shared" si="86"/>
        <v>0</v>
      </c>
      <c r="K628" s="28">
        <f t="shared" si="87"/>
        <v>1440</v>
      </c>
      <c r="N628" s="16">
        <v>1.2</v>
      </c>
    </row>
    <row r="629" spans="1:14" x14ac:dyDescent="0.15">
      <c r="A629" s="6" t="s">
        <v>15</v>
      </c>
      <c r="B629" s="13">
        <f t="shared" si="89"/>
        <v>1977</v>
      </c>
      <c r="C629" s="8">
        <v>172.50292223999995</v>
      </c>
      <c r="D629" s="26">
        <f t="shared" si="88"/>
        <v>2953.6340185600002</v>
      </c>
      <c r="E629" s="16">
        <f t="shared" si="81"/>
        <v>1320</v>
      </c>
      <c r="F629" s="28">
        <f t="shared" si="82"/>
        <v>1806.1369408</v>
      </c>
      <c r="G629" s="36">
        <f t="shared" si="83"/>
        <v>1320</v>
      </c>
      <c r="H629" s="16" t="str">
        <f t="shared" si="84"/>
        <v/>
      </c>
      <c r="I629" s="26">
        <f t="shared" si="85"/>
        <v>1806.1369408</v>
      </c>
      <c r="J629" s="28">
        <f t="shared" si="86"/>
        <v>0</v>
      </c>
      <c r="K629" s="28">
        <f t="shared" si="87"/>
        <v>1320</v>
      </c>
      <c r="N629" s="16">
        <v>1.1000000000000001</v>
      </c>
    </row>
    <row r="630" spans="1:14" x14ac:dyDescent="0.15">
      <c r="A630" s="6" t="s">
        <v>16</v>
      </c>
      <c r="B630" s="13">
        <f t="shared" si="89"/>
        <v>1977</v>
      </c>
      <c r="C630" s="8">
        <v>406.00099583999997</v>
      </c>
      <c r="D630" s="26">
        <f t="shared" si="88"/>
        <v>1806.1369408</v>
      </c>
      <c r="E630" s="16">
        <f t="shared" si="81"/>
        <v>1200</v>
      </c>
      <c r="F630" s="28">
        <f t="shared" si="82"/>
        <v>1012.1379366400001</v>
      </c>
      <c r="G630" s="36">
        <f t="shared" si="83"/>
        <v>1200</v>
      </c>
      <c r="H630" s="16" t="str">
        <f t="shared" si="84"/>
        <v/>
      </c>
      <c r="I630" s="26">
        <f t="shared" si="85"/>
        <v>1012.1379366400001</v>
      </c>
      <c r="J630" s="28">
        <f t="shared" si="86"/>
        <v>0</v>
      </c>
      <c r="K630" s="28">
        <f t="shared" si="87"/>
        <v>1200</v>
      </c>
      <c r="N630" s="16">
        <v>1</v>
      </c>
    </row>
    <row r="631" spans="1:14" x14ac:dyDescent="0.15">
      <c r="A631" s="6" t="s">
        <v>17</v>
      </c>
      <c r="B631" s="13">
        <f t="shared" si="89"/>
        <v>1977</v>
      </c>
      <c r="C631" s="8">
        <v>960.68332800000007</v>
      </c>
      <c r="D631" s="26">
        <f t="shared" si="88"/>
        <v>1012.1379366400001</v>
      </c>
      <c r="E631" s="16">
        <f t="shared" si="81"/>
        <v>1080</v>
      </c>
      <c r="F631" s="28">
        <f t="shared" si="82"/>
        <v>892.82126464000021</v>
      </c>
      <c r="G631" s="36">
        <f t="shared" si="83"/>
        <v>1080</v>
      </c>
      <c r="H631" s="16" t="str">
        <f t="shared" si="84"/>
        <v/>
      </c>
      <c r="I631" s="26">
        <f t="shared" si="85"/>
        <v>892.82126464000021</v>
      </c>
      <c r="J631" s="28">
        <f t="shared" si="86"/>
        <v>0</v>
      </c>
      <c r="K631" s="28">
        <f t="shared" si="87"/>
        <v>1080</v>
      </c>
      <c r="N631" s="16">
        <v>0.9</v>
      </c>
    </row>
    <row r="632" spans="1:14" ht="14" thickBot="1" x14ac:dyDescent="0.2">
      <c r="A632" s="9" t="s">
        <v>18</v>
      </c>
      <c r="B632" s="14">
        <f t="shared" si="89"/>
        <v>1977</v>
      </c>
      <c r="C632" s="11">
        <v>2555.3594880000001</v>
      </c>
      <c r="D632" s="26">
        <f t="shared" si="88"/>
        <v>892.82126464000021</v>
      </c>
      <c r="E632" s="16">
        <f t="shared" si="81"/>
        <v>960</v>
      </c>
      <c r="F632" s="28">
        <f t="shared" si="82"/>
        <v>2488.1807526400003</v>
      </c>
      <c r="G632" s="36">
        <f t="shared" si="83"/>
        <v>960</v>
      </c>
      <c r="H632" s="16" t="str">
        <f t="shared" si="84"/>
        <v/>
      </c>
      <c r="I632" s="26">
        <f t="shared" si="85"/>
        <v>2488.1807526400003</v>
      </c>
      <c r="J632" s="28">
        <f t="shared" si="86"/>
        <v>0</v>
      </c>
      <c r="K632" s="28">
        <f t="shared" si="87"/>
        <v>960</v>
      </c>
      <c r="N632" s="16">
        <v>0.8</v>
      </c>
    </row>
    <row r="633" spans="1:14" x14ac:dyDescent="0.15">
      <c r="A633" s="3" t="s">
        <v>7</v>
      </c>
      <c r="B633" s="12">
        <f t="shared" si="89"/>
        <v>1978</v>
      </c>
      <c r="C633" s="5">
        <v>12542.846975999999</v>
      </c>
      <c r="D633" s="26">
        <f t="shared" si="88"/>
        <v>2488.1807526400003</v>
      </c>
      <c r="E633" s="16">
        <f t="shared" si="81"/>
        <v>960</v>
      </c>
      <c r="F633" s="28">
        <f t="shared" si="82"/>
        <v>14071.02772864</v>
      </c>
      <c r="G633" s="36">
        <f t="shared" si="83"/>
        <v>960</v>
      </c>
      <c r="H633" s="16" t="str">
        <f t="shared" si="84"/>
        <v/>
      </c>
      <c r="I633" s="26">
        <f t="shared" si="85"/>
        <v>8341</v>
      </c>
      <c r="J633" s="28">
        <f t="shared" si="86"/>
        <v>5730.0277286399996</v>
      </c>
      <c r="K633" s="28">
        <f t="shared" si="87"/>
        <v>6690.0277286399996</v>
      </c>
      <c r="N633" s="16">
        <v>0.8</v>
      </c>
    </row>
    <row r="634" spans="1:14" x14ac:dyDescent="0.15">
      <c r="A634" s="6" t="s">
        <v>8</v>
      </c>
      <c r="B634" s="13">
        <f t="shared" si="89"/>
        <v>1978</v>
      </c>
      <c r="C634" s="8">
        <v>1679.0146559999998</v>
      </c>
      <c r="D634" s="26">
        <f t="shared" si="88"/>
        <v>8341</v>
      </c>
      <c r="E634" s="16">
        <f t="shared" si="81"/>
        <v>960</v>
      </c>
      <c r="F634" s="28">
        <f t="shared" si="82"/>
        <v>9060.0146559999994</v>
      </c>
      <c r="G634" s="36">
        <f t="shared" si="83"/>
        <v>960</v>
      </c>
      <c r="H634" s="16" t="str">
        <f t="shared" si="84"/>
        <v/>
      </c>
      <c r="I634" s="26">
        <f t="shared" si="85"/>
        <v>8341</v>
      </c>
      <c r="J634" s="28">
        <f t="shared" si="86"/>
        <v>719.01465599999938</v>
      </c>
      <c r="K634" s="28">
        <f t="shared" si="87"/>
        <v>1679.0146559999994</v>
      </c>
      <c r="N634" s="16">
        <v>0.8</v>
      </c>
    </row>
    <row r="635" spans="1:14" x14ac:dyDescent="0.15">
      <c r="A635" s="6" t="s">
        <v>9</v>
      </c>
      <c r="B635" s="13">
        <f t="shared" si="89"/>
        <v>1978</v>
      </c>
      <c r="C635" s="8">
        <v>6138.291455999999</v>
      </c>
      <c r="D635" s="26">
        <f t="shared" si="88"/>
        <v>8341</v>
      </c>
      <c r="E635" s="16">
        <f t="shared" si="81"/>
        <v>1080</v>
      </c>
      <c r="F635" s="28">
        <f t="shared" si="82"/>
        <v>13399.291455999999</v>
      </c>
      <c r="G635" s="36">
        <f t="shared" si="83"/>
        <v>1080</v>
      </c>
      <c r="H635" s="16" t="str">
        <f t="shared" si="84"/>
        <v/>
      </c>
      <c r="I635" s="26">
        <f t="shared" si="85"/>
        <v>8341</v>
      </c>
      <c r="J635" s="28">
        <f t="shared" si="86"/>
        <v>5058.291455999999</v>
      </c>
      <c r="K635" s="28">
        <f t="shared" si="87"/>
        <v>6138.291455999999</v>
      </c>
      <c r="N635" s="16">
        <v>0.9</v>
      </c>
    </row>
    <row r="636" spans="1:14" x14ac:dyDescent="0.15">
      <c r="A636" s="6" t="s">
        <v>10</v>
      </c>
      <c r="B636" s="13">
        <f t="shared" si="89"/>
        <v>1978</v>
      </c>
      <c r="C636" s="8">
        <v>9253.9687679999988</v>
      </c>
      <c r="D636" s="26">
        <f t="shared" si="88"/>
        <v>8341</v>
      </c>
      <c r="E636" s="16">
        <f t="shared" si="81"/>
        <v>1080</v>
      </c>
      <c r="F636" s="28">
        <f t="shared" si="82"/>
        <v>16514.968767999999</v>
      </c>
      <c r="G636" s="36">
        <f t="shared" si="83"/>
        <v>1080</v>
      </c>
      <c r="H636" s="16" t="str">
        <f t="shared" si="84"/>
        <v/>
      </c>
      <c r="I636" s="26">
        <f t="shared" si="85"/>
        <v>8341</v>
      </c>
      <c r="J636" s="28">
        <f t="shared" si="86"/>
        <v>8173.9687679999988</v>
      </c>
      <c r="K636" s="28">
        <f t="shared" si="87"/>
        <v>9253.9687679999988</v>
      </c>
      <c r="N636" s="16">
        <v>0.9</v>
      </c>
    </row>
    <row r="637" spans="1:14" x14ac:dyDescent="0.15">
      <c r="A637" s="6" t="s">
        <v>11</v>
      </c>
      <c r="B637" s="13">
        <f t="shared" si="89"/>
        <v>1978</v>
      </c>
      <c r="C637" s="8">
        <v>11098.429056000003</v>
      </c>
      <c r="D637" s="26">
        <f t="shared" si="88"/>
        <v>8341</v>
      </c>
      <c r="E637" s="16">
        <f t="shared" si="81"/>
        <v>1320</v>
      </c>
      <c r="F637" s="28">
        <f t="shared" si="82"/>
        <v>18119.429056000001</v>
      </c>
      <c r="G637" s="36">
        <f t="shared" si="83"/>
        <v>1320</v>
      </c>
      <c r="H637" s="16" t="str">
        <f t="shared" si="84"/>
        <v/>
      </c>
      <c r="I637" s="26">
        <f t="shared" si="85"/>
        <v>8341</v>
      </c>
      <c r="J637" s="28">
        <f t="shared" si="86"/>
        <v>9778.4290560000009</v>
      </c>
      <c r="K637" s="28">
        <f t="shared" si="87"/>
        <v>11098.429056000001</v>
      </c>
      <c r="N637" s="16">
        <v>1.1000000000000001</v>
      </c>
    </row>
    <row r="638" spans="1:14" x14ac:dyDescent="0.15">
      <c r="A638" s="6" t="s">
        <v>12</v>
      </c>
      <c r="B638" s="13">
        <f t="shared" si="89"/>
        <v>1978</v>
      </c>
      <c r="C638" s="8">
        <v>1061.1786239999999</v>
      </c>
      <c r="D638" s="26">
        <f t="shared" si="88"/>
        <v>8341</v>
      </c>
      <c r="E638" s="16">
        <f t="shared" si="81"/>
        <v>1440</v>
      </c>
      <c r="F638" s="28">
        <f t="shared" si="82"/>
        <v>7962.1786240000001</v>
      </c>
      <c r="G638" s="36">
        <f t="shared" si="83"/>
        <v>1440</v>
      </c>
      <c r="H638" s="16" t="str">
        <f t="shared" si="84"/>
        <v/>
      </c>
      <c r="I638" s="26">
        <f t="shared" si="85"/>
        <v>7962.1786240000001</v>
      </c>
      <c r="J638" s="28">
        <f t="shared" si="86"/>
        <v>0</v>
      </c>
      <c r="K638" s="28">
        <f t="shared" si="87"/>
        <v>1440</v>
      </c>
      <c r="N638" s="16">
        <v>1.2</v>
      </c>
    </row>
    <row r="639" spans="1:14" x14ac:dyDescent="0.15">
      <c r="A639" s="6" t="s">
        <v>13</v>
      </c>
      <c r="B639" s="13">
        <f t="shared" si="89"/>
        <v>1978</v>
      </c>
      <c r="C639" s="8">
        <v>2551.4818559999994</v>
      </c>
      <c r="D639" s="26">
        <f t="shared" si="88"/>
        <v>7962.1786240000001</v>
      </c>
      <c r="E639" s="16">
        <f t="shared" si="81"/>
        <v>1560</v>
      </c>
      <c r="F639" s="28">
        <f t="shared" si="82"/>
        <v>8953.6604799999986</v>
      </c>
      <c r="G639" s="36">
        <f t="shared" si="83"/>
        <v>1560</v>
      </c>
      <c r="H639" s="16" t="str">
        <f t="shared" si="84"/>
        <v/>
      </c>
      <c r="I639" s="26">
        <f t="shared" si="85"/>
        <v>8341</v>
      </c>
      <c r="J639" s="28">
        <f t="shared" si="86"/>
        <v>612.66047999999864</v>
      </c>
      <c r="K639" s="28">
        <f t="shared" si="87"/>
        <v>2172.6604799999986</v>
      </c>
      <c r="N639" s="16">
        <v>1.3</v>
      </c>
    </row>
    <row r="640" spans="1:14" x14ac:dyDescent="0.15">
      <c r="A640" s="6" t="s">
        <v>14</v>
      </c>
      <c r="B640" s="13">
        <f t="shared" si="89"/>
        <v>1978</v>
      </c>
      <c r="C640" s="8">
        <v>2115.8299007999999</v>
      </c>
      <c r="D640" s="26">
        <f t="shared" si="88"/>
        <v>8341</v>
      </c>
      <c r="E640" s="16">
        <f t="shared" si="81"/>
        <v>1440</v>
      </c>
      <c r="F640" s="28">
        <f t="shared" si="82"/>
        <v>9016.8299007999995</v>
      </c>
      <c r="G640" s="36">
        <f t="shared" si="83"/>
        <v>1440</v>
      </c>
      <c r="H640" s="16" t="str">
        <f t="shared" si="84"/>
        <v/>
      </c>
      <c r="I640" s="26">
        <f t="shared" si="85"/>
        <v>8341</v>
      </c>
      <c r="J640" s="28">
        <f t="shared" si="86"/>
        <v>675.82990079999945</v>
      </c>
      <c r="K640" s="28">
        <f t="shared" si="87"/>
        <v>2115.8299007999995</v>
      </c>
      <c r="N640" s="16">
        <v>1.2</v>
      </c>
    </row>
    <row r="641" spans="1:14" x14ac:dyDescent="0.15">
      <c r="A641" s="6" t="s">
        <v>15</v>
      </c>
      <c r="B641" s="13">
        <f t="shared" si="89"/>
        <v>1978</v>
      </c>
      <c r="C641" s="8">
        <v>551.07613439999989</v>
      </c>
      <c r="D641" s="26">
        <f t="shared" si="88"/>
        <v>8341</v>
      </c>
      <c r="E641" s="16">
        <f t="shared" si="81"/>
        <v>1320</v>
      </c>
      <c r="F641" s="28">
        <f t="shared" si="82"/>
        <v>7572.0761344000002</v>
      </c>
      <c r="G641" s="36">
        <f t="shared" si="83"/>
        <v>1320</v>
      </c>
      <c r="H641" s="16" t="str">
        <f t="shared" si="84"/>
        <v/>
      </c>
      <c r="I641" s="26">
        <f t="shared" si="85"/>
        <v>7572.0761344000002</v>
      </c>
      <c r="J641" s="28">
        <f t="shared" si="86"/>
        <v>0</v>
      </c>
      <c r="K641" s="28">
        <f t="shared" si="87"/>
        <v>1320</v>
      </c>
      <c r="N641" s="16">
        <v>1.1000000000000001</v>
      </c>
    </row>
    <row r="642" spans="1:14" x14ac:dyDescent="0.15">
      <c r="A642" s="6" t="s">
        <v>16</v>
      </c>
      <c r="B642" s="13">
        <f t="shared" si="89"/>
        <v>1978</v>
      </c>
      <c r="C642" s="8">
        <v>136.36339199999998</v>
      </c>
      <c r="D642" s="26">
        <f t="shared" si="88"/>
        <v>7572.0761344000002</v>
      </c>
      <c r="E642" s="16">
        <f t="shared" si="81"/>
        <v>1200</v>
      </c>
      <c r="F642" s="28">
        <f t="shared" si="82"/>
        <v>6508.4395264000004</v>
      </c>
      <c r="G642" s="36">
        <f t="shared" si="83"/>
        <v>1200</v>
      </c>
      <c r="H642" s="16" t="str">
        <f t="shared" si="84"/>
        <v/>
      </c>
      <c r="I642" s="26">
        <f t="shared" si="85"/>
        <v>6508.4395264000004</v>
      </c>
      <c r="J642" s="28">
        <f t="shared" si="86"/>
        <v>0</v>
      </c>
      <c r="K642" s="28">
        <f t="shared" si="87"/>
        <v>1200</v>
      </c>
      <c r="N642" s="16">
        <v>1</v>
      </c>
    </row>
    <row r="643" spans="1:14" x14ac:dyDescent="0.15">
      <c r="A643" s="6" t="s">
        <v>17</v>
      </c>
      <c r="B643" s="13">
        <f t="shared" si="89"/>
        <v>1978</v>
      </c>
      <c r="C643" s="8">
        <v>301.22737919999997</v>
      </c>
      <c r="D643" s="26">
        <f t="shared" si="88"/>
        <v>6508.4395264000004</v>
      </c>
      <c r="E643" s="16">
        <f t="shared" si="81"/>
        <v>1080</v>
      </c>
      <c r="F643" s="28">
        <f t="shared" si="82"/>
        <v>5729.6669056000001</v>
      </c>
      <c r="G643" s="36">
        <f t="shared" si="83"/>
        <v>1080</v>
      </c>
      <c r="H643" s="16" t="str">
        <f t="shared" si="84"/>
        <v/>
      </c>
      <c r="I643" s="26">
        <f t="shared" si="85"/>
        <v>5729.6669056000001</v>
      </c>
      <c r="J643" s="28">
        <f t="shared" si="86"/>
        <v>0</v>
      </c>
      <c r="K643" s="28">
        <f t="shared" si="87"/>
        <v>1080</v>
      </c>
      <c r="N643" s="16">
        <v>0.9</v>
      </c>
    </row>
    <row r="644" spans="1:14" ht="14" thickBot="1" x14ac:dyDescent="0.2">
      <c r="A644" s="9" t="s">
        <v>18</v>
      </c>
      <c r="B644" s="14">
        <f t="shared" si="89"/>
        <v>1978</v>
      </c>
      <c r="C644" s="11">
        <v>2539.2026879999999</v>
      </c>
      <c r="D644" s="26">
        <f t="shared" si="88"/>
        <v>5729.6669056000001</v>
      </c>
      <c r="E644" s="16">
        <f t="shared" si="81"/>
        <v>960</v>
      </c>
      <c r="F644" s="28">
        <f t="shared" si="82"/>
        <v>7308.8695936000004</v>
      </c>
      <c r="G644" s="36">
        <f t="shared" si="83"/>
        <v>960</v>
      </c>
      <c r="H644" s="16" t="str">
        <f t="shared" si="84"/>
        <v/>
      </c>
      <c r="I644" s="26">
        <f t="shared" si="85"/>
        <v>7308.8695936000004</v>
      </c>
      <c r="J644" s="28">
        <f t="shared" si="86"/>
        <v>0</v>
      </c>
      <c r="K644" s="28">
        <f t="shared" si="87"/>
        <v>960</v>
      </c>
      <c r="N644" s="16">
        <v>0.8</v>
      </c>
    </row>
    <row r="645" spans="1:14" x14ac:dyDescent="0.15">
      <c r="A645" s="3" t="s">
        <v>7</v>
      </c>
      <c r="B645" s="12">
        <f t="shared" si="89"/>
        <v>1979</v>
      </c>
      <c r="C645" s="5">
        <v>9045.869184000001</v>
      </c>
      <c r="D645" s="26">
        <f t="shared" si="88"/>
        <v>7308.8695936000004</v>
      </c>
      <c r="E645" s="16">
        <f t="shared" si="81"/>
        <v>960</v>
      </c>
      <c r="F645" s="28">
        <f t="shared" si="82"/>
        <v>15394.738777600001</v>
      </c>
      <c r="G645" s="36">
        <f t="shared" si="83"/>
        <v>960</v>
      </c>
      <c r="H645" s="16" t="str">
        <f t="shared" si="84"/>
        <v/>
      </c>
      <c r="I645" s="26">
        <f t="shared" si="85"/>
        <v>8341</v>
      </c>
      <c r="J645" s="28">
        <f t="shared" si="86"/>
        <v>7053.7387776000014</v>
      </c>
      <c r="K645" s="28">
        <f t="shared" si="87"/>
        <v>8013.7387776000014</v>
      </c>
      <c r="N645" s="16">
        <v>0.8</v>
      </c>
    </row>
    <row r="646" spans="1:14" x14ac:dyDescent="0.15">
      <c r="A646" s="6" t="s">
        <v>8</v>
      </c>
      <c r="B646" s="13">
        <f t="shared" si="89"/>
        <v>1979</v>
      </c>
      <c r="C646" s="8">
        <v>12114.368639999999</v>
      </c>
      <c r="D646" s="26">
        <f t="shared" si="88"/>
        <v>8341</v>
      </c>
      <c r="E646" s="16">
        <f t="shared" si="81"/>
        <v>960</v>
      </c>
      <c r="F646" s="28">
        <f t="shared" si="82"/>
        <v>19495.368640000001</v>
      </c>
      <c r="G646" s="36">
        <f t="shared" si="83"/>
        <v>960</v>
      </c>
      <c r="H646" s="16" t="str">
        <f t="shared" si="84"/>
        <v/>
      </c>
      <c r="I646" s="26">
        <f t="shared" si="85"/>
        <v>8341</v>
      </c>
      <c r="J646" s="28">
        <f t="shared" si="86"/>
        <v>11154.368640000001</v>
      </c>
      <c r="K646" s="28">
        <f t="shared" si="87"/>
        <v>12114.368640000001</v>
      </c>
      <c r="N646" s="16">
        <v>0.8</v>
      </c>
    </row>
    <row r="647" spans="1:14" x14ac:dyDescent="0.15">
      <c r="A647" s="6" t="s">
        <v>9</v>
      </c>
      <c r="B647" s="13">
        <f t="shared" si="89"/>
        <v>1979</v>
      </c>
      <c r="C647" s="8">
        <v>6866.64</v>
      </c>
      <c r="D647" s="26">
        <f t="shared" si="88"/>
        <v>8341</v>
      </c>
      <c r="E647" s="16">
        <f t="shared" si="81"/>
        <v>1080</v>
      </c>
      <c r="F647" s="28">
        <f t="shared" si="82"/>
        <v>14127.64</v>
      </c>
      <c r="G647" s="36">
        <f t="shared" si="83"/>
        <v>1080</v>
      </c>
      <c r="H647" s="16" t="str">
        <f t="shared" si="84"/>
        <v/>
      </c>
      <c r="I647" s="26">
        <f t="shared" si="85"/>
        <v>8341</v>
      </c>
      <c r="J647" s="28">
        <f t="shared" si="86"/>
        <v>5786.6399999999994</v>
      </c>
      <c r="K647" s="28">
        <f t="shared" si="87"/>
        <v>6866.6399999999994</v>
      </c>
      <c r="N647" s="16">
        <v>0.9</v>
      </c>
    </row>
    <row r="648" spans="1:14" x14ac:dyDescent="0.15">
      <c r="A648" s="6" t="s">
        <v>10</v>
      </c>
      <c r="B648" s="13">
        <f t="shared" si="89"/>
        <v>1979</v>
      </c>
      <c r="C648" s="8">
        <v>3429.1192319999991</v>
      </c>
      <c r="D648" s="26">
        <f t="shared" si="88"/>
        <v>8341</v>
      </c>
      <c r="E648" s="16">
        <f t="shared" si="81"/>
        <v>1080</v>
      </c>
      <c r="F648" s="28">
        <f t="shared" si="82"/>
        <v>10690.119231999999</v>
      </c>
      <c r="G648" s="36">
        <f t="shared" si="83"/>
        <v>1080</v>
      </c>
      <c r="H648" s="16" t="str">
        <f t="shared" si="84"/>
        <v/>
      </c>
      <c r="I648" s="26">
        <f t="shared" si="85"/>
        <v>8341</v>
      </c>
      <c r="J648" s="28">
        <f t="shared" si="86"/>
        <v>2349.1192319999991</v>
      </c>
      <c r="K648" s="28">
        <f t="shared" si="87"/>
        <v>3429.1192319999991</v>
      </c>
      <c r="N648" s="16">
        <v>0.9</v>
      </c>
    </row>
    <row r="649" spans="1:14" x14ac:dyDescent="0.15">
      <c r="A649" s="6" t="s">
        <v>11</v>
      </c>
      <c r="B649" s="13">
        <f t="shared" si="89"/>
        <v>1979</v>
      </c>
      <c r="C649" s="8">
        <v>3188.7060479999996</v>
      </c>
      <c r="D649" s="26">
        <f t="shared" si="88"/>
        <v>8341</v>
      </c>
      <c r="E649" s="16">
        <f t="shared" si="81"/>
        <v>1320</v>
      </c>
      <c r="F649" s="28">
        <f t="shared" si="82"/>
        <v>10209.706048</v>
      </c>
      <c r="G649" s="36">
        <f t="shared" si="83"/>
        <v>1320</v>
      </c>
      <c r="H649" s="16" t="str">
        <f t="shared" si="84"/>
        <v/>
      </c>
      <c r="I649" s="26">
        <f t="shared" si="85"/>
        <v>8341</v>
      </c>
      <c r="J649" s="28">
        <f t="shared" si="86"/>
        <v>1868.706048</v>
      </c>
      <c r="K649" s="28">
        <f t="shared" si="87"/>
        <v>3188.706048</v>
      </c>
      <c r="N649" s="16">
        <v>1.1000000000000001</v>
      </c>
    </row>
    <row r="650" spans="1:14" x14ac:dyDescent="0.15">
      <c r="A650" s="6" t="s">
        <v>12</v>
      </c>
      <c r="B650" s="13">
        <f t="shared" si="89"/>
        <v>1979</v>
      </c>
      <c r="C650" s="8">
        <v>2530.8011519999995</v>
      </c>
      <c r="D650" s="26">
        <f t="shared" si="88"/>
        <v>8341</v>
      </c>
      <c r="E650" s="16">
        <f t="shared" ref="E650:E713" si="90">1200*N650</f>
        <v>1440</v>
      </c>
      <c r="F650" s="28">
        <f t="shared" ref="F650:F713" si="91">D650+C650-E650</f>
        <v>9431.801152</v>
      </c>
      <c r="G650" s="36">
        <f t="shared" ref="G650:G713" si="92">IF(E650&gt;(D650+C650),D650+C650,E650)</f>
        <v>1440</v>
      </c>
      <c r="H650" s="16" t="str">
        <f t="shared" ref="H650:H713" si="93">IF((G650/E650)&lt;=$E$4,"critical failure", IF((G650/E650)&lt;1, "failure",""))</f>
        <v/>
      </c>
      <c r="I650" s="26">
        <f t="shared" ref="I650:I713" si="94">IF(F650&gt;$E$2,$E$2,IF(F650&lt;0,0,F650))</f>
        <v>8341</v>
      </c>
      <c r="J650" s="28">
        <f t="shared" ref="J650:J713" si="95">IF(F650&gt;$E$2,F650-$E$2,0)</f>
        <v>1090.801152</v>
      </c>
      <c r="K650" s="28">
        <f t="shared" ref="K650:K713" si="96">J650+G650</f>
        <v>2530.801152</v>
      </c>
      <c r="N650" s="16">
        <v>1.2</v>
      </c>
    </row>
    <row r="651" spans="1:14" x14ac:dyDescent="0.15">
      <c r="A651" s="6" t="s">
        <v>13</v>
      </c>
      <c r="B651" s="13">
        <f t="shared" si="89"/>
        <v>1979</v>
      </c>
      <c r="C651" s="8">
        <v>628.17638399999987</v>
      </c>
      <c r="D651" s="26">
        <f t="shared" ref="D651:D714" si="97">I650</f>
        <v>8341</v>
      </c>
      <c r="E651" s="16">
        <f t="shared" si="90"/>
        <v>1560</v>
      </c>
      <c r="F651" s="28">
        <f t="shared" si="91"/>
        <v>7409.1763840000003</v>
      </c>
      <c r="G651" s="36">
        <f t="shared" si="92"/>
        <v>1560</v>
      </c>
      <c r="H651" s="16" t="str">
        <f t="shared" si="93"/>
        <v/>
      </c>
      <c r="I651" s="26">
        <f t="shared" si="94"/>
        <v>7409.1763840000003</v>
      </c>
      <c r="J651" s="28">
        <f t="shared" si="95"/>
        <v>0</v>
      </c>
      <c r="K651" s="28">
        <f t="shared" si="96"/>
        <v>1560</v>
      </c>
      <c r="N651" s="16">
        <v>1.3</v>
      </c>
    </row>
    <row r="652" spans="1:14" x14ac:dyDescent="0.15">
      <c r="A652" s="6" t="s">
        <v>14</v>
      </c>
      <c r="B652" s="13">
        <f t="shared" si="89"/>
        <v>1979</v>
      </c>
      <c r="C652" s="8">
        <v>782.95852800000034</v>
      </c>
      <c r="D652" s="26">
        <f t="shared" si="97"/>
        <v>7409.1763840000003</v>
      </c>
      <c r="E652" s="16">
        <f t="shared" si="90"/>
        <v>1440</v>
      </c>
      <c r="F652" s="28">
        <f t="shared" si="91"/>
        <v>6752.1349120000013</v>
      </c>
      <c r="G652" s="36">
        <f t="shared" si="92"/>
        <v>1440</v>
      </c>
      <c r="H652" s="16" t="str">
        <f t="shared" si="93"/>
        <v/>
      </c>
      <c r="I652" s="26">
        <f t="shared" si="94"/>
        <v>6752.1349120000013</v>
      </c>
      <c r="J652" s="28">
        <f t="shared" si="95"/>
        <v>0</v>
      </c>
      <c r="K652" s="28">
        <f t="shared" si="96"/>
        <v>1440</v>
      </c>
      <c r="N652" s="16">
        <v>1.2</v>
      </c>
    </row>
    <row r="653" spans="1:14" x14ac:dyDescent="0.15">
      <c r="A653" s="6" t="s">
        <v>15</v>
      </c>
      <c r="B653" s="13">
        <f t="shared" si="89"/>
        <v>1979</v>
      </c>
      <c r="C653" s="8">
        <v>3045.3629184000001</v>
      </c>
      <c r="D653" s="26">
        <f t="shared" si="97"/>
        <v>6752.1349120000013</v>
      </c>
      <c r="E653" s="16">
        <f t="shared" si="90"/>
        <v>1320</v>
      </c>
      <c r="F653" s="28">
        <f t="shared" si="91"/>
        <v>8477.4978304000015</v>
      </c>
      <c r="G653" s="36">
        <f t="shared" si="92"/>
        <v>1320</v>
      </c>
      <c r="H653" s="16" t="str">
        <f t="shared" si="93"/>
        <v/>
      </c>
      <c r="I653" s="26">
        <f t="shared" si="94"/>
        <v>8341</v>
      </c>
      <c r="J653" s="28">
        <f t="shared" si="95"/>
        <v>136.49783040000148</v>
      </c>
      <c r="K653" s="28">
        <f t="shared" si="96"/>
        <v>1456.4978304000015</v>
      </c>
      <c r="N653" s="16">
        <v>1.1000000000000001</v>
      </c>
    </row>
    <row r="654" spans="1:14" x14ac:dyDescent="0.15">
      <c r="A654" s="6" t="s">
        <v>16</v>
      </c>
      <c r="B654" s="13">
        <f t="shared" si="89"/>
        <v>1979</v>
      </c>
      <c r="C654" s="8">
        <v>1442.479104</v>
      </c>
      <c r="D654" s="26">
        <f t="shared" si="97"/>
        <v>8341</v>
      </c>
      <c r="E654" s="16">
        <f t="shared" si="90"/>
        <v>1200</v>
      </c>
      <c r="F654" s="28">
        <f t="shared" si="91"/>
        <v>8583.479104</v>
      </c>
      <c r="G654" s="36">
        <f t="shared" si="92"/>
        <v>1200</v>
      </c>
      <c r="H654" s="16" t="str">
        <f t="shared" si="93"/>
        <v/>
      </c>
      <c r="I654" s="26">
        <f t="shared" si="94"/>
        <v>8341</v>
      </c>
      <c r="J654" s="28">
        <f t="shared" si="95"/>
        <v>242.47910400000001</v>
      </c>
      <c r="K654" s="28">
        <f t="shared" si="96"/>
        <v>1442.479104</v>
      </c>
      <c r="N654" s="16">
        <v>1</v>
      </c>
    </row>
    <row r="655" spans="1:14" x14ac:dyDescent="0.15">
      <c r="A655" s="6" t="s">
        <v>17</v>
      </c>
      <c r="B655" s="13">
        <f t="shared" si="89"/>
        <v>1979</v>
      </c>
      <c r="C655" s="8">
        <v>5978.0159999999996</v>
      </c>
      <c r="D655" s="26">
        <f t="shared" si="97"/>
        <v>8341</v>
      </c>
      <c r="E655" s="16">
        <f t="shared" si="90"/>
        <v>1080</v>
      </c>
      <c r="F655" s="28">
        <f t="shared" si="91"/>
        <v>13239.016</v>
      </c>
      <c r="G655" s="36">
        <f t="shared" si="92"/>
        <v>1080</v>
      </c>
      <c r="H655" s="16" t="str">
        <f t="shared" si="93"/>
        <v/>
      </c>
      <c r="I655" s="26">
        <f t="shared" si="94"/>
        <v>8341</v>
      </c>
      <c r="J655" s="28">
        <f t="shared" si="95"/>
        <v>4898.0159999999996</v>
      </c>
      <c r="K655" s="28">
        <f t="shared" si="96"/>
        <v>5978.0159999999996</v>
      </c>
      <c r="N655" s="16">
        <v>0.9</v>
      </c>
    </row>
    <row r="656" spans="1:14" ht="14" thickBot="1" x14ac:dyDescent="0.2">
      <c r="A656" s="9" t="s">
        <v>18</v>
      </c>
      <c r="B656" s="14">
        <f t="shared" si="89"/>
        <v>1979</v>
      </c>
      <c r="C656" s="11">
        <v>1510.3376639999999</v>
      </c>
      <c r="D656" s="26">
        <f t="shared" si="97"/>
        <v>8341</v>
      </c>
      <c r="E656" s="16">
        <f t="shared" si="90"/>
        <v>960</v>
      </c>
      <c r="F656" s="28">
        <f t="shared" si="91"/>
        <v>8891.3376640000006</v>
      </c>
      <c r="G656" s="36">
        <f t="shared" si="92"/>
        <v>960</v>
      </c>
      <c r="H656" s="16" t="str">
        <f t="shared" si="93"/>
        <v/>
      </c>
      <c r="I656" s="26">
        <f t="shared" si="94"/>
        <v>8341</v>
      </c>
      <c r="J656" s="28">
        <f t="shared" si="95"/>
        <v>550.33766400000059</v>
      </c>
      <c r="K656" s="28">
        <f t="shared" si="96"/>
        <v>1510.3376640000006</v>
      </c>
      <c r="N656" s="16">
        <v>0.8</v>
      </c>
    </row>
    <row r="657" spans="1:14" x14ac:dyDescent="0.15">
      <c r="A657" s="3" t="s">
        <v>7</v>
      </c>
      <c r="B657" s="12">
        <f t="shared" si="89"/>
        <v>1980</v>
      </c>
      <c r="C657" s="5">
        <v>4899.3880320000007</v>
      </c>
      <c r="D657" s="26">
        <f t="shared" si="97"/>
        <v>8341</v>
      </c>
      <c r="E657" s="16">
        <f t="shared" si="90"/>
        <v>960</v>
      </c>
      <c r="F657" s="28">
        <f t="shared" si="91"/>
        <v>12280.388032000001</v>
      </c>
      <c r="G657" s="36">
        <f t="shared" si="92"/>
        <v>960</v>
      </c>
      <c r="H657" s="16" t="str">
        <f t="shared" si="93"/>
        <v/>
      </c>
      <c r="I657" s="26">
        <f t="shared" si="94"/>
        <v>8341</v>
      </c>
      <c r="J657" s="28">
        <f t="shared" si="95"/>
        <v>3939.3880320000007</v>
      </c>
      <c r="K657" s="28">
        <f t="shared" si="96"/>
        <v>4899.3880320000007</v>
      </c>
      <c r="N657" s="16">
        <v>0.8</v>
      </c>
    </row>
    <row r="658" spans="1:14" x14ac:dyDescent="0.15">
      <c r="A658" s="6" t="s">
        <v>8</v>
      </c>
      <c r="B658" s="13">
        <f t="shared" si="89"/>
        <v>1980</v>
      </c>
      <c r="C658" s="8">
        <v>2305.8984959999998</v>
      </c>
      <c r="D658" s="26">
        <f t="shared" si="97"/>
        <v>8341</v>
      </c>
      <c r="E658" s="16">
        <f t="shared" si="90"/>
        <v>960</v>
      </c>
      <c r="F658" s="28">
        <f t="shared" si="91"/>
        <v>9686.8984959999998</v>
      </c>
      <c r="G658" s="36">
        <f t="shared" si="92"/>
        <v>960</v>
      </c>
      <c r="H658" s="16" t="str">
        <f t="shared" si="93"/>
        <v/>
      </c>
      <c r="I658" s="26">
        <f t="shared" si="94"/>
        <v>8341</v>
      </c>
      <c r="J658" s="28">
        <f t="shared" si="95"/>
        <v>1345.8984959999998</v>
      </c>
      <c r="K658" s="28">
        <f t="shared" si="96"/>
        <v>2305.8984959999998</v>
      </c>
      <c r="N658" s="16">
        <v>0.8</v>
      </c>
    </row>
    <row r="659" spans="1:14" x14ac:dyDescent="0.15">
      <c r="A659" s="6" t="s">
        <v>9</v>
      </c>
      <c r="B659" s="13">
        <f t="shared" si="89"/>
        <v>1980</v>
      </c>
      <c r="C659" s="8">
        <v>6451.7333759999983</v>
      </c>
      <c r="D659" s="26">
        <f t="shared" si="97"/>
        <v>8341</v>
      </c>
      <c r="E659" s="16">
        <f t="shared" si="90"/>
        <v>1080</v>
      </c>
      <c r="F659" s="28">
        <f t="shared" si="91"/>
        <v>13712.733375999998</v>
      </c>
      <c r="G659" s="36">
        <f t="shared" si="92"/>
        <v>1080</v>
      </c>
      <c r="H659" s="16" t="str">
        <f t="shared" si="93"/>
        <v/>
      </c>
      <c r="I659" s="26">
        <f t="shared" si="94"/>
        <v>8341</v>
      </c>
      <c r="J659" s="28">
        <f t="shared" si="95"/>
        <v>5371.7333759999983</v>
      </c>
      <c r="K659" s="28">
        <f t="shared" si="96"/>
        <v>6451.7333759999983</v>
      </c>
      <c r="N659" s="16">
        <v>0.9</v>
      </c>
    </row>
    <row r="660" spans="1:14" x14ac:dyDescent="0.15">
      <c r="A660" s="6" t="s">
        <v>10</v>
      </c>
      <c r="B660" s="13">
        <f t="shared" si="89"/>
        <v>1980</v>
      </c>
      <c r="C660" s="8">
        <v>4007.5326719999994</v>
      </c>
      <c r="D660" s="26">
        <f t="shared" si="97"/>
        <v>8341</v>
      </c>
      <c r="E660" s="16">
        <f t="shared" si="90"/>
        <v>1080</v>
      </c>
      <c r="F660" s="28">
        <f t="shared" si="91"/>
        <v>11268.532671999999</v>
      </c>
      <c r="G660" s="36">
        <f t="shared" si="92"/>
        <v>1080</v>
      </c>
      <c r="H660" s="16" t="str">
        <f t="shared" si="93"/>
        <v/>
      </c>
      <c r="I660" s="26">
        <f t="shared" si="94"/>
        <v>8341</v>
      </c>
      <c r="J660" s="28">
        <f t="shared" si="95"/>
        <v>2927.5326719999994</v>
      </c>
      <c r="K660" s="28">
        <f t="shared" si="96"/>
        <v>4007.5326719999994</v>
      </c>
      <c r="N660" s="16">
        <v>0.9</v>
      </c>
    </row>
    <row r="661" spans="1:14" x14ac:dyDescent="0.15">
      <c r="A661" s="6" t="s">
        <v>11</v>
      </c>
      <c r="B661" s="13">
        <f t="shared" si="89"/>
        <v>1980</v>
      </c>
      <c r="C661" s="8">
        <v>2305.8984959999998</v>
      </c>
      <c r="D661" s="26">
        <f t="shared" si="97"/>
        <v>8341</v>
      </c>
      <c r="E661" s="16">
        <f t="shared" si="90"/>
        <v>1320</v>
      </c>
      <c r="F661" s="28">
        <f t="shared" si="91"/>
        <v>9326.8984959999998</v>
      </c>
      <c r="G661" s="36">
        <f t="shared" si="92"/>
        <v>1320</v>
      </c>
      <c r="H661" s="16" t="str">
        <f t="shared" si="93"/>
        <v/>
      </c>
      <c r="I661" s="26">
        <f t="shared" si="94"/>
        <v>8341</v>
      </c>
      <c r="J661" s="28">
        <f t="shared" si="95"/>
        <v>985.8984959999998</v>
      </c>
      <c r="K661" s="28">
        <f t="shared" si="96"/>
        <v>2305.8984959999998</v>
      </c>
      <c r="N661" s="16">
        <v>1.1000000000000001</v>
      </c>
    </row>
    <row r="662" spans="1:14" x14ac:dyDescent="0.15">
      <c r="A662" s="6" t="s">
        <v>12</v>
      </c>
      <c r="B662" s="13">
        <f t="shared" si="89"/>
        <v>1980</v>
      </c>
      <c r="C662" s="8">
        <v>1456.0508159999999</v>
      </c>
      <c r="D662" s="26">
        <f t="shared" si="97"/>
        <v>8341</v>
      </c>
      <c r="E662" s="16">
        <f t="shared" si="90"/>
        <v>1440</v>
      </c>
      <c r="F662" s="28">
        <f t="shared" si="91"/>
        <v>8357.050815999999</v>
      </c>
      <c r="G662" s="36">
        <f t="shared" si="92"/>
        <v>1440</v>
      </c>
      <c r="H662" s="16" t="str">
        <f t="shared" si="93"/>
        <v/>
      </c>
      <c r="I662" s="26">
        <f t="shared" si="94"/>
        <v>8341</v>
      </c>
      <c r="J662" s="28">
        <f t="shared" si="95"/>
        <v>16.050815999999031</v>
      </c>
      <c r="K662" s="28">
        <f t="shared" si="96"/>
        <v>1456.050815999999</v>
      </c>
      <c r="N662" s="16">
        <v>1.2</v>
      </c>
    </row>
    <row r="663" spans="1:14" x14ac:dyDescent="0.15">
      <c r="A663" s="6" t="s">
        <v>13</v>
      </c>
      <c r="B663" s="13">
        <f t="shared" si="89"/>
        <v>1980</v>
      </c>
      <c r="C663" s="8">
        <v>481.73114880000003</v>
      </c>
      <c r="D663" s="26">
        <f t="shared" si="97"/>
        <v>8341</v>
      </c>
      <c r="E663" s="16">
        <f t="shared" si="90"/>
        <v>1560</v>
      </c>
      <c r="F663" s="28">
        <f t="shared" si="91"/>
        <v>7262.7311487999996</v>
      </c>
      <c r="G663" s="36">
        <f t="shared" si="92"/>
        <v>1560</v>
      </c>
      <c r="H663" s="16" t="str">
        <f t="shared" si="93"/>
        <v/>
      </c>
      <c r="I663" s="26">
        <f t="shared" si="94"/>
        <v>7262.7311487999996</v>
      </c>
      <c r="J663" s="28">
        <f t="shared" si="95"/>
        <v>0</v>
      </c>
      <c r="K663" s="28">
        <f t="shared" si="96"/>
        <v>1560</v>
      </c>
      <c r="N663" s="16">
        <v>1.3</v>
      </c>
    </row>
    <row r="664" spans="1:14" x14ac:dyDescent="0.15">
      <c r="A664" s="6" t="s">
        <v>14</v>
      </c>
      <c r="B664" s="13">
        <f t="shared" si="89"/>
        <v>1980</v>
      </c>
      <c r="C664" s="8">
        <v>162.73128959999997</v>
      </c>
      <c r="D664" s="26">
        <f t="shared" si="97"/>
        <v>7262.7311487999996</v>
      </c>
      <c r="E664" s="16">
        <f t="shared" si="90"/>
        <v>1440</v>
      </c>
      <c r="F664" s="28">
        <f t="shared" si="91"/>
        <v>5985.4624383999999</v>
      </c>
      <c r="G664" s="36">
        <f t="shared" si="92"/>
        <v>1440</v>
      </c>
      <c r="H664" s="16" t="str">
        <f t="shared" si="93"/>
        <v/>
      </c>
      <c r="I664" s="26">
        <f t="shared" si="94"/>
        <v>5985.4624383999999</v>
      </c>
      <c r="J664" s="28">
        <f t="shared" si="95"/>
        <v>0</v>
      </c>
      <c r="K664" s="28">
        <f t="shared" si="96"/>
        <v>1440</v>
      </c>
      <c r="N664" s="16">
        <v>1.2</v>
      </c>
    </row>
    <row r="665" spans="1:14" x14ac:dyDescent="0.15">
      <c r="A665" s="6" t="s">
        <v>15</v>
      </c>
      <c r="B665" s="13">
        <f t="shared" si="89"/>
        <v>1980</v>
      </c>
      <c r="C665" s="8">
        <v>363.33411839999997</v>
      </c>
      <c r="D665" s="26">
        <f t="shared" si="97"/>
        <v>5985.4624383999999</v>
      </c>
      <c r="E665" s="16">
        <f t="shared" si="90"/>
        <v>1320</v>
      </c>
      <c r="F665" s="28">
        <f t="shared" si="91"/>
        <v>5028.7965568</v>
      </c>
      <c r="G665" s="36">
        <f t="shared" si="92"/>
        <v>1320</v>
      </c>
      <c r="H665" s="16" t="str">
        <f t="shared" si="93"/>
        <v/>
      </c>
      <c r="I665" s="26">
        <f t="shared" si="94"/>
        <v>5028.7965568</v>
      </c>
      <c r="J665" s="28">
        <f t="shared" si="95"/>
        <v>0</v>
      </c>
      <c r="K665" s="28">
        <f t="shared" si="96"/>
        <v>1320</v>
      </c>
      <c r="N665" s="16">
        <v>1.1000000000000001</v>
      </c>
    </row>
    <row r="666" spans="1:14" x14ac:dyDescent="0.15">
      <c r="A666" s="6" t="s">
        <v>16</v>
      </c>
      <c r="B666" s="13">
        <f t="shared" si="89"/>
        <v>1980</v>
      </c>
      <c r="C666" s="8">
        <v>344.9799936</v>
      </c>
      <c r="D666" s="26">
        <f t="shared" si="97"/>
        <v>5028.7965568</v>
      </c>
      <c r="E666" s="16">
        <f t="shared" si="90"/>
        <v>1200</v>
      </c>
      <c r="F666" s="28">
        <f t="shared" si="91"/>
        <v>4173.7765503999999</v>
      </c>
      <c r="G666" s="36">
        <f t="shared" si="92"/>
        <v>1200</v>
      </c>
      <c r="H666" s="16" t="str">
        <f t="shared" si="93"/>
        <v/>
      </c>
      <c r="I666" s="26">
        <f t="shared" si="94"/>
        <v>4173.7765503999999</v>
      </c>
      <c r="J666" s="28">
        <f t="shared" si="95"/>
        <v>0</v>
      </c>
      <c r="K666" s="28">
        <f t="shared" si="96"/>
        <v>1200</v>
      </c>
      <c r="N666" s="16">
        <v>1</v>
      </c>
    </row>
    <row r="667" spans="1:14" x14ac:dyDescent="0.15">
      <c r="A667" s="6" t="s">
        <v>17</v>
      </c>
      <c r="B667" s="13">
        <f t="shared" si="89"/>
        <v>1980</v>
      </c>
      <c r="C667" s="8">
        <v>629.92131840000002</v>
      </c>
      <c r="D667" s="26">
        <f t="shared" si="97"/>
        <v>4173.7765503999999</v>
      </c>
      <c r="E667" s="16">
        <f t="shared" si="90"/>
        <v>1080</v>
      </c>
      <c r="F667" s="28">
        <f t="shared" si="91"/>
        <v>3723.6978687999999</v>
      </c>
      <c r="G667" s="36">
        <f t="shared" si="92"/>
        <v>1080</v>
      </c>
      <c r="H667" s="16" t="str">
        <f t="shared" si="93"/>
        <v/>
      </c>
      <c r="I667" s="26">
        <f t="shared" si="94"/>
        <v>3723.6978687999999</v>
      </c>
      <c r="J667" s="28">
        <f t="shared" si="95"/>
        <v>0</v>
      </c>
      <c r="K667" s="28">
        <f t="shared" si="96"/>
        <v>1080</v>
      </c>
      <c r="N667" s="16">
        <v>0.9</v>
      </c>
    </row>
    <row r="668" spans="1:14" ht="14" thickBot="1" x14ac:dyDescent="0.2">
      <c r="A668" s="9" t="s">
        <v>18</v>
      </c>
      <c r="B668" s="14">
        <f t="shared" si="89"/>
        <v>1980</v>
      </c>
      <c r="C668" s="11">
        <v>493.75180800000004</v>
      </c>
      <c r="D668" s="26">
        <f t="shared" si="97"/>
        <v>3723.6978687999999</v>
      </c>
      <c r="E668" s="16">
        <f t="shared" si="90"/>
        <v>960</v>
      </c>
      <c r="F668" s="28">
        <f t="shared" si="91"/>
        <v>3257.4496767999999</v>
      </c>
      <c r="G668" s="36">
        <f t="shared" si="92"/>
        <v>960</v>
      </c>
      <c r="H668" s="16" t="str">
        <f t="shared" si="93"/>
        <v/>
      </c>
      <c r="I668" s="26">
        <f t="shared" si="94"/>
        <v>3257.4496767999999</v>
      </c>
      <c r="J668" s="28">
        <f t="shared" si="95"/>
        <v>0</v>
      </c>
      <c r="K668" s="28">
        <f t="shared" si="96"/>
        <v>960</v>
      </c>
      <c r="N668" s="16">
        <v>0.8</v>
      </c>
    </row>
    <row r="669" spans="1:14" x14ac:dyDescent="0.15">
      <c r="A669" s="3" t="s">
        <v>7</v>
      </c>
      <c r="B669" s="12">
        <f t="shared" si="89"/>
        <v>1981</v>
      </c>
      <c r="C669" s="5">
        <v>396.81100800000007</v>
      </c>
      <c r="D669" s="26">
        <f t="shared" si="97"/>
        <v>3257.4496767999999</v>
      </c>
      <c r="E669" s="16">
        <f t="shared" si="90"/>
        <v>960</v>
      </c>
      <c r="F669" s="28">
        <f t="shared" si="91"/>
        <v>2694.2606848</v>
      </c>
      <c r="G669" s="36">
        <f t="shared" si="92"/>
        <v>960</v>
      </c>
      <c r="H669" s="16" t="str">
        <f t="shared" si="93"/>
        <v/>
      </c>
      <c r="I669" s="26">
        <f t="shared" si="94"/>
        <v>2694.2606848</v>
      </c>
      <c r="J669" s="28">
        <f t="shared" si="95"/>
        <v>0</v>
      </c>
      <c r="K669" s="28">
        <f t="shared" si="96"/>
        <v>960</v>
      </c>
      <c r="N669" s="16">
        <v>0.8</v>
      </c>
    </row>
    <row r="670" spans="1:14" x14ac:dyDescent="0.15">
      <c r="A670" s="6" t="s">
        <v>8</v>
      </c>
      <c r="B670" s="13">
        <f t="shared" si="89"/>
        <v>1981</v>
      </c>
      <c r="C670" s="8">
        <v>2190.8620799999994</v>
      </c>
      <c r="D670" s="26">
        <f t="shared" si="97"/>
        <v>2694.2606848</v>
      </c>
      <c r="E670" s="16">
        <f t="shared" si="90"/>
        <v>960</v>
      </c>
      <c r="F670" s="28">
        <f t="shared" si="91"/>
        <v>3925.1227647999995</v>
      </c>
      <c r="G670" s="36">
        <f t="shared" si="92"/>
        <v>960</v>
      </c>
      <c r="H670" s="16" t="str">
        <f t="shared" si="93"/>
        <v/>
      </c>
      <c r="I670" s="26">
        <f t="shared" si="94"/>
        <v>3925.1227647999995</v>
      </c>
      <c r="J670" s="28">
        <f t="shared" si="95"/>
        <v>0</v>
      </c>
      <c r="K670" s="28">
        <f t="shared" si="96"/>
        <v>960</v>
      </c>
      <c r="N670" s="16">
        <v>0.8</v>
      </c>
    </row>
    <row r="671" spans="1:14" x14ac:dyDescent="0.15">
      <c r="A671" s="6" t="s">
        <v>9</v>
      </c>
      <c r="B671" s="13">
        <f t="shared" si="89"/>
        <v>1981</v>
      </c>
      <c r="C671" s="8">
        <v>1646.7010559999997</v>
      </c>
      <c r="D671" s="26">
        <f t="shared" si="97"/>
        <v>3925.1227647999995</v>
      </c>
      <c r="E671" s="16">
        <f t="shared" si="90"/>
        <v>1080</v>
      </c>
      <c r="F671" s="28">
        <f t="shared" si="91"/>
        <v>4491.8238207999993</v>
      </c>
      <c r="G671" s="36">
        <f t="shared" si="92"/>
        <v>1080</v>
      </c>
      <c r="H671" s="16" t="str">
        <f t="shared" si="93"/>
        <v/>
      </c>
      <c r="I671" s="26">
        <f t="shared" si="94"/>
        <v>4491.8238207999993</v>
      </c>
      <c r="J671" s="28">
        <f t="shared" si="95"/>
        <v>0</v>
      </c>
      <c r="K671" s="28">
        <f t="shared" si="96"/>
        <v>1080</v>
      </c>
      <c r="N671" s="16">
        <v>0.9</v>
      </c>
    </row>
    <row r="672" spans="1:14" x14ac:dyDescent="0.15">
      <c r="A672" s="6" t="s">
        <v>10</v>
      </c>
      <c r="B672" s="13">
        <f t="shared" si="89"/>
        <v>1981</v>
      </c>
      <c r="C672" s="8">
        <v>1167.167232</v>
      </c>
      <c r="D672" s="26">
        <f t="shared" si="97"/>
        <v>4491.8238207999993</v>
      </c>
      <c r="E672" s="16">
        <f t="shared" si="90"/>
        <v>1080</v>
      </c>
      <c r="F672" s="28">
        <f t="shared" si="91"/>
        <v>4578.9910527999991</v>
      </c>
      <c r="G672" s="36">
        <f t="shared" si="92"/>
        <v>1080</v>
      </c>
      <c r="H672" s="16" t="str">
        <f t="shared" si="93"/>
        <v/>
      </c>
      <c r="I672" s="26">
        <f t="shared" si="94"/>
        <v>4578.9910527999991</v>
      </c>
      <c r="J672" s="28">
        <f t="shared" si="95"/>
        <v>0</v>
      </c>
      <c r="K672" s="28">
        <f t="shared" si="96"/>
        <v>1080</v>
      </c>
      <c r="N672" s="16">
        <v>0.9</v>
      </c>
    </row>
    <row r="673" spans="1:14" x14ac:dyDescent="0.15">
      <c r="A673" s="6" t="s">
        <v>11</v>
      </c>
      <c r="B673" s="13">
        <f t="shared" si="89"/>
        <v>1981</v>
      </c>
      <c r="C673" s="8">
        <v>436.87987200000003</v>
      </c>
      <c r="D673" s="26">
        <f t="shared" si="97"/>
        <v>4578.9910527999991</v>
      </c>
      <c r="E673" s="16">
        <f t="shared" si="90"/>
        <v>1320</v>
      </c>
      <c r="F673" s="28">
        <f t="shared" si="91"/>
        <v>3695.8709247999996</v>
      </c>
      <c r="G673" s="36">
        <f t="shared" si="92"/>
        <v>1320</v>
      </c>
      <c r="H673" s="16" t="str">
        <f t="shared" si="93"/>
        <v/>
      </c>
      <c r="I673" s="26">
        <f t="shared" si="94"/>
        <v>3695.8709247999996</v>
      </c>
      <c r="J673" s="28">
        <f t="shared" si="95"/>
        <v>0</v>
      </c>
      <c r="K673" s="28">
        <f t="shared" si="96"/>
        <v>1320</v>
      </c>
      <c r="N673" s="16">
        <v>1.1000000000000001</v>
      </c>
    </row>
    <row r="674" spans="1:14" x14ac:dyDescent="0.15">
      <c r="A674" s="6" t="s">
        <v>12</v>
      </c>
      <c r="B674" s="13">
        <f t="shared" si="89"/>
        <v>1981</v>
      </c>
      <c r="C674" s="8">
        <v>560.57633280000005</v>
      </c>
      <c r="D674" s="26">
        <f t="shared" si="97"/>
        <v>3695.8709247999996</v>
      </c>
      <c r="E674" s="16">
        <f t="shared" si="90"/>
        <v>1440</v>
      </c>
      <c r="F674" s="28">
        <f t="shared" si="91"/>
        <v>2816.4472575999998</v>
      </c>
      <c r="G674" s="36">
        <f t="shared" si="92"/>
        <v>1440</v>
      </c>
      <c r="H674" s="16" t="str">
        <f t="shared" si="93"/>
        <v/>
      </c>
      <c r="I674" s="26">
        <f t="shared" si="94"/>
        <v>2816.4472575999998</v>
      </c>
      <c r="J674" s="28">
        <f t="shared" si="95"/>
        <v>0</v>
      </c>
      <c r="K674" s="28">
        <f t="shared" si="96"/>
        <v>1440</v>
      </c>
      <c r="N674" s="16">
        <v>1.2</v>
      </c>
    </row>
    <row r="675" spans="1:14" x14ac:dyDescent="0.15">
      <c r="A675" s="6" t="s">
        <v>13</v>
      </c>
      <c r="B675" s="13">
        <f t="shared" si="89"/>
        <v>1981</v>
      </c>
      <c r="C675" s="8">
        <v>2877.9138431999991</v>
      </c>
      <c r="D675" s="26">
        <f t="shared" si="97"/>
        <v>2816.4472575999998</v>
      </c>
      <c r="E675" s="16">
        <f t="shared" si="90"/>
        <v>1560</v>
      </c>
      <c r="F675" s="28">
        <f t="shared" si="91"/>
        <v>4134.3611007999989</v>
      </c>
      <c r="G675" s="36">
        <f t="shared" si="92"/>
        <v>1560</v>
      </c>
      <c r="H675" s="16" t="str">
        <f t="shared" si="93"/>
        <v/>
      </c>
      <c r="I675" s="26">
        <f t="shared" si="94"/>
        <v>4134.3611007999989</v>
      </c>
      <c r="J675" s="28">
        <f t="shared" si="95"/>
        <v>0</v>
      </c>
      <c r="K675" s="28">
        <f t="shared" si="96"/>
        <v>1560</v>
      </c>
      <c r="N675" s="16">
        <v>1.3</v>
      </c>
    </row>
    <row r="676" spans="1:14" x14ac:dyDescent="0.15">
      <c r="A676" s="6" t="s">
        <v>14</v>
      </c>
      <c r="B676" s="13">
        <f t="shared" si="89"/>
        <v>1981</v>
      </c>
      <c r="C676" s="8">
        <v>1147.5205632000002</v>
      </c>
      <c r="D676" s="26">
        <f t="shared" si="97"/>
        <v>4134.3611007999989</v>
      </c>
      <c r="E676" s="16">
        <f t="shared" si="90"/>
        <v>1440</v>
      </c>
      <c r="F676" s="28">
        <f t="shared" si="91"/>
        <v>3841.8816639999986</v>
      </c>
      <c r="G676" s="36">
        <f t="shared" si="92"/>
        <v>1440</v>
      </c>
      <c r="H676" s="16" t="str">
        <f t="shared" si="93"/>
        <v/>
      </c>
      <c r="I676" s="26">
        <f t="shared" si="94"/>
        <v>3841.8816639999986</v>
      </c>
      <c r="J676" s="28">
        <f t="shared" si="95"/>
        <v>0</v>
      </c>
      <c r="K676" s="28">
        <f t="shared" si="96"/>
        <v>1440</v>
      </c>
      <c r="N676" s="16">
        <v>1.2</v>
      </c>
    </row>
    <row r="677" spans="1:14" x14ac:dyDescent="0.15">
      <c r="A677" s="6" t="s">
        <v>15</v>
      </c>
      <c r="B677" s="13">
        <f t="shared" si="89"/>
        <v>1981</v>
      </c>
      <c r="C677" s="8">
        <v>712.90264319999994</v>
      </c>
      <c r="D677" s="26">
        <f t="shared" si="97"/>
        <v>3841.8816639999986</v>
      </c>
      <c r="E677" s="16">
        <f t="shared" si="90"/>
        <v>1320</v>
      </c>
      <c r="F677" s="28">
        <f t="shared" si="91"/>
        <v>3234.7843071999987</v>
      </c>
      <c r="G677" s="36">
        <f t="shared" si="92"/>
        <v>1320</v>
      </c>
      <c r="H677" s="16" t="str">
        <f t="shared" si="93"/>
        <v/>
      </c>
      <c r="I677" s="26">
        <f t="shared" si="94"/>
        <v>3234.7843071999987</v>
      </c>
      <c r="J677" s="28">
        <f t="shared" si="95"/>
        <v>0</v>
      </c>
      <c r="K677" s="28">
        <f t="shared" si="96"/>
        <v>1320</v>
      </c>
      <c r="N677" s="16">
        <v>1.1000000000000001</v>
      </c>
    </row>
    <row r="678" spans="1:14" x14ac:dyDescent="0.15">
      <c r="A678" s="6" t="s">
        <v>16</v>
      </c>
      <c r="B678" s="13">
        <f t="shared" si="89"/>
        <v>1981</v>
      </c>
      <c r="C678" s="8">
        <v>1496.7013247999998</v>
      </c>
      <c r="D678" s="26">
        <f t="shared" si="97"/>
        <v>3234.7843071999987</v>
      </c>
      <c r="E678" s="16">
        <f t="shared" si="90"/>
        <v>1200</v>
      </c>
      <c r="F678" s="28">
        <f t="shared" si="91"/>
        <v>3531.4856319999981</v>
      </c>
      <c r="G678" s="36">
        <f t="shared" si="92"/>
        <v>1200</v>
      </c>
      <c r="H678" s="16" t="str">
        <f t="shared" si="93"/>
        <v/>
      </c>
      <c r="I678" s="26">
        <f t="shared" si="94"/>
        <v>3531.4856319999981</v>
      </c>
      <c r="J678" s="28">
        <f t="shared" si="95"/>
        <v>0</v>
      </c>
      <c r="K678" s="28">
        <f t="shared" si="96"/>
        <v>1200</v>
      </c>
      <c r="N678" s="16">
        <v>1</v>
      </c>
    </row>
    <row r="679" spans="1:14" x14ac:dyDescent="0.15">
      <c r="A679" s="6" t="s">
        <v>17</v>
      </c>
      <c r="B679" s="13">
        <f t="shared" si="89"/>
        <v>1981</v>
      </c>
      <c r="C679" s="8">
        <v>367.72876799999995</v>
      </c>
      <c r="D679" s="26">
        <f t="shared" si="97"/>
        <v>3531.4856319999981</v>
      </c>
      <c r="E679" s="16">
        <f t="shared" si="90"/>
        <v>1080</v>
      </c>
      <c r="F679" s="28">
        <f t="shared" si="91"/>
        <v>2819.214399999998</v>
      </c>
      <c r="G679" s="36">
        <f t="shared" si="92"/>
        <v>1080</v>
      </c>
      <c r="H679" s="16" t="str">
        <f t="shared" si="93"/>
        <v/>
      </c>
      <c r="I679" s="26">
        <f t="shared" si="94"/>
        <v>2819.214399999998</v>
      </c>
      <c r="J679" s="28">
        <f t="shared" si="95"/>
        <v>0</v>
      </c>
      <c r="K679" s="28">
        <f t="shared" si="96"/>
        <v>1080</v>
      </c>
      <c r="N679" s="16">
        <v>0.9</v>
      </c>
    </row>
    <row r="680" spans="1:14" ht="14" thickBot="1" x14ac:dyDescent="0.2">
      <c r="A680" s="9" t="s">
        <v>18</v>
      </c>
      <c r="B680" s="14">
        <f t="shared" si="89"/>
        <v>1981</v>
      </c>
      <c r="C680" s="11">
        <v>2825.5011839999993</v>
      </c>
      <c r="D680" s="26">
        <f t="shared" si="97"/>
        <v>2819.214399999998</v>
      </c>
      <c r="E680" s="16">
        <f t="shared" si="90"/>
        <v>960</v>
      </c>
      <c r="F680" s="28">
        <f t="shared" si="91"/>
        <v>4684.7155839999978</v>
      </c>
      <c r="G680" s="36">
        <f t="shared" si="92"/>
        <v>960</v>
      </c>
      <c r="H680" s="16" t="str">
        <f t="shared" si="93"/>
        <v/>
      </c>
      <c r="I680" s="26">
        <f t="shared" si="94"/>
        <v>4684.7155839999978</v>
      </c>
      <c r="J680" s="28">
        <f t="shared" si="95"/>
        <v>0</v>
      </c>
      <c r="K680" s="28">
        <f t="shared" si="96"/>
        <v>960</v>
      </c>
      <c r="N680" s="16">
        <v>0.8</v>
      </c>
    </row>
    <row r="681" spans="1:14" x14ac:dyDescent="0.15">
      <c r="A681" s="3" t="s">
        <v>7</v>
      </c>
      <c r="B681" s="12">
        <f t="shared" si="89"/>
        <v>1982</v>
      </c>
      <c r="C681" s="5">
        <v>7116.1009919999979</v>
      </c>
      <c r="D681" s="26">
        <f t="shared" si="97"/>
        <v>4684.7155839999978</v>
      </c>
      <c r="E681" s="16">
        <f t="shared" si="90"/>
        <v>960</v>
      </c>
      <c r="F681" s="28">
        <f t="shared" si="91"/>
        <v>10840.816575999996</v>
      </c>
      <c r="G681" s="36">
        <f t="shared" si="92"/>
        <v>960</v>
      </c>
      <c r="H681" s="16" t="str">
        <f t="shared" si="93"/>
        <v/>
      </c>
      <c r="I681" s="26">
        <f t="shared" si="94"/>
        <v>8341</v>
      </c>
      <c r="J681" s="28">
        <f t="shared" si="95"/>
        <v>2499.8165759999956</v>
      </c>
      <c r="K681" s="28">
        <f t="shared" si="96"/>
        <v>3459.8165759999956</v>
      </c>
      <c r="N681" s="16">
        <v>0.8</v>
      </c>
    </row>
    <row r="682" spans="1:14" x14ac:dyDescent="0.15">
      <c r="A682" s="6" t="s">
        <v>8</v>
      </c>
      <c r="B682" s="13">
        <f t="shared" si="89"/>
        <v>1982</v>
      </c>
      <c r="C682" s="8">
        <v>6946.7777279999982</v>
      </c>
      <c r="D682" s="26">
        <f t="shared" si="97"/>
        <v>8341</v>
      </c>
      <c r="E682" s="16">
        <f t="shared" si="90"/>
        <v>960</v>
      </c>
      <c r="F682" s="28">
        <f t="shared" si="91"/>
        <v>14327.777727999997</v>
      </c>
      <c r="G682" s="36">
        <f t="shared" si="92"/>
        <v>960</v>
      </c>
      <c r="H682" s="16" t="str">
        <f t="shared" si="93"/>
        <v/>
      </c>
      <c r="I682" s="26">
        <f t="shared" si="94"/>
        <v>8341</v>
      </c>
      <c r="J682" s="28">
        <f t="shared" si="95"/>
        <v>5986.7777279999973</v>
      </c>
      <c r="K682" s="28">
        <f t="shared" si="96"/>
        <v>6946.7777279999973</v>
      </c>
      <c r="N682" s="16">
        <v>0.8</v>
      </c>
    </row>
    <row r="683" spans="1:14" x14ac:dyDescent="0.15">
      <c r="A683" s="6" t="s">
        <v>9</v>
      </c>
      <c r="B683" s="13">
        <f t="shared" si="89"/>
        <v>1982</v>
      </c>
      <c r="C683" s="8">
        <v>4931.0553599999994</v>
      </c>
      <c r="D683" s="26">
        <f t="shared" si="97"/>
        <v>8341</v>
      </c>
      <c r="E683" s="16">
        <f t="shared" si="90"/>
        <v>1080</v>
      </c>
      <c r="F683" s="28">
        <f t="shared" si="91"/>
        <v>12192.055359999998</v>
      </c>
      <c r="G683" s="36">
        <f t="shared" si="92"/>
        <v>1080</v>
      </c>
      <c r="H683" s="16" t="str">
        <f t="shared" si="93"/>
        <v/>
      </c>
      <c r="I683" s="26">
        <f t="shared" si="94"/>
        <v>8341</v>
      </c>
      <c r="J683" s="28">
        <f t="shared" si="95"/>
        <v>3851.0553599999985</v>
      </c>
      <c r="K683" s="28">
        <f t="shared" si="96"/>
        <v>4931.0553599999985</v>
      </c>
      <c r="N683" s="16">
        <v>0.9</v>
      </c>
    </row>
    <row r="684" spans="1:14" x14ac:dyDescent="0.15">
      <c r="A684" s="6" t="s">
        <v>10</v>
      </c>
      <c r="B684" s="13">
        <f t="shared" si="89"/>
        <v>1982</v>
      </c>
      <c r="C684" s="8">
        <v>1770.1390080000001</v>
      </c>
      <c r="D684" s="26">
        <f t="shared" si="97"/>
        <v>8341</v>
      </c>
      <c r="E684" s="16">
        <f t="shared" si="90"/>
        <v>1080</v>
      </c>
      <c r="F684" s="28">
        <f t="shared" si="91"/>
        <v>9031.1390080000001</v>
      </c>
      <c r="G684" s="36">
        <f t="shared" si="92"/>
        <v>1080</v>
      </c>
      <c r="H684" s="16" t="str">
        <f t="shared" si="93"/>
        <v/>
      </c>
      <c r="I684" s="26">
        <f t="shared" si="94"/>
        <v>8341</v>
      </c>
      <c r="J684" s="28">
        <f t="shared" si="95"/>
        <v>690.1390080000001</v>
      </c>
      <c r="K684" s="28">
        <f t="shared" si="96"/>
        <v>1770.1390080000001</v>
      </c>
      <c r="N684" s="16">
        <v>0.9</v>
      </c>
    </row>
    <row r="685" spans="1:14" x14ac:dyDescent="0.15">
      <c r="A685" s="6" t="s">
        <v>11</v>
      </c>
      <c r="B685" s="13">
        <f t="shared" ref="B685:B748" si="98">B673+1</f>
        <v>1982</v>
      </c>
      <c r="C685" s="8">
        <v>1021.1097599999999</v>
      </c>
      <c r="D685" s="26">
        <f t="shared" si="97"/>
        <v>8341</v>
      </c>
      <c r="E685" s="16">
        <f t="shared" si="90"/>
        <v>1320</v>
      </c>
      <c r="F685" s="28">
        <f t="shared" si="91"/>
        <v>8042.1097599999994</v>
      </c>
      <c r="G685" s="36">
        <f t="shared" si="92"/>
        <v>1320</v>
      </c>
      <c r="H685" s="16" t="str">
        <f t="shared" si="93"/>
        <v/>
      </c>
      <c r="I685" s="26">
        <f t="shared" si="94"/>
        <v>8042.1097599999994</v>
      </c>
      <c r="J685" s="28">
        <f t="shared" si="95"/>
        <v>0</v>
      </c>
      <c r="K685" s="28">
        <f t="shared" si="96"/>
        <v>1320</v>
      </c>
      <c r="N685" s="16">
        <v>1.1000000000000001</v>
      </c>
    </row>
    <row r="686" spans="1:14" x14ac:dyDescent="0.15">
      <c r="A686" s="6" t="s">
        <v>12</v>
      </c>
      <c r="B686" s="13">
        <f t="shared" si="98"/>
        <v>1982</v>
      </c>
      <c r="C686" s="8">
        <v>7157.4623999999985</v>
      </c>
      <c r="D686" s="26">
        <f t="shared" si="97"/>
        <v>8042.1097599999994</v>
      </c>
      <c r="E686" s="16">
        <f t="shared" si="90"/>
        <v>1440</v>
      </c>
      <c r="F686" s="28">
        <f t="shared" si="91"/>
        <v>13759.572159999998</v>
      </c>
      <c r="G686" s="36">
        <f t="shared" si="92"/>
        <v>1440</v>
      </c>
      <c r="H686" s="16" t="str">
        <f t="shared" si="93"/>
        <v/>
      </c>
      <c r="I686" s="26">
        <f t="shared" si="94"/>
        <v>8341</v>
      </c>
      <c r="J686" s="28">
        <f t="shared" si="95"/>
        <v>5418.5721599999979</v>
      </c>
      <c r="K686" s="28">
        <f t="shared" si="96"/>
        <v>6858.5721599999979</v>
      </c>
      <c r="N686" s="16">
        <v>1.2</v>
      </c>
    </row>
    <row r="687" spans="1:14" x14ac:dyDescent="0.15">
      <c r="A687" s="6" t="s">
        <v>13</v>
      </c>
      <c r="B687" s="13">
        <f t="shared" si="98"/>
        <v>1982</v>
      </c>
      <c r="C687" s="8">
        <v>1624.0815360000001</v>
      </c>
      <c r="D687" s="26">
        <f t="shared" si="97"/>
        <v>8341</v>
      </c>
      <c r="E687" s="16">
        <f t="shared" si="90"/>
        <v>1560</v>
      </c>
      <c r="F687" s="28">
        <f t="shared" si="91"/>
        <v>8405.0815359999997</v>
      </c>
      <c r="G687" s="36">
        <f t="shared" si="92"/>
        <v>1560</v>
      </c>
      <c r="H687" s="16" t="str">
        <f t="shared" si="93"/>
        <v/>
      </c>
      <c r="I687" s="26">
        <f t="shared" si="94"/>
        <v>8341</v>
      </c>
      <c r="J687" s="28">
        <f t="shared" si="95"/>
        <v>64.081535999999687</v>
      </c>
      <c r="K687" s="28">
        <f t="shared" si="96"/>
        <v>1624.0815359999997</v>
      </c>
      <c r="N687" s="16">
        <v>1.3</v>
      </c>
    </row>
    <row r="688" spans="1:14" x14ac:dyDescent="0.15">
      <c r="A688" s="6" t="s">
        <v>14</v>
      </c>
      <c r="B688" s="13">
        <f t="shared" si="98"/>
        <v>1982</v>
      </c>
      <c r="C688" s="8">
        <v>4342.301567999999</v>
      </c>
      <c r="D688" s="26">
        <f t="shared" si="97"/>
        <v>8341</v>
      </c>
      <c r="E688" s="16">
        <f t="shared" si="90"/>
        <v>1440</v>
      </c>
      <c r="F688" s="28">
        <f t="shared" si="91"/>
        <v>11243.301567999999</v>
      </c>
      <c r="G688" s="36">
        <f t="shared" si="92"/>
        <v>1440</v>
      </c>
      <c r="H688" s="16" t="str">
        <f t="shared" si="93"/>
        <v/>
      </c>
      <c r="I688" s="26">
        <f t="shared" si="94"/>
        <v>8341</v>
      </c>
      <c r="J688" s="28">
        <f t="shared" si="95"/>
        <v>2902.301567999999</v>
      </c>
      <c r="K688" s="28">
        <f t="shared" si="96"/>
        <v>4342.301567999999</v>
      </c>
      <c r="N688" s="16">
        <v>1.2</v>
      </c>
    </row>
    <row r="689" spans="1:14" x14ac:dyDescent="0.15">
      <c r="A689" s="6" t="s">
        <v>15</v>
      </c>
      <c r="B689" s="13">
        <f t="shared" si="98"/>
        <v>1982</v>
      </c>
      <c r="C689" s="8">
        <v>295.34630400000009</v>
      </c>
      <c r="D689" s="26">
        <f t="shared" si="97"/>
        <v>8341</v>
      </c>
      <c r="E689" s="16">
        <f t="shared" si="90"/>
        <v>1320</v>
      </c>
      <c r="F689" s="28">
        <f t="shared" si="91"/>
        <v>7316.3463040000006</v>
      </c>
      <c r="G689" s="36">
        <f t="shared" si="92"/>
        <v>1320</v>
      </c>
      <c r="H689" s="16" t="str">
        <f t="shared" si="93"/>
        <v/>
      </c>
      <c r="I689" s="26">
        <f t="shared" si="94"/>
        <v>7316.3463040000006</v>
      </c>
      <c r="J689" s="28">
        <f t="shared" si="95"/>
        <v>0</v>
      </c>
      <c r="K689" s="28">
        <f t="shared" si="96"/>
        <v>1320</v>
      </c>
      <c r="N689" s="16">
        <v>1.1000000000000001</v>
      </c>
    </row>
    <row r="690" spans="1:14" x14ac:dyDescent="0.15">
      <c r="A690" s="6" t="s">
        <v>16</v>
      </c>
      <c r="B690" s="13">
        <f t="shared" si="98"/>
        <v>1982</v>
      </c>
      <c r="C690" s="8">
        <v>2901.0503807999999</v>
      </c>
      <c r="D690" s="26">
        <f t="shared" si="97"/>
        <v>7316.3463040000006</v>
      </c>
      <c r="E690" s="16">
        <f t="shared" si="90"/>
        <v>1200</v>
      </c>
      <c r="F690" s="28">
        <f t="shared" si="91"/>
        <v>9017.3966848</v>
      </c>
      <c r="G690" s="36">
        <f t="shared" si="92"/>
        <v>1200</v>
      </c>
      <c r="H690" s="16" t="str">
        <f t="shared" si="93"/>
        <v/>
      </c>
      <c r="I690" s="26">
        <f t="shared" si="94"/>
        <v>8341</v>
      </c>
      <c r="J690" s="28">
        <f t="shared" si="95"/>
        <v>676.3966848</v>
      </c>
      <c r="K690" s="28">
        <f t="shared" si="96"/>
        <v>1876.3966848</v>
      </c>
      <c r="N690" s="16">
        <v>1</v>
      </c>
    </row>
    <row r="691" spans="1:14" x14ac:dyDescent="0.15">
      <c r="A691" s="6" t="s">
        <v>17</v>
      </c>
      <c r="B691" s="13">
        <f t="shared" si="98"/>
        <v>1982</v>
      </c>
      <c r="C691" s="8">
        <v>1149.0716159999999</v>
      </c>
      <c r="D691" s="26">
        <f t="shared" si="97"/>
        <v>8341</v>
      </c>
      <c r="E691" s="16">
        <f t="shared" si="90"/>
        <v>1080</v>
      </c>
      <c r="F691" s="28">
        <f t="shared" si="91"/>
        <v>8410.0716159999993</v>
      </c>
      <c r="G691" s="36">
        <f t="shared" si="92"/>
        <v>1080</v>
      </c>
      <c r="H691" s="16" t="str">
        <f t="shared" si="93"/>
        <v/>
      </c>
      <c r="I691" s="26">
        <f t="shared" si="94"/>
        <v>8341</v>
      </c>
      <c r="J691" s="28">
        <f t="shared" si="95"/>
        <v>69.071615999999267</v>
      </c>
      <c r="K691" s="28">
        <f t="shared" si="96"/>
        <v>1149.0716159999993</v>
      </c>
      <c r="N691" s="16">
        <v>0.9</v>
      </c>
    </row>
    <row r="692" spans="1:14" ht="14" thickBot="1" x14ac:dyDescent="0.2">
      <c r="A692" s="9" t="s">
        <v>18</v>
      </c>
      <c r="B692" s="14">
        <f t="shared" si="98"/>
        <v>1982</v>
      </c>
      <c r="C692" s="11">
        <v>5124.9369599999982</v>
      </c>
      <c r="D692" s="26">
        <f t="shared" si="97"/>
        <v>8341</v>
      </c>
      <c r="E692" s="16">
        <f t="shared" si="90"/>
        <v>960</v>
      </c>
      <c r="F692" s="28">
        <f t="shared" si="91"/>
        <v>12505.936959999999</v>
      </c>
      <c r="G692" s="36">
        <f t="shared" si="92"/>
        <v>960</v>
      </c>
      <c r="H692" s="16" t="str">
        <f t="shared" si="93"/>
        <v/>
      </c>
      <c r="I692" s="26">
        <f t="shared" si="94"/>
        <v>8341</v>
      </c>
      <c r="J692" s="28">
        <f t="shared" si="95"/>
        <v>4164.9369599999991</v>
      </c>
      <c r="K692" s="28">
        <f t="shared" si="96"/>
        <v>5124.9369599999991</v>
      </c>
      <c r="N692" s="16">
        <v>0.8</v>
      </c>
    </row>
    <row r="693" spans="1:14" x14ac:dyDescent="0.15">
      <c r="A693" s="3" t="s">
        <v>7</v>
      </c>
      <c r="B693" s="12">
        <f t="shared" si="98"/>
        <v>1983</v>
      </c>
      <c r="C693" s="5">
        <v>3322.4843519999995</v>
      </c>
      <c r="D693" s="26">
        <f t="shared" si="97"/>
        <v>8341</v>
      </c>
      <c r="E693" s="16">
        <f t="shared" si="90"/>
        <v>960</v>
      </c>
      <c r="F693" s="28">
        <f t="shared" si="91"/>
        <v>10703.484351999999</v>
      </c>
      <c r="G693" s="36">
        <f t="shared" si="92"/>
        <v>960</v>
      </c>
      <c r="H693" s="16" t="str">
        <f t="shared" si="93"/>
        <v/>
      </c>
      <c r="I693" s="26">
        <f t="shared" si="94"/>
        <v>8341</v>
      </c>
      <c r="J693" s="28">
        <f t="shared" si="95"/>
        <v>2362.4843519999995</v>
      </c>
      <c r="K693" s="28">
        <f t="shared" si="96"/>
        <v>3322.4843519999995</v>
      </c>
      <c r="N693" s="16">
        <v>0.8</v>
      </c>
    </row>
    <row r="694" spans="1:14" x14ac:dyDescent="0.15">
      <c r="A694" s="6" t="s">
        <v>8</v>
      </c>
      <c r="B694" s="13">
        <f t="shared" si="98"/>
        <v>1983</v>
      </c>
      <c r="C694" s="8">
        <v>7788.8701439999995</v>
      </c>
      <c r="D694" s="26">
        <f t="shared" si="97"/>
        <v>8341</v>
      </c>
      <c r="E694" s="16">
        <f t="shared" si="90"/>
        <v>960</v>
      </c>
      <c r="F694" s="28">
        <f t="shared" si="91"/>
        <v>15169.870144</v>
      </c>
      <c r="G694" s="36">
        <f t="shared" si="92"/>
        <v>960</v>
      </c>
      <c r="H694" s="16" t="str">
        <f t="shared" si="93"/>
        <v/>
      </c>
      <c r="I694" s="26">
        <f t="shared" si="94"/>
        <v>8341</v>
      </c>
      <c r="J694" s="28">
        <f t="shared" si="95"/>
        <v>6828.8701440000004</v>
      </c>
      <c r="K694" s="28">
        <f t="shared" si="96"/>
        <v>7788.8701440000004</v>
      </c>
      <c r="N694" s="16">
        <v>0.8</v>
      </c>
    </row>
    <row r="695" spans="1:14" x14ac:dyDescent="0.15">
      <c r="A695" s="6" t="s">
        <v>9</v>
      </c>
      <c r="B695" s="13">
        <f t="shared" si="98"/>
        <v>1983</v>
      </c>
      <c r="C695" s="8">
        <v>11867.492736000002</v>
      </c>
      <c r="D695" s="26">
        <f t="shared" si="97"/>
        <v>8341</v>
      </c>
      <c r="E695" s="16">
        <f t="shared" si="90"/>
        <v>1080</v>
      </c>
      <c r="F695" s="28">
        <f t="shared" si="91"/>
        <v>19128.492736</v>
      </c>
      <c r="G695" s="36">
        <f t="shared" si="92"/>
        <v>1080</v>
      </c>
      <c r="H695" s="16" t="str">
        <f t="shared" si="93"/>
        <v/>
      </c>
      <c r="I695" s="26">
        <f t="shared" si="94"/>
        <v>8341</v>
      </c>
      <c r="J695" s="28">
        <f t="shared" si="95"/>
        <v>10787.492736</v>
      </c>
      <c r="K695" s="28">
        <f t="shared" si="96"/>
        <v>11867.492736</v>
      </c>
      <c r="N695" s="16">
        <v>0.9</v>
      </c>
    </row>
    <row r="696" spans="1:14" x14ac:dyDescent="0.15">
      <c r="A696" s="6" t="s">
        <v>10</v>
      </c>
      <c r="B696" s="13">
        <f t="shared" si="98"/>
        <v>1983</v>
      </c>
      <c r="C696" s="8">
        <v>11390.544</v>
      </c>
      <c r="D696" s="26">
        <f t="shared" si="97"/>
        <v>8341</v>
      </c>
      <c r="E696" s="16">
        <f t="shared" si="90"/>
        <v>1080</v>
      </c>
      <c r="F696" s="28">
        <f t="shared" si="91"/>
        <v>18651.544000000002</v>
      </c>
      <c r="G696" s="36">
        <f t="shared" si="92"/>
        <v>1080</v>
      </c>
      <c r="H696" s="16" t="str">
        <f t="shared" si="93"/>
        <v/>
      </c>
      <c r="I696" s="26">
        <f t="shared" si="94"/>
        <v>8341</v>
      </c>
      <c r="J696" s="28">
        <f t="shared" si="95"/>
        <v>10310.544000000002</v>
      </c>
      <c r="K696" s="28">
        <f t="shared" si="96"/>
        <v>11390.544000000002</v>
      </c>
      <c r="N696" s="16">
        <v>0.9</v>
      </c>
    </row>
    <row r="697" spans="1:14" x14ac:dyDescent="0.15">
      <c r="A697" s="6" t="s">
        <v>11</v>
      </c>
      <c r="B697" s="13">
        <f t="shared" si="98"/>
        <v>1983</v>
      </c>
      <c r="C697" s="8">
        <v>3843.3795839999993</v>
      </c>
      <c r="D697" s="26">
        <f t="shared" si="97"/>
        <v>8341</v>
      </c>
      <c r="E697" s="16">
        <f t="shared" si="90"/>
        <v>1320</v>
      </c>
      <c r="F697" s="28">
        <f t="shared" si="91"/>
        <v>10864.379583999998</v>
      </c>
      <c r="G697" s="36">
        <f t="shared" si="92"/>
        <v>1320</v>
      </c>
      <c r="H697" s="16" t="str">
        <f t="shared" si="93"/>
        <v/>
      </c>
      <c r="I697" s="26">
        <f t="shared" si="94"/>
        <v>8341</v>
      </c>
      <c r="J697" s="28">
        <f t="shared" si="95"/>
        <v>2523.3795839999984</v>
      </c>
      <c r="K697" s="28">
        <f t="shared" si="96"/>
        <v>3843.3795839999984</v>
      </c>
      <c r="N697" s="16">
        <v>1.1000000000000001</v>
      </c>
    </row>
    <row r="698" spans="1:14" x14ac:dyDescent="0.15">
      <c r="A698" s="6" t="s">
        <v>12</v>
      </c>
      <c r="B698" s="13">
        <f t="shared" si="98"/>
        <v>1983</v>
      </c>
      <c r="C698" s="8">
        <v>1485.7793279999999</v>
      </c>
      <c r="D698" s="26">
        <f t="shared" si="97"/>
        <v>8341</v>
      </c>
      <c r="E698" s="16">
        <f t="shared" si="90"/>
        <v>1440</v>
      </c>
      <c r="F698" s="28">
        <f t="shared" si="91"/>
        <v>8386.7793280000005</v>
      </c>
      <c r="G698" s="36">
        <f t="shared" si="92"/>
        <v>1440</v>
      </c>
      <c r="H698" s="16" t="str">
        <f t="shared" si="93"/>
        <v/>
      </c>
      <c r="I698" s="26">
        <f t="shared" si="94"/>
        <v>8341</v>
      </c>
      <c r="J698" s="28">
        <f t="shared" si="95"/>
        <v>45.779328000000532</v>
      </c>
      <c r="K698" s="28">
        <f t="shared" si="96"/>
        <v>1485.7793280000005</v>
      </c>
      <c r="N698" s="16">
        <v>1.2</v>
      </c>
    </row>
    <row r="699" spans="1:14" x14ac:dyDescent="0.15">
      <c r="A699" s="6" t="s">
        <v>13</v>
      </c>
      <c r="B699" s="13">
        <f t="shared" si="98"/>
        <v>1983</v>
      </c>
      <c r="C699" s="8">
        <v>504.86768639999997</v>
      </c>
      <c r="D699" s="26">
        <f t="shared" si="97"/>
        <v>8341</v>
      </c>
      <c r="E699" s="16">
        <f t="shared" si="90"/>
        <v>1560</v>
      </c>
      <c r="F699" s="28">
        <f t="shared" si="91"/>
        <v>7285.8676864000008</v>
      </c>
      <c r="G699" s="36">
        <f t="shared" si="92"/>
        <v>1560</v>
      </c>
      <c r="H699" s="16" t="str">
        <f t="shared" si="93"/>
        <v/>
      </c>
      <c r="I699" s="26">
        <f t="shared" si="94"/>
        <v>7285.8676864000008</v>
      </c>
      <c r="J699" s="28">
        <f t="shared" si="95"/>
        <v>0</v>
      </c>
      <c r="K699" s="28">
        <f t="shared" si="96"/>
        <v>1560</v>
      </c>
      <c r="N699" s="16">
        <v>1.3</v>
      </c>
    </row>
    <row r="700" spans="1:14" x14ac:dyDescent="0.15">
      <c r="A700" s="6" t="s">
        <v>14</v>
      </c>
      <c r="B700" s="13">
        <f t="shared" si="98"/>
        <v>1983</v>
      </c>
      <c r="C700" s="8">
        <v>113.67924480000005</v>
      </c>
      <c r="D700" s="26">
        <f t="shared" si="97"/>
        <v>7285.8676864000008</v>
      </c>
      <c r="E700" s="16">
        <f t="shared" si="90"/>
        <v>1440</v>
      </c>
      <c r="F700" s="28">
        <f t="shared" si="91"/>
        <v>5959.5469312000005</v>
      </c>
      <c r="G700" s="36">
        <f t="shared" si="92"/>
        <v>1440</v>
      </c>
      <c r="H700" s="16" t="str">
        <f t="shared" si="93"/>
        <v/>
      </c>
      <c r="I700" s="26">
        <f t="shared" si="94"/>
        <v>5959.5469312000005</v>
      </c>
      <c r="J700" s="28">
        <f t="shared" si="95"/>
        <v>0</v>
      </c>
      <c r="K700" s="28">
        <f t="shared" si="96"/>
        <v>1440</v>
      </c>
      <c r="N700" s="16">
        <v>1.2</v>
      </c>
    </row>
    <row r="701" spans="1:14" x14ac:dyDescent="0.15">
      <c r="A701" s="6" t="s">
        <v>15</v>
      </c>
      <c r="B701" s="13">
        <f t="shared" si="98"/>
        <v>1983</v>
      </c>
      <c r="C701" s="8">
        <v>44.754335999999995</v>
      </c>
      <c r="D701" s="26">
        <f t="shared" si="97"/>
        <v>5959.5469312000005</v>
      </c>
      <c r="E701" s="16">
        <f t="shared" si="90"/>
        <v>1320</v>
      </c>
      <c r="F701" s="28">
        <f t="shared" si="91"/>
        <v>4684.3012672000004</v>
      </c>
      <c r="G701" s="36">
        <f t="shared" si="92"/>
        <v>1320</v>
      </c>
      <c r="H701" s="16" t="str">
        <f t="shared" si="93"/>
        <v/>
      </c>
      <c r="I701" s="26">
        <f t="shared" si="94"/>
        <v>4684.3012672000004</v>
      </c>
      <c r="J701" s="28">
        <f t="shared" si="95"/>
        <v>0</v>
      </c>
      <c r="K701" s="28">
        <f t="shared" si="96"/>
        <v>1320</v>
      </c>
      <c r="N701" s="16">
        <v>1.1000000000000001</v>
      </c>
    </row>
    <row r="702" spans="1:14" x14ac:dyDescent="0.15">
      <c r="A702" s="6" t="s">
        <v>16</v>
      </c>
      <c r="B702" s="13">
        <f t="shared" si="98"/>
        <v>1983</v>
      </c>
      <c r="C702" s="8">
        <v>123.87095424000002</v>
      </c>
      <c r="D702" s="26">
        <f t="shared" si="97"/>
        <v>4684.3012672000004</v>
      </c>
      <c r="E702" s="16">
        <f t="shared" si="90"/>
        <v>1200</v>
      </c>
      <c r="F702" s="28">
        <f t="shared" si="91"/>
        <v>3608.1722214400006</v>
      </c>
      <c r="G702" s="36">
        <f t="shared" si="92"/>
        <v>1200</v>
      </c>
      <c r="H702" s="16" t="str">
        <f t="shared" si="93"/>
        <v/>
      </c>
      <c r="I702" s="26">
        <f t="shared" si="94"/>
        <v>3608.1722214400006</v>
      </c>
      <c r="J702" s="28">
        <f t="shared" si="95"/>
        <v>0</v>
      </c>
      <c r="K702" s="28">
        <f t="shared" si="96"/>
        <v>1200</v>
      </c>
      <c r="N702" s="16">
        <v>1</v>
      </c>
    </row>
    <row r="703" spans="1:14" x14ac:dyDescent="0.15">
      <c r="A703" s="6" t="s">
        <v>17</v>
      </c>
      <c r="B703" s="13">
        <f t="shared" si="98"/>
        <v>1983</v>
      </c>
      <c r="C703" s="8">
        <v>991.31662080000001</v>
      </c>
      <c r="D703" s="26">
        <f t="shared" si="97"/>
        <v>3608.1722214400006</v>
      </c>
      <c r="E703" s="16">
        <f t="shared" si="90"/>
        <v>1080</v>
      </c>
      <c r="F703" s="28">
        <f t="shared" si="91"/>
        <v>3519.4888422400008</v>
      </c>
      <c r="G703" s="36">
        <f t="shared" si="92"/>
        <v>1080</v>
      </c>
      <c r="H703" s="16" t="str">
        <f t="shared" si="93"/>
        <v/>
      </c>
      <c r="I703" s="26">
        <f t="shared" si="94"/>
        <v>3519.4888422400008</v>
      </c>
      <c r="J703" s="28">
        <f t="shared" si="95"/>
        <v>0</v>
      </c>
      <c r="K703" s="28">
        <f t="shared" si="96"/>
        <v>1080</v>
      </c>
      <c r="N703" s="16">
        <v>0.9</v>
      </c>
    </row>
    <row r="704" spans="1:14" ht="14" thickBot="1" x14ac:dyDescent="0.2">
      <c r="A704" s="9" t="s">
        <v>18</v>
      </c>
      <c r="B704" s="14">
        <f t="shared" si="98"/>
        <v>1983</v>
      </c>
      <c r="C704" s="11">
        <v>5756.990976</v>
      </c>
      <c r="D704" s="26">
        <f t="shared" si="97"/>
        <v>3519.4888422400008</v>
      </c>
      <c r="E704" s="16">
        <f t="shared" si="90"/>
        <v>960</v>
      </c>
      <c r="F704" s="28">
        <f t="shared" si="91"/>
        <v>8316.4798182400009</v>
      </c>
      <c r="G704" s="36">
        <f t="shared" si="92"/>
        <v>960</v>
      </c>
      <c r="H704" s="16" t="str">
        <f t="shared" si="93"/>
        <v/>
      </c>
      <c r="I704" s="26">
        <f t="shared" si="94"/>
        <v>8316.4798182400009</v>
      </c>
      <c r="J704" s="28">
        <f t="shared" si="95"/>
        <v>0</v>
      </c>
      <c r="K704" s="28">
        <f t="shared" si="96"/>
        <v>960</v>
      </c>
      <c r="N704" s="16">
        <v>0.8</v>
      </c>
    </row>
    <row r="705" spans="1:14" x14ac:dyDescent="0.15">
      <c r="A705" s="3" t="s">
        <v>7</v>
      </c>
      <c r="B705" s="12">
        <f t="shared" si="98"/>
        <v>1984</v>
      </c>
      <c r="C705" s="5">
        <v>5751.8207999999986</v>
      </c>
      <c r="D705" s="26">
        <f t="shared" si="97"/>
        <v>8316.4798182400009</v>
      </c>
      <c r="E705" s="16">
        <f t="shared" si="90"/>
        <v>960</v>
      </c>
      <c r="F705" s="28">
        <f t="shared" si="91"/>
        <v>13108.300618239999</v>
      </c>
      <c r="G705" s="36">
        <f t="shared" si="92"/>
        <v>960</v>
      </c>
      <c r="H705" s="16" t="str">
        <f t="shared" si="93"/>
        <v/>
      </c>
      <c r="I705" s="26">
        <f t="shared" si="94"/>
        <v>8341</v>
      </c>
      <c r="J705" s="28">
        <f t="shared" si="95"/>
        <v>4767.3006182399986</v>
      </c>
      <c r="K705" s="28">
        <f t="shared" si="96"/>
        <v>5727.3006182399986</v>
      </c>
      <c r="N705" s="16">
        <v>0.8</v>
      </c>
    </row>
    <row r="706" spans="1:14" x14ac:dyDescent="0.15">
      <c r="A706" s="6" t="s">
        <v>8</v>
      </c>
      <c r="B706" s="13">
        <f t="shared" si="98"/>
        <v>1984</v>
      </c>
      <c r="C706" s="8">
        <v>8841.6472320000012</v>
      </c>
      <c r="D706" s="26">
        <f t="shared" si="97"/>
        <v>8341</v>
      </c>
      <c r="E706" s="16">
        <f t="shared" si="90"/>
        <v>960</v>
      </c>
      <c r="F706" s="28">
        <f t="shared" si="91"/>
        <v>16222.647232000003</v>
      </c>
      <c r="G706" s="36">
        <f t="shared" si="92"/>
        <v>960</v>
      </c>
      <c r="H706" s="16" t="str">
        <f t="shared" si="93"/>
        <v/>
      </c>
      <c r="I706" s="26">
        <f t="shared" si="94"/>
        <v>8341</v>
      </c>
      <c r="J706" s="28">
        <f t="shared" si="95"/>
        <v>7881.647232000003</v>
      </c>
      <c r="K706" s="28">
        <f t="shared" si="96"/>
        <v>8841.647232000003</v>
      </c>
      <c r="N706" s="16">
        <v>0.8</v>
      </c>
    </row>
    <row r="707" spans="1:14" x14ac:dyDescent="0.15">
      <c r="A707" s="6" t="s">
        <v>9</v>
      </c>
      <c r="B707" s="13">
        <f t="shared" si="98"/>
        <v>1984</v>
      </c>
      <c r="C707" s="8">
        <v>12081.408768000003</v>
      </c>
      <c r="D707" s="26">
        <f t="shared" si="97"/>
        <v>8341</v>
      </c>
      <c r="E707" s="16">
        <f t="shared" si="90"/>
        <v>1080</v>
      </c>
      <c r="F707" s="28">
        <f t="shared" si="91"/>
        <v>19342.408768000001</v>
      </c>
      <c r="G707" s="36">
        <f t="shared" si="92"/>
        <v>1080</v>
      </c>
      <c r="H707" s="16" t="str">
        <f t="shared" si="93"/>
        <v/>
      </c>
      <c r="I707" s="26">
        <f t="shared" si="94"/>
        <v>8341</v>
      </c>
      <c r="J707" s="28">
        <f t="shared" si="95"/>
        <v>11001.408768000001</v>
      </c>
      <c r="K707" s="28">
        <f t="shared" si="96"/>
        <v>12081.408768000001</v>
      </c>
      <c r="N707" s="16">
        <v>0.9</v>
      </c>
    </row>
    <row r="708" spans="1:14" x14ac:dyDescent="0.15">
      <c r="A708" s="6" t="s">
        <v>10</v>
      </c>
      <c r="B708" s="13">
        <f t="shared" si="98"/>
        <v>1984</v>
      </c>
      <c r="C708" s="8">
        <v>8906.9207040000019</v>
      </c>
      <c r="D708" s="26">
        <f t="shared" si="97"/>
        <v>8341</v>
      </c>
      <c r="E708" s="16">
        <f t="shared" si="90"/>
        <v>1080</v>
      </c>
      <c r="F708" s="28">
        <f t="shared" si="91"/>
        <v>16167.920704000004</v>
      </c>
      <c r="G708" s="36">
        <f t="shared" si="92"/>
        <v>1080</v>
      </c>
      <c r="H708" s="16" t="str">
        <f t="shared" si="93"/>
        <v/>
      </c>
      <c r="I708" s="26">
        <f t="shared" si="94"/>
        <v>8341</v>
      </c>
      <c r="J708" s="28">
        <f t="shared" si="95"/>
        <v>7826.9207040000038</v>
      </c>
      <c r="K708" s="28">
        <f t="shared" si="96"/>
        <v>8906.9207040000038</v>
      </c>
      <c r="N708" s="16">
        <v>0.9</v>
      </c>
    </row>
    <row r="709" spans="1:14" x14ac:dyDescent="0.15">
      <c r="A709" s="6" t="s">
        <v>11</v>
      </c>
      <c r="B709" s="13">
        <f t="shared" si="98"/>
        <v>1984</v>
      </c>
      <c r="C709" s="8">
        <v>2935.3674239999996</v>
      </c>
      <c r="D709" s="26">
        <f t="shared" si="97"/>
        <v>8341</v>
      </c>
      <c r="E709" s="16">
        <f t="shared" si="90"/>
        <v>1320</v>
      </c>
      <c r="F709" s="28">
        <f t="shared" si="91"/>
        <v>9956.367424</v>
      </c>
      <c r="G709" s="36">
        <f t="shared" si="92"/>
        <v>1320</v>
      </c>
      <c r="H709" s="16" t="str">
        <f t="shared" si="93"/>
        <v/>
      </c>
      <c r="I709" s="26">
        <f t="shared" si="94"/>
        <v>8341</v>
      </c>
      <c r="J709" s="28">
        <f t="shared" si="95"/>
        <v>1615.367424</v>
      </c>
      <c r="K709" s="28">
        <f t="shared" si="96"/>
        <v>2935.367424</v>
      </c>
      <c r="N709" s="16">
        <v>1.1000000000000001</v>
      </c>
    </row>
    <row r="710" spans="1:14" x14ac:dyDescent="0.15">
      <c r="A710" s="6" t="s">
        <v>12</v>
      </c>
      <c r="B710" s="13">
        <f t="shared" si="98"/>
        <v>1984</v>
      </c>
      <c r="C710" s="8">
        <v>1214.9913600000002</v>
      </c>
      <c r="D710" s="26">
        <f t="shared" si="97"/>
        <v>8341</v>
      </c>
      <c r="E710" s="16">
        <f t="shared" si="90"/>
        <v>1440</v>
      </c>
      <c r="F710" s="28">
        <f t="shared" si="91"/>
        <v>8115.99136</v>
      </c>
      <c r="G710" s="36">
        <f t="shared" si="92"/>
        <v>1440</v>
      </c>
      <c r="H710" s="16" t="str">
        <f t="shared" si="93"/>
        <v/>
      </c>
      <c r="I710" s="26">
        <f t="shared" si="94"/>
        <v>8115.99136</v>
      </c>
      <c r="J710" s="28">
        <f t="shared" si="95"/>
        <v>0</v>
      </c>
      <c r="K710" s="28">
        <f t="shared" si="96"/>
        <v>1440</v>
      </c>
      <c r="N710" s="16">
        <v>1.2</v>
      </c>
    </row>
    <row r="711" spans="1:14" x14ac:dyDescent="0.15">
      <c r="A711" s="6" t="s">
        <v>13</v>
      </c>
      <c r="B711" s="13">
        <f t="shared" si="98"/>
        <v>1984</v>
      </c>
      <c r="C711" s="8">
        <v>4775.3038080000006</v>
      </c>
      <c r="D711" s="26">
        <f t="shared" si="97"/>
        <v>8115.99136</v>
      </c>
      <c r="E711" s="16">
        <f t="shared" si="90"/>
        <v>1560</v>
      </c>
      <c r="F711" s="28">
        <f t="shared" si="91"/>
        <v>11331.295168000001</v>
      </c>
      <c r="G711" s="36">
        <f t="shared" si="92"/>
        <v>1560</v>
      </c>
      <c r="H711" s="16" t="str">
        <f t="shared" si="93"/>
        <v/>
      </c>
      <c r="I711" s="26">
        <f t="shared" si="94"/>
        <v>8341</v>
      </c>
      <c r="J711" s="28">
        <f t="shared" si="95"/>
        <v>2990.2951680000006</v>
      </c>
      <c r="K711" s="28">
        <f t="shared" si="96"/>
        <v>4550.2951680000006</v>
      </c>
      <c r="N711" s="16">
        <v>1.3</v>
      </c>
    </row>
    <row r="712" spans="1:14" x14ac:dyDescent="0.15">
      <c r="A712" s="6" t="s">
        <v>14</v>
      </c>
      <c r="B712" s="13">
        <f t="shared" si="98"/>
        <v>1984</v>
      </c>
      <c r="C712" s="8">
        <v>1064.4099839999999</v>
      </c>
      <c r="D712" s="26">
        <f t="shared" si="97"/>
        <v>8341</v>
      </c>
      <c r="E712" s="16">
        <f t="shared" si="90"/>
        <v>1440</v>
      </c>
      <c r="F712" s="28">
        <f t="shared" si="91"/>
        <v>7965.4099839999999</v>
      </c>
      <c r="G712" s="36">
        <f t="shared" si="92"/>
        <v>1440</v>
      </c>
      <c r="H712" s="16" t="str">
        <f t="shared" si="93"/>
        <v/>
      </c>
      <c r="I712" s="26">
        <f t="shared" si="94"/>
        <v>7965.4099839999999</v>
      </c>
      <c r="J712" s="28">
        <f t="shared" si="95"/>
        <v>0</v>
      </c>
      <c r="K712" s="28">
        <f t="shared" si="96"/>
        <v>1440</v>
      </c>
      <c r="N712" s="16">
        <v>1.2</v>
      </c>
    </row>
    <row r="713" spans="1:14" x14ac:dyDescent="0.15">
      <c r="A713" s="6" t="s">
        <v>15</v>
      </c>
      <c r="B713" s="13">
        <f t="shared" si="98"/>
        <v>1984</v>
      </c>
      <c r="C713" s="8">
        <v>231.81776640000001</v>
      </c>
      <c r="D713" s="26">
        <f t="shared" si="97"/>
        <v>7965.4099839999999</v>
      </c>
      <c r="E713" s="16">
        <f t="shared" si="90"/>
        <v>1320</v>
      </c>
      <c r="F713" s="28">
        <f t="shared" si="91"/>
        <v>6877.2277503999994</v>
      </c>
      <c r="G713" s="36">
        <f t="shared" si="92"/>
        <v>1320</v>
      </c>
      <c r="H713" s="16" t="str">
        <f t="shared" si="93"/>
        <v/>
      </c>
      <c r="I713" s="26">
        <f t="shared" si="94"/>
        <v>6877.2277503999994</v>
      </c>
      <c r="J713" s="28">
        <f t="shared" si="95"/>
        <v>0</v>
      </c>
      <c r="K713" s="28">
        <f t="shared" si="96"/>
        <v>1320</v>
      </c>
      <c r="N713" s="16">
        <v>1.1000000000000001</v>
      </c>
    </row>
    <row r="714" spans="1:14" x14ac:dyDescent="0.15">
      <c r="A714" s="6" t="s">
        <v>16</v>
      </c>
      <c r="B714" s="13">
        <f t="shared" si="98"/>
        <v>1984</v>
      </c>
      <c r="C714" s="8">
        <v>323.39450879999993</v>
      </c>
      <c r="D714" s="26">
        <f t="shared" si="97"/>
        <v>6877.2277503999994</v>
      </c>
      <c r="E714" s="16">
        <f t="shared" ref="E714:E777" si="99">1200*N714</f>
        <v>1200</v>
      </c>
      <c r="F714" s="28">
        <f t="shared" ref="F714:F777" si="100">D714+C714-E714</f>
        <v>6000.6222591999995</v>
      </c>
      <c r="G714" s="36">
        <f t="shared" ref="G714:G777" si="101">IF(E714&gt;(D714+C714),D714+C714,E714)</f>
        <v>1200</v>
      </c>
      <c r="H714" s="16" t="str">
        <f t="shared" ref="H714:H777" si="102">IF((G714/E714)&lt;=$E$4,"critical failure", IF((G714/E714)&lt;1, "failure",""))</f>
        <v/>
      </c>
      <c r="I714" s="26">
        <f t="shared" ref="I714:I777" si="103">IF(F714&gt;$E$2,$E$2,IF(F714&lt;0,0,F714))</f>
        <v>6000.6222591999995</v>
      </c>
      <c r="J714" s="28">
        <f t="shared" ref="J714:J777" si="104">IF(F714&gt;$E$2,F714-$E$2,0)</f>
        <v>0</v>
      </c>
      <c r="K714" s="28">
        <f t="shared" ref="K714:K777" si="105">J714+G714</f>
        <v>1200</v>
      </c>
      <c r="N714" s="16">
        <v>1</v>
      </c>
    </row>
    <row r="715" spans="1:14" x14ac:dyDescent="0.15">
      <c r="A715" s="6" t="s">
        <v>17</v>
      </c>
      <c r="B715" s="13">
        <f t="shared" si="98"/>
        <v>1984</v>
      </c>
      <c r="C715" s="8">
        <v>321.84345599999995</v>
      </c>
      <c r="D715" s="26">
        <f t="shared" ref="D715:D778" si="106">I714</f>
        <v>6000.6222591999995</v>
      </c>
      <c r="E715" s="16">
        <f t="shared" si="99"/>
        <v>1080</v>
      </c>
      <c r="F715" s="28">
        <f t="shared" si="100"/>
        <v>5242.4657151999991</v>
      </c>
      <c r="G715" s="36">
        <f t="shared" si="101"/>
        <v>1080</v>
      </c>
      <c r="H715" s="16" t="str">
        <f t="shared" si="102"/>
        <v/>
      </c>
      <c r="I715" s="26">
        <f t="shared" si="103"/>
        <v>5242.4657151999991</v>
      </c>
      <c r="J715" s="28">
        <f t="shared" si="104"/>
        <v>0</v>
      </c>
      <c r="K715" s="28">
        <f t="shared" si="105"/>
        <v>1080</v>
      </c>
      <c r="N715" s="16">
        <v>0.9</v>
      </c>
    </row>
    <row r="716" spans="1:14" ht="14" thickBot="1" x14ac:dyDescent="0.2">
      <c r="A716" s="9" t="s">
        <v>18</v>
      </c>
      <c r="B716" s="14">
        <f t="shared" si="98"/>
        <v>1984</v>
      </c>
      <c r="C716" s="11">
        <v>1470.9150720000002</v>
      </c>
      <c r="D716" s="26">
        <f t="shared" si="106"/>
        <v>5242.4657151999991</v>
      </c>
      <c r="E716" s="16">
        <f t="shared" si="99"/>
        <v>960</v>
      </c>
      <c r="F716" s="28">
        <f t="shared" si="100"/>
        <v>5753.3807871999998</v>
      </c>
      <c r="G716" s="36">
        <f t="shared" si="101"/>
        <v>960</v>
      </c>
      <c r="H716" s="16" t="str">
        <f t="shared" si="102"/>
        <v/>
      </c>
      <c r="I716" s="26">
        <f t="shared" si="103"/>
        <v>5753.3807871999998</v>
      </c>
      <c r="J716" s="28">
        <f t="shared" si="104"/>
        <v>0</v>
      </c>
      <c r="K716" s="28">
        <f t="shared" si="105"/>
        <v>960</v>
      </c>
      <c r="N716" s="16">
        <v>0.8</v>
      </c>
    </row>
    <row r="717" spans="1:14" x14ac:dyDescent="0.15">
      <c r="A717" s="3" t="s">
        <v>7</v>
      </c>
      <c r="B717" s="12">
        <f t="shared" si="98"/>
        <v>1985</v>
      </c>
      <c r="C717" s="5">
        <v>4163.284224</v>
      </c>
      <c r="D717" s="26">
        <f t="shared" si="106"/>
        <v>5753.3807871999998</v>
      </c>
      <c r="E717" s="16">
        <f t="shared" si="99"/>
        <v>960</v>
      </c>
      <c r="F717" s="28">
        <f t="shared" si="100"/>
        <v>8956.6650111999988</v>
      </c>
      <c r="G717" s="36">
        <f t="shared" si="101"/>
        <v>960</v>
      </c>
      <c r="H717" s="16" t="str">
        <f t="shared" si="102"/>
        <v/>
      </c>
      <c r="I717" s="26">
        <f t="shared" si="103"/>
        <v>8341</v>
      </c>
      <c r="J717" s="28">
        <f t="shared" si="104"/>
        <v>615.66501119999884</v>
      </c>
      <c r="K717" s="28">
        <f t="shared" si="105"/>
        <v>1575.6650111999988</v>
      </c>
      <c r="N717" s="16">
        <v>0.8</v>
      </c>
    </row>
    <row r="718" spans="1:14" x14ac:dyDescent="0.15">
      <c r="A718" s="6" t="s">
        <v>8</v>
      </c>
      <c r="B718" s="13">
        <f t="shared" si="98"/>
        <v>1985</v>
      </c>
      <c r="C718" s="8">
        <v>6873.7489920000016</v>
      </c>
      <c r="D718" s="26">
        <f t="shared" si="106"/>
        <v>8341</v>
      </c>
      <c r="E718" s="16">
        <f t="shared" si="99"/>
        <v>960</v>
      </c>
      <c r="F718" s="28">
        <f t="shared" si="100"/>
        <v>14254.748992000001</v>
      </c>
      <c r="G718" s="36">
        <f t="shared" si="101"/>
        <v>960</v>
      </c>
      <c r="H718" s="16" t="str">
        <f t="shared" si="102"/>
        <v/>
      </c>
      <c r="I718" s="26">
        <f t="shared" si="103"/>
        <v>8341</v>
      </c>
      <c r="J718" s="28">
        <f t="shared" si="104"/>
        <v>5913.7489920000007</v>
      </c>
      <c r="K718" s="28">
        <f t="shared" si="105"/>
        <v>6873.7489920000007</v>
      </c>
      <c r="N718" s="16">
        <v>0.8</v>
      </c>
    </row>
    <row r="719" spans="1:14" x14ac:dyDescent="0.15">
      <c r="A719" s="6" t="s">
        <v>9</v>
      </c>
      <c r="B719" s="13">
        <f t="shared" si="98"/>
        <v>1985</v>
      </c>
      <c r="C719" s="8">
        <v>1464.452352</v>
      </c>
      <c r="D719" s="26">
        <f t="shared" si="106"/>
        <v>8341</v>
      </c>
      <c r="E719" s="16">
        <f t="shared" si="99"/>
        <v>1080</v>
      </c>
      <c r="F719" s="28">
        <f t="shared" si="100"/>
        <v>8725.4523520000002</v>
      </c>
      <c r="G719" s="36">
        <f t="shared" si="101"/>
        <v>1080</v>
      </c>
      <c r="H719" s="16" t="str">
        <f t="shared" si="102"/>
        <v/>
      </c>
      <c r="I719" s="26">
        <f t="shared" si="103"/>
        <v>8341</v>
      </c>
      <c r="J719" s="28">
        <f t="shared" si="104"/>
        <v>384.45235200000025</v>
      </c>
      <c r="K719" s="28">
        <f t="shared" si="105"/>
        <v>1464.4523520000002</v>
      </c>
      <c r="N719" s="16">
        <v>0.9</v>
      </c>
    </row>
    <row r="720" spans="1:14" x14ac:dyDescent="0.15">
      <c r="A720" s="6" t="s">
        <v>10</v>
      </c>
      <c r="B720" s="13">
        <f t="shared" si="98"/>
        <v>1985</v>
      </c>
      <c r="C720" s="8">
        <v>692.803584</v>
      </c>
      <c r="D720" s="26">
        <f t="shared" si="106"/>
        <v>8341</v>
      </c>
      <c r="E720" s="16">
        <f t="shared" si="99"/>
        <v>1080</v>
      </c>
      <c r="F720" s="28">
        <f t="shared" si="100"/>
        <v>7953.8035839999993</v>
      </c>
      <c r="G720" s="36">
        <f t="shared" si="101"/>
        <v>1080</v>
      </c>
      <c r="H720" s="16" t="str">
        <f t="shared" si="102"/>
        <v/>
      </c>
      <c r="I720" s="26">
        <f t="shared" si="103"/>
        <v>7953.8035839999993</v>
      </c>
      <c r="J720" s="28">
        <f t="shared" si="104"/>
        <v>0</v>
      </c>
      <c r="K720" s="28">
        <f t="shared" si="105"/>
        <v>1080</v>
      </c>
      <c r="N720" s="16">
        <v>0.9</v>
      </c>
    </row>
    <row r="721" spans="1:14" x14ac:dyDescent="0.15">
      <c r="A721" s="6" t="s">
        <v>11</v>
      </c>
      <c r="B721" s="13">
        <f t="shared" si="98"/>
        <v>1985</v>
      </c>
      <c r="C721" s="8">
        <v>614.60467200000005</v>
      </c>
      <c r="D721" s="26">
        <f t="shared" si="106"/>
        <v>7953.8035839999993</v>
      </c>
      <c r="E721" s="16">
        <f t="shared" si="99"/>
        <v>1320</v>
      </c>
      <c r="F721" s="28">
        <f t="shared" si="100"/>
        <v>7248.4082559999988</v>
      </c>
      <c r="G721" s="36">
        <f t="shared" si="101"/>
        <v>1320</v>
      </c>
      <c r="H721" s="16" t="str">
        <f t="shared" si="102"/>
        <v/>
      </c>
      <c r="I721" s="26">
        <f t="shared" si="103"/>
        <v>7248.4082559999988</v>
      </c>
      <c r="J721" s="28">
        <f t="shared" si="104"/>
        <v>0</v>
      </c>
      <c r="K721" s="28">
        <f t="shared" si="105"/>
        <v>1320</v>
      </c>
      <c r="N721" s="16">
        <v>1.1000000000000001</v>
      </c>
    </row>
    <row r="722" spans="1:14" x14ac:dyDescent="0.15">
      <c r="A722" s="6" t="s">
        <v>12</v>
      </c>
      <c r="B722" s="13">
        <f t="shared" si="98"/>
        <v>1985</v>
      </c>
      <c r="C722" s="8">
        <v>254.11415040000003</v>
      </c>
      <c r="D722" s="26">
        <f t="shared" si="106"/>
        <v>7248.4082559999988</v>
      </c>
      <c r="E722" s="16">
        <f t="shared" si="99"/>
        <v>1440</v>
      </c>
      <c r="F722" s="28">
        <f t="shared" si="100"/>
        <v>6062.5224063999985</v>
      </c>
      <c r="G722" s="36">
        <f t="shared" si="101"/>
        <v>1440</v>
      </c>
      <c r="H722" s="16" t="str">
        <f t="shared" si="102"/>
        <v/>
      </c>
      <c r="I722" s="26">
        <f t="shared" si="103"/>
        <v>6062.5224063999985</v>
      </c>
      <c r="J722" s="28">
        <f t="shared" si="104"/>
        <v>0</v>
      </c>
      <c r="K722" s="28">
        <f t="shared" si="105"/>
        <v>1440</v>
      </c>
      <c r="N722" s="16">
        <v>1.2</v>
      </c>
    </row>
    <row r="723" spans="1:14" x14ac:dyDescent="0.15">
      <c r="A723" s="6" t="s">
        <v>13</v>
      </c>
      <c r="B723" s="13">
        <f t="shared" si="98"/>
        <v>1985</v>
      </c>
      <c r="C723" s="8">
        <v>477.27187199999986</v>
      </c>
      <c r="D723" s="26">
        <f t="shared" si="106"/>
        <v>6062.5224063999985</v>
      </c>
      <c r="E723" s="16">
        <f t="shared" si="99"/>
        <v>1560</v>
      </c>
      <c r="F723" s="28">
        <f t="shared" si="100"/>
        <v>4979.7942783999988</v>
      </c>
      <c r="G723" s="36">
        <f t="shared" si="101"/>
        <v>1560</v>
      </c>
      <c r="H723" s="16" t="str">
        <f t="shared" si="102"/>
        <v/>
      </c>
      <c r="I723" s="26">
        <f t="shared" si="103"/>
        <v>4979.7942783999988</v>
      </c>
      <c r="J723" s="28">
        <f t="shared" si="104"/>
        <v>0</v>
      </c>
      <c r="K723" s="28">
        <f t="shared" si="105"/>
        <v>1560</v>
      </c>
      <c r="N723" s="16">
        <v>1.3</v>
      </c>
    </row>
    <row r="724" spans="1:14" x14ac:dyDescent="0.15">
      <c r="A724" s="6" t="s">
        <v>14</v>
      </c>
      <c r="B724" s="13">
        <f t="shared" si="98"/>
        <v>1985</v>
      </c>
      <c r="C724" s="8">
        <v>2387.5226495999996</v>
      </c>
      <c r="D724" s="26">
        <f t="shared" si="106"/>
        <v>4979.7942783999988</v>
      </c>
      <c r="E724" s="16">
        <f t="shared" si="99"/>
        <v>1440</v>
      </c>
      <c r="F724" s="28">
        <f t="shared" si="100"/>
        <v>5927.3169279999984</v>
      </c>
      <c r="G724" s="36">
        <f t="shared" si="101"/>
        <v>1440</v>
      </c>
      <c r="H724" s="16" t="str">
        <f t="shared" si="102"/>
        <v/>
      </c>
      <c r="I724" s="26">
        <f t="shared" si="103"/>
        <v>5927.3169279999984</v>
      </c>
      <c r="J724" s="28">
        <f t="shared" si="104"/>
        <v>0</v>
      </c>
      <c r="K724" s="28">
        <f t="shared" si="105"/>
        <v>1440</v>
      </c>
      <c r="N724" s="16">
        <v>1.2</v>
      </c>
    </row>
    <row r="725" spans="1:14" x14ac:dyDescent="0.15">
      <c r="A725" s="6" t="s">
        <v>15</v>
      </c>
      <c r="B725" s="13">
        <f t="shared" si="98"/>
        <v>1985</v>
      </c>
      <c r="C725" s="8">
        <v>347.37119999999993</v>
      </c>
      <c r="D725" s="26">
        <f t="shared" si="106"/>
        <v>5927.3169279999984</v>
      </c>
      <c r="E725" s="16">
        <f t="shared" si="99"/>
        <v>1320</v>
      </c>
      <c r="F725" s="28">
        <f t="shared" si="100"/>
        <v>4954.688127999998</v>
      </c>
      <c r="G725" s="36">
        <f t="shared" si="101"/>
        <v>1320</v>
      </c>
      <c r="H725" s="16" t="str">
        <f t="shared" si="102"/>
        <v/>
      </c>
      <c r="I725" s="26">
        <f t="shared" si="103"/>
        <v>4954.688127999998</v>
      </c>
      <c r="J725" s="28">
        <f t="shared" si="104"/>
        <v>0</v>
      </c>
      <c r="K725" s="28">
        <f t="shared" si="105"/>
        <v>1320</v>
      </c>
      <c r="N725" s="16">
        <v>1.1000000000000001</v>
      </c>
    </row>
    <row r="726" spans="1:14" x14ac:dyDescent="0.15">
      <c r="A726" s="6" t="s">
        <v>16</v>
      </c>
      <c r="B726" s="13">
        <f t="shared" si="98"/>
        <v>1985</v>
      </c>
      <c r="C726" s="8">
        <v>453.61831680000006</v>
      </c>
      <c r="D726" s="26">
        <f t="shared" si="106"/>
        <v>4954.688127999998</v>
      </c>
      <c r="E726" s="16">
        <f t="shared" si="99"/>
        <v>1200</v>
      </c>
      <c r="F726" s="28">
        <f t="shared" si="100"/>
        <v>4208.3064447999977</v>
      </c>
      <c r="G726" s="36">
        <f t="shared" si="101"/>
        <v>1200</v>
      </c>
      <c r="H726" s="16" t="str">
        <f t="shared" si="102"/>
        <v/>
      </c>
      <c r="I726" s="26">
        <f t="shared" si="103"/>
        <v>4208.3064447999977</v>
      </c>
      <c r="J726" s="28">
        <f t="shared" si="104"/>
        <v>0</v>
      </c>
      <c r="K726" s="28">
        <f t="shared" si="105"/>
        <v>1200</v>
      </c>
      <c r="N726" s="16">
        <v>1</v>
      </c>
    </row>
    <row r="727" spans="1:14" x14ac:dyDescent="0.15">
      <c r="A727" s="6" t="s">
        <v>17</v>
      </c>
      <c r="B727" s="13">
        <f t="shared" si="98"/>
        <v>1985</v>
      </c>
      <c r="C727" s="8">
        <v>9489.2117759999983</v>
      </c>
      <c r="D727" s="26">
        <f t="shared" si="106"/>
        <v>4208.3064447999977</v>
      </c>
      <c r="E727" s="16">
        <f t="shared" si="99"/>
        <v>1080</v>
      </c>
      <c r="F727" s="28">
        <f t="shared" si="100"/>
        <v>12617.518220799997</v>
      </c>
      <c r="G727" s="36">
        <f t="shared" si="101"/>
        <v>1080</v>
      </c>
      <c r="H727" s="16" t="str">
        <f t="shared" si="102"/>
        <v/>
      </c>
      <c r="I727" s="26">
        <f t="shared" si="103"/>
        <v>8341</v>
      </c>
      <c r="J727" s="28">
        <f t="shared" si="104"/>
        <v>4276.5182207999969</v>
      </c>
      <c r="K727" s="28">
        <f t="shared" si="105"/>
        <v>5356.5182207999969</v>
      </c>
      <c r="N727" s="16">
        <v>0.9</v>
      </c>
    </row>
    <row r="728" spans="1:14" ht="14" thickBot="1" x14ac:dyDescent="0.2">
      <c r="A728" s="9" t="s">
        <v>18</v>
      </c>
      <c r="B728" s="14">
        <f t="shared" si="98"/>
        <v>1985</v>
      </c>
      <c r="C728" s="11">
        <v>3116.9698560000002</v>
      </c>
      <c r="D728" s="26">
        <f t="shared" si="106"/>
        <v>8341</v>
      </c>
      <c r="E728" s="16">
        <f t="shared" si="99"/>
        <v>960</v>
      </c>
      <c r="F728" s="28">
        <f t="shared" si="100"/>
        <v>10497.969856</v>
      </c>
      <c r="G728" s="36">
        <f t="shared" si="101"/>
        <v>960</v>
      </c>
      <c r="H728" s="16" t="str">
        <f t="shared" si="102"/>
        <v/>
      </c>
      <c r="I728" s="26">
        <f t="shared" si="103"/>
        <v>8341</v>
      </c>
      <c r="J728" s="28">
        <f t="shared" si="104"/>
        <v>2156.9698559999997</v>
      </c>
      <c r="K728" s="28">
        <f t="shared" si="105"/>
        <v>3116.9698559999997</v>
      </c>
      <c r="N728" s="16">
        <v>0.8</v>
      </c>
    </row>
    <row r="729" spans="1:14" x14ac:dyDescent="0.15">
      <c r="A729" s="3" t="s">
        <v>7</v>
      </c>
      <c r="B729" s="12">
        <f t="shared" si="98"/>
        <v>1986</v>
      </c>
      <c r="C729" s="5">
        <v>1259.5841280000002</v>
      </c>
      <c r="D729" s="26">
        <f t="shared" si="106"/>
        <v>8341</v>
      </c>
      <c r="E729" s="16">
        <f t="shared" si="99"/>
        <v>960</v>
      </c>
      <c r="F729" s="28">
        <f t="shared" si="100"/>
        <v>8640.5841280000004</v>
      </c>
      <c r="G729" s="36">
        <f t="shared" si="101"/>
        <v>960</v>
      </c>
      <c r="H729" s="16" t="str">
        <f t="shared" si="102"/>
        <v/>
      </c>
      <c r="I729" s="26">
        <f t="shared" si="103"/>
        <v>8341</v>
      </c>
      <c r="J729" s="28">
        <f t="shared" si="104"/>
        <v>299.58412800000042</v>
      </c>
      <c r="K729" s="28">
        <f t="shared" si="105"/>
        <v>1259.5841280000004</v>
      </c>
      <c r="N729" s="16">
        <v>0.8</v>
      </c>
    </row>
    <row r="730" spans="1:14" x14ac:dyDescent="0.15">
      <c r="A730" s="6" t="s">
        <v>8</v>
      </c>
      <c r="B730" s="13">
        <f t="shared" si="98"/>
        <v>1986</v>
      </c>
      <c r="C730" s="8">
        <v>1611.1560959999999</v>
      </c>
      <c r="D730" s="26">
        <f t="shared" si="106"/>
        <v>8341</v>
      </c>
      <c r="E730" s="16">
        <f t="shared" si="99"/>
        <v>960</v>
      </c>
      <c r="F730" s="28">
        <f t="shared" si="100"/>
        <v>8992.1560960000006</v>
      </c>
      <c r="G730" s="36">
        <f t="shared" si="101"/>
        <v>960</v>
      </c>
      <c r="H730" s="16" t="str">
        <f t="shared" si="102"/>
        <v/>
      </c>
      <c r="I730" s="26">
        <f t="shared" si="103"/>
        <v>8341</v>
      </c>
      <c r="J730" s="28">
        <f t="shared" si="104"/>
        <v>651.15609600000062</v>
      </c>
      <c r="K730" s="28">
        <f t="shared" si="105"/>
        <v>1611.1560960000006</v>
      </c>
      <c r="N730" s="16">
        <v>0.8</v>
      </c>
    </row>
    <row r="731" spans="1:14" x14ac:dyDescent="0.15">
      <c r="A731" s="6" t="s">
        <v>9</v>
      </c>
      <c r="B731" s="13">
        <f t="shared" si="98"/>
        <v>1986</v>
      </c>
      <c r="C731" s="8">
        <v>3787.8001919999997</v>
      </c>
      <c r="D731" s="26">
        <f t="shared" si="106"/>
        <v>8341</v>
      </c>
      <c r="E731" s="16">
        <f t="shared" si="99"/>
        <v>1080</v>
      </c>
      <c r="F731" s="28">
        <f t="shared" si="100"/>
        <v>11048.800191999999</v>
      </c>
      <c r="G731" s="36">
        <f t="shared" si="101"/>
        <v>1080</v>
      </c>
      <c r="H731" s="16" t="str">
        <f t="shared" si="102"/>
        <v/>
      </c>
      <c r="I731" s="26">
        <f t="shared" si="103"/>
        <v>8341</v>
      </c>
      <c r="J731" s="28">
        <f t="shared" si="104"/>
        <v>2707.8001919999988</v>
      </c>
      <c r="K731" s="28">
        <f t="shared" si="105"/>
        <v>3787.8001919999988</v>
      </c>
      <c r="N731" s="16">
        <v>0.9</v>
      </c>
    </row>
    <row r="732" spans="1:14" x14ac:dyDescent="0.15">
      <c r="A732" s="6" t="s">
        <v>10</v>
      </c>
      <c r="B732" s="13">
        <f t="shared" si="98"/>
        <v>1986</v>
      </c>
      <c r="C732" s="8">
        <v>1014.0007679999999</v>
      </c>
      <c r="D732" s="26">
        <f t="shared" si="106"/>
        <v>8341</v>
      </c>
      <c r="E732" s="16">
        <f t="shared" si="99"/>
        <v>1080</v>
      </c>
      <c r="F732" s="28">
        <f t="shared" si="100"/>
        <v>8275.0007679999999</v>
      </c>
      <c r="G732" s="36">
        <f t="shared" si="101"/>
        <v>1080</v>
      </c>
      <c r="H732" s="16" t="str">
        <f t="shared" si="102"/>
        <v/>
      </c>
      <c r="I732" s="26">
        <f t="shared" si="103"/>
        <v>8275.0007679999999</v>
      </c>
      <c r="J732" s="28">
        <f t="shared" si="104"/>
        <v>0</v>
      </c>
      <c r="K732" s="28">
        <f t="shared" si="105"/>
        <v>1080</v>
      </c>
      <c r="N732" s="16">
        <v>0.9</v>
      </c>
    </row>
    <row r="733" spans="1:14" x14ac:dyDescent="0.15">
      <c r="A733" s="6" t="s">
        <v>11</v>
      </c>
      <c r="B733" s="13">
        <f t="shared" si="98"/>
        <v>1986</v>
      </c>
      <c r="C733" s="8">
        <v>533.17439999999988</v>
      </c>
      <c r="D733" s="26">
        <f t="shared" si="106"/>
        <v>8275.0007679999999</v>
      </c>
      <c r="E733" s="16">
        <f t="shared" si="99"/>
        <v>1320</v>
      </c>
      <c r="F733" s="28">
        <f t="shared" si="100"/>
        <v>7488.1751679999998</v>
      </c>
      <c r="G733" s="36">
        <f t="shared" si="101"/>
        <v>1320</v>
      </c>
      <c r="H733" s="16" t="str">
        <f t="shared" si="102"/>
        <v/>
      </c>
      <c r="I733" s="26">
        <f t="shared" si="103"/>
        <v>7488.1751679999998</v>
      </c>
      <c r="J733" s="28">
        <f t="shared" si="104"/>
        <v>0</v>
      </c>
      <c r="K733" s="28">
        <f t="shared" si="105"/>
        <v>1320</v>
      </c>
      <c r="N733" s="16">
        <v>1.1000000000000001</v>
      </c>
    </row>
    <row r="734" spans="1:14" x14ac:dyDescent="0.15">
      <c r="A734" s="6" t="s">
        <v>12</v>
      </c>
      <c r="B734" s="13">
        <f t="shared" si="98"/>
        <v>1986</v>
      </c>
      <c r="C734" s="8">
        <v>152.19705600000003</v>
      </c>
      <c r="D734" s="26">
        <f t="shared" si="106"/>
        <v>7488.1751679999998</v>
      </c>
      <c r="E734" s="16">
        <f t="shared" si="99"/>
        <v>1440</v>
      </c>
      <c r="F734" s="28">
        <f t="shared" si="100"/>
        <v>6200.3722239999997</v>
      </c>
      <c r="G734" s="36">
        <f t="shared" si="101"/>
        <v>1440</v>
      </c>
      <c r="H734" s="16" t="str">
        <f t="shared" si="102"/>
        <v/>
      </c>
      <c r="I734" s="26">
        <f t="shared" si="103"/>
        <v>6200.3722239999997</v>
      </c>
      <c r="J734" s="28">
        <f t="shared" si="104"/>
        <v>0</v>
      </c>
      <c r="K734" s="28">
        <f t="shared" si="105"/>
        <v>1440</v>
      </c>
      <c r="N734" s="16">
        <v>1.2</v>
      </c>
    </row>
    <row r="735" spans="1:14" x14ac:dyDescent="0.15">
      <c r="A735" s="6" t="s">
        <v>13</v>
      </c>
      <c r="B735" s="13">
        <f t="shared" si="98"/>
        <v>1986</v>
      </c>
      <c r="C735" s="8">
        <v>162.45339264000003</v>
      </c>
      <c r="D735" s="26">
        <f t="shared" si="106"/>
        <v>6200.3722239999997</v>
      </c>
      <c r="E735" s="16">
        <f t="shared" si="99"/>
        <v>1560</v>
      </c>
      <c r="F735" s="28">
        <f t="shared" si="100"/>
        <v>4802.8256166399997</v>
      </c>
      <c r="G735" s="36">
        <f t="shared" si="101"/>
        <v>1560</v>
      </c>
      <c r="H735" s="16" t="str">
        <f t="shared" si="102"/>
        <v/>
      </c>
      <c r="I735" s="26">
        <f t="shared" si="103"/>
        <v>4802.8256166399997</v>
      </c>
      <c r="J735" s="28">
        <f t="shared" si="104"/>
        <v>0</v>
      </c>
      <c r="K735" s="28">
        <f t="shared" si="105"/>
        <v>1560</v>
      </c>
      <c r="N735" s="16">
        <v>1.3</v>
      </c>
    </row>
    <row r="736" spans="1:14" x14ac:dyDescent="0.15">
      <c r="A736" s="6" t="s">
        <v>14</v>
      </c>
      <c r="B736" s="13">
        <f t="shared" si="98"/>
        <v>1986</v>
      </c>
      <c r="C736" s="8">
        <v>2608.4184192000002</v>
      </c>
      <c r="D736" s="26">
        <f t="shared" si="106"/>
        <v>4802.8256166399997</v>
      </c>
      <c r="E736" s="16">
        <f t="shared" si="99"/>
        <v>1440</v>
      </c>
      <c r="F736" s="28">
        <f t="shared" si="100"/>
        <v>5971.2440358399999</v>
      </c>
      <c r="G736" s="36">
        <f t="shared" si="101"/>
        <v>1440</v>
      </c>
      <c r="H736" s="16" t="str">
        <f t="shared" si="102"/>
        <v/>
      </c>
      <c r="I736" s="26">
        <f t="shared" si="103"/>
        <v>5971.2440358399999</v>
      </c>
      <c r="J736" s="28">
        <f t="shared" si="104"/>
        <v>0</v>
      </c>
      <c r="K736" s="28">
        <f t="shared" si="105"/>
        <v>1440</v>
      </c>
      <c r="N736" s="16">
        <v>1.2</v>
      </c>
    </row>
    <row r="737" spans="1:14" x14ac:dyDescent="0.15">
      <c r="A737" s="6" t="s">
        <v>15</v>
      </c>
      <c r="B737" s="13">
        <f t="shared" si="98"/>
        <v>1986</v>
      </c>
      <c r="C737" s="8">
        <v>175.07508480000007</v>
      </c>
      <c r="D737" s="26">
        <f t="shared" si="106"/>
        <v>5971.2440358399999</v>
      </c>
      <c r="E737" s="16">
        <f t="shared" si="99"/>
        <v>1320</v>
      </c>
      <c r="F737" s="28">
        <f t="shared" si="100"/>
        <v>4826.3191206399997</v>
      </c>
      <c r="G737" s="36">
        <f t="shared" si="101"/>
        <v>1320</v>
      </c>
      <c r="H737" s="16" t="str">
        <f t="shared" si="102"/>
        <v/>
      </c>
      <c r="I737" s="26">
        <f t="shared" si="103"/>
        <v>4826.3191206399997</v>
      </c>
      <c r="J737" s="28">
        <f t="shared" si="104"/>
        <v>0</v>
      </c>
      <c r="K737" s="28">
        <f t="shared" si="105"/>
        <v>1320</v>
      </c>
      <c r="N737" s="16">
        <v>1.1000000000000001</v>
      </c>
    </row>
    <row r="738" spans="1:14" x14ac:dyDescent="0.15">
      <c r="A738" s="6" t="s">
        <v>16</v>
      </c>
      <c r="B738" s="13">
        <f t="shared" si="98"/>
        <v>1986</v>
      </c>
      <c r="C738" s="8">
        <v>121.58961407999999</v>
      </c>
      <c r="D738" s="26">
        <f t="shared" si="106"/>
        <v>4826.3191206399997</v>
      </c>
      <c r="E738" s="16">
        <f t="shared" si="99"/>
        <v>1200</v>
      </c>
      <c r="F738" s="28">
        <f t="shared" si="100"/>
        <v>3747.9087347199993</v>
      </c>
      <c r="G738" s="36">
        <f t="shared" si="101"/>
        <v>1200</v>
      </c>
      <c r="H738" s="16" t="str">
        <f t="shared" si="102"/>
        <v/>
      </c>
      <c r="I738" s="26">
        <f t="shared" si="103"/>
        <v>3747.9087347199993</v>
      </c>
      <c r="J738" s="28">
        <f t="shared" si="104"/>
        <v>0</v>
      </c>
      <c r="K738" s="28">
        <f t="shared" si="105"/>
        <v>1200</v>
      </c>
      <c r="N738" s="16">
        <v>1</v>
      </c>
    </row>
    <row r="739" spans="1:14" x14ac:dyDescent="0.15">
      <c r="A739" s="6" t="s">
        <v>17</v>
      </c>
      <c r="B739" s="13">
        <f t="shared" si="98"/>
        <v>1986</v>
      </c>
      <c r="C739" s="8">
        <v>506.67724799999996</v>
      </c>
      <c r="D739" s="26">
        <f t="shared" si="106"/>
        <v>3747.9087347199993</v>
      </c>
      <c r="E739" s="16">
        <f t="shared" si="99"/>
        <v>1080</v>
      </c>
      <c r="F739" s="28">
        <f t="shared" si="100"/>
        <v>3174.5859827199993</v>
      </c>
      <c r="G739" s="36">
        <f t="shared" si="101"/>
        <v>1080</v>
      </c>
      <c r="H739" s="16" t="str">
        <f t="shared" si="102"/>
        <v/>
      </c>
      <c r="I739" s="26">
        <f t="shared" si="103"/>
        <v>3174.5859827199993</v>
      </c>
      <c r="J739" s="28">
        <f t="shared" si="104"/>
        <v>0</v>
      </c>
      <c r="K739" s="28">
        <f t="shared" si="105"/>
        <v>1080</v>
      </c>
      <c r="N739" s="16">
        <v>0.9</v>
      </c>
    </row>
    <row r="740" spans="1:14" ht="14" thickBot="1" x14ac:dyDescent="0.2">
      <c r="A740" s="9" t="s">
        <v>18</v>
      </c>
      <c r="B740" s="14">
        <f t="shared" si="98"/>
        <v>1986</v>
      </c>
      <c r="C740" s="11">
        <v>3734.5473792000003</v>
      </c>
      <c r="D740" s="26">
        <f t="shared" si="106"/>
        <v>3174.5859827199993</v>
      </c>
      <c r="E740" s="16">
        <f t="shared" si="99"/>
        <v>960</v>
      </c>
      <c r="F740" s="28">
        <f t="shared" si="100"/>
        <v>5949.1333619199995</v>
      </c>
      <c r="G740" s="36">
        <f t="shared" si="101"/>
        <v>960</v>
      </c>
      <c r="H740" s="16" t="str">
        <f t="shared" si="102"/>
        <v/>
      </c>
      <c r="I740" s="26">
        <f t="shared" si="103"/>
        <v>5949.1333619199995</v>
      </c>
      <c r="J740" s="28">
        <f t="shared" si="104"/>
        <v>0</v>
      </c>
      <c r="K740" s="28">
        <f t="shared" si="105"/>
        <v>960</v>
      </c>
      <c r="N740" s="16">
        <v>0.8</v>
      </c>
    </row>
    <row r="741" spans="1:14" x14ac:dyDescent="0.15">
      <c r="A741" s="3" t="s">
        <v>7</v>
      </c>
      <c r="B741" s="12">
        <f t="shared" si="98"/>
        <v>1987</v>
      </c>
      <c r="C741" s="5">
        <v>6257.8517760000004</v>
      </c>
      <c r="D741" s="26">
        <f t="shared" si="106"/>
        <v>5949.1333619199995</v>
      </c>
      <c r="E741" s="16">
        <f t="shared" si="99"/>
        <v>960</v>
      </c>
      <c r="F741" s="28">
        <f t="shared" si="100"/>
        <v>11246.985137920001</v>
      </c>
      <c r="G741" s="36">
        <f t="shared" si="101"/>
        <v>960</v>
      </c>
      <c r="H741" s="16" t="str">
        <f t="shared" si="102"/>
        <v/>
      </c>
      <c r="I741" s="26">
        <f t="shared" si="103"/>
        <v>8341</v>
      </c>
      <c r="J741" s="28">
        <f t="shared" si="104"/>
        <v>2905.9851379200009</v>
      </c>
      <c r="K741" s="28">
        <f t="shared" si="105"/>
        <v>3865.9851379200009</v>
      </c>
      <c r="N741" s="16">
        <v>0.8</v>
      </c>
    </row>
    <row r="742" spans="1:14" x14ac:dyDescent="0.15">
      <c r="A742" s="6" t="s">
        <v>8</v>
      </c>
      <c r="B742" s="13">
        <f t="shared" si="98"/>
        <v>1987</v>
      </c>
      <c r="C742" s="8">
        <v>7657.6769279999999</v>
      </c>
      <c r="D742" s="26">
        <f t="shared" si="106"/>
        <v>8341</v>
      </c>
      <c r="E742" s="16">
        <f t="shared" si="99"/>
        <v>960</v>
      </c>
      <c r="F742" s="28">
        <f t="shared" si="100"/>
        <v>15038.676928000001</v>
      </c>
      <c r="G742" s="36">
        <f t="shared" si="101"/>
        <v>960</v>
      </c>
      <c r="H742" s="16" t="str">
        <f t="shared" si="102"/>
        <v/>
      </c>
      <c r="I742" s="26">
        <f t="shared" si="103"/>
        <v>8341</v>
      </c>
      <c r="J742" s="28">
        <f t="shared" si="104"/>
        <v>6697.6769280000008</v>
      </c>
      <c r="K742" s="28">
        <f t="shared" si="105"/>
        <v>7657.6769280000008</v>
      </c>
      <c r="N742" s="16">
        <v>0.8</v>
      </c>
    </row>
    <row r="743" spans="1:14" x14ac:dyDescent="0.15">
      <c r="A743" s="6" t="s">
        <v>9</v>
      </c>
      <c r="B743" s="13">
        <f t="shared" si="98"/>
        <v>1987</v>
      </c>
      <c r="C743" s="8">
        <v>10523.246975999993</v>
      </c>
      <c r="D743" s="26">
        <f t="shared" si="106"/>
        <v>8341</v>
      </c>
      <c r="E743" s="16">
        <f t="shared" si="99"/>
        <v>1080</v>
      </c>
      <c r="F743" s="28">
        <f t="shared" si="100"/>
        <v>17784.246975999995</v>
      </c>
      <c r="G743" s="36">
        <f t="shared" si="101"/>
        <v>1080</v>
      </c>
      <c r="H743" s="16" t="str">
        <f t="shared" si="102"/>
        <v/>
      </c>
      <c r="I743" s="26">
        <f t="shared" si="103"/>
        <v>8341</v>
      </c>
      <c r="J743" s="28">
        <f t="shared" si="104"/>
        <v>9443.2469759999949</v>
      </c>
      <c r="K743" s="28">
        <f t="shared" si="105"/>
        <v>10523.246975999995</v>
      </c>
      <c r="N743" s="16">
        <v>0.9</v>
      </c>
    </row>
    <row r="744" spans="1:14" x14ac:dyDescent="0.15">
      <c r="A744" s="6" t="s">
        <v>10</v>
      </c>
      <c r="B744" s="13">
        <f t="shared" si="98"/>
        <v>1987</v>
      </c>
      <c r="C744" s="8">
        <v>5843.5914240000002</v>
      </c>
      <c r="D744" s="26">
        <f t="shared" si="106"/>
        <v>8341</v>
      </c>
      <c r="E744" s="16">
        <f t="shared" si="99"/>
        <v>1080</v>
      </c>
      <c r="F744" s="28">
        <f t="shared" si="100"/>
        <v>13104.591424</v>
      </c>
      <c r="G744" s="36">
        <f t="shared" si="101"/>
        <v>1080</v>
      </c>
      <c r="H744" s="16" t="str">
        <f t="shared" si="102"/>
        <v/>
      </c>
      <c r="I744" s="26">
        <f t="shared" si="103"/>
        <v>8341</v>
      </c>
      <c r="J744" s="28">
        <f t="shared" si="104"/>
        <v>4763.5914240000002</v>
      </c>
      <c r="K744" s="28">
        <f t="shared" si="105"/>
        <v>5843.5914240000002</v>
      </c>
      <c r="N744" s="16">
        <v>0.9</v>
      </c>
    </row>
    <row r="745" spans="1:14" x14ac:dyDescent="0.15">
      <c r="A745" s="6" t="s">
        <v>11</v>
      </c>
      <c r="B745" s="13">
        <f t="shared" si="98"/>
        <v>1987</v>
      </c>
      <c r="C745" s="8">
        <v>1421.1521279999999</v>
      </c>
      <c r="D745" s="26">
        <f t="shared" si="106"/>
        <v>8341</v>
      </c>
      <c r="E745" s="16">
        <f t="shared" si="99"/>
        <v>1320</v>
      </c>
      <c r="F745" s="28">
        <f t="shared" si="100"/>
        <v>8442.1521279999997</v>
      </c>
      <c r="G745" s="36">
        <f t="shared" si="101"/>
        <v>1320</v>
      </c>
      <c r="H745" s="16" t="str">
        <f t="shared" si="102"/>
        <v/>
      </c>
      <c r="I745" s="26">
        <f t="shared" si="103"/>
        <v>8341</v>
      </c>
      <c r="J745" s="28">
        <f t="shared" si="104"/>
        <v>101.15212799999972</v>
      </c>
      <c r="K745" s="28">
        <f t="shared" si="105"/>
        <v>1421.1521279999997</v>
      </c>
      <c r="N745" s="16">
        <v>1.1000000000000001</v>
      </c>
    </row>
    <row r="746" spans="1:14" x14ac:dyDescent="0.15">
      <c r="A746" s="6" t="s">
        <v>12</v>
      </c>
      <c r="B746" s="13">
        <f t="shared" si="98"/>
        <v>1987</v>
      </c>
      <c r="C746" s="8">
        <v>1093.4922239999999</v>
      </c>
      <c r="D746" s="26">
        <f t="shared" si="106"/>
        <v>8341</v>
      </c>
      <c r="E746" s="16">
        <f t="shared" si="99"/>
        <v>1440</v>
      </c>
      <c r="F746" s="28">
        <f t="shared" si="100"/>
        <v>7994.4922239999996</v>
      </c>
      <c r="G746" s="36">
        <f t="shared" si="101"/>
        <v>1440</v>
      </c>
      <c r="H746" s="16" t="str">
        <f t="shared" si="102"/>
        <v/>
      </c>
      <c r="I746" s="26">
        <f t="shared" si="103"/>
        <v>7994.4922239999996</v>
      </c>
      <c r="J746" s="28">
        <f t="shared" si="104"/>
        <v>0</v>
      </c>
      <c r="K746" s="28">
        <f t="shared" si="105"/>
        <v>1440</v>
      </c>
      <c r="N746" s="16">
        <v>1.2</v>
      </c>
    </row>
    <row r="747" spans="1:14" x14ac:dyDescent="0.15">
      <c r="A747" s="6" t="s">
        <v>13</v>
      </c>
      <c r="B747" s="13">
        <f t="shared" si="98"/>
        <v>1987</v>
      </c>
      <c r="C747" s="8">
        <v>1163.0310911999995</v>
      </c>
      <c r="D747" s="26">
        <f t="shared" si="106"/>
        <v>7994.4922239999996</v>
      </c>
      <c r="E747" s="16">
        <f t="shared" si="99"/>
        <v>1560</v>
      </c>
      <c r="F747" s="28">
        <f t="shared" si="100"/>
        <v>7597.5233152000001</v>
      </c>
      <c r="G747" s="36">
        <f t="shared" si="101"/>
        <v>1560</v>
      </c>
      <c r="H747" s="16" t="str">
        <f t="shared" si="102"/>
        <v/>
      </c>
      <c r="I747" s="26">
        <f t="shared" si="103"/>
        <v>7597.5233152000001</v>
      </c>
      <c r="J747" s="28">
        <f t="shared" si="104"/>
        <v>0</v>
      </c>
      <c r="K747" s="28">
        <f t="shared" si="105"/>
        <v>1560</v>
      </c>
      <c r="N747" s="16">
        <v>1.3</v>
      </c>
    </row>
    <row r="748" spans="1:14" x14ac:dyDescent="0.15">
      <c r="A748" s="6" t="s">
        <v>14</v>
      </c>
      <c r="B748" s="13">
        <f t="shared" si="98"/>
        <v>1987</v>
      </c>
      <c r="C748" s="8">
        <v>107.02264319999999</v>
      </c>
      <c r="D748" s="26">
        <f t="shared" si="106"/>
        <v>7597.5233152000001</v>
      </c>
      <c r="E748" s="16">
        <f t="shared" si="99"/>
        <v>1440</v>
      </c>
      <c r="F748" s="28">
        <f t="shared" si="100"/>
        <v>6264.5459584</v>
      </c>
      <c r="G748" s="36">
        <f t="shared" si="101"/>
        <v>1440</v>
      </c>
      <c r="H748" s="16" t="str">
        <f t="shared" si="102"/>
        <v/>
      </c>
      <c r="I748" s="26">
        <f t="shared" si="103"/>
        <v>6264.5459584</v>
      </c>
      <c r="J748" s="28">
        <f t="shared" si="104"/>
        <v>0</v>
      </c>
      <c r="K748" s="28">
        <f t="shared" si="105"/>
        <v>1440</v>
      </c>
      <c r="N748" s="16">
        <v>1.2</v>
      </c>
    </row>
    <row r="749" spans="1:14" x14ac:dyDescent="0.15">
      <c r="A749" s="6" t="s">
        <v>15</v>
      </c>
      <c r="B749" s="13">
        <f t="shared" ref="B749:B812" si="107">B737+1</f>
        <v>1987</v>
      </c>
      <c r="C749" s="8">
        <v>392.99800319999997</v>
      </c>
      <c r="D749" s="26">
        <f t="shared" si="106"/>
        <v>6264.5459584</v>
      </c>
      <c r="E749" s="16">
        <f t="shared" si="99"/>
        <v>1320</v>
      </c>
      <c r="F749" s="28">
        <f t="shared" si="100"/>
        <v>5337.5439616000003</v>
      </c>
      <c r="G749" s="36">
        <f t="shared" si="101"/>
        <v>1320</v>
      </c>
      <c r="H749" s="16" t="str">
        <f t="shared" si="102"/>
        <v/>
      </c>
      <c r="I749" s="26">
        <f t="shared" si="103"/>
        <v>5337.5439616000003</v>
      </c>
      <c r="J749" s="28">
        <f t="shared" si="104"/>
        <v>0</v>
      </c>
      <c r="K749" s="28">
        <f t="shared" si="105"/>
        <v>1320</v>
      </c>
      <c r="N749" s="16">
        <v>1.1000000000000001</v>
      </c>
    </row>
    <row r="750" spans="1:14" x14ac:dyDescent="0.15">
      <c r="A750" s="6" t="s">
        <v>16</v>
      </c>
      <c r="B750" s="13">
        <f t="shared" si="107"/>
        <v>1987</v>
      </c>
      <c r="C750" s="8">
        <v>254.56654079999998</v>
      </c>
      <c r="D750" s="26">
        <f t="shared" si="106"/>
        <v>5337.5439616000003</v>
      </c>
      <c r="E750" s="16">
        <f t="shared" si="99"/>
        <v>1200</v>
      </c>
      <c r="F750" s="28">
        <f t="shared" si="100"/>
        <v>4392.1105024000008</v>
      </c>
      <c r="G750" s="36">
        <f t="shared" si="101"/>
        <v>1200</v>
      </c>
      <c r="H750" s="16" t="str">
        <f t="shared" si="102"/>
        <v/>
      </c>
      <c r="I750" s="26">
        <f t="shared" si="103"/>
        <v>4392.1105024000008</v>
      </c>
      <c r="J750" s="28">
        <f t="shared" si="104"/>
        <v>0</v>
      </c>
      <c r="K750" s="28">
        <f t="shared" si="105"/>
        <v>1200</v>
      </c>
      <c r="N750" s="16">
        <v>1</v>
      </c>
    </row>
    <row r="751" spans="1:14" x14ac:dyDescent="0.15">
      <c r="A751" s="6" t="s">
        <v>17</v>
      </c>
      <c r="B751" s="13">
        <f t="shared" si="107"/>
        <v>1987</v>
      </c>
      <c r="C751" s="8">
        <v>628.82265599999994</v>
      </c>
      <c r="D751" s="26">
        <f t="shared" si="106"/>
        <v>4392.1105024000008</v>
      </c>
      <c r="E751" s="16">
        <f t="shared" si="99"/>
        <v>1080</v>
      </c>
      <c r="F751" s="28">
        <f t="shared" si="100"/>
        <v>3940.933158400001</v>
      </c>
      <c r="G751" s="36">
        <f t="shared" si="101"/>
        <v>1080</v>
      </c>
      <c r="H751" s="16" t="str">
        <f t="shared" si="102"/>
        <v/>
      </c>
      <c r="I751" s="26">
        <f t="shared" si="103"/>
        <v>3940.933158400001</v>
      </c>
      <c r="J751" s="28">
        <f t="shared" si="104"/>
        <v>0</v>
      </c>
      <c r="K751" s="28">
        <f t="shared" si="105"/>
        <v>1080</v>
      </c>
      <c r="N751" s="16">
        <v>0.9</v>
      </c>
    </row>
    <row r="752" spans="1:14" ht="14" thickBot="1" x14ac:dyDescent="0.2">
      <c r="A752" s="9" t="s">
        <v>18</v>
      </c>
      <c r="B752" s="14">
        <f t="shared" si="107"/>
        <v>1987</v>
      </c>
      <c r="C752" s="11">
        <v>2102.9690879999998</v>
      </c>
      <c r="D752" s="26">
        <f t="shared" si="106"/>
        <v>3940.933158400001</v>
      </c>
      <c r="E752" s="16">
        <f t="shared" si="99"/>
        <v>960</v>
      </c>
      <c r="F752" s="28">
        <f t="shared" si="100"/>
        <v>5083.9022464000009</v>
      </c>
      <c r="G752" s="36">
        <f t="shared" si="101"/>
        <v>960</v>
      </c>
      <c r="H752" s="16" t="str">
        <f t="shared" si="102"/>
        <v/>
      </c>
      <c r="I752" s="26">
        <f t="shared" si="103"/>
        <v>5083.9022464000009</v>
      </c>
      <c r="J752" s="28">
        <f t="shared" si="104"/>
        <v>0</v>
      </c>
      <c r="K752" s="28">
        <f t="shared" si="105"/>
        <v>960</v>
      </c>
      <c r="N752" s="16">
        <v>0.8</v>
      </c>
    </row>
    <row r="753" spans="1:14" x14ac:dyDescent="0.15">
      <c r="A753" s="3" t="s">
        <v>7</v>
      </c>
      <c r="B753" s="12">
        <f t="shared" si="107"/>
        <v>1988</v>
      </c>
      <c r="C753" s="5">
        <v>3653.3756159999994</v>
      </c>
      <c r="D753" s="26">
        <f t="shared" si="106"/>
        <v>5083.9022464000009</v>
      </c>
      <c r="E753" s="16">
        <f t="shared" si="99"/>
        <v>960</v>
      </c>
      <c r="F753" s="28">
        <f t="shared" si="100"/>
        <v>7777.2778624000002</v>
      </c>
      <c r="G753" s="36">
        <f t="shared" si="101"/>
        <v>960</v>
      </c>
      <c r="H753" s="16" t="str">
        <f t="shared" si="102"/>
        <v/>
      </c>
      <c r="I753" s="26">
        <f t="shared" si="103"/>
        <v>7777.2778624000002</v>
      </c>
      <c r="J753" s="28">
        <f t="shared" si="104"/>
        <v>0</v>
      </c>
      <c r="K753" s="28">
        <f t="shared" si="105"/>
        <v>960</v>
      </c>
      <c r="N753" s="16">
        <v>0.8</v>
      </c>
    </row>
    <row r="754" spans="1:14" x14ac:dyDescent="0.15">
      <c r="A754" s="6" t="s">
        <v>8</v>
      </c>
      <c r="B754" s="13">
        <f t="shared" si="107"/>
        <v>1988</v>
      </c>
      <c r="C754" s="8">
        <v>2427.3976319999997</v>
      </c>
      <c r="D754" s="26">
        <f t="shared" si="106"/>
        <v>7777.2778624000002</v>
      </c>
      <c r="E754" s="16">
        <f t="shared" si="99"/>
        <v>960</v>
      </c>
      <c r="F754" s="28">
        <f t="shared" si="100"/>
        <v>9244.6754944000004</v>
      </c>
      <c r="G754" s="36">
        <f t="shared" si="101"/>
        <v>960</v>
      </c>
      <c r="H754" s="16" t="str">
        <f t="shared" si="102"/>
        <v/>
      </c>
      <c r="I754" s="26">
        <f t="shared" si="103"/>
        <v>8341</v>
      </c>
      <c r="J754" s="28">
        <f t="shared" si="104"/>
        <v>903.67549440000039</v>
      </c>
      <c r="K754" s="28">
        <f t="shared" si="105"/>
        <v>1863.6754944000004</v>
      </c>
      <c r="N754" s="16">
        <v>0.8</v>
      </c>
    </row>
    <row r="755" spans="1:14" x14ac:dyDescent="0.15">
      <c r="A755" s="6" t="s">
        <v>9</v>
      </c>
      <c r="B755" s="13">
        <f t="shared" si="107"/>
        <v>1988</v>
      </c>
      <c r="C755" s="8">
        <v>1610.5098239999998</v>
      </c>
      <c r="D755" s="26">
        <f t="shared" si="106"/>
        <v>8341</v>
      </c>
      <c r="E755" s="16">
        <f t="shared" si="99"/>
        <v>1080</v>
      </c>
      <c r="F755" s="28">
        <f t="shared" si="100"/>
        <v>8871.5098240000007</v>
      </c>
      <c r="G755" s="36">
        <f t="shared" si="101"/>
        <v>1080</v>
      </c>
      <c r="H755" s="16" t="str">
        <f t="shared" si="102"/>
        <v/>
      </c>
      <c r="I755" s="26">
        <f t="shared" si="103"/>
        <v>8341</v>
      </c>
      <c r="J755" s="28">
        <f t="shared" si="104"/>
        <v>530.50982400000066</v>
      </c>
      <c r="K755" s="28">
        <f t="shared" si="105"/>
        <v>1610.5098240000007</v>
      </c>
      <c r="N755" s="16">
        <v>0.9</v>
      </c>
    </row>
    <row r="756" spans="1:14" x14ac:dyDescent="0.15">
      <c r="A756" s="6" t="s">
        <v>10</v>
      </c>
      <c r="B756" s="13">
        <f t="shared" si="107"/>
        <v>1988</v>
      </c>
      <c r="C756" s="8">
        <v>1809.5615999999995</v>
      </c>
      <c r="D756" s="26">
        <f t="shared" si="106"/>
        <v>8341</v>
      </c>
      <c r="E756" s="16">
        <f t="shared" si="99"/>
        <v>1080</v>
      </c>
      <c r="F756" s="28">
        <f t="shared" si="100"/>
        <v>9070.5615999999991</v>
      </c>
      <c r="G756" s="36">
        <f t="shared" si="101"/>
        <v>1080</v>
      </c>
      <c r="H756" s="16" t="str">
        <f t="shared" si="102"/>
        <v/>
      </c>
      <c r="I756" s="26">
        <f t="shared" si="103"/>
        <v>8341</v>
      </c>
      <c r="J756" s="28">
        <f t="shared" si="104"/>
        <v>729.56159999999909</v>
      </c>
      <c r="K756" s="28">
        <f t="shared" si="105"/>
        <v>1809.5615999999991</v>
      </c>
      <c r="N756" s="16">
        <v>0.9</v>
      </c>
    </row>
    <row r="757" spans="1:14" x14ac:dyDescent="0.15">
      <c r="A757" s="6" t="s">
        <v>11</v>
      </c>
      <c r="B757" s="13">
        <f t="shared" si="107"/>
        <v>1988</v>
      </c>
      <c r="C757" s="8">
        <v>847.26259200000015</v>
      </c>
      <c r="D757" s="26">
        <f t="shared" si="106"/>
        <v>8341</v>
      </c>
      <c r="E757" s="16">
        <f t="shared" si="99"/>
        <v>1320</v>
      </c>
      <c r="F757" s="28">
        <f t="shared" si="100"/>
        <v>7868.262592000001</v>
      </c>
      <c r="G757" s="36">
        <f t="shared" si="101"/>
        <v>1320</v>
      </c>
      <c r="H757" s="16" t="str">
        <f t="shared" si="102"/>
        <v/>
      </c>
      <c r="I757" s="26">
        <f t="shared" si="103"/>
        <v>7868.262592000001</v>
      </c>
      <c r="J757" s="28">
        <f t="shared" si="104"/>
        <v>0</v>
      </c>
      <c r="K757" s="28">
        <f t="shared" si="105"/>
        <v>1320</v>
      </c>
      <c r="N757" s="16">
        <v>1.1000000000000001</v>
      </c>
    </row>
    <row r="758" spans="1:14" x14ac:dyDescent="0.15">
      <c r="A758" s="6" t="s">
        <v>12</v>
      </c>
      <c r="B758" s="13">
        <f t="shared" si="107"/>
        <v>1988</v>
      </c>
      <c r="C758" s="8">
        <v>295.92794880000002</v>
      </c>
      <c r="D758" s="26">
        <f t="shared" si="106"/>
        <v>7868.262592000001</v>
      </c>
      <c r="E758" s="16">
        <f t="shared" si="99"/>
        <v>1440</v>
      </c>
      <c r="F758" s="28">
        <f t="shared" si="100"/>
        <v>6724.1905408000011</v>
      </c>
      <c r="G758" s="36">
        <f t="shared" si="101"/>
        <v>1440</v>
      </c>
      <c r="H758" s="16" t="str">
        <f t="shared" si="102"/>
        <v/>
      </c>
      <c r="I758" s="26">
        <f t="shared" si="103"/>
        <v>6724.1905408000011</v>
      </c>
      <c r="J758" s="28">
        <f t="shared" si="104"/>
        <v>0</v>
      </c>
      <c r="K758" s="28">
        <f t="shared" si="105"/>
        <v>1440</v>
      </c>
      <c r="N758" s="16">
        <v>1.2</v>
      </c>
    </row>
    <row r="759" spans="1:14" x14ac:dyDescent="0.15">
      <c r="A759" s="6" t="s">
        <v>13</v>
      </c>
      <c r="B759" s="13">
        <f t="shared" si="107"/>
        <v>1988</v>
      </c>
      <c r="C759" s="8">
        <v>109.86624</v>
      </c>
      <c r="D759" s="26">
        <f t="shared" si="106"/>
        <v>6724.1905408000011</v>
      </c>
      <c r="E759" s="16">
        <f t="shared" si="99"/>
        <v>1560</v>
      </c>
      <c r="F759" s="28">
        <f t="shared" si="100"/>
        <v>5274.0567808000014</v>
      </c>
      <c r="G759" s="36">
        <f t="shared" si="101"/>
        <v>1560</v>
      </c>
      <c r="H759" s="16" t="str">
        <f t="shared" si="102"/>
        <v/>
      </c>
      <c r="I759" s="26">
        <f t="shared" si="103"/>
        <v>5274.0567808000014</v>
      </c>
      <c r="J759" s="28">
        <f t="shared" si="104"/>
        <v>0</v>
      </c>
      <c r="K759" s="28">
        <f t="shared" si="105"/>
        <v>1560</v>
      </c>
      <c r="N759" s="16">
        <v>1.3</v>
      </c>
    </row>
    <row r="760" spans="1:14" x14ac:dyDescent="0.15">
      <c r="A760" s="6" t="s">
        <v>14</v>
      </c>
      <c r="B760" s="13">
        <f t="shared" si="107"/>
        <v>1988</v>
      </c>
      <c r="C760" s="8">
        <v>264.39633792000001</v>
      </c>
      <c r="D760" s="26">
        <f t="shared" si="106"/>
        <v>5274.0567808000014</v>
      </c>
      <c r="E760" s="16">
        <f t="shared" si="99"/>
        <v>1440</v>
      </c>
      <c r="F760" s="28">
        <f t="shared" si="100"/>
        <v>4098.4531187200018</v>
      </c>
      <c r="G760" s="36">
        <f t="shared" si="101"/>
        <v>1440</v>
      </c>
      <c r="H760" s="16" t="str">
        <f t="shared" si="102"/>
        <v/>
      </c>
      <c r="I760" s="26">
        <f t="shared" si="103"/>
        <v>4098.4531187200018</v>
      </c>
      <c r="J760" s="28">
        <f t="shared" si="104"/>
        <v>0</v>
      </c>
      <c r="K760" s="28">
        <f t="shared" si="105"/>
        <v>1440</v>
      </c>
      <c r="N760" s="16">
        <v>1.2</v>
      </c>
    </row>
    <row r="761" spans="1:14" x14ac:dyDescent="0.15">
      <c r="A761" s="6" t="s">
        <v>15</v>
      </c>
      <c r="B761" s="13">
        <f t="shared" si="107"/>
        <v>1988</v>
      </c>
      <c r="C761" s="8">
        <v>279.70652159999992</v>
      </c>
      <c r="D761" s="26">
        <f t="shared" si="106"/>
        <v>4098.4531187200018</v>
      </c>
      <c r="E761" s="16">
        <f t="shared" si="99"/>
        <v>1320</v>
      </c>
      <c r="F761" s="28">
        <f t="shared" si="100"/>
        <v>3058.1596403200019</v>
      </c>
      <c r="G761" s="36">
        <f t="shared" si="101"/>
        <v>1320</v>
      </c>
      <c r="H761" s="16" t="str">
        <f t="shared" si="102"/>
        <v/>
      </c>
      <c r="I761" s="26">
        <f t="shared" si="103"/>
        <v>3058.1596403200019</v>
      </c>
      <c r="J761" s="28">
        <f t="shared" si="104"/>
        <v>0</v>
      </c>
      <c r="K761" s="28">
        <f t="shared" si="105"/>
        <v>1320</v>
      </c>
      <c r="N761" s="16">
        <v>1.1000000000000001</v>
      </c>
    </row>
    <row r="762" spans="1:14" x14ac:dyDescent="0.15">
      <c r="A762" s="6" t="s">
        <v>16</v>
      </c>
      <c r="B762" s="13">
        <f t="shared" si="107"/>
        <v>1988</v>
      </c>
      <c r="C762" s="8">
        <v>685.82384639999987</v>
      </c>
      <c r="D762" s="26">
        <f t="shared" si="106"/>
        <v>3058.1596403200019</v>
      </c>
      <c r="E762" s="16">
        <f t="shared" si="99"/>
        <v>1200</v>
      </c>
      <c r="F762" s="28">
        <f t="shared" si="100"/>
        <v>2543.9834867200016</v>
      </c>
      <c r="G762" s="36">
        <f t="shared" si="101"/>
        <v>1200</v>
      </c>
      <c r="H762" s="16" t="str">
        <f t="shared" si="102"/>
        <v/>
      </c>
      <c r="I762" s="26">
        <f t="shared" si="103"/>
        <v>2543.9834867200016</v>
      </c>
      <c r="J762" s="28">
        <f t="shared" si="104"/>
        <v>0</v>
      </c>
      <c r="K762" s="28">
        <f t="shared" si="105"/>
        <v>1200</v>
      </c>
      <c r="N762" s="16">
        <v>1</v>
      </c>
    </row>
    <row r="763" spans="1:14" x14ac:dyDescent="0.15">
      <c r="A763" s="6" t="s">
        <v>17</v>
      </c>
      <c r="B763" s="13">
        <f t="shared" si="107"/>
        <v>1988</v>
      </c>
      <c r="C763" s="8">
        <v>2627.0956799999999</v>
      </c>
      <c r="D763" s="26">
        <f t="shared" si="106"/>
        <v>2543.9834867200016</v>
      </c>
      <c r="E763" s="16">
        <f t="shared" si="99"/>
        <v>1080</v>
      </c>
      <c r="F763" s="28">
        <f t="shared" si="100"/>
        <v>4091.079166720001</v>
      </c>
      <c r="G763" s="36">
        <f t="shared" si="101"/>
        <v>1080</v>
      </c>
      <c r="H763" s="16" t="str">
        <f t="shared" si="102"/>
        <v/>
      </c>
      <c r="I763" s="26">
        <f t="shared" si="103"/>
        <v>4091.079166720001</v>
      </c>
      <c r="J763" s="28">
        <f t="shared" si="104"/>
        <v>0</v>
      </c>
      <c r="K763" s="28">
        <f t="shared" si="105"/>
        <v>1080</v>
      </c>
      <c r="N763" s="16">
        <v>0.9</v>
      </c>
    </row>
    <row r="764" spans="1:14" ht="14" thickBot="1" x14ac:dyDescent="0.2">
      <c r="A764" s="9" t="s">
        <v>18</v>
      </c>
      <c r="B764" s="14">
        <f t="shared" si="107"/>
        <v>1988</v>
      </c>
      <c r="C764" s="11">
        <v>823.35052800000017</v>
      </c>
      <c r="D764" s="26">
        <f t="shared" si="106"/>
        <v>4091.079166720001</v>
      </c>
      <c r="E764" s="16">
        <f t="shared" si="99"/>
        <v>960</v>
      </c>
      <c r="F764" s="28">
        <f t="shared" si="100"/>
        <v>3954.429694720001</v>
      </c>
      <c r="G764" s="36">
        <f t="shared" si="101"/>
        <v>960</v>
      </c>
      <c r="H764" s="16" t="str">
        <f t="shared" si="102"/>
        <v/>
      </c>
      <c r="I764" s="26">
        <f t="shared" si="103"/>
        <v>3954.429694720001</v>
      </c>
      <c r="J764" s="28">
        <f t="shared" si="104"/>
        <v>0</v>
      </c>
      <c r="K764" s="28">
        <f t="shared" si="105"/>
        <v>960</v>
      </c>
      <c r="N764" s="16">
        <v>0.8</v>
      </c>
    </row>
    <row r="765" spans="1:14" x14ac:dyDescent="0.15">
      <c r="A765" s="3" t="s">
        <v>7</v>
      </c>
      <c r="B765" s="12">
        <f t="shared" si="107"/>
        <v>1989</v>
      </c>
      <c r="C765" s="5">
        <v>1434.7238399999999</v>
      </c>
      <c r="D765" s="26">
        <f t="shared" si="106"/>
        <v>3954.429694720001</v>
      </c>
      <c r="E765" s="16">
        <f t="shared" si="99"/>
        <v>960</v>
      </c>
      <c r="F765" s="28">
        <f t="shared" si="100"/>
        <v>4429.1535347200006</v>
      </c>
      <c r="G765" s="36">
        <f t="shared" si="101"/>
        <v>960</v>
      </c>
      <c r="H765" s="16" t="str">
        <f t="shared" si="102"/>
        <v/>
      </c>
      <c r="I765" s="26">
        <f t="shared" si="103"/>
        <v>4429.1535347200006</v>
      </c>
      <c r="J765" s="28">
        <f t="shared" si="104"/>
        <v>0</v>
      </c>
      <c r="K765" s="28">
        <f t="shared" si="105"/>
        <v>960</v>
      </c>
      <c r="N765" s="16">
        <v>0.8</v>
      </c>
    </row>
    <row r="766" spans="1:14" x14ac:dyDescent="0.15">
      <c r="A766" s="6" t="s">
        <v>8</v>
      </c>
      <c r="B766" s="13">
        <f t="shared" si="107"/>
        <v>1989</v>
      </c>
      <c r="C766" s="8">
        <v>8455.1765759999998</v>
      </c>
      <c r="D766" s="26">
        <f t="shared" si="106"/>
        <v>4429.1535347200006</v>
      </c>
      <c r="E766" s="16">
        <f t="shared" si="99"/>
        <v>960</v>
      </c>
      <c r="F766" s="28">
        <f t="shared" si="100"/>
        <v>11924.33011072</v>
      </c>
      <c r="G766" s="36">
        <f t="shared" si="101"/>
        <v>960</v>
      </c>
      <c r="H766" s="16" t="str">
        <f t="shared" si="102"/>
        <v/>
      </c>
      <c r="I766" s="26">
        <f t="shared" si="103"/>
        <v>8341</v>
      </c>
      <c r="J766" s="28">
        <f t="shared" si="104"/>
        <v>3583.3301107200004</v>
      </c>
      <c r="K766" s="28">
        <f t="shared" si="105"/>
        <v>4543.3301107200004</v>
      </c>
      <c r="N766" s="16">
        <v>0.8</v>
      </c>
    </row>
    <row r="767" spans="1:14" x14ac:dyDescent="0.15">
      <c r="A767" s="6" t="s">
        <v>9</v>
      </c>
      <c r="B767" s="13">
        <f t="shared" si="107"/>
        <v>1989</v>
      </c>
      <c r="C767" s="8">
        <v>13677.700607999999</v>
      </c>
      <c r="D767" s="26">
        <f t="shared" si="106"/>
        <v>8341</v>
      </c>
      <c r="E767" s="16">
        <f t="shared" si="99"/>
        <v>1080</v>
      </c>
      <c r="F767" s="28">
        <f t="shared" si="100"/>
        <v>20938.700607999999</v>
      </c>
      <c r="G767" s="36">
        <f t="shared" si="101"/>
        <v>1080</v>
      </c>
      <c r="H767" s="16" t="str">
        <f t="shared" si="102"/>
        <v/>
      </c>
      <c r="I767" s="26">
        <f t="shared" si="103"/>
        <v>8341</v>
      </c>
      <c r="J767" s="28">
        <f t="shared" si="104"/>
        <v>12597.700607999999</v>
      </c>
      <c r="K767" s="28">
        <f t="shared" si="105"/>
        <v>13677.700607999999</v>
      </c>
      <c r="N767" s="16">
        <v>0.9</v>
      </c>
    </row>
    <row r="768" spans="1:14" x14ac:dyDescent="0.15">
      <c r="A768" s="6" t="s">
        <v>10</v>
      </c>
      <c r="B768" s="13">
        <f t="shared" si="107"/>
        <v>1989</v>
      </c>
      <c r="C768" s="8">
        <v>6269.4846720000014</v>
      </c>
      <c r="D768" s="26">
        <f t="shared" si="106"/>
        <v>8341</v>
      </c>
      <c r="E768" s="16">
        <f t="shared" si="99"/>
        <v>1080</v>
      </c>
      <c r="F768" s="28">
        <f t="shared" si="100"/>
        <v>13530.484672000002</v>
      </c>
      <c r="G768" s="36">
        <f t="shared" si="101"/>
        <v>1080</v>
      </c>
      <c r="H768" s="16" t="str">
        <f t="shared" si="102"/>
        <v/>
      </c>
      <c r="I768" s="26">
        <f t="shared" si="103"/>
        <v>8341</v>
      </c>
      <c r="J768" s="28">
        <f t="shared" si="104"/>
        <v>5189.4846720000023</v>
      </c>
      <c r="K768" s="28">
        <f t="shared" si="105"/>
        <v>6269.4846720000023</v>
      </c>
      <c r="N768" s="16">
        <v>0.9</v>
      </c>
    </row>
    <row r="769" spans="1:14" x14ac:dyDescent="0.15">
      <c r="A769" s="6" t="s">
        <v>11</v>
      </c>
      <c r="B769" s="13">
        <f t="shared" si="107"/>
        <v>1989</v>
      </c>
      <c r="C769" s="8">
        <v>5589.6065280000003</v>
      </c>
      <c r="D769" s="26">
        <f t="shared" si="106"/>
        <v>8341</v>
      </c>
      <c r="E769" s="16">
        <f t="shared" si="99"/>
        <v>1320</v>
      </c>
      <c r="F769" s="28">
        <f t="shared" si="100"/>
        <v>12610.606528</v>
      </c>
      <c r="G769" s="36">
        <f t="shared" si="101"/>
        <v>1320</v>
      </c>
      <c r="H769" s="16" t="str">
        <f t="shared" si="102"/>
        <v/>
      </c>
      <c r="I769" s="26">
        <f t="shared" si="103"/>
        <v>8341</v>
      </c>
      <c r="J769" s="28">
        <f t="shared" si="104"/>
        <v>4269.6065280000003</v>
      </c>
      <c r="K769" s="28">
        <f t="shared" si="105"/>
        <v>5589.6065280000003</v>
      </c>
      <c r="N769" s="16">
        <v>1.1000000000000001</v>
      </c>
    </row>
    <row r="770" spans="1:14" x14ac:dyDescent="0.15">
      <c r="A770" s="6" t="s">
        <v>12</v>
      </c>
      <c r="B770" s="13">
        <f t="shared" si="107"/>
        <v>1989</v>
      </c>
      <c r="C770" s="8">
        <v>1907.1486719999998</v>
      </c>
      <c r="D770" s="26">
        <f t="shared" si="106"/>
        <v>8341</v>
      </c>
      <c r="E770" s="16">
        <f t="shared" si="99"/>
        <v>1440</v>
      </c>
      <c r="F770" s="28">
        <f t="shared" si="100"/>
        <v>8808.1486719999994</v>
      </c>
      <c r="G770" s="36">
        <f t="shared" si="101"/>
        <v>1440</v>
      </c>
      <c r="H770" s="16" t="str">
        <f t="shared" si="102"/>
        <v/>
      </c>
      <c r="I770" s="26">
        <f t="shared" si="103"/>
        <v>8341</v>
      </c>
      <c r="J770" s="28">
        <f t="shared" si="104"/>
        <v>467.14867199999935</v>
      </c>
      <c r="K770" s="28">
        <f t="shared" si="105"/>
        <v>1907.1486719999994</v>
      </c>
      <c r="N770" s="16">
        <v>1.2</v>
      </c>
    </row>
    <row r="771" spans="1:14" x14ac:dyDescent="0.15">
      <c r="A771" s="6" t="s">
        <v>13</v>
      </c>
      <c r="B771" s="13">
        <f t="shared" si="107"/>
        <v>1989</v>
      </c>
      <c r="C771" s="8">
        <v>4600.1640960000013</v>
      </c>
      <c r="D771" s="26">
        <f t="shared" si="106"/>
        <v>8341</v>
      </c>
      <c r="E771" s="16">
        <f t="shared" si="99"/>
        <v>1560</v>
      </c>
      <c r="F771" s="28">
        <f t="shared" si="100"/>
        <v>11381.164096</v>
      </c>
      <c r="G771" s="36">
        <f t="shared" si="101"/>
        <v>1560</v>
      </c>
      <c r="H771" s="16" t="str">
        <f t="shared" si="102"/>
        <v/>
      </c>
      <c r="I771" s="26">
        <f t="shared" si="103"/>
        <v>8341</v>
      </c>
      <c r="J771" s="28">
        <f t="shared" si="104"/>
        <v>3040.1640960000004</v>
      </c>
      <c r="K771" s="28">
        <f t="shared" si="105"/>
        <v>4600.1640960000004</v>
      </c>
      <c r="N771" s="16">
        <v>1.3</v>
      </c>
    </row>
    <row r="772" spans="1:14" x14ac:dyDescent="0.15">
      <c r="A772" s="6" t="s">
        <v>14</v>
      </c>
      <c r="B772" s="13">
        <f t="shared" si="107"/>
        <v>1989</v>
      </c>
      <c r="C772" s="8">
        <v>1876.127616</v>
      </c>
      <c r="D772" s="26">
        <f t="shared" si="106"/>
        <v>8341</v>
      </c>
      <c r="E772" s="16">
        <f t="shared" si="99"/>
        <v>1440</v>
      </c>
      <c r="F772" s="28">
        <f t="shared" si="100"/>
        <v>8777.1276159999998</v>
      </c>
      <c r="G772" s="36">
        <f t="shared" si="101"/>
        <v>1440</v>
      </c>
      <c r="H772" s="16" t="str">
        <f t="shared" si="102"/>
        <v/>
      </c>
      <c r="I772" s="26">
        <f t="shared" si="103"/>
        <v>8341</v>
      </c>
      <c r="J772" s="28">
        <f t="shared" si="104"/>
        <v>436.12761599999976</v>
      </c>
      <c r="K772" s="28">
        <f t="shared" si="105"/>
        <v>1876.1276159999998</v>
      </c>
      <c r="N772" s="16">
        <v>1.2</v>
      </c>
    </row>
    <row r="773" spans="1:14" x14ac:dyDescent="0.15">
      <c r="A773" s="6" t="s">
        <v>15</v>
      </c>
      <c r="B773" s="13">
        <f t="shared" si="107"/>
        <v>1989</v>
      </c>
      <c r="C773" s="8">
        <v>778.75775999999996</v>
      </c>
      <c r="D773" s="26">
        <f t="shared" si="106"/>
        <v>8341</v>
      </c>
      <c r="E773" s="16">
        <f t="shared" si="99"/>
        <v>1320</v>
      </c>
      <c r="F773" s="28">
        <f t="shared" si="100"/>
        <v>7799.7577600000004</v>
      </c>
      <c r="G773" s="36">
        <f t="shared" si="101"/>
        <v>1320</v>
      </c>
      <c r="H773" s="16" t="str">
        <f t="shared" si="102"/>
        <v/>
      </c>
      <c r="I773" s="26">
        <f t="shared" si="103"/>
        <v>7799.7577600000004</v>
      </c>
      <c r="J773" s="28">
        <f t="shared" si="104"/>
        <v>0</v>
      </c>
      <c r="K773" s="28">
        <f t="shared" si="105"/>
        <v>1320</v>
      </c>
      <c r="N773" s="16">
        <v>1.1000000000000001</v>
      </c>
    </row>
    <row r="774" spans="1:14" x14ac:dyDescent="0.15">
      <c r="A774" s="6" t="s">
        <v>16</v>
      </c>
      <c r="B774" s="13">
        <f t="shared" si="107"/>
        <v>1989</v>
      </c>
      <c r="C774" s="8">
        <v>2470.0515839999998</v>
      </c>
      <c r="D774" s="26">
        <f t="shared" si="106"/>
        <v>7799.7577600000004</v>
      </c>
      <c r="E774" s="16">
        <f t="shared" si="99"/>
        <v>1200</v>
      </c>
      <c r="F774" s="28">
        <f t="shared" si="100"/>
        <v>9069.8093440000011</v>
      </c>
      <c r="G774" s="36">
        <f t="shared" si="101"/>
        <v>1200</v>
      </c>
      <c r="H774" s="16" t="str">
        <f t="shared" si="102"/>
        <v/>
      </c>
      <c r="I774" s="26">
        <f t="shared" si="103"/>
        <v>8341</v>
      </c>
      <c r="J774" s="28">
        <f t="shared" si="104"/>
        <v>728.80934400000115</v>
      </c>
      <c r="K774" s="28">
        <f t="shared" si="105"/>
        <v>1928.8093440000011</v>
      </c>
      <c r="N774" s="16">
        <v>1</v>
      </c>
    </row>
    <row r="775" spans="1:14" x14ac:dyDescent="0.15">
      <c r="A775" s="6" t="s">
        <v>17</v>
      </c>
      <c r="B775" s="13">
        <f t="shared" si="107"/>
        <v>1989</v>
      </c>
      <c r="C775" s="8">
        <v>1548.4677120000001</v>
      </c>
      <c r="D775" s="26">
        <f t="shared" si="106"/>
        <v>8341</v>
      </c>
      <c r="E775" s="16">
        <f t="shared" si="99"/>
        <v>1080</v>
      </c>
      <c r="F775" s="28">
        <f t="shared" si="100"/>
        <v>8809.4677119999997</v>
      </c>
      <c r="G775" s="36">
        <f t="shared" si="101"/>
        <v>1080</v>
      </c>
      <c r="H775" s="16" t="str">
        <f t="shared" si="102"/>
        <v/>
      </c>
      <c r="I775" s="26">
        <f t="shared" si="103"/>
        <v>8341</v>
      </c>
      <c r="J775" s="28">
        <f t="shared" si="104"/>
        <v>468.46771199999966</v>
      </c>
      <c r="K775" s="28">
        <f t="shared" si="105"/>
        <v>1548.4677119999997</v>
      </c>
      <c r="N775" s="16">
        <v>0.9</v>
      </c>
    </row>
    <row r="776" spans="1:14" ht="14" thickBot="1" x14ac:dyDescent="0.2">
      <c r="A776" s="9" t="s">
        <v>18</v>
      </c>
      <c r="B776" s="14">
        <f t="shared" si="107"/>
        <v>1989</v>
      </c>
      <c r="C776" s="11">
        <v>3938.3815679999998</v>
      </c>
      <c r="D776" s="26">
        <f t="shared" si="106"/>
        <v>8341</v>
      </c>
      <c r="E776" s="16">
        <f t="shared" si="99"/>
        <v>960</v>
      </c>
      <c r="F776" s="28">
        <f t="shared" si="100"/>
        <v>11319.381568000001</v>
      </c>
      <c r="G776" s="36">
        <f t="shared" si="101"/>
        <v>960</v>
      </c>
      <c r="H776" s="16" t="str">
        <f t="shared" si="102"/>
        <v/>
      </c>
      <c r="I776" s="26">
        <f t="shared" si="103"/>
        <v>8341</v>
      </c>
      <c r="J776" s="28">
        <f t="shared" si="104"/>
        <v>2978.3815680000007</v>
      </c>
      <c r="K776" s="28">
        <f t="shared" si="105"/>
        <v>3938.3815680000007</v>
      </c>
      <c r="N776" s="16">
        <v>0.8</v>
      </c>
    </row>
    <row r="777" spans="1:14" x14ac:dyDescent="0.15">
      <c r="A777" s="3" t="s">
        <v>7</v>
      </c>
      <c r="B777" s="12">
        <f t="shared" si="107"/>
        <v>1990</v>
      </c>
      <c r="C777" s="5">
        <v>5684.6085119999998</v>
      </c>
      <c r="D777" s="26">
        <f t="shared" si="106"/>
        <v>8341</v>
      </c>
      <c r="E777" s="16">
        <f t="shared" si="99"/>
        <v>960</v>
      </c>
      <c r="F777" s="28">
        <f t="shared" si="100"/>
        <v>13065.608511999999</v>
      </c>
      <c r="G777" s="36">
        <f t="shared" si="101"/>
        <v>960</v>
      </c>
      <c r="H777" s="16" t="str">
        <f t="shared" si="102"/>
        <v/>
      </c>
      <c r="I777" s="26">
        <f t="shared" si="103"/>
        <v>8341</v>
      </c>
      <c r="J777" s="28">
        <f t="shared" si="104"/>
        <v>4724.6085119999989</v>
      </c>
      <c r="K777" s="28">
        <f t="shared" si="105"/>
        <v>5684.6085119999989</v>
      </c>
      <c r="N777" s="16">
        <v>0.8</v>
      </c>
    </row>
    <row r="778" spans="1:14" x14ac:dyDescent="0.15">
      <c r="A778" s="6" t="s">
        <v>8</v>
      </c>
      <c r="B778" s="13">
        <f t="shared" si="107"/>
        <v>1990</v>
      </c>
      <c r="C778" s="8">
        <v>6456.9035519999998</v>
      </c>
      <c r="D778" s="26">
        <f t="shared" si="106"/>
        <v>8341</v>
      </c>
      <c r="E778" s="16">
        <f t="shared" ref="E778:E841" si="108">1200*N778</f>
        <v>960</v>
      </c>
      <c r="F778" s="28">
        <f t="shared" ref="F778:F841" si="109">D778+C778-E778</f>
        <v>13837.903552</v>
      </c>
      <c r="G778" s="36">
        <f t="shared" ref="G778:G841" si="110">IF(E778&gt;(D778+C778),D778+C778,E778)</f>
        <v>960</v>
      </c>
      <c r="H778" s="16" t="str">
        <f t="shared" ref="H778:H841" si="111">IF((G778/E778)&lt;=$E$4,"critical failure", IF((G778/E778)&lt;1, "failure",""))</f>
        <v/>
      </c>
      <c r="I778" s="26">
        <f t="shared" ref="I778:I841" si="112">IF(F778&gt;$E$2,$E$2,IF(F778&lt;0,0,F778))</f>
        <v>8341</v>
      </c>
      <c r="J778" s="28">
        <f t="shared" ref="J778:J841" si="113">IF(F778&gt;$E$2,F778-$E$2,0)</f>
        <v>5496.9035519999998</v>
      </c>
      <c r="K778" s="28">
        <f t="shared" ref="K778:K841" si="114">J778+G778</f>
        <v>6456.9035519999998</v>
      </c>
      <c r="N778" s="16">
        <v>0.8</v>
      </c>
    </row>
    <row r="779" spans="1:14" x14ac:dyDescent="0.15">
      <c r="A779" s="6" t="s">
        <v>9</v>
      </c>
      <c r="B779" s="13">
        <f t="shared" si="107"/>
        <v>1990</v>
      </c>
      <c r="C779" s="8">
        <v>3237.1764479999993</v>
      </c>
      <c r="D779" s="26">
        <f t="shared" ref="D779:D842" si="115">I778</f>
        <v>8341</v>
      </c>
      <c r="E779" s="16">
        <f t="shared" si="108"/>
        <v>1080</v>
      </c>
      <c r="F779" s="28">
        <f t="shared" si="109"/>
        <v>10498.176447999998</v>
      </c>
      <c r="G779" s="36">
        <f t="shared" si="110"/>
        <v>1080</v>
      </c>
      <c r="H779" s="16" t="str">
        <f t="shared" si="111"/>
        <v/>
      </c>
      <c r="I779" s="26">
        <f t="shared" si="112"/>
        <v>8341</v>
      </c>
      <c r="J779" s="28">
        <f t="shared" si="113"/>
        <v>2157.1764479999983</v>
      </c>
      <c r="K779" s="28">
        <f t="shared" si="114"/>
        <v>3237.1764479999983</v>
      </c>
      <c r="N779" s="16">
        <v>0.9</v>
      </c>
    </row>
    <row r="780" spans="1:14" x14ac:dyDescent="0.15">
      <c r="A780" s="6" t="s">
        <v>10</v>
      </c>
      <c r="B780" s="13">
        <f t="shared" si="107"/>
        <v>1990</v>
      </c>
      <c r="C780" s="8">
        <v>5261.3003519999984</v>
      </c>
      <c r="D780" s="26">
        <f t="shared" si="115"/>
        <v>8341</v>
      </c>
      <c r="E780" s="16">
        <f t="shared" si="108"/>
        <v>1080</v>
      </c>
      <c r="F780" s="28">
        <f t="shared" si="109"/>
        <v>12522.300351999998</v>
      </c>
      <c r="G780" s="36">
        <f t="shared" si="110"/>
        <v>1080</v>
      </c>
      <c r="H780" s="16" t="str">
        <f t="shared" si="111"/>
        <v/>
      </c>
      <c r="I780" s="26">
        <f t="shared" si="112"/>
        <v>8341</v>
      </c>
      <c r="J780" s="28">
        <f t="shared" si="113"/>
        <v>4181.3003519999984</v>
      </c>
      <c r="K780" s="28">
        <f t="shared" si="114"/>
        <v>5261.3003519999984</v>
      </c>
      <c r="N780" s="16">
        <v>0.9</v>
      </c>
    </row>
    <row r="781" spans="1:14" x14ac:dyDescent="0.15">
      <c r="A781" s="6" t="s">
        <v>11</v>
      </c>
      <c r="B781" s="13">
        <f t="shared" si="107"/>
        <v>1990</v>
      </c>
      <c r="C781" s="8">
        <v>4665.4375679999994</v>
      </c>
      <c r="D781" s="26">
        <f t="shared" si="115"/>
        <v>8341</v>
      </c>
      <c r="E781" s="16">
        <f t="shared" si="108"/>
        <v>1320</v>
      </c>
      <c r="F781" s="28">
        <f t="shared" si="109"/>
        <v>11686.437567999999</v>
      </c>
      <c r="G781" s="36">
        <f t="shared" si="110"/>
        <v>1320</v>
      </c>
      <c r="H781" s="16" t="str">
        <f t="shared" si="111"/>
        <v/>
      </c>
      <c r="I781" s="26">
        <f t="shared" si="112"/>
        <v>8341</v>
      </c>
      <c r="J781" s="28">
        <f t="shared" si="113"/>
        <v>3345.4375679999994</v>
      </c>
      <c r="K781" s="28">
        <f t="shared" si="114"/>
        <v>4665.4375679999994</v>
      </c>
      <c r="N781" s="16">
        <v>1.1000000000000001</v>
      </c>
    </row>
    <row r="782" spans="1:14" x14ac:dyDescent="0.15">
      <c r="A782" s="6" t="s">
        <v>12</v>
      </c>
      <c r="B782" s="13">
        <f t="shared" si="107"/>
        <v>1990</v>
      </c>
      <c r="C782" s="8">
        <v>1278.9722880000002</v>
      </c>
      <c r="D782" s="26">
        <f t="shared" si="115"/>
        <v>8341</v>
      </c>
      <c r="E782" s="16">
        <f t="shared" si="108"/>
        <v>1440</v>
      </c>
      <c r="F782" s="28">
        <f t="shared" si="109"/>
        <v>8179.9722880000008</v>
      </c>
      <c r="G782" s="36">
        <f t="shared" si="110"/>
        <v>1440</v>
      </c>
      <c r="H782" s="16" t="str">
        <f t="shared" si="111"/>
        <v/>
      </c>
      <c r="I782" s="26">
        <f t="shared" si="112"/>
        <v>8179.9722880000008</v>
      </c>
      <c r="J782" s="28">
        <f t="shared" si="113"/>
        <v>0</v>
      </c>
      <c r="K782" s="28">
        <f t="shared" si="114"/>
        <v>1440</v>
      </c>
      <c r="N782" s="16">
        <v>1.2</v>
      </c>
    </row>
    <row r="783" spans="1:14" x14ac:dyDescent="0.15">
      <c r="A783" s="6" t="s">
        <v>13</v>
      </c>
      <c r="B783" s="13">
        <f t="shared" si="107"/>
        <v>1990</v>
      </c>
      <c r="C783" s="8">
        <v>322.55435519999997</v>
      </c>
      <c r="D783" s="26">
        <f t="shared" si="115"/>
        <v>8179.9722880000008</v>
      </c>
      <c r="E783" s="16">
        <f t="shared" si="108"/>
        <v>1560</v>
      </c>
      <c r="F783" s="28">
        <f t="shared" si="109"/>
        <v>6942.5266432000008</v>
      </c>
      <c r="G783" s="36">
        <f t="shared" si="110"/>
        <v>1560</v>
      </c>
      <c r="H783" s="16" t="str">
        <f t="shared" si="111"/>
        <v/>
      </c>
      <c r="I783" s="26">
        <f t="shared" si="112"/>
        <v>6942.5266432000008</v>
      </c>
      <c r="J783" s="28">
        <f t="shared" si="113"/>
        <v>0</v>
      </c>
      <c r="K783" s="28">
        <f t="shared" si="114"/>
        <v>1560</v>
      </c>
      <c r="N783" s="16">
        <v>1.3</v>
      </c>
    </row>
    <row r="784" spans="1:14" x14ac:dyDescent="0.15">
      <c r="A784" s="6" t="s">
        <v>14</v>
      </c>
      <c r="B784" s="13">
        <f t="shared" si="107"/>
        <v>1990</v>
      </c>
      <c r="C784" s="8">
        <v>259.80134400000003</v>
      </c>
      <c r="D784" s="26">
        <f t="shared" si="115"/>
        <v>6942.5266432000008</v>
      </c>
      <c r="E784" s="16">
        <f t="shared" si="108"/>
        <v>1440</v>
      </c>
      <c r="F784" s="28">
        <f t="shared" si="109"/>
        <v>5762.3279872000012</v>
      </c>
      <c r="G784" s="36">
        <f t="shared" si="110"/>
        <v>1440</v>
      </c>
      <c r="H784" s="16" t="str">
        <f t="shared" si="111"/>
        <v/>
      </c>
      <c r="I784" s="26">
        <f t="shared" si="112"/>
        <v>5762.3279872000012</v>
      </c>
      <c r="J784" s="28">
        <f t="shared" si="113"/>
        <v>0</v>
      </c>
      <c r="K784" s="28">
        <f t="shared" si="114"/>
        <v>1440</v>
      </c>
      <c r="N784" s="16">
        <v>1.2</v>
      </c>
    </row>
    <row r="785" spans="1:14" x14ac:dyDescent="0.15">
      <c r="A785" s="6" t="s">
        <v>15</v>
      </c>
      <c r="B785" s="13">
        <f t="shared" si="107"/>
        <v>1990</v>
      </c>
      <c r="C785" s="8">
        <v>46.628524800000015</v>
      </c>
      <c r="D785" s="26">
        <f t="shared" si="115"/>
        <v>5762.3279872000012</v>
      </c>
      <c r="E785" s="16">
        <f t="shared" si="108"/>
        <v>1320</v>
      </c>
      <c r="F785" s="28">
        <f t="shared" si="109"/>
        <v>4488.9565120000016</v>
      </c>
      <c r="G785" s="36">
        <f t="shared" si="110"/>
        <v>1320</v>
      </c>
      <c r="H785" s="16" t="str">
        <f t="shared" si="111"/>
        <v/>
      </c>
      <c r="I785" s="26">
        <f t="shared" si="112"/>
        <v>4488.9565120000016</v>
      </c>
      <c r="J785" s="28">
        <f t="shared" si="113"/>
        <v>0</v>
      </c>
      <c r="K785" s="28">
        <f t="shared" si="114"/>
        <v>1320</v>
      </c>
      <c r="N785" s="16">
        <v>1.1000000000000001</v>
      </c>
    </row>
    <row r="786" spans="1:14" x14ac:dyDescent="0.15">
      <c r="A786" s="6" t="s">
        <v>16</v>
      </c>
      <c r="B786" s="13">
        <f t="shared" si="107"/>
        <v>1990</v>
      </c>
      <c r="C786" s="8">
        <v>3031.6942655999997</v>
      </c>
      <c r="D786" s="26">
        <f t="shared" si="115"/>
        <v>4488.9565120000016</v>
      </c>
      <c r="E786" s="16">
        <f t="shared" si="108"/>
        <v>1200</v>
      </c>
      <c r="F786" s="28">
        <f t="shared" si="109"/>
        <v>6320.6507776000017</v>
      </c>
      <c r="G786" s="36">
        <f t="shared" si="110"/>
        <v>1200</v>
      </c>
      <c r="H786" s="16" t="str">
        <f t="shared" si="111"/>
        <v/>
      </c>
      <c r="I786" s="26">
        <f t="shared" si="112"/>
        <v>6320.6507776000017</v>
      </c>
      <c r="J786" s="28">
        <f t="shared" si="113"/>
        <v>0</v>
      </c>
      <c r="K786" s="28">
        <f t="shared" si="114"/>
        <v>1200</v>
      </c>
      <c r="N786" s="16">
        <v>1</v>
      </c>
    </row>
    <row r="787" spans="1:14" x14ac:dyDescent="0.15">
      <c r="A787" s="6" t="s">
        <v>17</v>
      </c>
      <c r="B787" s="13">
        <f t="shared" si="107"/>
        <v>1990</v>
      </c>
      <c r="C787" s="8">
        <v>1145.1939839999995</v>
      </c>
      <c r="D787" s="26">
        <f t="shared" si="115"/>
        <v>6320.6507776000017</v>
      </c>
      <c r="E787" s="16">
        <f t="shared" si="108"/>
        <v>1080</v>
      </c>
      <c r="F787" s="28">
        <f t="shared" si="109"/>
        <v>6385.8447616000012</v>
      </c>
      <c r="G787" s="36">
        <f t="shared" si="110"/>
        <v>1080</v>
      </c>
      <c r="H787" s="16" t="str">
        <f t="shared" si="111"/>
        <v/>
      </c>
      <c r="I787" s="26">
        <f t="shared" si="112"/>
        <v>6385.8447616000012</v>
      </c>
      <c r="J787" s="28">
        <f t="shared" si="113"/>
        <v>0</v>
      </c>
      <c r="K787" s="28">
        <f t="shared" si="114"/>
        <v>1080</v>
      </c>
      <c r="N787" s="16">
        <v>0.9</v>
      </c>
    </row>
    <row r="788" spans="1:14" ht="14" thickBot="1" x14ac:dyDescent="0.2">
      <c r="A788" s="9" t="s">
        <v>18</v>
      </c>
      <c r="B788" s="14">
        <f t="shared" si="107"/>
        <v>1990</v>
      </c>
      <c r="C788" s="11">
        <v>2808.6981119999996</v>
      </c>
      <c r="D788" s="26">
        <f t="shared" si="115"/>
        <v>6385.8447616000012</v>
      </c>
      <c r="E788" s="16">
        <f t="shared" si="108"/>
        <v>960</v>
      </c>
      <c r="F788" s="28">
        <f t="shared" si="109"/>
        <v>8234.5428736000013</v>
      </c>
      <c r="G788" s="36">
        <f t="shared" si="110"/>
        <v>960</v>
      </c>
      <c r="H788" s="16" t="str">
        <f t="shared" si="111"/>
        <v/>
      </c>
      <c r="I788" s="26">
        <f t="shared" si="112"/>
        <v>8234.5428736000013</v>
      </c>
      <c r="J788" s="28">
        <f t="shared" si="113"/>
        <v>0</v>
      </c>
      <c r="K788" s="28">
        <f t="shared" si="114"/>
        <v>960</v>
      </c>
      <c r="N788" s="16">
        <v>0.8</v>
      </c>
    </row>
    <row r="789" spans="1:14" x14ac:dyDescent="0.15">
      <c r="A789" s="3" t="s">
        <v>7</v>
      </c>
      <c r="B789" s="12">
        <f t="shared" si="107"/>
        <v>1991</v>
      </c>
      <c r="C789" s="5">
        <v>8221.8723840000002</v>
      </c>
      <c r="D789" s="26">
        <f t="shared" si="115"/>
        <v>8234.5428736000013</v>
      </c>
      <c r="E789" s="16">
        <f t="shared" si="108"/>
        <v>960</v>
      </c>
      <c r="F789" s="28">
        <f t="shared" si="109"/>
        <v>15496.415257600001</v>
      </c>
      <c r="G789" s="36">
        <f t="shared" si="110"/>
        <v>960</v>
      </c>
      <c r="H789" s="16" t="str">
        <f t="shared" si="111"/>
        <v/>
      </c>
      <c r="I789" s="26">
        <f t="shared" si="112"/>
        <v>8341</v>
      </c>
      <c r="J789" s="28">
        <f t="shared" si="113"/>
        <v>7155.4152576000015</v>
      </c>
      <c r="K789" s="28">
        <f t="shared" si="114"/>
        <v>8115.4152576000015</v>
      </c>
      <c r="N789" s="16">
        <v>0.8</v>
      </c>
    </row>
    <row r="790" spans="1:14" x14ac:dyDescent="0.15">
      <c r="A790" s="6" t="s">
        <v>8</v>
      </c>
      <c r="B790" s="13">
        <f t="shared" si="107"/>
        <v>1991</v>
      </c>
      <c r="C790" s="8">
        <v>1351.3547520000002</v>
      </c>
      <c r="D790" s="26">
        <f t="shared" si="115"/>
        <v>8341</v>
      </c>
      <c r="E790" s="16">
        <f t="shared" si="108"/>
        <v>960</v>
      </c>
      <c r="F790" s="28">
        <f t="shared" si="109"/>
        <v>8732.3547519999993</v>
      </c>
      <c r="G790" s="36">
        <f t="shared" si="110"/>
        <v>960</v>
      </c>
      <c r="H790" s="16" t="str">
        <f t="shared" si="111"/>
        <v/>
      </c>
      <c r="I790" s="26">
        <f t="shared" si="112"/>
        <v>8341</v>
      </c>
      <c r="J790" s="28">
        <f t="shared" si="113"/>
        <v>391.35475199999928</v>
      </c>
      <c r="K790" s="28">
        <f t="shared" si="114"/>
        <v>1351.3547519999993</v>
      </c>
      <c r="N790" s="16">
        <v>0.8</v>
      </c>
    </row>
    <row r="791" spans="1:14" x14ac:dyDescent="0.15">
      <c r="A791" s="6" t="s">
        <v>9</v>
      </c>
      <c r="B791" s="13">
        <f t="shared" si="107"/>
        <v>1991</v>
      </c>
      <c r="C791" s="8">
        <v>6309.5535359999994</v>
      </c>
      <c r="D791" s="26">
        <f t="shared" si="115"/>
        <v>8341</v>
      </c>
      <c r="E791" s="16">
        <f t="shared" si="108"/>
        <v>1080</v>
      </c>
      <c r="F791" s="28">
        <f t="shared" si="109"/>
        <v>13570.553535999999</v>
      </c>
      <c r="G791" s="36">
        <f t="shared" si="110"/>
        <v>1080</v>
      </c>
      <c r="H791" s="16" t="str">
        <f t="shared" si="111"/>
        <v/>
      </c>
      <c r="I791" s="26">
        <f t="shared" si="112"/>
        <v>8341</v>
      </c>
      <c r="J791" s="28">
        <f t="shared" si="113"/>
        <v>5229.5535359999994</v>
      </c>
      <c r="K791" s="28">
        <f t="shared" si="114"/>
        <v>6309.5535359999994</v>
      </c>
      <c r="N791" s="16">
        <v>0.9</v>
      </c>
    </row>
    <row r="792" spans="1:14" x14ac:dyDescent="0.15">
      <c r="A792" s="6" t="s">
        <v>10</v>
      </c>
      <c r="B792" s="13">
        <f t="shared" si="107"/>
        <v>1991</v>
      </c>
      <c r="C792" s="8">
        <v>2350.4912640000007</v>
      </c>
      <c r="D792" s="26">
        <f t="shared" si="115"/>
        <v>8341</v>
      </c>
      <c r="E792" s="16">
        <f t="shared" si="108"/>
        <v>1080</v>
      </c>
      <c r="F792" s="28">
        <f t="shared" si="109"/>
        <v>9611.4912640000002</v>
      </c>
      <c r="G792" s="36">
        <f t="shared" si="110"/>
        <v>1080</v>
      </c>
      <c r="H792" s="16" t="str">
        <f t="shared" si="111"/>
        <v/>
      </c>
      <c r="I792" s="26">
        <f t="shared" si="112"/>
        <v>8341</v>
      </c>
      <c r="J792" s="28">
        <f t="shared" si="113"/>
        <v>1270.4912640000002</v>
      </c>
      <c r="K792" s="28">
        <f t="shared" si="114"/>
        <v>2350.4912640000002</v>
      </c>
      <c r="N792" s="16">
        <v>0.9</v>
      </c>
    </row>
    <row r="793" spans="1:14" x14ac:dyDescent="0.15">
      <c r="A793" s="6" t="s">
        <v>11</v>
      </c>
      <c r="B793" s="13">
        <f t="shared" si="107"/>
        <v>1991</v>
      </c>
      <c r="C793" s="8">
        <v>971.34681599999988</v>
      </c>
      <c r="D793" s="26">
        <f t="shared" si="115"/>
        <v>8341</v>
      </c>
      <c r="E793" s="16">
        <f t="shared" si="108"/>
        <v>1320</v>
      </c>
      <c r="F793" s="28">
        <f t="shared" si="109"/>
        <v>7992.3468159999993</v>
      </c>
      <c r="G793" s="36">
        <f t="shared" si="110"/>
        <v>1320</v>
      </c>
      <c r="H793" s="16" t="str">
        <f t="shared" si="111"/>
        <v/>
      </c>
      <c r="I793" s="26">
        <f t="shared" si="112"/>
        <v>7992.3468159999993</v>
      </c>
      <c r="J793" s="28">
        <f t="shared" si="113"/>
        <v>0</v>
      </c>
      <c r="K793" s="28">
        <f t="shared" si="114"/>
        <v>1320</v>
      </c>
      <c r="N793" s="16">
        <v>1.1000000000000001</v>
      </c>
    </row>
    <row r="794" spans="1:14" x14ac:dyDescent="0.15">
      <c r="A794" s="6" t="s">
        <v>12</v>
      </c>
      <c r="B794" s="13">
        <f t="shared" si="107"/>
        <v>1991</v>
      </c>
      <c r="C794" s="8">
        <v>249.33173759999997</v>
      </c>
      <c r="D794" s="26">
        <f t="shared" si="115"/>
        <v>7992.3468159999993</v>
      </c>
      <c r="E794" s="16">
        <f t="shared" si="108"/>
        <v>1440</v>
      </c>
      <c r="F794" s="28">
        <f t="shared" si="109"/>
        <v>6801.6785535999988</v>
      </c>
      <c r="G794" s="36">
        <f t="shared" si="110"/>
        <v>1440</v>
      </c>
      <c r="H794" s="16" t="str">
        <f t="shared" si="111"/>
        <v/>
      </c>
      <c r="I794" s="26">
        <f t="shared" si="112"/>
        <v>6801.6785535999988</v>
      </c>
      <c r="J794" s="28">
        <f t="shared" si="113"/>
        <v>0</v>
      </c>
      <c r="K794" s="28">
        <f t="shared" si="114"/>
        <v>1440</v>
      </c>
      <c r="N794" s="16">
        <v>1.2</v>
      </c>
    </row>
    <row r="795" spans="1:14" x14ac:dyDescent="0.15">
      <c r="A795" s="6" t="s">
        <v>13</v>
      </c>
      <c r="B795" s="13">
        <f t="shared" si="107"/>
        <v>1991</v>
      </c>
      <c r="C795" s="8">
        <v>91.899878399999977</v>
      </c>
      <c r="D795" s="26">
        <f t="shared" si="115"/>
        <v>6801.6785535999988</v>
      </c>
      <c r="E795" s="16">
        <f t="shared" si="108"/>
        <v>1560</v>
      </c>
      <c r="F795" s="28">
        <f t="shared" si="109"/>
        <v>5333.5784319999984</v>
      </c>
      <c r="G795" s="36">
        <f t="shared" si="110"/>
        <v>1560</v>
      </c>
      <c r="H795" s="16" t="str">
        <f t="shared" si="111"/>
        <v/>
      </c>
      <c r="I795" s="26">
        <f t="shared" si="112"/>
        <v>5333.5784319999984</v>
      </c>
      <c r="J795" s="28">
        <f t="shared" si="113"/>
        <v>0</v>
      </c>
      <c r="K795" s="28">
        <f t="shared" si="114"/>
        <v>1560</v>
      </c>
      <c r="N795" s="16">
        <v>1.3</v>
      </c>
    </row>
    <row r="796" spans="1:14" x14ac:dyDescent="0.15">
      <c r="A796" s="6" t="s">
        <v>14</v>
      </c>
      <c r="B796" s="13">
        <f t="shared" si="107"/>
        <v>1991</v>
      </c>
      <c r="C796" s="8">
        <v>130.48231680000001</v>
      </c>
      <c r="D796" s="26">
        <f t="shared" si="115"/>
        <v>5333.5784319999984</v>
      </c>
      <c r="E796" s="16">
        <f t="shared" si="108"/>
        <v>1440</v>
      </c>
      <c r="F796" s="28">
        <f t="shared" si="109"/>
        <v>4024.0607487999987</v>
      </c>
      <c r="G796" s="36">
        <f t="shared" si="110"/>
        <v>1440</v>
      </c>
      <c r="H796" s="16" t="str">
        <f t="shared" si="111"/>
        <v/>
      </c>
      <c r="I796" s="26">
        <f t="shared" si="112"/>
        <v>4024.0607487999987</v>
      </c>
      <c r="J796" s="28">
        <f t="shared" si="113"/>
        <v>0</v>
      </c>
      <c r="K796" s="28">
        <f t="shared" si="114"/>
        <v>1440</v>
      </c>
      <c r="N796" s="16">
        <v>1.2</v>
      </c>
    </row>
    <row r="797" spans="1:14" x14ac:dyDescent="0.15">
      <c r="A797" s="6" t="s">
        <v>15</v>
      </c>
      <c r="B797" s="13">
        <f t="shared" si="107"/>
        <v>1991</v>
      </c>
      <c r="C797" s="8">
        <v>387.6339456</v>
      </c>
      <c r="D797" s="26">
        <f t="shared" si="115"/>
        <v>4024.0607487999987</v>
      </c>
      <c r="E797" s="16">
        <f t="shared" si="108"/>
        <v>1320</v>
      </c>
      <c r="F797" s="28">
        <f t="shared" si="109"/>
        <v>3091.6946943999983</v>
      </c>
      <c r="G797" s="36">
        <f t="shared" si="110"/>
        <v>1320</v>
      </c>
      <c r="H797" s="16" t="str">
        <f t="shared" si="111"/>
        <v/>
      </c>
      <c r="I797" s="26">
        <f t="shared" si="112"/>
        <v>3091.6946943999983</v>
      </c>
      <c r="J797" s="28">
        <f t="shared" si="113"/>
        <v>0</v>
      </c>
      <c r="K797" s="28">
        <f t="shared" si="114"/>
        <v>1320</v>
      </c>
      <c r="N797" s="16">
        <v>1.1000000000000001</v>
      </c>
    </row>
    <row r="798" spans="1:14" x14ac:dyDescent="0.15">
      <c r="A798" s="6" t="s">
        <v>16</v>
      </c>
      <c r="B798" s="13">
        <f t="shared" si="107"/>
        <v>1991</v>
      </c>
      <c r="C798" s="8">
        <v>397.19877120000007</v>
      </c>
      <c r="D798" s="26">
        <f t="shared" si="115"/>
        <v>3091.6946943999983</v>
      </c>
      <c r="E798" s="16">
        <f t="shared" si="108"/>
        <v>1200</v>
      </c>
      <c r="F798" s="28">
        <f t="shared" si="109"/>
        <v>2288.8934655999983</v>
      </c>
      <c r="G798" s="36">
        <f t="shared" si="110"/>
        <v>1200</v>
      </c>
      <c r="H798" s="16" t="str">
        <f t="shared" si="111"/>
        <v/>
      </c>
      <c r="I798" s="26">
        <f t="shared" si="112"/>
        <v>2288.8934655999983</v>
      </c>
      <c r="J798" s="28">
        <f t="shared" si="113"/>
        <v>0</v>
      </c>
      <c r="K798" s="28">
        <f t="shared" si="114"/>
        <v>1200</v>
      </c>
      <c r="N798" s="16">
        <v>1</v>
      </c>
    </row>
    <row r="799" spans="1:14" x14ac:dyDescent="0.15">
      <c r="A799" s="6" t="s">
        <v>17</v>
      </c>
      <c r="B799" s="13">
        <f t="shared" si="107"/>
        <v>1991</v>
      </c>
      <c r="C799" s="8">
        <v>127.961856</v>
      </c>
      <c r="D799" s="26">
        <f t="shared" si="115"/>
        <v>2288.8934655999983</v>
      </c>
      <c r="E799" s="16">
        <f t="shared" si="108"/>
        <v>1080</v>
      </c>
      <c r="F799" s="28">
        <f t="shared" si="109"/>
        <v>1336.8553215999982</v>
      </c>
      <c r="G799" s="36">
        <f t="shared" si="110"/>
        <v>1080</v>
      </c>
      <c r="H799" s="16" t="str">
        <f t="shared" si="111"/>
        <v/>
      </c>
      <c r="I799" s="26">
        <f t="shared" si="112"/>
        <v>1336.8553215999982</v>
      </c>
      <c r="J799" s="28">
        <f t="shared" si="113"/>
        <v>0</v>
      </c>
      <c r="K799" s="28">
        <f t="shared" si="114"/>
        <v>1080</v>
      </c>
      <c r="N799" s="16">
        <v>0.9</v>
      </c>
    </row>
    <row r="800" spans="1:14" ht="14" thickBot="1" x14ac:dyDescent="0.2">
      <c r="A800" s="9" t="s">
        <v>18</v>
      </c>
      <c r="B800" s="14">
        <f t="shared" si="107"/>
        <v>1991</v>
      </c>
      <c r="C800" s="11">
        <v>635.47925759999998</v>
      </c>
      <c r="D800" s="26">
        <f t="shared" si="115"/>
        <v>1336.8553215999982</v>
      </c>
      <c r="E800" s="16">
        <f t="shared" si="108"/>
        <v>960</v>
      </c>
      <c r="F800" s="28">
        <f t="shared" si="109"/>
        <v>1012.3345791999982</v>
      </c>
      <c r="G800" s="36">
        <f t="shared" si="110"/>
        <v>960</v>
      </c>
      <c r="H800" s="16" t="str">
        <f t="shared" si="111"/>
        <v/>
      </c>
      <c r="I800" s="26">
        <f t="shared" si="112"/>
        <v>1012.3345791999982</v>
      </c>
      <c r="J800" s="28">
        <f t="shared" si="113"/>
        <v>0</v>
      </c>
      <c r="K800" s="28">
        <f t="shared" si="114"/>
        <v>960</v>
      </c>
      <c r="N800" s="16">
        <v>0.8</v>
      </c>
    </row>
    <row r="801" spans="1:14" x14ac:dyDescent="0.15">
      <c r="A801" s="3" t="s">
        <v>7</v>
      </c>
      <c r="B801" s="12">
        <f t="shared" si="107"/>
        <v>1992</v>
      </c>
      <c r="C801" s="5">
        <v>6121.488384000002</v>
      </c>
      <c r="D801" s="26">
        <f t="shared" si="115"/>
        <v>1012.3345791999982</v>
      </c>
      <c r="E801" s="16">
        <f t="shared" si="108"/>
        <v>960</v>
      </c>
      <c r="F801" s="28">
        <f t="shared" si="109"/>
        <v>6173.8229632000002</v>
      </c>
      <c r="G801" s="36">
        <f t="shared" si="110"/>
        <v>960</v>
      </c>
      <c r="H801" s="16" t="str">
        <f t="shared" si="111"/>
        <v/>
      </c>
      <c r="I801" s="26">
        <f t="shared" si="112"/>
        <v>6173.8229632000002</v>
      </c>
      <c r="J801" s="28">
        <f t="shared" si="113"/>
        <v>0</v>
      </c>
      <c r="K801" s="28">
        <f t="shared" si="114"/>
        <v>960</v>
      </c>
      <c r="N801" s="16">
        <v>0.8</v>
      </c>
    </row>
    <row r="802" spans="1:14" x14ac:dyDescent="0.15">
      <c r="A802" s="6" t="s">
        <v>8</v>
      </c>
      <c r="B802" s="13">
        <f t="shared" si="107"/>
        <v>1992</v>
      </c>
      <c r="C802" s="8">
        <v>2418.3498240000004</v>
      </c>
      <c r="D802" s="26">
        <f t="shared" si="115"/>
        <v>6173.8229632000002</v>
      </c>
      <c r="E802" s="16">
        <f t="shared" si="108"/>
        <v>960</v>
      </c>
      <c r="F802" s="28">
        <f t="shared" si="109"/>
        <v>7632.172787200001</v>
      </c>
      <c r="G802" s="36">
        <f t="shared" si="110"/>
        <v>960</v>
      </c>
      <c r="H802" s="16" t="str">
        <f t="shared" si="111"/>
        <v/>
      </c>
      <c r="I802" s="26">
        <f t="shared" si="112"/>
        <v>7632.172787200001</v>
      </c>
      <c r="J802" s="28">
        <f t="shared" si="113"/>
        <v>0</v>
      </c>
      <c r="K802" s="28">
        <f t="shared" si="114"/>
        <v>960</v>
      </c>
      <c r="N802" s="16">
        <v>0.8</v>
      </c>
    </row>
    <row r="803" spans="1:14" x14ac:dyDescent="0.15">
      <c r="A803" s="6" t="s">
        <v>9</v>
      </c>
      <c r="B803" s="13">
        <f t="shared" si="107"/>
        <v>1992</v>
      </c>
      <c r="C803" s="8">
        <v>4191.7201919999998</v>
      </c>
      <c r="D803" s="26">
        <f t="shared" si="115"/>
        <v>7632.172787200001</v>
      </c>
      <c r="E803" s="16">
        <f t="shared" si="108"/>
        <v>1080</v>
      </c>
      <c r="F803" s="28">
        <f t="shared" si="109"/>
        <v>10743.892979200002</v>
      </c>
      <c r="G803" s="36">
        <f t="shared" si="110"/>
        <v>1080</v>
      </c>
      <c r="H803" s="16" t="str">
        <f t="shared" si="111"/>
        <v/>
      </c>
      <c r="I803" s="26">
        <f t="shared" si="112"/>
        <v>8341</v>
      </c>
      <c r="J803" s="28">
        <f t="shared" si="113"/>
        <v>2402.8929792000017</v>
      </c>
      <c r="K803" s="28">
        <f t="shared" si="114"/>
        <v>3482.8929792000017</v>
      </c>
      <c r="N803" s="16">
        <v>0.9</v>
      </c>
    </row>
    <row r="804" spans="1:14" x14ac:dyDescent="0.15">
      <c r="A804" s="6" t="s">
        <v>10</v>
      </c>
      <c r="B804" s="13">
        <f t="shared" si="107"/>
        <v>1992</v>
      </c>
      <c r="C804" s="8">
        <v>2893.3597439999999</v>
      </c>
      <c r="D804" s="26">
        <f t="shared" si="115"/>
        <v>8341</v>
      </c>
      <c r="E804" s="16">
        <f t="shared" si="108"/>
        <v>1080</v>
      </c>
      <c r="F804" s="28">
        <f t="shared" si="109"/>
        <v>10154.359743999999</v>
      </c>
      <c r="G804" s="36">
        <f t="shared" si="110"/>
        <v>1080</v>
      </c>
      <c r="H804" s="16" t="str">
        <f t="shared" si="111"/>
        <v/>
      </c>
      <c r="I804" s="26">
        <f t="shared" si="112"/>
        <v>8341</v>
      </c>
      <c r="J804" s="28">
        <f t="shared" si="113"/>
        <v>1813.3597439999994</v>
      </c>
      <c r="K804" s="28">
        <f t="shared" si="114"/>
        <v>2893.3597439999994</v>
      </c>
      <c r="N804" s="16">
        <v>0.9</v>
      </c>
    </row>
    <row r="805" spans="1:14" x14ac:dyDescent="0.15">
      <c r="A805" s="6" t="s">
        <v>11</v>
      </c>
      <c r="B805" s="13">
        <f t="shared" si="107"/>
        <v>1992</v>
      </c>
      <c r="C805" s="8">
        <v>615.89721599999984</v>
      </c>
      <c r="D805" s="26">
        <f t="shared" si="115"/>
        <v>8341</v>
      </c>
      <c r="E805" s="16">
        <f t="shared" si="108"/>
        <v>1320</v>
      </c>
      <c r="F805" s="28">
        <f t="shared" si="109"/>
        <v>7636.8972159999994</v>
      </c>
      <c r="G805" s="36">
        <f t="shared" si="110"/>
        <v>1320</v>
      </c>
      <c r="H805" s="16" t="str">
        <f t="shared" si="111"/>
        <v/>
      </c>
      <c r="I805" s="26">
        <f t="shared" si="112"/>
        <v>7636.8972159999994</v>
      </c>
      <c r="J805" s="28">
        <f t="shared" si="113"/>
        <v>0</v>
      </c>
      <c r="K805" s="28">
        <f t="shared" si="114"/>
        <v>1320</v>
      </c>
      <c r="N805" s="16">
        <v>1.1000000000000001</v>
      </c>
    </row>
    <row r="806" spans="1:14" x14ac:dyDescent="0.15">
      <c r="A806" s="6" t="s">
        <v>12</v>
      </c>
      <c r="B806" s="13">
        <f t="shared" si="107"/>
        <v>1992</v>
      </c>
      <c r="C806" s="8">
        <v>605.55686399999979</v>
      </c>
      <c r="D806" s="26">
        <f t="shared" si="115"/>
        <v>7636.8972159999994</v>
      </c>
      <c r="E806" s="16">
        <f t="shared" si="108"/>
        <v>1440</v>
      </c>
      <c r="F806" s="28">
        <f t="shared" si="109"/>
        <v>6802.4540799999995</v>
      </c>
      <c r="G806" s="36">
        <f t="shared" si="110"/>
        <v>1440</v>
      </c>
      <c r="H806" s="16" t="str">
        <f t="shared" si="111"/>
        <v/>
      </c>
      <c r="I806" s="26">
        <f t="shared" si="112"/>
        <v>6802.4540799999995</v>
      </c>
      <c r="J806" s="28">
        <f t="shared" si="113"/>
        <v>0</v>
      </c>
      <c r="K806" s="28">
        <f t="shared" si="114"/>
        <v>1440</v>
      </c>
      <c r="N806" s="16">
        <v>1.2</v>
      </c>
    </row>
    <row r="807" spans="1:14" x14ac:dyDescent="0.15">
      <c r="A807" s="6" t="s">
        <v>13</v>
      </c>
      <c r="B807" s="13">
        <f t="shared" si="107"/>
        <v>1992</v>
      </c>
      <c r="C807" s="8">
        <v>593.92396799999995</v>
      </c>
      <c r="D807" s="26">
        <f t="shared" si="115"/>
        <v>6802.4540799999995</v>
      </c>
      <c r="E807" s="16">
        <f t="shared" si="108"/>
        <v>1560</v>
      </c>
      <c r="F807" s="28">
        <f t="shared" si="109"/>
        <v>5836.3780479999996</v>
      </c>
      <c r="G807" s="36">
        <f t="shared" si="110"/>
        <v>1560</v>
      </c>
      <c r="H807" s="16" t="str">
        <f t="shared" si="111"/>
        <v/>
      </c>
      <c r="I807" s="26">
        <f t="shared" si="112"/>
        <v>5836.3780479999996</v>
      </c>
      <c r="J807" s="28">
        <f t="shared" si="113"/>
        <v>0</v>
      </c>
      <c r="K807" s="28">
        <f t="shared" si="114"/>
        <v>1560</v>
      </c>
      <c r="N807" s="16">
        <v>1.3</v>
      </c>
    </row>
    <row r="808" spans="1:14" x14ac:dyDescent="0.15">
      <c r="A808" s="6" t="s">
        <v>14</v>
      </c>
      <c r="B808" s="13">
        <f t="shared" si="107"/>
        <v>1992</v>
      </c>
      <c r="C808" s="8">
        <v>541.83444480000003</v>
      </c>
      <c r="D808" s="26">
        <f t="shared" si="115"/>
        <v>5836.3780479999996</v>
      </c>
      <c r="E808" s="16">
        <f t="shared" si="108"/>
        <v>1440</v>
      </c>
      <c r="F808" s="28">
        <f t="shared" si="109"/>
        <v>4938.2124927999994</v>
      </c>
      <c r="G808" s="36">
        <f t="shared" si="110"/>
        <v>1440</v>
      </c>
      <c r="H808" s="16" t="str">
        <f t="shared" si="111"/>
        <v/>
      </c>
      <c r="I808" s="26">
        <f t="shared" si="112"/>
        <v>4938.2124927999994</v>
      </c>
      <c r="J808" s="28">
        <f t="shared" si="113"/>
        <v>0</v>
      </c>
      <c r="K808" s="28">
        <f t="shared" si="114"/>
        <v>1440</v>
      </c>
      <c r="N808" s="16">
        <v>1.2</v>
      </c>
    </row>
    <row r="809" spans="1:14" x14ac:dyDescent="0.15">
      <c r="A809" s="6" t="s">
        <v>15</v>
      </c>
      <c r="B809" s="13">
        <f t="shared" si="107"/>
        <v>1992</v>
      </c>
      <c r="C809" s="8">
        <v>231.23612160000002</v>
      </c>
      <c r="D809" s="26">
        <f t="shared" si="115"/>
        <v>4938.2124927999994</v>
      </c>
      <c r="E809" s="16">
        <f t="shared" si="108"/>
        <v>1320</v>
      </c>
      <c r="F809" s="28">
        <f t="shared" si="109"/>
        <v>3849.4486143999993</v>
      </c>
      <c r="G809" s="36">
        <f t="shared" si="110"/>
        <v>1320</v>
      </c>
      <c r="H809" s="16" t="str">
        <f t="shared" si="111"/>
        <v/>
      </c>
      <c r="I809" s="26">
        <f t="shared" si="112"/>
        <v>3849.4486143999993</v>
      </c>
      <c r="J809" s="28">
        <f t="shared" si="113"/>
        <v>0</v>
      </c>
      <c r="K809" s="28">
        <f t="shared" si="114"/>
        <v>1320</v>
      </c>
      <c r="N809" s="16">
        <v>1.1000000000000001</v>
      </c>
    </row>
    <row r="810" spans="1:14" x14ac:dyDescent="0.15">
      <c r="A810" s="6" t="s">
        <v>16</v>
      </c>
      <c r="B810" s="13">
        <f t="shared" si="107"/>
        <v>1992</v>
      </c>
      <c r="C810" s="8">
        <v>435.13493759999983</v>
      </c>
      <c r="D810" s="26">
        <f t="shared" si="115"/>
        <v>3849.4486143999993</v>
      </c>
      <c r="E810" s="16">
        <f t="shared" si="108"/>
        <v>1200</v>
      </c>
      <c r="F810" s="28">
        <f t="shared" si="109"/>
        <v>3084.5835519999991</v>
      </c>
      <c r="G810" s="36">
        <f t="shared" si="110"/>
        <v>1200</v>
      </c>
      <c r="H810" s="16" t="str">
        <f t="shared" si="111"/>
        <v/>
      </c>
      <c r="I810" s="26">
        <f t="shared" si="112"/>
        <v>3084.5835519999991</v>
      </c>
      <c r="J810" s="28">
        <f t="shared" si="113"/>
        <v>0</v>
      </c>
      <c r="K810" s="28">
        <f t="shared" si="114"/>
        <v>1200</v>
      </c>
      <c r="N810" s="16">
        <v>1</v>
      </c>
    </row>
    <row r="811" spans="1:14" x14ac:dyDescent="0.15">
      <c r="A811" s="6" t="s">
        <v>17</v>
      </c>
      <c r="B811" s="13">
        <f t="shared" si="107"/>
        <v>1992</v>
      </c>
      <c r="C811" s="8">
        <v>2711.7573119999997</v>
      </c>
      <c r="D811" s="26">
        <f t="shared" si="115"/>
        <v>3084.5835519999991</v>
      </c>
      <c r="E811" s="16">
        <f t="shared" si="108"/>
        <v>1080</v>
      </c>
      <c r="F811" s="28">
        <f t="shared" si="109"/>
        <v>4716.3408639999989</v>
      </c>
      <c r="G811" s="36">
        <f t="shared" si="110"/>
        <v>1080</v>
      </c>
      <c r="H811" s="16" t="str">
        <f t="shared" si="111"/>
        <v/>
      </c>
      <c r="I811" s="26">
        <f t="shared" si="112"/>
        <v>4716.3408639999989</v>
      </c>
      <c r="J811" s="28">
        <f t="shared" si="113"/>
        <v>0</v>
      </c>
      <c r="K811" s="28">
        <f t="shared" si="114"/>
        <v>1080</v>
      </c>
      <c r="N811" s="16">
        <v>0.9</v>
      </c>
    </row>
    <row r="812" spans="1:14" ht="14" thickBot="1" x14ac:dyDescent="0.2">
      <c r="A812" s="9" t="s">
        <v>18</v>
      </c>
      <c r="B812" s="14">
        <f t="shared" si="107"/>
        <v>1992</v>
      </c>
      <c r="C812" s="11">
        <v>3091.7652480000006</v>
      </c>
      <c r="D812" s="26">
        <f t="shared" si="115"/>
        <v>4716.3408639999989</v>
      </c>
      <c r="E812" s="16">
        <f t="shared" si="108"/>
        <v>960</v>
      </c>
      <c r="F812" s="28">
        <f t="shared" si="109"/>
        <v>6848.1061119999995</v>
      </c>
      <c r="G812" s="36">
        <f t="shared" si="110"/>
        <v>960</v>
      </c>
      <c r="H812" s="16" t="str">
        <f t="shared" si="111"/>
        <v/>
      </c>
      <c r="I812" s="26">
        <f t="shared" si="112"/>
        <v>6848.1061119999995</v>
      </c>
      <c r="J812" s="28">
        <f t="shared" si="113"/>
        <v>0</v>
      </c>
      <c r="K812" s="28">
        <f t="shared" si="114"/>
        <v>960</v>
      </c>
      <c r="N812" s="16">
        <v>0.8</v>
      </c>
    </row>
    <row r="813" spans="1:14" x14ac:dyDescent="0.15">
      <c r="A813" s="3" t="s">
        <v>7</v>
      </c>
      <c r="B813" s="12">
        <f t="shared" ref="B813:B872" si="116">B801+1</f>
        <v>1993</v>
      </c>
      <c r="C813" s="5">
        <v>7599.5124479999995</v>
      </c>
      <c r="D813" s="26">
        <f t="shared" si="115"/>
        <v>6848.1061119999995</v>
      </c>
      <c r="E813" s="16">
        <f t="shared" si="108"/>
        <v>960</v>
      </c>
      <c r="F813" s="28">
        <f t="shared" si="109"/>
        <v>13487.618559999999</v>
      </c>
      <c r="G813" s="36">
        <f t="shared" si="110"/>
        <v>960</v>
      </c>
      <c r="H813" s="16" t="str">
        <f t="shared" si="111"/>
        <v/>
      </c>
      <c r="I813" s="26">
        <f t="shared" si="112"/>
        <v>8341</v>
      </c>
      <c r="J813" s="28">
        <f t="shared" si="113"/>
        <v>5146.618559999999</v>
      </c>
      <c r="K813" s="28">
        <f t="shared" si="114"/>
        <v>6106.618559999999</v>
      </c>
      <c r="N813" s="16">
        <v>0.8</v>
      </c>
    </row>
    <row r="814" spans="1:14" x14ac:dyDescent="0.15">
      <c r="A814" s="6" t="s">
        <v>8</v>
      </c>
      <c r="B814" s="13">
        <f t="shared" si="116"/>
        <v>1993</v>
      </c>
      <c r="C814" s="8">
        <v>3180.9507839999992</v>
      </c>
      <c r="D814" s="26">
        <f t="shared" si="115"/>
        <v>8341</v>
      </c>
      <c r="E814" s="16">
        <f t="shared" si="108"/>
        <v>960</v>
      </c>
      <c r="F814" s="28">
        <f t="shared" si="109"/>
        <v>10561.950783999999</v>
      </c>
      <c r="G814" s="36">
        <f t="shared" si="110"/>
        <v>960</v>
      </c>
      <c r="H814" s="16" t="str">
        <f t="shared" si="111"/>
        <v/>
      </c>
      <c r="I814" s="26">
        <f t="shared" si="112"/>
        <v>8341</v>
      </c>
      <c r="J814" s="28">
        <f t="shared" si="113"/>
        <v>2220.9507839999987</v>
      </c>
      <c r="K814" s="28">
        <f t="shared" si="114"/>
        <v>3180.9507839999987</v>
      </c>
      <c r="N814" s="16">
        <v>0.8</v>
      </c>
    </row>
    <row r="815" spans="1:14" x14ac:dyDescent="0.15">
      <c r="A815" s="6" t="s">
        <v>9</v>
      </c>
      <c r="B815" s="13">
        <f t="shared" si="116"/>
        <v>1993</v>
      </c>
      <c r="C815" s="8">
        <v>17967.007871999995</v>
      </c>
      <c r="D815" s="26">
        <f t="shared" si="115"/>
        <v>8341</v>
      </c>
      <c r="E815" s="16">
        <f t="shared" si="108"/>
        <v>1080</v>
      </c>
      <c r="F815" s="28">
        <f t="shared" si="109"/>
        <v>25228.007871999995</v>
      </c>
      <c r="G815" s="36">
        <f t="shared" si="110"/>
        <v>1080</v>
      </c>
      <c r="H815" s="16" t="str">
        <f t="shared" si="111"/>
        <v/>
      </c>
      <c r="I815" s="26">
        <f t="shared" si="112"/>
        <v>8341</v>
      </c>
      <c r="J815" s="28">
        <f t="shared" si="113"/>
        <v>16887.007871999995</v>
      </c>
      <c r="K815" s="28">
        <f t="shared" si="114"/>
        <v>17967.007871999995</v>
      </c>
      <c r="N815" s="16">
        <v>0.9</v>
      </c>
    </row>
    <row r="816" spans="1:14" x14ac:dyDescent="0.15">
      <c r="A816" s="6" t="s">
        <v>10</v>
      </c>
      <c r="B816" s="13">
        <f t="shared" si="116"/>
        <v>1993</v>
      </c>
      <c r="C816" s="8">
        <v>11005.365887999998</v>
      </c>
      <c r="D816" s="26">
        <f t="shared" si="115"/>
        <v>8341</v>
      </c>
      <c r="E816" s="16">
        <f t="shared" si="108"/>
        <v>1080</v>
      </c>
      <c r="F816" s="28">
        <f t="shared" si="109"/>
        <v>18266.365888</v>
      </c>
      <c r="G816" s="36">
        <f t="shared" si="110"/>
        <v>1080</v>
      </c>
      <c r="H816" s="16" t="str">
        <f t="shared" si="111"/>
        <v/>
      </c>
      <c r="I816" s="26">
        <f t="shared" si="112"/>
        <v>8341</v>
      </c>
      <c r="J816" s="28">
        <f t="shared" si="113"/>
        <v>9925.3658880000003</v>
      </c>
      <c r="K816" s="28">
        <f t="shared" si="114"/>
        <v>11005.365888</v>
      </c>
      <c r="N816" s="16">
        <v>0.9</v>
      </c>
    </row>
    <row r="817" spans="1:14" x14ac:dyDescent="0.15">
      <c r="A817" s="6" t="s">
        <v>11</v>
      </c>
      <c r="B817" s="13">
        <f t="shared" si="116"/>
        <v>1993</v>
      </c>
      <c r="C817" s="8">
        <v>1173.629952</v>
      </c>
      <c r="D817" s="26">
        <f t="shared" si="115"/>
        <v>8341</v>
      </c>
      <c r="E817" s="16">
        <f t="shared" si="108"/>
        <v>1320</v>
      </c>
      <c r="F817" s="28">
        <f t="shared" si="109"/>
        <v>8194.6299519999993</v>
      </c>
      <c r="G817" s="36">
        <f t="shared" si="110"/>
        <v>1320</v>
      </c>
      <c r="H817" s="16" t="str">
        <f t="shared" si="111"/>
        <v/>
      </c>
      <c r="I817" s="26">
        <f t="shared" si="112"/>
        <v>8194.6299519999993</v>
      </c>
      <c r="J817" s="28">
        <f t="shared" si="113"/>
        <v>0</v>
      </c>
      <c r="K817" s="28">
        <f t="shared" si="114"/>
        <v>1320</v>
      </c>
      <c r="N817" s="16">
        <v>1.1000000000000001</v>
      </c>
    </row>
    <row r="818" spans="1:14" x14ac:dyDescent="0.15">
      <c r="A818" s="6" t="s">
        <v>12</v>
      </c>
      <c r="B818" s="13">
        <f t="shared" si="116"/>
        <v>1993</v>
      </c>
      <c r="C818" s="8">
        <v>568.52547839999977</v>
      </c>
      <c r="D818" s="26">
        <f t="shared" si="115"/>
        <v>8194.6299519999993</v>
      </c>
      <c r="E818" s="16">
        <f t="shared" si="108"/>
        <v>1440</v>
      </c>
      <c r="F818" s="28">
        <f t="shared" si="109"/>
        <v>7323.1554303999983</v>
      </c>
      <c r="G818" s="36">
        <f t="shared" si="110"/>
        <v>1440</v>
      </c>
      <c r="H818" s="16" t="str">
        <f t="shared" si="111"/>
        <v/>
      </c>
      <c r="I818" s="26">
        <f t="shared" si="112"/>
        <v>7323.1554303999983</v>
      </c>
      <c r="J818" s="28">
        <f t="shared" si="113"/>
        <v>0</v>
      </c>
      <c r="K818" s="28">
        <f t="shared" si="114"/>
        <v>1440</v>
      </c>
      <c r="N818" s="16">
        <v>1.2</v>
      </c>
    </row>
    <row r="819" spans="1:14" x14ac:dyDescent="0.15">
      <c r="A819" s="6" t="s">
        <v>13</v>
      </c>
      <c r="B819" s="13">
        <f t="shared" si="116"/>
        <v>1993</v>
      </c>
      <c r="C819" s="8">
        <v>355.69518335999993</v>
      </c>
      <c r="D819" s="26">
        <f t="shared" si="115"/>
        <v>7323.1554303999983</v>
      </c>
      <c r="E819" s="16">
        <f t="shared" si="108"/>
        <v>1560</v>
      </c>
      <c r="F819" s="28">
        <f t="shared" si="109"/>
        <v>6118.8506137599979</v>
      </c>
      <c r="G819" s="36">
        <f t="shared" si="110"/>
        <v>1560</v>
      </c>
      <c r="H819" s="16" t="str">
        <f t="shared" si="111"/>
        <v/>
      </c>
      <c r="I819" s="26">
        <f t="shared" si="112"/>
        <v>6118.8506137599979</v>
      </c>
      <c r="J819" s="28">
        <f t="shared" si="113"/>
        <v>0</v>
      </c>
      <c r="K819" s="28">
        <f t="shared" si="114"/>
        <v>1560</v>
      </c>
      <c r="N819" s="16">
        <v>1.3</v>
      </c>
    </row>
    <row r="820" spans="1:14" x14ac:dyDescent="0.15">
      <c r="A820" s="6" t="s">
        <v>14</v>
      </c>
      <c r="B820" s="13">
        <f t="shared" si="116"/>
        <v>1993</v>
      </c>
      <c r="C820" s="8">
        <v>200.92596479999997</v>
      </c>
      <c r="D820" s="26">
        <f t="shared" si="115"/>
        <v>6118.8506137599979</v>
      </c>
      <c r="E820" s="16">
        <f t="shared" si="108"/>
        <v>1440</v>
      </c>
      <c r="F820" s="28">
        <f t="shared" si="109"/>
        <v>4879.7765785599977</v>
      </c>
      <c r="G820" s="36">
        <f t="shared" si="110"/>
        <v>1440</v>
      </c>
      <c r="H820" s="16" t="str">
        <f t="shared" si="111"/>
        <v/>
      </c>
      <c r="I820" s="26">
        <f t="shared" si="112"/>
        <v>4879.7765785599977</v>
      </c>
      <c r="J820" s="28">
        <f t="shared" si="113"/>
        <v>0</v>
      </c>
      <c r="K820" s="28">
        <f t="shared" si="114"/>
        <v>1440</v>
      </c>
      <c r="N820" s="16">
        <v>1.2</v>
      </c>
    </row>
    <row r="821" spans="1:14" x14ac:dyDescent="0.15">
      <c r="A821" s="6" t="s">
        <v>15</v>
      </c>
      <c r="B821" s="13">
        <f t="shared" si="116"/>
        <v>1993</v>
      </c>
      <c r="C821" s="8">
        <v>126.7985664</v>
      </c>
      <c r="D821" s="26">
        <f t="shared" si="115"/>
        <v>4879.7765785599977</v>
      </c>
      <c r="E821" s="16">
        <f t="shared" si="108"/>
        <v>1320</v>
      </c>
      <c r="F821" s="28">
        <f t="shared" si="109"/>
        <v>3686.5751449599975</v>
      </c>
      <c r="G821" s="36">
        <f t="shared" si="110"/>
        <v>1320</v>
      </c>
      <c r="H821" s="16" t="str">
        <f t="shared" si="111"/>
        <v/>
      </c>
      <c r="I821" s="26">
        <f t="shared" si="112"/>
        <v>3686.5751449599975</v>
      </c>
      <c r="J821" s="28">
        <f t="shared" si="113"/>
        <v>0</v>
      </c>
      <c r="K821" s="28">
        <f t="shared" si="114"/>
        <v>1320</v>
      </c>
      <c r="N821" s="16">
        <v>1.1000000000000001</v>
      </c>
    </row>
    <row r="822" spans="1:14" x14ac:dyDescent="0.15">
      <c r="A822" s="6" t="s">
        <v>16</v>
      </c>
      <c r="B822" s="13">
        <f t="shared" si="116"/>
        <v>1993</v>
      </c>
      <c r="C822" s="8">
        <v>93.618961920000004</v>
      </c>
      <c r="D822" s="26">
        <f t="shared" si="115"/>
        <v>3686.5751449599975</v>
      </c>
      <c r="E822" s="16">
        <f t="shared" si="108"/>
        <v>1200</v>
      </c>
      <c r="F822" s="28">
        <f t="shared" si="109"/>
        <v>2580.1941068799974</v>
      </c>
      <c r="G822" s="36">
        <f t="shared" si="110"/>
        <v>1200</v>
      </c>
      <c r="H822" s="16" t="str">
        <f t="shared" si="111"/>
        <v/>
      </c>
      <c r="I822" s="26">
        <f t="shared" si="112"/>
        <v>2580.1941068799974</v>
      </c>
      <c r="J822" s="28">
        <f t="shared" si="113"/>
        <v>0</v>
      </c>
      <c r="K822" s="28">
        <f t="shared" si="114"/>
        <v>1200</v>
      </c>
      <c r="N822" s="16">
        <v>1</v>
      </c>
    </row>
    <row r="823" spans="1:14" x14ac:dyDescent="0.15">
      <c r="A823" s="6" t="s">
        <v>17</v>
      </c>
      <c r="B823" s="13">
        <f t="shared" si="116"/>
        <v>1993</v>
      </c>
      <c r="C823" s="8">
        <v>1289.7844185599999</v>
      </c>
      <c r="D823" s="26">
        <f t="shared" si="115"/>
        <v>2580.1941068799974</v>
      </c>
      <c r="E823" s="16">
        <f t="shared" si="108"/>
        <v>1080</v>
      </c>
      <c r="F823" s="28">
        <f t="shared" si="109"/>
        <v>2789.9785254399976</v>
      </c>
      <c r="G823" s="36">
        <f t="shared" si="110"/>
        <v>1080</v>
      </c>
      <c r="H823" s="16" t="str">
        <f t="shared" si="111"/>
        <v/>
      </c>
      <c r="I823" s="26">
        <f t="shared" si="112"/>
        <v>2789.9785254399976</v>
      </c>
      <c r="J823" s="28">
        <f t="shared" si="113"/>
        <v>0</v>
      </c>
      <c r="K823" s="28">
        <f t="shared" si="114"/>
        <v>1080</v>
      </c>
      <c r="N823" s="16">
        <v>0.9</v>
      </c>
    </row>
    <row r="824" spans="1:14" ht="14" thickBot="1" x14ac:dyDescent="0.2">
      <c r="A824" s="9" t="s">
        <v>18</v>
      </c>
      <c r="B824" s="14">
        <f t="shared" si="116"/>
        <v>1993</v>
      </c>
      <c r="C824" s="11">
        <v>1910.3800319999998</v>
      </c>
      <c r="D824" s="26">
        <f t="shared" si="115"/>
        <v>2789.9785254399976</v>
      </c>
      <c r="E824" s="16">
        <f t="shared" si="108"/>
        <v>960</v>
      </c>
      <c r="F824" s="28">
        <f t="shared" si="109"/>
        <v>3740.3585574399976</v>
      </c>
      <c r="G824" s="36">
        <f t="shared" si="110"/>
        <v>960</v>
      </c>
      <c r="H824" s="16" t="str">
        <f t="shared" si="111"/>
        <v/>
      </c>
      <c r="I824" s="26">
        <f t="shared" si="112"/>
        <v>3740.3585574399976</v>
      </c>
      <c r="J824" s="28">
        <f t="shared" si="113"/>
        <v>0</v>
      </c>
      <c r="K824" s="28">
        <f t="shared" si="114"/>
        <v>960</v>
      </c>
      <c r="N824" s="16">
        <v>0.8</v>
      </c>
    </row>
    <row r="825" spans="1:14" x14ac:dyDescent="0.15">
      <c r="A825" s="3" t="s">
        <v>7</v>
      </c>
      <c r="B825" s="12">
        <f t="shared" si="116"/>
        <v>1994</v>
      </c>
      <c r="C825" s="5">
        <v>3390.9891839999991</v>
      </c>
      <c r="D825" s="26">
        <f t="shared" si="115"/>
        <v>3740.3585574399976</v>
      </c>
      <c r="E825" s="16">
        <f t="shared" si="108"/>
        <v>960</v>
      </c>
      <c r="F825" s="28">
        <f t="shared" si="109"/>
        <v>6171.3477414399968</v>
      </c>
      <c r="G825" s="36">
        <f t="shared" si="110"/>
        <v>960</v>
      </c>
      <c r="H825" s="16" t="str">
        <f t="shared" si="111"/>
        <v/>
      </c>
      <c r="I825" s="26">
        <f t="shared" si="112"/>
        <v>6171.3477414399968</v>
      </c>
      <c r="J825" s="28">
        <f t="shared" si="113"/>
        <v>0</v>
      </c>
      <c r="K825" s="28">
        <f t="shared" si="114"/>
        <v>960</v>
      </c>
      <c r="N825" s="16">
        <v>0.8</v>
      </c>
    </row>
    <row r="826" spans="1:14" x14ac:dyDescent="0.15">
      <c r="A826" s="6" t="s">
        <v>8</v>
      </c>
      <c r="B826" s="13">
        <f t="shared" si="116"/>
        <v>1994</v>
      </c>
      <c r="C826" s="8">
        <v>4372.6763519999995</v>
      </c>
      <c r="D826" s="26">
        <f t="shared" si="115"/>
        <v>6171.3477414399968</v>
      </c>
      <c r="E826" s="16">
        <f t="shared" si="108"/>
        <v>960</v>
      </c>
      <c r="F826" s="28">
        <f t="shared" si="109"/>
        <v>9584.0240934399953</v>
      </c>
      <c r="G826" s="36">
        <f t="shared" si="110"/>
        <v>960</v>
      </c>
      <c r="H826" s="16" t="str">
        <f t="shared" si="111"/>
        <v/>
      </c>
      <c r="I826" s="26">
        <f t="shared" si="112"/>
        <v>8341</v>
      </c>
      <c r="J826" s="28">
        <f t="shared" si="113"/>
        <v>1243.0240934399953</v>
      </c>
      <c r="K826" s="28">
        <f t="shared" si="114"/>
        <v>2203.0240934399953</v>
      </c>
      <c r="N826" s="16">
        <v>0.8</v>
      </c>
    </row>
    <row r="827" spans="1:14" x14ac:dyDescent="0.15">
      <c r="A827" s="6" t="s">
        <v>9</v>
      </c>
      <c r="B827" s="13">
        <f t="shared" si="116"/>
        <v>1994</v>
      </c>
      <c r="C827" s="8">
        <v>10013.984640000001</v>
      </c>
      <c r="D827" s="26">
        <f t="shared" si="115"/>
        <v>8341</v>
      </c>
      <c r="E827" s="16">
        <f t="shared" si="108"/>
        <v>1080</v>
      </c>
      <c r="F827" s="28">
        <f t="shared" si="109"/>
        <v>17274.984640000002</v>
      </c>
      <c r="G827" s="36">
        <f t="shared" si="110"/>
        <v>1080</v>
      </c>
      <c r="H827" s="16" t="str">
        <f t="shared" si="111"/>
        <v/>
      </c>
      <c r="I827" s="26">
        <f t="shared" si="112"/>
        <v>8341</v>
      </c>
      <c r="J827" s="28">
        <f t="shared" si="113"/>
        <v>8933.9846400000024</v>
      </c>
      <c r="K827" s="28">
        <f t="shared" si="114"/>
        <v>10013.984640000002</v>
      </c>
      <c r="N827" s="16">
        <v>0.9</v>
      </c>
    </row>
    <row r="828" spans="1:14" x14ac:dyDescent="0.15">
      <c r="A828" s="6" t="s">
        <v>10</v>
      </c>
      <c r="B828" s="13">
        <f t="shared" si="116"/>
        <v>1994</v>
      </c>
      <c r="C828" s="8">
        <v>3034.2470399999997</v>
      </c>
      <c r="D828" s="26">
        <f t="shared" si="115"/>
        <v>8341</v>
      </c>
      <c r="E828" s="16">
        <f t="shared" si="108"/>
        <v>1080</v>
      </c>
      <c r="F828" s="28">
        <f t="shared" si="109"/>
        <v>10295.24704</v>
      </c>
      <c r="G828" s="36">
        <f t="shared" si="110"/>
        <v>1080</v>
      </c>
      <c r="H828" s="16" t="str">
        <f t="shared" si="111"/>
        <v/>
      </c>
      <c r="I828" s="26">
        <f t="shared" si="112"/>
        <v>8341</v>
      </c>
      <c r="J828" s="28">
        <f t="shared" si="113"/>
        <v>1954.2470400000002</v>
      </c>
      <c r="K828" s="28">
        <f t="shared" si="114"/>
        <v>3034.2470400000002</v>
      </c>
      <c r="N828" s="16">
        <v>0.9</v>
      </c>
    </row>
    <row r="829" spans="1:14" x14ac:dyDescent="0.15">
      <c r="A829" s="6" t="s">
        <v>11</v>
      </c>
      <c r="B829" s="13">
        <f t="shared" si="116"/>
        <v>1994</v>
      </c>
      <c r="C829" s="8">
        <v>647.56454400000007</v>
      </c>
      <c r="D829" s="26">
        <f t="shared" si="115"/>
        <v>8341</v>
      </c>
      <c r="E829" s="16">
        <f t="shared" si="108"/>
        <v>1320</v>
      </c>
      <c r="F829" s="28">
        <f t="shared" si="109"/>
        <v>7668.5645440000008</v>
      </c>
      <c r="G829" s="36">
        <f t="shared" si="110"/>
        <v>1320</v>
      </c>
      <c r="H829" s="16" t="str">
        <f t="shared" si="111"/>
        <v/>
      </c>
      <c r="I829" s="26">
        <f t="shared" si="112"/>
        <v>7668.5645440000008</v>
      </c>
      <c r="J829" s="28">
        <f t="shared" si="113"/>
        <v>0</v>
      </c>
      <c r="K829" s="28">
        <f t="shared" si="114"/>
        <v>1320</v>
      </c>
      <c r="N829" s="16">
        <v>1.1000000000000001</v>
      </c>
    </row>
    <row r="830" spans="1:14" x14ac:dyDescent="0.15">
      <c r="A830" s="6" t="s">
        <v>12</v>
      </c>
      <c r="B830" s="13">
        <f t="shared" si="116"/>
        <v>1994</v>
      </c>
      <c r="C830" s="8">
        <v>171.71447039999998</v>
      </c>
      <c r="D830" s="26">
        <f t="shared" si="115"/>
        <v>7668.5645440000008</v>
      </c>
      <c r="E830" s="16">
        <f t="shared" si="108"/>
        <v>1440</v>
      </c>
      <c r="F830" s="28">
        <f t="shared" si="109"/>
        <v>6400.279014400001</v>
      </c>
      <c r="G830" s="36">
        <f t="shared" si="110"/>
        <v>1440</v>
      </c>
      <c r="H830" s="16" t="str">
        <f t="shared" si="111"/>
        <v/>
      </c>
      <c r="I830" s="26">
        <f t="shared" si="112"/>
        <v>6400.279014400001</v>
      </c>
      <c r="J830" s="28">
        <f t="shared" si="113"/>
        <v>0</v>
      </c>
      <c r="K830" s="28">
        <f t="shared" si="114"/>
        <v>1440</v>
      </c>
      <c r="N830" s="16">
        <v>1.2</v>
      </c>
    </row>
    <row r="831" spans="1:14" x14ac:dyDescent="0.15">
      <c r="A831" s="6" t="s">
        <v>13</v>
      </c>
      <c r="B831" s="13">
        <f t="shared" si="116"/>
        <v>1994</v>
      </c>
      <c r="C831" s="8">
        <v>2373.6924287999996</v>
      </c>
      <c r="D831" s="26">
        <f t="shared" si="115"/>
        <v>6400.279014400001</v>
      </c>
      <c r="E831" s="16">
        <f t="shared" si="108"/>
        <v>1560</v>
      </c>
      <c r="F831" s="28">
        <f t="shared" si="109"/>
        <v>7213.9714432000001</v>
      </c>
      <c r="G831" s="36">
        <f t="shared" si="110"/>
        <v>1560</v>
      </c>
      <c r="H831" s="16" t="str">
        <f t="shared" si="111"/>
        <v/>
      </c>
      <c r="I831" s="26">
        <f t="shared" si="112"/>
        <v>7213.9714432000001</v>
      </c>
      <c r="J831" s="28">
        <f t="shared" si="113"/>
        <v>0</v>
      </c>
      <c r="K831" s="28">
        <f t="shared" si="114"/>
        <v>1560</v>
      </c>
      <c r="N831" s="16">
        <v>1.3</v>
      </c>
    </row>
    <row r="832" spans="1:14" x14ac:dyDescent="0.15">
      <c r="A832" s="6" t="s">
        <v>14</v>
      </c>
      <c r="B832" s="13">
        <f t="shared" si="116"/>
        <v>1994</v>
      </c>
      <c r="C832" s="8">
        <v>1248.2743680000001</v>
      </c>
      <c r="D832" s="26">
        <f t="shared" si="115"/>
        <v>7213.9714432000001</v>
      </c>
      <c r="E832" s="16">
        <f t="shared" si="108"/>
        <v>1440</v>
      </c>
      <c r="F832" s="28">
        <f t="shared" si="109"/>
        <v>7022.2458112000004</v>
      </c>
      <c r="G832" s="36">
        <f t="shared" si="110"/>
        <v>1440</v>
      </c>
      <c r="H832" s="16" t="str">
        <f t="shared" si="111"/>
        <v/>
      </c>
      <c r="I832" s="26">
        <f t="shared" si="112"/>
        <v>7022.2458112000004</v>
      </c>
      <c r="J832" s="28">
        <f t="shared" si="113"/>
        <v>0</v>
      </c>
      <c r="K832" s="28">
        <f t="shared" si="114"/>
        <v>1440</v>
      </c>
      <c r="N832" s="16">
        <v>1.2</v>
      </c>
    </row>
    <row r="833" spans="1:14" x14ac:dyDescent="0.15">
      <c r="A833" s="6" t="s">
        <v>15</v>
      </c>
      <c r="B833" s="13">
        <f t="shared" si="116"/>
        <v>1994</v>
      </c>
      <c r="C833" s="8">
        <v>152.197056</v>
      </c>
      <c r="D833" s="26">
        <f t="shared" si="115"/>
        <v>7022.2458112000004</v>
      </c>
      <c r="E833" s="16">
        <f t="shared" si="108"/>
        <v>1320</v>
      </c>
      <c r="F833" s="28">
        <f t="shared" si="109"/>
        <v>5854.4428672000004</v>
      </c>
      <c r="G833" s="36">
        <f t="shared" si="110"/>
        <v>1320</v>
      </c>
      <c r="H833" s="16" t="str">
        <f t="shared" si="111"/>
        <v/>
      </c>
      <c r="I833" s="26">
        <f t="shared" si="112"/>
        <v>5854.4428672000004</v>
      </c>
      <c r="J833" s="28">
        <f t="shared" si="113"/>
        <v>0</v>
      </c>
      <c r="K833" s="28">
        <f t="shared" si="114"/>
        <v>1320</v>
      </c>
      <c r="N833" s="16">
        <v>1.1000000000000001</v>
      </c>
    </row>
    <row r="834" spans="1:14" x14ac:dyDescent="0.15">
      <c r="A834" s="6" t="s">
        <v>16</v>
      </c>
      <c r="B834" s="13">
        <f t="shared" si="116"/>
        <v>1994</v>
      </c>
      <c r="C834" s="8">
        <v>116.26433279999998</v>
      </c>
      <c r="D834" s="26">
        <f t="shared" si="115"/>
        <v>5854.4428672000004</v>
      </c>
      <c r="E834" s="16">
        <f t="shared" si="108"/>
        <v>1200</v>
      </c>
      <c r="F834" s="28">
        <f t="shared" si="109"/>
        <v>4770.7072000000007</v>
      </c>
      <c r="G834" s="36">
        <f t="shared" si="110"/>
        <v>1200</v>
      </c>
      <c r="H834" s="16" t="str">
        <f t="shared" si="111"/>
        <v/>
      </c>
      <c r="I834" s="26">
        <f t="shared" si="112"/>
        <v>4770.7072000000007</v>
      </c>
      <c r="J834" s="28">
        <f t="shared" si="113"/>
        <v>0</v>
      </c>
      <c r="K834" s="28">
        <f t="shared" si="114"/>
        <v>1200</v>
      </c>
      <c r="N834" s="16">
        <v>1</v>
      </c>
    </row>
    <row r="835" spans="1:14" x14ac:dyDescent="0.15">
      <c r="A835" s="6" t="s">
        <v>17</v>
      </c>
      <c r="B835" s="13">
        <f t="shared" si="116"/>
        <v>1994</v>
      </c>
      <c r="C835" s="8">
        <v>190.26247679999994</v>
      </c>
      <c r="D835" s="26">
        <f t="shared" si="115"/>
        <v>4770.7072000000007</v>
      </c>
      <c r="E835" s="16">
        <f t="shared" si="108"/>
        <v>1080</v>
      </c>
      <c r="F835" s="28">
        <f t="shared" si="109"/>
        <v>3880.9696768000003</v>
      </c>
      <c r="G835" s="36">
        <f t="shared" si="110"/>
        <v>1080</v>
      </c>
      <c r="H835" s="16" t="str">
        <f t="shared" si="111"/>
        <v/>
      </c>
      <c r="I835" s="26">
        <f t="shared" si="112"/>
        <v>3880.9696768000003</v>
      </c>
      <c r="J835" s="28">
        <f t="shared" si="113"/>
        <v>0</v>
      </c>
      <c r="K835" s="28">
        <f t="shared" si="114"/>
        <v>1080</v>
      </c>
      <c r="N835" s="16">
        <v>0.9</v>
      </c>
    </row>
    <row r="836" spans="1:14" ht="14" thickBot="1" x14ac:dyDescent="0.2">
      <c r="A836" s="9" t="s">
        <v>18</v>
      </c>
      <c r="B836" s="14">
        <f t="shared" si="116"/>
        <v>1994</v>
      </c>
      <c r="C836" s="11">
        <v>190.45635840000003</v>
      </c>
      <c r="D836" s="26">
        <f t="shared" si="115"/>
        <v>3880.9696768000003</v>
      </c>
      <c r="E836" s="16">
        <f t="shared" si="108"/>
        <v>960</v>
      </c>
      <c r="F836" s="28">
        <f t="shared" si="109"/>
        <v>3111.4260352000006</v>
      </c>
      <c r="G836" s="36">
        <f t="shared" si="110"/>
        <v>960</v>
      </c>
      <c r="H836" s="16" t="str">
        <f t="shared" si="111"/>
        <v/>
      </c>
      <c r="I836" s="26">
        <f t="shared" si="112"/>
        <v>3111.4260352000006</v>
      </c>
      <c r="J836" s="28">
        <f t="shared" si="113"/>
        <v>0</v>
      </c>
      <c r="K836" s="28">
        <f t="shared" si="114"/>
        <v>960</v>
      </c>
      <c r="N836" s="16">
        <v>0.8</v>
      </c>
    </row>
    <row r="837" spans="1:14" x14ac:dyDescent="0.15">
      <c r="A837" s="3" t="s">
        <v>7</v>
      </c>
      <c r="B837" s="12">
        <f t="shared" si="116"/>
        <v>1995</v>
      </c>
      <c r="C837" s="5">
        <v>3113.6738688000009</v>
      </c>
      <c r="D837" s="26">
        <f t="shared" si="115"/>
        <v>3111.4260352000006</v>
      </c>
      <c r="E837" s="16">
        <f t="shared" si="108"/>
        <v>960</v>
      </c>
      <c r="F837" s="28">
        <f t="shared" si="109"/>
        <v>5265.0999040000015</v>
      </c>
      <c r="G837" s="36">
        <f t="shared" si="110"/>
        <v>960</v>
      </c>
      <c r="H837" s="16" t="str">
        <f t="shared" si="111"/>
        <v/>
      </c>
      <c r="I837" s="26">
        <f t="shared" si="112"/>
        <v>5265.0999040000015</v>
      </c>
      <c r="J837" s="28">
        <f t="shared" si="113"/>
        <v>0</v>
      </c>
      <c r="K837" s="28">
        <f t="shared" si="114"/>
        <v>960</v>
      </c>
      <c r="N837" s="16">
        <v>0.8</v>
      </c>
    </row>
    <row r="838" spans="1:14" x14ac:dyDescent="0.15">
      <c r="A838" s="6" t="s">
        <v>8</v>
      </c>
      <c r="B838" s="13">
        <f t="shared" si="116"/>
        <v>1995</v>
      </c>
      <c r="C838" s="8">
        <v>4185.2574719999993</v>
      </c>
      <c r="D838" s="26">
        <f t="shared" si="115"/>
        <v>5265.0999040000015</v>
      </c>
      <c r="E838" s="16">
        <f t="shared" si="108"/>
        <v>960</v>
      </c>
      <c r="F838" s="28">
        <f t="shared" si="109"/>
        <v>8490.3573759999999</v>
      </c>
      <c r="G838" s="36">
        <f t="shared" si="110"/>
        <v>960</v>
      </c>
      <c r="H838" s="16" t="str">
        <f t="shared" si="111"/>
        <v/>
      </c>
      <c r="I838" s="26">
        <f t="shared" si="112"/>
        <v>8341</v>
      </c>
      <c r="J838" s="28">
        <f t="shared" si="113"/>
        <v>149.35737599999993</v>
      </c>
      <c r="K838" s="28">
        <f t="shared" si="114"/>
        <v>1109.3573759999999</v>
      </c>
      <c r="N838" s="16">
        <v>0.8</v>
      </c>
    </row>
    <row r="839" spans="1:14" x14ac:dyDescent="0.15">
      <c r="A839" s="6" t="s">
        <v>9</v>
      </c>
      <c r="B839" s="13">
        <f t="shared" si="116"/>
        <v>1995</v>
      </c>
      <c r="C839" s="8">
        <v>4529.0741760000001</v>
      </c>
      <c r="D839" s="26">
        <f t="shared" si="115"/>
        <v>8341</v>
      </c>
      <c r="E839" s="16">
        <f t="shared" si="108"/>
        <v>1080</v>
      </c>
      <c r="F839" s="28">
        <f t="shared" si="109"/>
        <v>11790.074176</v>
      </c>
      <c r="G839" s="36">
        <f t="shared" si="110"/>
        <v>1080</v>
      </c>
      <c r="H839" s="16" t="str">
        <f t="shared" si="111"/>
        <v/>
      </c>
      <c r="I839" s="26">
        <f t="shared" si="112"/>
        <v>8341</v>
      </c>
      <c r="J839" s="28">
        <f t="shared" si="113"/>
        <v>3449.0741760000001</v>
      </c>
      <c r="K839" s="28">
        <f t="shared" si="114"/>
        <v>4529.0741760000001</v>
      </c>
      <c r="N839" s="16">
        <v>0.9</v>
      </c>
    </row>
    <row r="840" spans="1:14" x14ac:dyDescent="0.15">
      <c r="A840" s="6" t="s">
        <v>10</v>
      </c>
      <c r="B840" s="13">
        <f t="shared" si="116"/>
        <v>1995</v>
      </c>
      <c r="C840" s="8">
        <v>651.4421759999999</v>
      </c>
      <c r="D840" s="26">
        <f t="shared" si="115"/>
        <v>8341</v>
      </c>
      <c r="E840" s="16">
        <f t="shared" si="108"/>
        <v>1080</v>
      </c>
      <c r="F840" s="28">
        <f t="shared" si="109"/>
        <v>7912.4421760000005</v>
      </c>
      <c r="G840" s="36">
        <f t="shared" si="110"/>
        <v>1080</v>
      </c>
      <c r="H840" s="16" t="str">
        <f t="shared" si="111"/>
        <v/>
      </c>
      <c r="I840" s="26">
        <f t="shared" si="112"/>
        <v>7912.4421760000005</v>
      </c>
      <c r="J840" s="28">
        <f t="shared" si="113"/>
        <v>0</v>
      </c>
      <c r="K840" s="28">
        <f t="shared" si="114"/>
        <v>1080</v>
      </c>
      <c r="N840" s="16">
        <v>0.9</v>
      </c>
    </row>
    <row r="841" spans="1:14" x14ac:dyDescent="0.15">
      <c r="A841" s="6" t="s">
        <v>11</v>
      </c>
      <c r="B841" s="13">
        <f t="shared" si="116"/>
        <v>1995</v>
      </c>
      <c r="C841" s="8">
        <v>451.09785600000009</v>
      </c>
      <c r="D841" s="26">
        <f t="shared" si="115"/>
        <v>7912.4421760000005</v>
      </c>
      <c r="E841" s="16">
        <f t="shared" si="108"/>
        <v>1320</v>
      </c>
      <c r="F841" s="28">
        <f t="shared" si="109"/>
        <v>7043.5400320000008</v>
      </c>
      <c r="G841" s="36">
        <f t="shared" si="110"/>
        <v>1320</v>
      </c>
      <c r="H841" s="16" t="str">
        <f t="shared" si="111"/>
        <v/>
      </c>
      <c r="I841" s="26">
        <f t="shared" si="112"/>
        <v>7043.5400320000008</v>
      </c>
      <c r="J841" s="28">
        <f t="shared" si="113"/>
        <v>0</v>
      </c>
      <c r="K841" s="28">
        <f t="shared" si="114"/>
        <v>1320</v>
      </c>
      <c r="N841" s="16">
        <v>1.1000000000000001</v>
      </c>
    </row>
    <row r="842" spans="1:14" x14ac:dyDescent="0.15">
      <c r="A842" s="6" t="s">
        <v>12</v>
      </c>
      <c r="B842" s="13">
        <f t="shared" si="116"/>
        <v>1995</v>
      </c>
      <c r="C842" s="8">
        <v>8001.4936319999997</v>
      </c>
      <c r="D842" s="26">
        <f t="shared" si="115"/>
        <v>7043.5400320000008</v>
      </c>
      <c r="E842" s="16">
        <f t="shared" ref="E842:E872" si="117">1200*N842</f>
        <v>1440</v>
      </c>
      <c r="F842" s="28">
        <f t="shared" ref="F842:F872" si="118">D842+C842-E842</f>
        <v>13605.033664</v>
      </c>
      <c r="G842" s="36">
        <f t="shared" ref="G842:G872" si="119">IF(E842&gt;(D842+C842),D842+C842,E842)</f>
        <v>1440</v>
      </c>
      <c r="H842" s="16" t="str">
        <f t="shared" ref="H842:H872" si="120">IF((G842/E842)&lt;=$E$4,"critical failure", IF((G842/E842)&lt;1, "failure",""))</f>
        <v/>
      </c>
      <c r="I842" s="26">
        <f t="shared" ref="I842:I872" si="121">IF(F842&gt;$E$2,$E$2,IF(F842&lt;0,0,F842))</f>
        <v>8341</v>
      </c>
      <c r="J842" s="28">
        <f t="shared" ref="J842:J872" si="122">IF(F842&gt;$E$2,F842-$E$2,0)</f>
        <v>5264.0336640000005</v>
      </c>
      <c r="K842" s="28">
        <f t="shared" ref="K842:K872" si="123">J842+G842</f>
        <v>6704.0336640000005</v>
      </c>
      <c r="N842" s="16">
        <v>1.2</v>
      </c>
    </row>
    <row r="843" spans="1:14" x14ac:dyDescent="0.15">
      <c r="A843" s="6" t="s">
        <v>13</v>
      </c>
      <c r="B843" s="13">
        <f t="shared" si="116"/>
        <v>1995</v>
      </c>
      <c r="C843" s="8">
        <v>2444.2007039999999</v>
      </c>
      <c r="D843" s="26">
        <f t="shared" ref="D843:D872" si="124">I842</f>
        <v>8341</v>
      </c>
      <c r="E843" s="16">
        <f t="shared" si="117"/>
        <v>1560</v>
      </c>
      <c r="F843" s="28">
        <f t="shared" si="118"/>
        <v>9225.200703999999</v>
      </c>
      <c r="G843" s="36">
        <f t="shared" si="119"/>
        <v>1560</v>
      </c>
      <c r="H843" s="16" t="str">
        <f t="shared" si="120"/>
        <v/>
      </c>
      <c r="I843" s="26">
        <f t="shared" si="121"/>
        <v>8341</v>
      </c>
      <c r="J843" s="28">
        <f t="shared" si="122"/>
        <v>884.20070399999895</v>
      </c>
      <c r="K843" s="28">
        <f t="shared" si="123"/>
        <v>2444.200703999999</v>
      </c>
      <c r="N843" s="16">
        <v>1.3</v>
      </c>
    </row>
    <row r="844" spans="1:14" x14ac:dyDescent="0.15">
      <c r="A844" s="6" t="s">
        <v>14</v>
      </c>
      <c r="B844" s="13">
        <f t="shared" si="116"/>
        <v>1995</v>
      </c>
      <c r="C844" s="8">
        <v>735.0697727999999</v>
      </c>
      <c r="D844" s="26">
        <f t="shared" si="124"/>
        <v>8341</v>
      </c>
      <c r="E844" s="16">
        <f t="shared" si="117"/>
        <v>1440</v>
      </c>
      <c r="F844" s="28">
        <f t="shared" si="118"/>
        <v>7636.0697727999996</v>
      </c>
      <c r="G844" s="36">
        <f t="shared" si="119"/>
        <v>1440</v>
      </c>
      <c r="H844" s="16" t="str">
        <f t="shared" si="120"/>
        <v/>
      </c>
      <c r="I844" s="26">
        <f t="shared" si="121"/>
        <v>7636.0697727999996</v>
      </c>
      <c r="J844" s="28">
        <f t="shared" si="122"/>
        <v>0</v>
      </c>
      <c r="K844" s="28">
        <f t="shared" si="123"/>
        <v>1440</v>
      </c>
      <c r="N844" s="16">
        <v>1.2</v>
      </c>
    </row>
    <row r="845" spans="1:14" x14ac:dyDescent="0.15">
      <c r="A845" s="6" t="s">
        <v>15</v>
      </c>
      <c r="B845" s="13">
        <f t="shared" si="116"/>
        <v>1995</v>
      </c>
      <c r="C845" s="8">
        <v>194.07548159999996</v>
      </c>
      <c r="D845" s="26">
        <f t="shared" si="124"/>
        <v>7636.0697727999996</v>
      </c>
      <c r="E845" s="16">
        <f t="shared" si="117"/>
        <v>1320</v>
      </c>
      <c r="F845" s="28">
        <f t="shared" si="118"/>
        <v>6510.1452543999994</v>
      </c>
      <c r="G845" s="36">
        <f t="shared" si="119"/>
        <v>1320</v>
      </c>
      <c r="H845" s="16" t="str">
        <f t="shared" si="120"/>
        <v/>
      </c>
      <c r="I845" s="26">
        <f t="shared" si="121"/>
        <v>6510.1452543999994</v>
      </c>
      <c r="J845" s="28">
        <f t="shared" si="122"/>
        <v>0</v>
      </c>
      <c r="K845" s="28">
        <f t="shared" si="123"/>
        <v>1320</v>
      </c>
      <c r="N845" s="16">
        <v>1.1000000000000001</v>
      </c>
    </row>
    <row r="846" spans="1:14" x14ac:dyDescent="0.15">
      <c r="A846" s="6" t="s">
        <v>16</v>
      </c>
      <c r="B846" s="13">
        <f t="shared" si="116"/>
        <v>1995</v>
      </c>
      <c r="C846" s="8">
        <v>3818.6919936000004</v>
      </c>
      <c r="D846" s="26">
        <f t="shared" si="124"/>
        <v>6510.1452543999994</v>
      </c>
      <c r="E846" s="16">
        <f t="shared" si="117"/>
        <v>1200</v>
      </c>
      <c r="F846" s="28">
        <f t="shared" si="118"/>
        <v>9128.8372479999998</v>
      </c>
      <c r="G846" s="36">
        <f t="shared" si="119"/>
        <v>1200</v>
      </c>
      <c r="H846" s="16" t="str">
        <f t="shared" si="120"/>
        <v/>
      </c>
      <c r="I846" s="26">
        <f t="shared" si="121"/>
        <v>8341</v>
      </c>
      <c r="J846" s="28">
        <f t="shared" si="122"/>
        <v>787.83724799999982</v>
      </c>
      <c r="K846" s="28">
        <f t="shared" si="123"/>
        <v>1987.8372479999998</v>
      </c>
      <c r="N846" s="16">
        <v>1</v>
      </c>
    </row>
    <row r="847" spans="1:14" x14ac:dyDescent="0.15">
      <c r="A847" s="6" t="s">
        <v>17</v>
      </c>
      <c r="B847" s="13">
        <f t="shared" si="116"/>
        <v>1995</v>
      </c>
      <c r="C847" s="8">
        <v>4119.9839999999986</v>
      </c>
      <c r="D847" s="26">
        <f t="shared" si="124"/>
        <v>8341</v>
      </c>
      <c r="E847" s="16">
        <f t="shared" si="117"/>
        <v>1080</v>
      </c>
      <c r="F847" s="28">
        <f t="shared" si="118"/>
        <v>11380.983999999999</v>
      </c>
      <c r="G847" s="36">
        <f t="shared" si="119"/>
        <v>1080</v>
      </c>
      <c r="H847" s="16" t="str">
        <f t="shared" si="120"/>
        <v/>
      </c>
      <c r="I847" s="26">
        <f t="shared" si="121"/>
        <v>8341</v>
      </c>
      <c r="J847" s="28">
        <f t="shared" si="122"/>
        <v>3039.9839999999986</v>
      </c>
      <c r="K847" s="28">
        <f t="shared" si="123"/>
        <v>4119.9839999999986</v>
      </c>
      <c r="N847" s="16">
        <v>0.9</v>
      </c>
    </row>
    <row r="848" spans="1:14" ht="14" thickBot="1" x14ac:dyDescent="0.2">
      <c r="A848" s="9" t="s">
        <v>18</v>
      </c>
      <c r="B848" s="14">
        <f t="shared" si="116"/>
        <v>1995</v>
      </c>
      <c r="C848" s="11">
        <v>2587.0268159999996</v>
      </c>
      <c r="D848" s="26">
        <f t="shared" si="124"/>
        <v>8341</v>
      </c>
      <c r="E848" s="16">
        <f t="shared" si="117"/>
        <v>960</v>
      </c>
      <c r="F848" s="28">
        <f t="shared" si="118"/>
        <v>9968.0268159999996</v>
      </c>
      <c r="G848" s="36">
        <f t="shared" si="119"/>
        <v>960</v>
      </c>
      <c r="H848" s="16" t="str">
        <f t="shared" si="120"/>
        <v/>
      </c>
      <c r="I848" s="26">
        <f t="shared" si="121"/>
        <v>8341</v>
      </c>
      <c r="J848" s="28">
        <f t="shared" si="122"/>
        <v>1627.0268159999996</v>
      </c>
      <c r="K848" s="28">
        <f t="shared" si="123"/>
        <v>2587.0268159999996</v>
      </c>
      <c r="N848" s="16">
        <v>0.8</v>
      </c>
    </row>
    <row r="849" spans="1:14" x14ac:dyDescent="0.15">
      <c r="A849" s="3" t="s">
        <v>7</v>
      </c>
      <c r="B849" s="12">
        <f t="shared" si="116"/>
        <v>1996</v>
      </c>
      <c r="C849" s="5">
        <v>7578.8317439999992</v>
      </c>
      <c r="D849" s="26">
        <f t="shared" si="124"/>
        <v>8341</v>
      </c>
      <c r="E849" s="16">
        <f t="shared" si="117"/>
        <v>960</v>
      </c>
      <c r="F849" s="28">
        <f t="shared" si="118"/>
        <v>14959.831743999999</v>
      </c>
      <c r="G849" s="36">
        <f t="shared" si="119"/>
        <v>960</v>
      </c>
      <c r="H849" s="16" t="str">
        <f t="shared" si="120"/>
        <v/>
      </c>
      <c r="I849" s="26">
        <f t="shared" si="121"/>
        <v>8341</v>
      </c>
      <c r="J849" s="28">
        <f t="shared" si="122"/>
        <v>6618.8317439999992</v>
      </c>
      <c r="K849" s="28">
        <f t="shared" si="123"/>
        <v>7578.8317439999992</v>
      </c>
      <c r="N849" s="16">
        <v>0.8</v>
      </c>
    </row>
    <row r="850" spans="1:14" x14ac:dyDescent="0.15">
      <c r="A850" s="6" t="s">
        <v>8</v>
      </c>
      <c r="B850" s="13">
        <f t="shared" si="116"/>
        <v>1996</v>
      </c>
      <c r="C850" s="8">
        <v>4401.7585920000001</v>
      </c>
      <c r="D850" s="26">
        <f t="shared" si="124"/>
        <v>8341</v>
      </c>
      <c r="E850" s="16">
        <f t="shared" si="117"/>
        <v>960</v>
      </c>
      <c r="F850" s="28">
        <f t="shared" si="118"/>
        <v>11782.758592</v>
      </c>
      <c r="G850" s="36">
        <f t="shared" si="119"/>
        <v>960</v>
      </c>
      <c r="H850" s="16" t="str">
        <f t="shared" si="120"/>
        <v/>
      </c>
      <c r="I850" s="26">
        <f t="shared" si="121"/>
        <v>8341</v>
      </c>
      <c r="J850" s="28">
        <f t="shared" si="122"/>
        <v>3441.7585920000001</v>
      </c>
      <c r="K850" s="28">
        <f t="shared" si="123"/>
        <v>4401.7585920000001</v>
      </c>
      <c r="N850" s="16">
        <v>0.8</v>
      </c>
    </row>
    <row r="851" spans="1:14" x14ac:dyDescent="0.15">
      <c r="A851" s="6" t="s">
        <v>9</v>
      </c>
      <c r="B851" s="13">
        <f t="shared" si="116"/>
        <v>1996</v>
      </c>
      <c r="C851" s="8">
        <v>5548.2451199999987</v>
      </c>
      <c r="D851" s="26">
        <f t="shared" si="124"/>
        <v>8341</v>
      </c>
      <c r="E851" s="16">
        <f t="shared" si="117"/>
        <v>1080</v>
      </c>
      <c r="F851" s="28">
        <f t="shared" si="118"/>
        <v>12809.24512</v>
      </c>
      <c r="G851" s="36">
        <f t="shared" si="119"/>
        <v>1080</v>
      </c>
      <c r="H851" s="16" t="str">
        <f t="shared" si="120"/>
        <v/>
      </c>
      <c r="I851" s="26">
        <f t="shared" si="121"/>
        <v>8341</v>
      </c>
      <c r="J851" s="28">
        <f t="shared" si="122"/>
        <v>4468.2451199999996</v>
      </c>
      <c r="K851" s="28">
        <f t="shared" si="123"/>
        <v>5548.2451199999996</v>
      </c>
      <c r="N851" s="16">
        <v>0.9</v>
      </c>
    </row>
    <row r="852" spans="1:14" x14ac:dyDescent="0.15">
      <c r="A852" s="6" t="s">
        <v>10</v>
      </c>
      <c r="B852" s="13">
        <f t="shared" si="116"/>
        <v>1996</v>
      </c>
      <c r="C852" s="8">
        <v>3451.7387519999997</v>
      </c>
      <c r="D852" s="26">
        <f t="shared" si="124"/>
        <v>8341</v>
      </c>
      <c r="E852" s="16">
        <f t="shared" si="117"/>
        <v>1080</v>
      </c>
      <c r="F852" s="28">
        <f t="shared" si="118"/>
        <v>10712.738751999999</v>
      </c>
      <c r="G852" s="36">
        <f t="shared" si="119"/>
        <v>1080</v>
      </c>
      <c r="H852" s="16" t="str">
        <f t="shared" si="120"/>
        <v/>
      </c>
      <c r="I852" s="26">
        <f t="shared" si="121"/>
        <v>8341</v>
      </c>
      <c r="J852" s="28">
        <f t="shared" si="122"/>
        <v>2371.7387519999993</v>
      </c>
      <c r="K852" s="28">
        <f t="shared" si="123"/>
        <v>3451.7387519999993</v>
      </c>
      <c r="N852" s="16">
        <v>0.9</v>
      </c>
    </row>
    <row r="853" spans="1:14" x14ac:dyDescent="0.15">
      <c r="A853" s="6" t="s">
        <v>11</v>
      </c>
      <c r="B853" s="13">
        <f t="shared" si="116"/>
        <v>1996</v>
      </c>
      <c r="C853" s="8">
        <v>2913.3941759999998</v>
      </c>
      <c r="D853" s="26">
        <f t="shared" si="124"/>
        <v>8341</v>
      </c>
      <c r="E853" s="16">
        <f t="shared" si="117"/>
        <v>1320</v>
      </c>
      <c r="F853" s="28">
        <f t="shared" si="118"/>
        <v>9934.3941759999998</v>
      </c>
      <c r="G853" s="36">
        <f t="shared" si="119"/>
        <v>1320</v>
      </c>
      <c r="H853" s="16" t="str">
        <f t="shared" si="120"/>
        <v/>
      </c>
      <c r="I853" s="26">
        <f t="shared" si="121"/>
        <v>8341</v>
      </c>
      <c r="J853" s="28">
        <f t="shared" si="122"/>
        <v>1593.3941759999998</v>
      </c>
      <c r="K853" s="28">
        <f t="shared" si="123"/>
        <v>2913.3941759999998</v>
      </c>
      <c r="N853" s="16">
        <v>1.1000000000000001</v>
      </c>
    </row>
    <row r="854" spans="1:14" x14ac:dyDescent="0.15">
      <c r="A854" s="6" t="s">
        <v>12</v>
      </c>
      <c r="B854" s="13">
        <f t="shared" si="116"/>
        <v>1996</v>
      </c>
      <c r="C854" s="8">
        <v>657.90489600000001</v>
      </c>
      <c r="D854" s="26">
        <f t="shared" si="124"/>
        <v>8341</v>
      </c>
      <c r="E854" s="16">
        <f t="shared" si="117"/>
        <v>1440</v>
      </c>
      <c r="F854" s="28">
        <f t="shared" si="118"/>
        <v>7558.904896</v>
      </c>
      <c r="G854" s="36">
        <f t="shared" si="119"/>
        <v>1440</v>
      </c>
      <c r="H854" s="16" t="str">
        <f t="shared" si="120"/>
        <v/>
      </c>
      <c r="I854" s="26">
        <f t="shared" si="121"/>
        <v>7558.904896</v>
      </c>
      <c r="J854" s="28">
        <f t="shared" si="122"/>
        <v>0</v>
      </c>
      <c r="K854" s="28">
        <f t="shared" si="123"/>
        <v>1440</v>
      </c>
      <c r="N854" s="16">
        <v>1.2</v>
      </c>
    </row>
    <row r="855" spans="1:14" x14ac:dyDescent="0.15">
      <c r="A855" s="6" t="s">
        <v>13</v>
      </c>
      <c r="B855" s="13">
        <f t="shared" si="116"/>
        <v>1996</v>
      </c>
      <c r="C855" s="8">
        <v>1148.9423615999999</v>
      </c>
      <c r="D855" s="26">
        <f t="shared" si="124"/>
        <v>7558.904896</v>
      </c>
      <c r="E855" s="16">
        <f t="shared" si="117"/>
        <v>1560</v>
      </c>
      <c r="F855" s="28">
        <f t="shared" si="118"/>
        <v>7147.8472576000004</v>
      </c>
      <c r="G855" s="36">
        <f t="shared" si="119"/>
        <v>1560</v>
      </c>
      <c r="H855" s="16" t="str">
        <f t="shared" si="120"/>
        <v/>
      </c>
      <c r="I855" s="26">
        <f t="shared" si="121"/>
        <v>7147.8472576000004</v>
      </c>
      <c r="J855" s="28">
        <f t="shared" si="122"/>
        <v>0</v>
      </c>
      <c r="K855" s="28">
        <f t="shared" si="123"/>
        <v>1560</v>
      </c>
      <c r="N855" s="16">
        <v>1.3</v>
      </c>
    </row>
    <row r="856" spans="1:14" x14ac:dyDescent="0.15">
      <c r="A856" s="6" t="s">
        <v>14</v>
      </c>
      <c r="B856" s="13">
        <f t="shared" si="116"/>
        <v>1996</v>
      </c>
      <c r="C856" s="8">
        <v>1687.4161919999999</v>
      </c>
      <c r="D856" s="26">
        <f t="shared" si="124"/>
        <v>7147.8472576000004</v>
      </c>
      <c r="E856" s="16">
        <f t="shared" si="117"/>
        <v>1440</v>
      </c>
      <c r="F856" s="28">
        <f t="shared" si="118"/>
        <v>7395.263449600001</v>
      </c>
      <c r="G856" s="36">
        <f t="shared" si="119"/>
        <v>1440</v>
      </c>
      <c r="H856" s="16" t="str">
        <f t="shared" si="120"/>
        <v/>
      </c>
      <c r="I856" s="26">
        <f t="shared" si="121"/>
        <v>7395.263449600001</v>
      </c>
      <c r="J856" s="28">
        <f t="shared" si="122"/>
        <v>0</v>
      </c>
      <c r="K856" s="28">
        <f t="shared" si="123"/>
        <v>1440</v>
      </c>
      <c r="N856" s="16">
        <v>1.2</v>
      </c>
    </row>
    <row r="857" spans="1:14" x14ac:dyDescent="0.15">
      <c r="A857" s="6" t="s">
        <v>15</v>
      </c>
      <c r="B857" s="13">
        <f t="shared" si="116"/>
        <v>1996</v>
      </c>
      <c r="C857" s="8">
        <v>19081.827072000007</v>
      </c>
      <c r="D857" s="26">
        <f t="shared" si="124"/>
        <v>7395.263449600001</v>
      </c>
      <c r="E857" s="16">
        <f t="shared" si="117"/>
        <v>1320</v>
      </c>
      <c r="F857" s="28">
        <f t="shared" si="118"/>
        <v>25157.09052160001</v>
      </c>
      <c r="G857" s="36">
        <f t="shared" si="119"/>
        <v>1320</v>
      </c>
      <c r="H857" s="16" t="str">
        <f t="shared" si="120"/>
        <v/>
      </c>
      <c r="I857" s="26">
        <f t="shared" si="121"/>
        <v>8341</v>
      </c>
      <c r="J857" s="28">
        <f t="shared" si="122"/>
        <v>16816.09052160001</v>
      </c>
      <c r="K857" s="28">
        <f t="shared" si="123"/>
        <v>18136.09052160001</v>
      </c>
      <c r="N857" s="16">
        <v>1.1000000000000001</v>
      </c>
    </row>
    <row r="858" spans="1:14" x14ac:dyDescent="0.15">
      <c r="A858" s="6" t="s">
        <v>16</v>
      </c>
      <c r="B858" s="13">
        <f t="shared" si="116"/>
        <v>1996</v>
      </c>
      <c r="C858" s="8">
        <v>1638.9457920000002</v>
      </c>
      <c r="D858" s="26">
        <f t="shared" si="124"/>
        <v>8341</v>
      </c>
      <c r="E858" s="16">
        <f t="shared" si="117"/>
        <v>1200</v>
      </c>
      <c r="F858" s="28">
        <f t="shared" si="118"/>
        <v>8779.9457920000004</v>
      </c>
      <c r="G858" s="36">
        <f t="shared" si="119"/>
        <v>1200</v>
      </c>
      <c r="H858" s="16" t="str">
        <f t="shared" si="120"/>
        <v/>
      </c>
      <c r="I858" s="26">
        <f t="shared" si="121"/>
        <v>8341</v>
      </c>
      <c r="J858" s="28">
        <f t="shared" si="122"/>
        <v>438.94579200000044</v>
      </c>
      <c r="K858" s="28">
        <f t="shared" si="123"/>
        <v>1638.9457920000004</v>
      </c>
      <c r="N858" s="16">
        <v>1</v>
      </c>
    </row>
    <row r="859" spans="1:14" x14ac:dyDescent="0.15">
      <c r="A859" s="6" t="s">
        <v>17</v>
      </c>
      <c r="B859" s="13">
        <f t="shared" si="116"/>
        <v>1996</v>
      </c>
      <c r="C859" s="8">
        <v>1893.5769599999996</v>
      </c>
      <c r="D859" s="26">
        <f t="shared" si="124"/>
        <v>8341</v>
      </c>
      <c r="E859" s="16">
        <f t="shared" si="117"/>
        <v>1080</v>
      </c>
      <c r="F859" s="28">
        <f t="shared" si="118"/>
        <v>9154.5769600000003</v>
      </c>
      <c r="G859" s="36">
        <f t="shared" si="119"/>
        <v>1080</v>
      </c>
      <c r="H859" s="16" t="str">
        <f t="shared" si="120"/>
        <v/>
      </c>
      <c r="I859" s="26">
        <f t="shared" si="121"/>
        <v>8341</v>
      </c>
      <c r="J859" s="28">
        <f t="shared" si="122"/>
        <v>813.57696000000033</v>
      </c>
      <c r="K859" s="28">
        <f t="shared" si="123"/>
        <v>1893.5769600000003</v>
      </c>
      <c r="N859" s="16">
        <v>0.9</v>
      </c>
    </row>
    <row r="860" spans="1:14" ht="14" thickBot="1" x14ac:dyDescent="0.2">
      <c r="A860" s="9" t="s">
        <v>18</v>
      </c>
      <c r="B860" s="14">
        <f t="shared" si="116"/>
        <v>1996</v>
      </c>
      <c r="C860" s="11">
        <v>4977.5869439999988</v>
      </c>
      <c r="D860" s="26">
        <f t="shared" si="124"/>
        <v>8341</v>
      </c>
      <c r="E860" s="16">
        <f t="shared" si="117"/>
        <v>960</v>
      </c>
      <c r="F860" s="28">
        <f t="shared" si="118"/>
        <v>12358.586943999999</v>
      </c>
      <c r="G860" s="36">
        <f t="shared" si="119"/>
        <v>960</v>
      </c>
      <c r="H860" s="16" t="str">
        <f t="shared" si="120"/>
        <v/>
      </c>
      <c r="I860" s="26">
        <f t="shared" si="121"/>
        <v>8341</v>
      </c>
      <c r="J860" s="28">
        <f t="shared" si="122"/>
        <v>4017.5869439999988</v>
      </c>
      <c r="K860" s="28">
        <f t="shared" si="123"/>
        <v>4977.5869439999988</v>
      </c>
      <c r="N860" s="16">
        <v>0.8</v>
      </c>
    </row>
    <row r="861" spans="1:14" x14ac:dyDescent="0.15">
      <c r="A861" s="3" t="s">
        <v>7</v>
      </c>
      <c r="B861" s="12">
        <f t="shared" si="116"/>
        <v>1997</v>
      </c>
      <c r="C861" s="5">
        <v>4477.3724160000002</v>
      </c>
      <c r="D861" s="26">
        <f t="shared" si="124"/>
        <v>8341</v>
      </c>
      <c r="E861" s="16">
        <f t="shared" si="117"/>
        <v>960</v>
      </c>
      <c r="F861" s="28">
        <f t="shared" si="118"/>
        <v>11858.372416</v>
      </c>
      <c r="G861" s="36">
        <f t="shared" si="119"/>
        <v>960</v>
      </c>
      <c r="H861" s="16" t="str">
        <f t="shared" si="120"/>
        <v/>
      </c>
      <c r="I861" s="26">
        <f t="shared" si="121"/>
        <v>8341</v>
      </c>
      <c r="J861" s="28">
        <f t="shared" si="122"/>
        <v>3517.3724160000002</v>
      </c>
      <c r="K861" s="28">
        <f t="shared" si="123"/>
        <v>4477.3724160000002</v>
      </c>
      <c r="N861" s="16">
        <v>0.8</v>
      </c>
    </row>
    <row r="862" spans="1:14" x14ac:dyDescent="0.15">
      <c r="A862" s="6" t="s">
        <v>8</v>
      </c>
      <c r="B862" s="13">
        <f t="shared" si="116"/>
        <v>1997</v>
      </c>
      <c r="C862" s="8">
        <v>5693.6563200000001</v>
      </c>
      <c r="D862" s="26">
        <f t="shared" si="124"/>
        <v>8341</v>
      </c>
      <c r="E862" s="16">
        <f t="shared" si="117"/>
        <v>960</v>
      </c>
      <c r="F862" s="28">
        <f t="shared" si="118"/>
        <v>13074.65632</v>
      </c>
      <c r="G862" s="36">
        <f t="shared" si="119"/>
        <v>960</v>
      </c>
      <c r="H862" s="16" t="str">
        <f t="shared" si="120"/>
        <v/>
      </c>
      <c r="I862" s="26">
        <f t="shared" si="121"/>
        <v>8341</v>
      </c>
      <c r="J862" s="28">
        <f t="shared" si="122"/>
        <v>4733.6563200000001</v>
      </c>
      <c r="K862" s="28">
        <f t="shared" si="123"/>
        <v>5693.6563200000001</v>
      </c>
      <c r="N862" s="16">
        <v>0.8</v>
      </c>
    </row>
    <row r="863" spans="1:14" x14ac:dyDescent="0.15">
      <c r="A863" s="6" t="s">
        <v>9</v>
      </c>
      <c r="B863" s="13">
        <f t="shared" si="116"/>
        <v>1997</v>
      </c>
      <c r="C863" s="8">
        <v>5177.9312639999998</v>
      </c>
      <c r="D863" s="26">
        <f t="shared" si="124"/>
        <v>8341</v>
      </c>
      <c r="E863" s="16">
        <f t="shared" si="117"/>
        <v>1080</v>
      </c>
      <c r="F863" s="28">
        <f t="shared" si="118"/>
        <v>12438.931263999999</v>
      </c>
      <c r="G863" s="36">
        <f t="shared" si="119"/>
        <v>1080</v>
      </c>
      <c r="H863" s="16" t="str">
        <f t="shared" si="120"/>
        <v/>
      </c>
      <c r="I863" s="26">
        <f t="shared" si="121"/>
        <v>8341</v>
      </c>
      <c r="J863" s="28">
        <f t="shared" si="122"/>
        <v>4097.9312639999989</v>
      </c>
      <c r="K863" s="28">
        <f t="shared" si="123"/>
        <v>5177.9312639999989</v>
      </c>
      <c r="N863" s="16">
        <v>0.9</v>
      </c>
    </row>
    <row r="864" spans="1:14" x14ac:dyDescent="0.15">
      <c r="A864" s="6" t="s">
        <v>10</v>
      </c>
      <c r="B864" s="13">
        <f t="shared" si="116"/>
        <v>1997</v>
      </c>
      <c r="C864" s="8">
        <v>7074.739583999999</v>
      </c>
      <c r="D864" s="26">
        <f t="shared" si="124"/>
        <v>8341</v>
      </c>
      <c r="E864" s="16">
        <f t="shared" si="117"/>
        <v>1080</v>
      </c>
      <c r="F864" s="28">
        <f t="shared" si="118"/>
        <v>14335.739583999999</v>
      </c>
      <c r="G864" s="36">
        <f t="shared" si="119"/>
        <v>1080</v>
      </c>
      <c r="H864" s="16" t="str">
        <f t="shared" si="120"/>
        <v/>
      </c>
      <c r="I864" s="26">
        <f t="shared" si="121"/>
        <v>8341</v>
      </c>
      <c r="J864" s="28">
        <f t="shared" si="122"/>
        <v>5994.739583999999</v>
      </c>
      <c r="K864" s="28">
        <f t="shared" si="123"/>
        <v>7074.739583999999</v>
      </c>
      <c r="N864" s="16">
        <v>0.9</v>
      </c>
    </row>
    <row r="865" spans="1:14" x14ac:dyDescent="0.15">
      <c r="A865" s="6" t="s">
        <v>11</v>
      </c>
      <c r="B865" s="13">
        <f t="shared" si="116"/>
        <v>1997</v>
      </c>
      <c r="C865" s="8">
        <v>1967.2519679999998</v>
      </c>
      <c r="D865" s="26">
        <f t="shared" si="124"/>
        <v>8341</v>
      </c>
      <c r="E865" s="16">
        <f t="shared" si="117"/>
        <v>1320</v>
      </c>
      <c r="F865" s="28">
        <f t="shared" si="118"/>
        <v>8988.2519680000005</v>
      </c>
      <c r="G865" s="36">
        <f t="shared" si="119"/>
        <v>1320</v>
      </c>
      <c r="H865" s="16" t="str">
        <f t="shared" si="120"/>
        <v/>
      </c>
      <c r="I865" s="26">
        <f t="shared" si="121"/>
        <v>8341</v>
      </c>
      <c r="J865" s="28">
        <f t="shared" si="122"/>
        <v>647.25196800000049</v>
      </c>
      <c r="K865" s="28">
        <f t="shared" si="123"/>
        <v>1967.2519680000005</v>
      </c>
      <c r="N865" s="16">
        <v>1.1000000000000001</v>
      </c>
    </row>
    <row r="866" spans="1:14" x14ac:dyDescent="0.15">
      <c r="A866" s="6" t="s">
        <v>12</v>
      </c>
      <c r="B866" s="13">
        <f t="shared" si="116"/>
        <v>1997</v>
      </c>
      <c r="C866" s="8">
        <v>1407.5804160000002</v>
      </c>
      <c r="D866" s="26">
        <f t="shared" si="124"/>
        <v>8341</v>
      </c>
      <c r="E866" s="16">
        <f t="shared" si="117"/>
        <v>1440</v>
      </c>
      <c r="F866" s="28">
        <f t="shared" si="118"/>
        <v>8308.5804160000007</v>
      </c>
      <c r="G866" s="36">
        <f t="shared" si="119"/>
        <v>1440</v>
      </c>
      <c r="H866" s="16" t="str">
        <f t="shared" si="120"/>
        <v/>
      </c>
      <c r="I866" s="26">
        <f t="shared" si="121"/>
        <v>8308.5804160000007</v>
      </c>
      <c r="J866" s="28">
        <f t="shared" si="122"/>
        <v>0</v>
      </c>
      <c r="K866" s="28">
        <f t="shared" si="123"/>
        <v>1440</v>
      </c>
      <c r="N866" s="16">
        <v>1.2</v>
      </c>
    </row>
    <row r="867" spans="1:14" x14ac:dyDescent="0.15">
      <c r="A867" s="6" t="s">
        <v>13</v>
      </c>
      <c r="B867" s="13">
        <f t="shared" si="116"/>
        <v>1997</v>
      </c>
      <c r="C867" s="8">
        <v>336.06144000000006</v>
      </c>
      <c r="D867" s="26">
        <f t="shared" si="124"/>
        <v>8308.5804160000007</v>
      </c>
      <c r="E867" s="16">
        <f t="shared" si="117"/>
        <v>1560</v>
      </c>
      <c r="F867" s="28">
        <f t="shared" si="118"/>
        <v>7084.6418560000002</v>
      </c>
      <c r="G867" s="36">
        <f t="shared" si="119"/>
        <v>1560</v>
      </c>
      <c r="H867" s="16" t="str">
        <f t="shared" si="120"/>
        <v/>
      </c>
      <c r="I867" s="26">
        <f t="shared" si="121"/>
        <v>7084.6418560000002</v>
      </c>
      <c r="J867" s="28">
        <f t="shared" si="122"/>
        <v>0</v>
      </c>
      <c r="K867" s="28">
        <f t="shared" si="123"/>
        <v>1560</v>
      </c>
      <c r="N867" s="16">
        <v>1.3</v>
      </c>
    </row>
    <row r="868" spans="1:14" x14ac:dyDescent="0.15">
      <c r="A868" s="6" t="s">
        <v>14</v>
      </c>
      <c r="B868" s="13">
        <f t="shared" si="116"/>
        <v>1997</v>
      </c>
      <c r="C868" s="8">
        <v>267.87974400000002</v>
      </c>
      <c r="D868" s="26">
        <f t="shared" si="124"/>
        <v>7084.6418560000002</v>
      </c>
      <c r="E868" s="16">
        <f t="shared" si="117"/>
        <v>1440</v>
      </c>
      <c r="F868" s="28">
        <f t="shared" si="118"/>
        <v>5912.5216</v>
      </c>
      <c r="G868" s="36">
        <f t="shared" si="119"/>
        <v>1440</v>
      </c>
      <c r="H868" s="16" t="str">
        <f t="shared" si="120"/>
        <v/>
      </c>
      <c r="I868" s="26">
        <f t="shared" si="121"/>
        <v>5912.5216</v>
      </c>
      <c r="J868" s="28">
        <f t="shared" si="122"/>
        <v>0</v>
      </c>
      <c r="K868" s="28">
        <f t="shared" si="123"/>
        <v>1440</v>
      </c>
      <c r="N868" s="16">
        <v>1.2</v>
      </c>
    </row>
    <row r="869" spans="1:14" x14ac:dyDescent="0.15">
      <c r="A869" s="6" t="s">
        <v>15</v>
      </c>
      <c r="B869" s="13">
        <f t="shared" si="116"/>
        <v>1997</v>
      </c>
      <c r="C869" s="8">
        <v>315.12222719999994</v>
      </c>
      <c r="D869" s="26">
        <f t="shared" si="124"/>
        <v>5912.5216</v>
      </c>
      <c r="E869" s="16">
        <f t="shared" si="117"/>
        <v>1320</v>
      </c>
      <c r="F869" s="28">
        <f t="shared" si="118"/>
        <v>4907.6438271999996</v>
      </c>
      <c r="G869" s="36">
        <f t="shared" si="119"/>
        <v>1320</v>
      </c>
      <c r="H869" s="16" t="str">
        <f t="shared" si="120"/>
        <v/>
      </c>
      <c r="I869" s="26">
        <f t="shared" si="121"/>
        <v>4907.6438271999996</v>
      </c>
      <c r="J869" s="28">
        <f t="shared" si="122"/>
        <v>0</v>
      </c>
      <c r="K869" s="28">
        <f t="shared" si="123"/>
        <v>1320</v>
      </c>
      <c r="N869" s="16">
        <v>1.1000000000000001</v>
      </c>
    </row>
    <row r="870" spans="1:14" x14ac:dyDescent="0.15">
      <c r="A870" s="6" t="s">
        <v>16</v>
      </c>
      <c r="B870" s="13">
        <f t="shared" si="116"/>
        <v>1997</v>
      </c>
      <c r="C870" s="8">
        <v>276.73367039999994</v>
      </c>
      <c r="D870" s="26">
        <f t="shared" si="124"/>
        <v>4907.6438271999996</v>
      </c>
      <c r="E870" s="16">
        <f t="shared" si="117"/>
        <v>1200</v>
      </c>
      <c r="F870" s="28">
        <f t="shared" si="118"/>
        <v>3984.3774975999995</v>
      </c>
      <c r="G870" s="36">
        <f t="shared" si="119"/>
        <v>1200</v>
      </c>
      <c r="H870" s="16" t="str">
        <f t="shared" si="120"/>
        <v/>
      </c>
      <c r="I870" s="26">
        <f t="shared" si="121"/>
        <v>3984.3774975999995</v>
      </c>
      <c r="J870" s="28">
        <f t="shared" si="122"/>
        <v>0</v>
      </c>
      <c r="K870" s="28">
        <f t="shared" si="123"/>
        <v>1200</v>
      </c>
      <c r="N870" s="16">
        <v>1</v>
      </c>
    </row>
    <row r="871" spans="1:14" x14ac:dyDescent="0.15">
      <c r="A871" s="6" t="s">
        <v>17</v>
      </c>
      <c r="B871" s="13">
        <f t="shared" si="116"/>
        <v>1997</v>
      </c>
      <c r="C871" s="8">
        <v>1978.8848639999999</v>
      </c>
      <c r="D871" s="26">
        <f t="shared" si="124"/>
        <v>3984.3774975999995</v>
      </c>
      <c r="E871" s="16">
        <f t="shared" si="117"/>
        <v>1080</v>
      </c>
      <c r="F871" s="28">
        <f t="shared" si="118"/>
        <v>4883.2623615999992</v>
      </c>
      <c r="G871" s="36">
        <f t="shared" si="119"/>
        <v>1080</v>
      </c>
      <c r="H871" s="16" t="str">
        <f t="shared" si="120"/>
        <v/>
      </c>
      <c r="I871" s="26">
        <f t="shared" si="121"/>
        <v>4883.2623615999992</v>
      </c>
      <c r="J871" s="28">
        <f t="shared" si="122"/>
        <v>0</v>
      </c>
      <c r="K871" s="28">
        <f t="shared" si="123"/>
        <v>1080</v>
      </c>
      <c r="N871" s="16">
        <v>0.9</v>
      </c>
    </row>
    <row r="872" spans="1:14" ht="14" thickBot="1" x14ac:dyDescent="0.2">
      <c r="A872" s="9" t="s">
        <v>18</v>
      </c>
      <c r="B872" s="14">
        <f t="shared" si="116"/>
        <v>1997</v>
      </c>
      <c r="C872" s="11">
        <v>1984.0550399999997</v>
      </c>
      <c r="D872" s="26">
        <f t="shared" si="124"/>
        <v>4883.2623615999992</v>
      </c>
      <c r="E872" s="16">
        <f t="shared" si="117"/>
        <v>960</v>
      </c>
      <c r="F872" s="28">
        <f t="shared" si="118"/>
        <v>5907.3174015999994</v>
      </c>
      <c r="G872" s="36">
        <f t="shared" si="119"/>
        <v>960</v>
      </c>
      <c r="H872" s="16" t="str">
        <f t="shared" si="120"/>
        <v/>
      </c>
      <c r="I872" s="26">
        <f t="shared" si="121"/>
        <v>5907.3174015999994</v>
      </c>
      <c r="J872" s="28">
        <f t="shared" si="122"/>
        <v>0</v>
      </c>
      <c r="K872" s="28">
        <f t="shared" si="123"/>
        <v>960</v>
      </c>
      <c r="N872" s="16">
        <v>0.8</v>
      </c>
    </row>
    <row r="873" spans="1:14" x14ac:dyDescent="0.15">
      <c r="B873" s="15"/>
    </row>
    <row r="874" spans="1:14" x14ac:dyDescent="0.15">
      <c r="B874" s="15"/>
    </row>
    <row r="875" spans="1:14" x14ac:dyDescent="0.15">
      <c r="B875" s="15"/>
    </row>
    <row r="876" spans="1:14" x14ac:dyDescent="0.15">
      <c r="B876" s="15"/>
    </row>
    <row r="877" spans="1:14" x14ac:dyDescent="0.15">
      <c r="B877" s="15"/>
    </row>
    <row r="878" spans="1:14" x14ac:dyDescent="0.15">
      <c r="B878" s="15"/>
    </row>
    <row r="879" spans="1:14" x14ac:dyDescent="0.15">
      <c r="B879" s="15"/>
    </row>
    <row r="880" spans="1:14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6"/>
  <sheetViews>
    <sheetView workbookViewId="0">
      <selection activeCell="E2" sqref="E2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5" width="15.6640625" style="16" customWidth="1"/>
    <col min="6" max="6" width="20" style="16" customWidth="1"/>
    <col min="7" max="9" width="11" style="16" customWidth="1"/>
    <col min="10" max="10" width="13" style="16" bestFit="1" customWidth="1"/>
    <col min="11" max="11" width="13" style="16" customWidth="1"/>
    <col min="12" max="13" width="11" style="16" customWidth="1"/>
    <col min="14" max="14" width="11.1640625" style="16" bestFit="1" customWidth="1"/>
    <col min="15" max="16" width="13.1640625" style="16" bestFit="1" customWidth="1"/>
    <col min="17" max="259" width="11" style="16" customWidth="1"/>
    <col min="260" max="16384" width="8.83203125" style="16"/>
  </cols>
  <sheetData>
    <row r="1" spans="1:17" ht="23" x14ac:dyDescent="0.15">
      <c r="A1" s="27" t="s">
        <v>0</v>
      </c>
    </row>
    <row r="2" spans="1:17" ht="16" x14ac:dyDescent="0.15">
      <c r="D2" s="21" t="s">
        <v>26</v>
      </c>
      <c r="E2" s="21">
        <v>9613</v>
      </c>
      <c r="F2" s="31" t="s">
        <v>21</v>
      </c>
      <c r="K2" s="21" t="s">
        <v>30</v>
      </c>
      <c r="L2" s="21" t="s">
        <v>31</v>
      </c>
      <c r="M2" s="16" t="s">
        <v>43</v>
      </c>
      <c r="N2" s="16" t="s">
        <v>44</v>
      </c>
      <c r="O2" s="16" t="s">
        <v>47</v>
      </c>
      <c r="P2" s="16" t="s">
        <v>45</v>
      </c>
    </row>
    <row r="3" spans="1:17" ht="16" x14ac:dyDescent="0.15">
      <c r="D3" s="21" t="s">
        <v>27</v>
      </c>
      <c r="E3" s="21">
        <v>40</v>
      </c>
      <c r="F3" s="31" t="s">
        <v>21</v>
      </c>
      <c r="J3" s="23" t="s">
        <v>28</v>
      </c>
      <c r="K3" s="21">
        <f>COUNTIF(J9:J872, "failure")</f>
        <v>2</v>
      </c>
      <c r="L3" s="21">
        <f>100*K3/864</f>
        <v>0.23148148148148148</v>
      </c>
      <c r="M3" s="16">
        <f>100-L3</f>
        <v>99.768518518518519</v>
      </c>
      <c r="N3" s="16">
        <f>COUNTIF(J9:J872,"critical failure")</f>
        <v>0</v>
      </c>
      <c r="O3" s="16">
        <f>100*N3/864</f>
        <v>0</v>
      </c>
      <c r="P3" s="16" t="s">
        <v>46</v>
      </c>
    </row>
    <row r="4" spans="1:17" x14ac:dyDescent="0.15">
      <c r="A4" s="1" t="s">
        <v>1</v>
      </c>
      <c r="D4" s="21" t="s">
        <v>37</v>
      </c>
      <c r="E4" s="21">
        <v>0.7</v>
      </c>
      <c r="J4" s="21" t="s">
        <v>29</v>
      </c>
      <c r="K4" s="21"/>
      <c r="L4" s="21"/>
      <c r="M4" s="21"/>
      <c r="P4" s="16">
        <v>6</v>
      </c>
    </row>
    <row r="5" spans="1:17" x14ac:dyDescent="0.15">
      <c r="A5" s="1" t="s">
        <v>2</v>
      </c>
    </row>
    <row r="6" spans="1:17" x14ac:dyDescent="0.15">
      <c r="C6" s="2" t="s">
        <v>33</v>
      </c>
      <c r="D6" s="16" t="s">
        <v>36</v>
      </c>
      <c r="G6" s="16" t="s">
        <v>34</v>
      </c>
      <c r="H6" s="16" t="s">
        <v>32</v>
      </c>
      <c r="M6" s="16" t="s">
        <v>35</v>
      </c>
    </row>
    <row r="7" spans="1:17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32" t="s">
        <v>48</v>
      </c>
      <c r="F7" s="32" t="s">
        <v>49</v>
      </c>
      <c r="G7" s="21" t="s">
        <v>19</v>
      </c>
      <c r="H7" s="21" t="s">
        <v>20</v>
      </c>
      <c r="I7" s="21" t="s">
        <v>22</v>
      </c>
      <c r="J7" s="21" t="s">
        <v>38</v>
      </c>
      <c r="K7" s="21" t="s">
        <v>50</v>
      </c>
      <c r="L7" s="21" t="s">
        <v>23</v>
      </c>
      <c r="M7" s="21" t="s">
        <v>24</v>
      </c>
      <c r="N7" s="23" t="s">
        <v>25</v>
      </c>
      <c r="O7" s="29"/>
      <c r="P7" s="25"/>
    </row>
    <row r="8" spans="1:17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/>
      <c r="G8" s="31" t="s">
        <v>21</v>
      </c>
      <c r="H8" s="31" t="s">
        <v>21</v>
      </c>
      <c r="I8" s="31" t="s">
        <v>21</v>
      </c>
      <c r="J8" s="21"/>
      <c r="K8" s="21"/>
      <c r="L8" s="31" t="s">
        <v>21</v>
      </c>
      <c r="M8" s="31" t="s">
        <v>21</v>
      </c>
      <c r="N8" s="24" t="s">
        <v>21</v>
      </c>
      <c r="O8" s="30"/>
      <c r="P8" s="25"/>
    </row>
    <row r="9" spans="1:17" x14ac:dyDescent="0.15">
      <c r="A9" s="17" t="s">
        <v>7</v>
      </c>
      <c r="B9" s="18">
        <v>1926</v>
      </c>
      <c r="C9" s="19">
        <v>3182.2433280000005</v>
      </c>
      <c r="D9" s="19">
        <v>114</v>
      </c>
      <c r="E9" s="37">
        <v>120</v>
      </c>
      <c r="F9" s="37">
        <f>C9+D9-E9</f>
        <v>3176.2433280000005</v>
      </c>
      <c r="G9" s="16">
        <f>1200*Q9</f>
        <v>960</v>
      </c>
      <c r="H9" s="28">
        <f>F9-G9</f>
        <v>2216.2433280000005</v>
      </c>
      <c r="I9" s="36">
        <f>IF(G9&gt;(F9),F9,G9)</f>
        <v>960</v>
      </c>
      <c r="J9" s="16" t="str">
        <f>IF((I9/G9)&lt;=$E$4,"critical failure", IF((I9/G9)&lt;1, "failure",""))</f>
        <v/>
      </c>
      <c r="K9" s="26">
        <f>F9-I9</f>
        <v>2216.2433280000005</v>
      </c>
      <c r="L9" s="26">
        <f>IF(K9&gt;$E$2,$E$2,IF(K9&lt;0,0,K9))</f>
        <v>2216.2433280000005</v>
      </c>
      <c r="M9" s="28">
        <f>IF(H9&gt;$E$2,H9-$E$2,0)</f>
        <v>0</v>
      </c>
      <c r="N9" s="28">
        <f>M9+I9</f>
        <v>960</v>
      </c>
      <c r="Q9" s="16">
        <v>0.8</v>
      </c>
    </row>
    <row r="10" spans="1:17" x14ac:dyDescent="0.15">
      <c r="A10" s="6" t="s">
        <v>8</v>
      </c>
      <c r="B10" s="7">
        <v>1926</v>
      </c>
      <c r="C10" s="8">
        <v>6509.2515839999987</v>
      </c>
      <c r="D10" s="26">
        <f>L9</f>
        <v>2216.2433280000005</v>
      </c>
      <c r="E10" s="37">
        <v>120</v>
      </c>
      <c r="F10" s="37">
        <f t="shared" ref="F10:F73" si="0">C10+D10-E10</f>
        <v>8605.4949119999983</v>
      </c>
      <c r="G10" s="16">
        <f t="shared" ref="G10:G73" si="1">1200*Q10</f>
        <v>960</v>
      </c>
      <c r="H10" s="28">
        <f t="shared" ref="H10:H73" si="2">F10-G10</f>
        <v>7645.4949119999983</v>
      </c>
      <c r="I10" s="36">
        <f t="shared" ref="I10:I73" si="3">IF(G10&gt;(F10),F10,G10)</f>
        <v>960</v>
      </c>
      <c r="J10" s="16" t="str">
        <f>IF((I10/G10)&lt;=$E$4,"critical failure", IF((I10/G10)&lt;1, "failure",""))</f>
        <v/>
      </c>
      <c r="K10" s="26">
        <f t="shared" ref="K10:K73" si="4">F10-I10</f>
        <v>7645.4949119999983</v>
      </c>
      <c r="L10" s="26">
        <f t="shared" ref="L10:L73" si="5">IF(K10&gt;$E$2,$E$2,IF(K10&lt;0,0,K10))</f>
        <v>7645.4949119999983</v>
      </c>
      <c r="M10" s="28">
        <f>IF(H10&gt;$E$2,H10-$E$2,0)</f>
        <v>0</v>
      </c>
      <c r="N10" s="28">
        <f t="shared" ref="N10:N73" si="6">M10+I10</f>
        <v>960</v>
      </c>
      <c r="Q10" s="16">
        <v>0.8</v>
      </c>
    </row>
    <row r="11" spans="1:17" x14ac:dyDescent="0.15">
      <c r="A11" s="6" t="s">
        <v>9</v>
      </c>
      <c r="B11" s="7">
        <v>1926</v>
      </c>
      <c r="C11" s="8">
        <v>2826.1474559999997</v>
      </c>
      <c r="D11" s="26">
        <f t="shared" ref="D11:D74" si="7">L10</f>
        <v>7645.4949119999983</v>
      </c>
      <c r="E11" s="37">
        <v>120</v>
      </c>
      <c r="F11" s="37">
        <f t="shared" si="0"/>
        <v>10351.642367999997</v>
      </c>
      <c r="G11" s="16">
        <f t="shared" si="1"/>
        <v>1080</v>
      </c>
      <c r="H11" s="28">
        <f t="shared" si="2"/>
        <v>9271.6423679999971</v>
      </c>
      <c r="I11" s="36">
        <f t="shared" si="3"/>
        <v>1080</v>
      </c>
      <c r="J11" s="16" t="str">
        <f>IF((I11/G11)&lt;=$E$4,"critical failure", IF((I11/G11)&lt;1, "failure",""))</f>
        <v/>
      </c>
      <c r="K11" s="26">
        <f t="shared" si="4"/>
        <v>9271.6423679999971</v>
      </c>
      <c r="L11" s="26">
        <f t="shared" si="5"/>
        <v>9271.6423679999971</v>
      </c>
      <c r="M11" s="28">
        <f>IF(H11&gt;$E$2,H11-$E$2,0)</f>
        <v>0</v>
      </c>
      <c r="N11" s="28">
        <f t="shared" si="6"/>
        <v>1080</v>
      </c>
      <c r="Q11" s="16">
        <v>0.9</v>
      </c>
    </row>
    <row r="12" spans="1:17" x14ac:dyDescent="0.15">
      <c r="A12" s="6" t="s">
        <v>10</v>
      </c>
      <c r="B12" s="7">
        <v>1926</v>
      </c>
      <c r="C12" s="8">
        <v>2463.5888639999998</v>
      </c>
      <c r="D12" s="26">
        <f t="shared" si="7"/>
        <v>9271.6423679999971</v>
      </c>
      <c r="E12" s="37">
        <v>120</v>
      </c>
      <c r="F12" s="37">
        <f t="shared" si="0"/>
        <v>11615.231231999996</v>
      </c>
      <c r="G12" s="16">
        <f t="shared" si="1"/>
        <v>1080</v>
      </c>
      <c r="H12" s="28">
        <f t="shared" si="2"/>
        <v>10535.231231999996</v>
      </c>
      <c r="I12" s="36">
        <f t="shared" si="3"/>
        <v>1080</v>
      </c>
      <c r="J12" s="16" t="str">
        <f>IF((I12/G12)&lt;=$E$4,"critical failure", IF((I12/G12)&lt;1, "failure",""))</f>
        <v/>
      </c>
      <c r="K12" s="26">
        <f t="shared" si="4"/>
        <v>10535.231231999996</v>
      </c>
      <c r="L12" s="26">
        <f t="shared" si="5"/>
        <v>9613</v>
      </c>
      <c r="M12" s="28">
        <f>IF(H12&gt;$E$2,H12-$E$2,0)</f>
        <v>922.23123199999645</v>
      </c>
      <c r="N12" s="28">
        <f t="shared" si="6"/>
        <v>2002.2312319999965</v>
      </c>
      <c r="Q12" s="16">
        <v>0.9</v>
      </c>
    </row>
    <row r="13" spans="1:17" x14ac:dyDescent="0.15">
      <c r="A13" s="6" t="s">
        <v>11</v>
      </c>
      <c r="B13" s="7">
        <v>1926</v>
      </c>
      <c r="C13" s="8">
        <v>498.92198400000001</v>
      </c>
      <c r="D13" s="26">
        <f t="shared" si="7"/>
        <v>9613</v>
      </c>
      <c r="E13" s="37">
        <v>120</v>
      </c>
      <c r="F13" s="37">
        <f t="shared" si="0"/>
        <v>9991.9219840000005</v>
      </c>
      <c r="G13" s="16">
        <f t="shared" si="1"/>
        <v>1320</v>
      </c>
      <c r="H13" s="28">
        <f t="shared" si="2"/>
        <v>8671.9219840000005</v>
      </c>
      <c r="I13" s="36">
        <f t="shared" si="3"/>
        <v>1320</v>
      </c>
      <c r="J13" s="16" t="str">
        <f>IF((I13/G13)&lt;=$E$4,"critical failure", IF((I13/G13)&lt;1, "failure",""))</f>
        <v/>
      </c>
      <c r="K13" s="26">
        <f t="shared" si="4"/>
        <v>8671.9219840000005</v>
      </c>
      <c r="L13" s="26">
        <f t="shared" si="5"/>
        <v>8671.9219840000005</v>
      </c>
      <c r="M13" s="28">
        <f>IF(H13&gt;$E$2,H13-$E$2,0)</f>
        <v>0</v>
      </c>
      <c r="N13" s="28">
        <f t="shared" si="6"/>
        <v>1320</v>
      </c>
      <c r="Q13" s="16">
        <v>1.1000000000000001</v>
      </c>
    </row>
    <row r="14" spans="1:17" x14ac:dyDescent="0.15">
      <c r="A14" s="6" t="s">
        <v>12</v>
      </c>
      <c r="B14" s="7">
        <v>1926</v>
      </c>
      <c r="C14" s="8">
        <v>313.95893759999996</v>
      </c>
      <c r="D14" s="26">
        <f t="shared" si="7"/>
        <v>8671.9219840000005</v>
      </c>
      <c r="E14" s="37">
        <v>120</v>
      </c>
      <c r="F14" s="37">
        <f t="shared" si="0"/>
        <v>8865.8809216000009</v>
      </c>
      <c r="G14" s="16">
        <f t="shared" si="1"/>
        <v>1440</v>
      </c>
      <c r="H14" s="28">
        <f t="shared" si="2"/>
        <v>7425.8809216000009</v>
      </c>
      <c r="I14" s="36">
        <f t="shared" si="3"/>
        <v>1440</v>
      </c>
      <c r="J14" s="16" t="str">
        <f>IF((I14/G14)&lt;=$E$4,"critical failure", IF((I14/G14)&lt;1, "failure",""))</f>
        <v/>
      </c>
      <c r="K14" s="26">
        <f t="shared" si="4"/>
        <v>7425.8809216000009</v>
      </c>
      <c r="L14" s="26">
        <f t="shared" si="5"/>
        <v>7425.8809216000009</v>
      </c>
      <c r="M14" s="28">
        <f>IF(H14&gt;$E$2,H14-$E$2,0)</f>
        <v>0</v>
      </c>
      <c r="N14" s="28">
        <f t="shared" si="6"/>
        <v>1440</v>
      </c>
      <c r="Q14" s="16">
        <v>1.2</v>
      </c>
    </row>
    <row r="15" spans="1:17" x14ac:dyDescent="0.15">
      <c r="A15" s="6" t="s">
        <v>13</v>
      </c>
      <c r="B15" s="7">
        <v>1926</v>
      </c>
      <c r="C15" s="8">
        <v>878.47752960000003</v>
      </c>
      <c r="D15" s="26">
        <f t="shared" si="7"/>
        <v>7425.8809216000009</v>
      </c>
      <c r="E15" s="37">
        <v>120</v>
      </c>
      <c r="F15" s="37">
        <f t="shared" si="0"/>
        <v>8184.3584512000016</v>
      </c>
      <c r="G15" s="16">
        <f t="shared" si="1"/>
        <v>1560</v>
      </c>
      <c r="H15" s="28">
        <f t="shared" si="2"/>
        <v>6624.3584512000016</v>
      </c>
      <c r="I15" s="36">
        <f t="shared" si="3"/>
        <v>1560</v>
      </c>
      <c r="J15" s="16" t="str">
        <f>IF((I15/G15)&lt;=$E$4,"critical failure", IF((I15/G15)&lt;1, "failure",""))</f>
        <v/>
      </c>
      <c r="K15" s="26">
        <f t="shared" si="4"/>
        <v>6624.3584512000016</v>
      </c>
      <c r="L15" s="26">
        <f t="shared" si="5"/>
        <v>6624.3584512000016</v>
      </c>
      <c r="M15" s="28">
        <f>IF(H15&gt;$E$2,H15-$E$2,0)</f>
        <v>0</v>
      </c>
      <c r="N15" s="28">
        <f t="shared" si="6"/>
        <v>1560</v>
      </c>
      <c r="Q15" s="16">
        <v>1.3</v>
      </c>
    </row>
    <row r="16" spans="1:17" x14ac:dyDescent="0.15">
      <c r="A16" s="6" t="s">
        <v>14</v>
      </c>
      <c r="B16" s="7">
        <v>1926</v>
      </c>
      <c r="C16" s="8">
        <v>772.94131200000004</v>
      </c>
      <c r="D16" s="26">
        <f t="shared" si="7"/>
        <v>6624.3584512000016</v>
      </c>
      <c r="E16" s="37">
        <v>120</v>
      </c>
      <c r="F16" s="37">
        <f t="shared" si="0"/>
        <v>7277.2997632000015</v>
      </c>
      <c r="G16" s="16">
        <f t="shared" si="1"/>
        <v>1440</v>
      </c>
      <c r="H16" s="28">
        <f t="shared" si="2"/>
        <v>5837.2997632000015</v>
      </c>
      <c r="I16" s="36">
        <f t="shared" si="3"/>
        <v>1440</v>
      </c>
      <c r="J16" s="16" t="str">
        <f>IF((I16/G16)&lt;=$E$4,"critical failure", IF((I16/G16)&lt;1, "failure",""))</f>
        <v/>
      </c>
      <c r="K16" s="26">
        <f t="shared" si="4"/>
        <v>5837.2997632000015</v>
      </c>
      <c r="L16" s="26">
        <f t="shared" si="5"/>
        <v>5837.2997632000015</v>
      </c>
      <c r="M16" s="28">
        <f>IF(H16&gt;$E$2,H16-$E$2,0)</f>
        <v>0</v>
      </c>
      <c r="N16" s="28">
        <f t="shared" si="6"/>
        <v>1440</v>
      </c>
      <c r="Q16" s="16">
        <v>1.2</v>
      </c>
    </row>
    <row r="17" spans="1:17" x14ac:dyDescent="0.15">
      <c r="A17" s="6" t="s">
        <v>15</v>
      </c>
      <c r="B17" s="7">
        <v>1926</v>
      </c>
      <c r="C17" s="8">
        <v>889.39952640000013</v>
      </c>
      <c r="D17" s="26">
        <f t="shared" si="7"/>
        <v>5837.2997632000015</v>
      </c>
      <c r="E17" s="37">
        <v>120</v>
      </c>
      <c r="F17" s="37">
        <f t="shared" si="0"/>
        <v>6606.699289600002</v>
      </c>
      <c r="G17" s="16">
        <f t="shared" si="1"/>
        <v>1320</v>
      </c>
      <c r="H17" s="28">
        <f t="shared" si="2"/>
        <v>5286.699289600002</v>
      </c>
      <c r="I17" s="36">
        <f t="shared" si="3"/>
        <v>1320</v>
      </c>
      <c r="J17" s="16" t="str">
        <f>IF((I17/G17)&lt;=$E$4,"critical failure", IF((I17/G17)&lt;1, "failure",""))</f>
        <v/>
      </c>
      <c r="K17" s="26">
        <f t="shared" si="4"/>
        <v>5286.699289600002</v>
      </c>
      <c r="L17" s="26">
        <f t="shared" si="5"/>
        <v>5286.699289600002</v>
      </c>
      <c r="M17" s="28">
        <f>IF(H17&gt;$E$2,H17-$E$2,0)</f>
        <v>0</v>
      </c>
      <c r="N17" s="28">
        <f t="shared" si="6"/>
        <v>1320</v>
      </c>
      <c r="Q17" s="16">
        <v>1.1000000000000001</v>
      </c>
    </row>
    <row r="18" spans="1:17" x14ac:dyDescent="0.15">
      <c r="A18" s="6" t="s">
        <v>16</v>
      </c>
      <c r="B18" s="7">
        <v>1926</v>
      </c>
      <c r="C18" s="8">
        <v>56.161036800000012</v>
      </c>
      <c r="D18" s="26">
        <f t="shared" si="7"/>
        <v>5286.699289600002</v>
      </c>
      <c r="E18" s="37">
        <v>120</v>
      </c>
      <c r="F18" s="37">
        <f t="shared" si="0"/>
        <v>5222.8603264000021</v>
      </c>
      <c r="G18" s="16">
        <f t="shared" si="1"/>
        <v>1200</v>
      </c>
      <c r="H18" s="28">
        <f t="shared" si="2"/>
        <v>4022.8603264000021</v>
      </c>
      <c r="I18" s="36">
        <f t="shared" si="3"/>
        <v>1200</v>
      </c>
      <c r="J18" s="16" t="str">
        <f>IF((I18/G18)&lt;=$E$4,"critical failure", IF((I18/G18)&lt;1, "failure",""))</f>
        <v/>
      </c>
      <c r="K18" s="26">
        <f t="shared" si="4"/>
        <v>4022.8603264000021</v>
      </c>
      <c r="L18" s="26">
        <f t="shared" si="5"/>
        <v>4022.8603264000021</v>
      </c>
      <c r="M18" s="28">
        <f>IF(H18&gt;$E$2,H18-$E$2,0)</f>
        <v>0</v>
      </c>
      <c r="N18" s="28">
        <f t="shared" si="6"/>
        <v>1200</v>
      </c>
      <c r="Q18" s="16">
        <v>1</v>
      </c>
    </row>
    <row r="19" spans="1:17" x14ac:dyDescent="0.15">
      <c r="A19" s="6" t="s">
        <v>17</v>
      </c>
      <c r="B19" s="7">
        <v>1926</v>
      </c>
      <c r="C19" s="8">
        <v>102.04634879999999</v>
      </c>
      <c r="D19" s="26">
        <f t="shared" si="7"/>
        <v>4022.8603264000021</v>
      </c>
      <c r="E19" s="37">
        <v>120</v>
      </c>
      <c r="F19" s="37">
        <f t="shared" si="0"/>
        <v>4004.9066752000017</v>
      </c>
      <c r="G19" s="16">
        <f t="shared" si="1"/>
        <v>1080</v>
      </c>
      <c r="H19" s="28">
        <f t="shared" si="2"/>
        <v>2924.9066752000017</v>
      </c>
      <c r="I19" s="36">
        <f t="shared" si="3"/>
        <v>1080</v>
      </c>
      <c r="J19" s="16" t="str">
        <f>IF((I19/G19)&lt;=$E$4,"critical failure", IF((I19/G19)&lt;1, "failure",""))</f>
        <v/>
      </c>
      <c r="K19" s="26">
        <f t="shared" si="4"/>
        <v>2924.9066752000017</v>
      </c>
      <c r="L19" s="26">
        <f t="shared" si="5"/>
        <v>2924.9066752000017</v>
      </c>
      <c r="M19" s="28">
        <f>IF(H19&gt;$E$2,H19-$E$2,0)</f>
        <v>0</v>
      </c>
      <c r="N19" s="28">
        <f t="shared" si="6"/>
        <v>1080</v>
      </c>
      <c r="Q19" s="16">
        <v>0.9</v>
      </c>
    </row>
    <row r="20" spans="1:17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7"/>
        <v>2924.9066752000017</v>
      </c>
      <c r="E20" s="37">
        <v>120</v>
      </c>
      <c r="F20" s="37">
        <f t="shared" si="0"/>
        <v>6327.7999744000008</v>
      </c>
      <c r="G20" s="16">
        <f t="shared" si="1"/>
        <v>960</v>
      </c>
      <c r="H20" s="28">
        <f t="shared" si="2"/>
        <v>5367.7999744000008</v>
      </c>
      <c r="I20" s="36">
        <f t="shared" si="3"/>
        <v>960</v>
      </c>
      <c r="J20" s="16" t="str">
        <f>IF((I20/G20)&lt;=$E$4,"critical failure", IF((I20/G20)&lt;1, "failure",""))</f>
        <v/>
      </c>
      <c r="K20" s="26">
        <f t="shared" si="4"/>
        <v>5367.7999744000008</v>
      </c>
      <c r="L20" s="26">
        <f t="shared" si="5"/>
        <v>5367.7999744000008</v>
      </c>
      <c r="M20" s="28">
        <f>IF(H20&gt;$E$2,H20-$E$2,0)</f>
        <v>0</v>
      </c>
      <c r="N20" s="28">
        <f t="shared" si="6"/>
        <v>960</v>
      </c>
      <c r="Q20" s="16">
        <v>0.8</v>
      </c>
    </row>
    <row r="21" spans="1:17" x14ac:dyDescent="0.15">
      <c r="A21" s="3" t="s">
        <v>7</v>
      </c>
      <c r="B21" s="4">
        <v>1927</v>
      </c>
      <c r="C21" s="5">
        <v>1234.3795199999997</v>
      </c>
      <c r="D21" s="26">
        <f t="shared" si="7"/>
        <v>5367.7999744000008</v>
      </c>
      <c r="E21" s="37">
        <v>120</v>
      </c>
      <c r="F21" s="37">
        <f t="shared" si="0"/>
        <v>6482.1794944000003</v>
      </c>
      <c r="G21" s="16">
        <f t="shared" si="1"/>
        <v>960</v>
      </c>
      <c r="H21" s="28">
        <f t="shared" si="2"/>
        <v>5522.1794944000003</v>
      </c>
      <c r="I21" s="36">
        <f t="shared" si="3"/>
        <v>960</v>
      </c>
      <c r="J21" s="16" t="str">
        <f>IF((I21/G21)&lt;=$E$4,"critical failure", IF((I21/G21)&lt;1, "failure",""))</f>
        <v/>
      </c>
      <c r="K21" s="26">
        <f t="shared" si="4"/>
        <v>5522.1794944000003</v>
      </c>
      <c r="L21" s="26">
        <f t="shared" si="5"/>
        <v>5522.1794944000003</v>
      </c>
      <c r="M21" s="28">
        <f>IF(H21&gt;$E$2,H21-$E$2,0)</f>
        <v>0</v>
      </c>
      <c r="N21" s="28">
        <f t="shared" si="6"/>
        <v>960</v>
      </c>
      <c r="Q21" s="16">
        <v>0.8</v>
      </c>
    </row>
    <row r="22" spans="1:17" x14ac:dyDescent="0.15">
      <c r="A22" s="6" t="s">
        <v>8</v>
      </c>
      <c r="B22" s="7">
        <v>1927</v>
      </c>
      <c r="C22" s="8">
        <v>3524.7674879999995</v>
      </c>
      <c r="D22" s="26">
        <f t="shared" si="7"/>
        <v>5522.1794944000003</v>
      </c>
      <c r="E22" s="37">
        <v>120</v>
      </c>
      <c r="F22" s="37">
        <f t="shared" si="0"/>
        <v>8926.9469824000007</v>
      </c>
      <c r="G22" s="16">
        <f t="shared" si="1"/>
        <v>960</v>
      </c>
      <c r="H22" s="28">
        <f t="shared" si="2"/>
        <v>7966.9469824000007</v>
      </c>
      <c r="I22" s="36">
        <f t="shared" si="3"/>
        <v>960</v>
      </c>
      <c r="J22" s="16" t="str">
        <f>IF((I22/G22)&lt;=$E$4,"critical failure", IF((I22/G22)&lt;1, "failure",""))</f>
        <v/>
      </c>
      <c r="K22" s="26">
        <f t="shared" si="4"/>
        <v>7966.9469824000007</v>
      </c>
      <c r="L22" s="26">
        <f t="shared" si="5"/>
        <v>7966.9469824000007</v>
      </c>
      <c r="M22" s="28">
        <f>IF(H22&gt;$E$2,H22-$E$2,0)</f>
        <v>0</v>
      </c>
      <c r="N22" s="28">
        <f t="shared" si="6"/>
        <v>960</v>
      </c>
      <c r="Q22" s="16">
        <v>0.8</v>
      </c>
    </row>
    <row r="23" spans="1:17" x14ac:dyDescent="0.15">
      <c r="A23" s="6" t="s">
        <v>9</v>
      </c>
      <c r="B23" s="7">
        <v>1927</v>
      </c>
      <c r="C23" s="8">
        <v>4273.1504639999985</v>
      </c>
      <c r="D23" s="26">
        <f t="shared" si="7"/>
        <v>7966.9469824000007</v>
      </c>
      <c r="E23" s="37">
        <v>120</v>
      </c>
      <c r="F23" s="37">
        <f t="shared" si="0"/>
        <v>12120.097446399999</v>
      </c>
      <c r="G23" s="16">
        <f t="shared" si="1"/>
        <v>1080</v>
      </c>
      <c r="H23" s="28">
        <f t="shared" si="2"/>
        <v>11040.097446399999</v>
      </c>
      <c r="I23" s="36">
        <f t="shared" si="3"/>
        <v>1080</v>
      </c>
      <c r="J23" s="16" t="str">
        <f>IF((I23/G23)&lt;=$E$4,"critical failure", IF((I23/G23)&lt;1, "failure",""))</f>
        <v/>
      </c>
      <c r="K23" s="26">
        <f t="shared" si="4"/>
        <v>11040.097446399999</v>
      </c>
      <c r="L23" s="26">
        <f t="shared" si="5"/>
        <v>9613</v>
      </c>
      <c r="M23" s="28">
        <f>IF(H23&gt;$E$2,H23-$E$2,0)</f>
        <v>1427.0974463999992</v>
      </c>
      <c r="N23" s="28">
        <f t="shared" si="6"/>
        <v>2507.0974463999992</v>
      </c>
      <c r="Q23" s="16">
        <v>0.9</v>
      </c>
    </row>
    <row r="24" spans="1:17" x14ac:dyDescent="0.15">
      <c r="A24" s="6" t="s">
        <v>10</v>
      </c>
      <c r="B24" s="7">
        <v>1927</v>
      </c>
      <c r="C24" s="8">
        <v>1817.9631360000003</v>
      </c>
      <c r="D24" s="26">
        <f t="shared" si="7"/>
        <v>9613</v>
      </c>
      <c r="E24" s="37">
        <v>120</v>
      </c>
      <c r="F24" s="37">
        <f t="shared" si="0"/>
        <v>11310.963136</v>
      </c>
      <c r="G24" s="16">
        <f t="shared" si="1"/>
        <v>1080</v>
      </c>
      <c r="H24" s="28">
        <f t="shared" si="2"/>
        <v>10230.963136</v>
      </c>
      <c r="I24" s="36">
        <f t="shared" si="3"/>
        <v>1080</v>
      </c>
      <c r="J24" s="16" t="str">
        <f>IF((I24/G24)&lt;=$E$4,"critical failure", IF((I24/G24)&lt;1, "failure",""))</f>
        <v/>
      </c>
      <c r="K24" s="26">
        <f t="shared" si="4"/>
        <v>10230.963136</v>
      </c>
      <c r="L24" s="26">
        <f t="shared" si="5"/>
        <v>9613</v>
      </c>
      <c r="M24" s="28">
        <f>IF(H24&gt;$E$2,H24-$E$2,0)</f>
        <v>617.9631360000003</v>
      </c>
      <c r="N24" s="28">
        <f t="shared" si="6"/>
        <v>1697.9631360000003</v>
      </c>
      <c r="Q24" s="16">
        <v>0.9</v>
      </c>
    </row>
    <row r="25" spans="1:17" x14ac:dyDescent="0.15">
      <c r="A25" s="6" t="s">
        <v>11</v>
      </c>
      <c r="B25" s="7">
        <v>1927</v>
      </c>
      <c r="C25" s="8">
        <v>425.11772160000004</v>
      </c>
      <c r="D25" s="26">
        <f t="shared" si="7"/>
        <v>9613</v>
      </c>
      <c r="E25" s="37">
        <v>120</v>
      </c>
      <c r="F25" s="37">
        <f t="shared" si="0"/>
        <v>9918.1177215999996</v>
      </c>
      <c r="G25" s="16">
        <f t="shared" si="1"/>
        <v>1320</v>
      </c>
      <c r="H25" s="28">
        <f t="shared" si="2"/>
        <v>8598.1177215999996</v>
      </c>
      <c r="I25" s="36">
        <f t="shared" si="3"/>
        <v>1320</v>
      </c>
      <c r="J25" s="16" t="str">
        <f>IF((I25/G25)&lt;=$E$4,"critical failure", IF((I25/G25)&lt;1, "failure",""))</f>
        <v/>
      </c>
      <c r="K25" s="26">
        <f t="shared" si="4"/>
        <v>8598.1177215999996</v>
      </c>
      <c r="L25" s="26">
        <f t="shared" si="5"/>
        <v>8598.1177215999996</v>
      </c>
      <c r="M25" s="28">
        <f>IF(H25&gt;$E$2,H25-$E$2,0)</f>
        <v>0</v>
      </c>
      <c r="N25" s="28">
        <f t="shared" si="6"/>
        <v>1320</v>
      </c>
      <c r="Q25" s="16">
        <v>1.1000000000000001</v>
      </c>
    </row>
    <row r="26" spans="1:17" x14ac:dyDescent="0.15">
      <c r="A26" s="6" t="s">
        <v>12</v>
      </c>
      <c r="B26" s="7">
        <v>5</v>
      </c>
      <c r="C26" s="8">
        <v>574.47118079999996</v>
      </c>
      <c r="D26" s="26">
        <f t="shared" si="7"/>
        <v>8598.1177215999996</v>
      </c>
      <c r="E26" s="37">
        <v>120</v>
      </c>
      <c r="F26" s="37">
        <f t="shared" si="0"/>
        <v>9052.5889023999989</v>
      </c>
      <c r="G26" s="16">
        <f t="shared" si="1"/>
        <v>1440</v>
      </c>
      <c r="H26" s="28">
        <f t="shared" si="2"/>
        <v>7612.5889023999989</v>
      </c>
      <c r="I26" s="36">
        <f t="shared" si="3"/>
        <v>1440</v>
      </c>
      <c r="J26" s="16" t="str">
        <f>IF((I26/G26)&lt;=$E$4,"critical failure", IF((I26/G26)&lt;1, "failure",""))</f>
        <v/>
      </c>
      <c r="K26" s="26">
        <f t="shared" si="4"/>
        <v>7612.5889023999989</v>
      </c>
      <c r="L26" s="26">
        <f t="shared" si="5"/>
        <v>7612.5889023999989</v>
      </c>
      <c r="M26" s="28">
        <f>IF(H26&gt;$E$2,H26-$E$2,0)</f>
        <v>0</v>
      </c>
      <c r="N26" s="28">
        <f t="shared" si="6"/>
        <v>1440</v>
      </c>
      <c r="Q26" s="16">
        <v>1.2</v>
      </c>
    </row>
    <row r="27" spans="1:17" x14ac:dyDescent="0.15">
      <c r="A27" s="6" t="s">
        <v>13</v>
      </c>
      <c r="B27" s="7">
        <v>1927</v>
      </c>
      <c r="C27" s="8">
        <v>1993.5552384000005</v>
      </c>
      <c r="D27" s="26">
        <f t="shared" si="7"/>
        <v>7612.5889023999989</v>
      </c>
      <c r="E27" s="37">
        <v>120</v>
      </c>
      <c r="F27" s="37">
        <f t="shared" si="0"/>
        <v>9486.1441407999991</v>
      </c>
      <c r="G27" s="16">
        <f t="shared" si="1"/>
        <v>1560</v>
      </c>
      <c r="H27" s="28">
        <f t="shared" si="2"/>
        <v>7926.1441407999991</v>
      </c>
      <c r="I27" s="36">
        <f t="shared" si="3"/>
        <v>1560</v>
      </c>
      <c r="J27" s="16" t="str">
        <f>IF((I27/G27)&lt;=$E$4,"critical failure", IF((I27/G27)&lt;1, "failure",""))</f>
        <v/>
      </c>
      <c r="K27" s="26">
        <f t="shared" si="4"/>
        <v>7926.1441407999991</v>
      </c>
      <c r="L27" s="26">
        <f t="shared" si="5"/>
        <v>7926.1441407999991</v>
      </c>
      <c r="M27" s="28">
        <f>IF(H27&gt;$E$2,H27-$E$2,0)</f>
        <v>0</v>
      </c>
      <c r="N27" s="28">
        <f t="shared" si="6"/>
        <v>1560</v>
      </c>
      <c r="Q27" s="16">
        <v>1.3</v>
      </c>
    </row>
    <row r="28" spans="1:17" x14ac:dyDescent="0.15">
      <c r="A28" s="6" t="s">
        <v>14</v>
      </c>
      <c r="B28" s="7">
        <v>1927</v>
      </c>
      <c r="C28" s="8">
        <v>1490.9495040000002</v>
      </c>
      <c r="D28" s="26">
        <f t="shared" si="7"/>
        <v>7926.1441407999991</v>
      </c>
      <c r="E28" s="37">
        <v>120</v>
      </c>
      <c r="F28" s="37">
        <f t="shared" si="0"/>
        <v>9297.0936447999993</v>
      </c>
      <c r="G28" s="16">
        <f t="shared" si="1"/>
        <v>1440</v>
      </c>
      <c r="H28" s="28">
        <f t="shared" si="2"/>
        <v>7857.0936447999993</v>
      </c>
      <c r="I28" s="36">
        <f t="shared" si="3"/>
        <v>1440</v>
      </c>
      <c r="J28" s="16" t="str">
        <f>IF((I28/G28)&lt;=$E$4,"critical failure", IF((I28/G28)&lt;1, "failure",""))</f>
        <v/>
      </c>
      <c r="K28" s="26">
        <f t="shared" si="4"/>
        <v>7857.0936447999993</v>
      </c>
      <c r="L28" s="26">
        <f t="shared" si="5"/>
        <v>7857.0936447999993</v>
      </c>
      <c r="M28" s="28">
        <f>IF(H28&gt;$E$2,H28-$E$2,0)</f>
        <v>0</v>
      </c>
      <c r="N28" s="28">
        <f t="shared" si="6"/>
        <v>1440</v>
      </c>
      <c r="Q28" s="16">
        <v>1.2</v>
      </c>
    </row>
    <row r="29" spans="1:17" x14ac:dyDescent="0.15">
      <c r="A29" s="6" t="s">
        <v>15</v>
      </c>
      <c r="B29" s="7">
        <v>1927</v>
      </c>
      <c r="C29" s="8">
        <v>1405.6415999999997</v>
      </c>
      <c r="D29" s="26">
        <f t="shared" si="7"/>
        <v>7857.0936447999993</v>
      </c>
      <c r="E29" s="37">
        <v>120</v>
      </c>
      <c r="F29" s="37">
        <f t="shared" si="0"/>
        <v>9142.7352447999983</v>
      </c>
      <c r="G29" s="16">
        <f t="shared" si="1"/>
        <v>1320</v>
      </c>
      <c r="H29" s="28">
        <f t="shared" si="2"/>
        <v>7822.7352447999983</v>
      </c>
      <c r="I29" s="36">
        <f t="shared" si="3"/>
        <v>1320</v>
      </c>
      <c r="J29" s="16" t="str">
        <f>IF((I29/G29)&lt;=$E$4,"critical failure", IF((I29/G29)&lt;1, "failure",""))</f>
        <v/>
      </c>
      <c r="K29" s="26">
        <f t="shared" si="4"/>
        <v>7822.7352447999983</v>
      </c>
      <c r="L29" s="26">
        <f t="shared" si="5"/>
        <v>7822.7352447999983</v>
      </c>
      <c r="M29" s="28">
        <f>IF(H29&gt;$E$2,H29-$E$2,0)</f>
        <v>0</v>
      </c>
      <c r="N29" s="28">
        <f t="shared" si="6"/>
        <v>1320</v>
      </c>
      <c r="Q29" s="16">
        <v>1.1000000000000001</v>
      </c>
    </row>
    <row r="30" spans="1:17" x14ac:dyDescent="0.15">
      <c r="A30" s="6" t="s">
        <v>16</v>
      </c>
      <c r="B30" s="7">
        <v>1927</v>
      </c>
      <c r="C30" s="8">
        <v>1242.4579199999998</v>
      </c>
      <c r="D30" s="26">
        <f t="shared" si="7"/>
        <v>7822.7352447999983</v>
      </c>
      <c r="E30" s="37">
        <v>120</v>
      </c>
      <c r="F30" s="37">
        <f t="shared" si="0"/>
        <v>8945.1931647999991</v>
      </c>
      <c r="G30" s="16">
        <f t="shared" si="1"/>
        <v>1200</v>
      </c>
      <c r="H30" s="28">
        <f t="shared" si="2"/>
        <v>7745.1931647999991</v>
      </c>
      <c r="I30" s="36">
        <f t="shared" si="3"/>
        <v>1200</v>
      </c>
      <c r="J30" s="16" t="str">
        <f>IF((I30/G30)&lt;=$E$4,"critical failure", IF((I30/G30)&lt;1, "failure",""))</f>
        <v/>
      </c>
      <c r="K30" s="26">
        <f t="shared" si="4"/>
        <v>7745.1931647999991</v>
      </c>
      <c r="L30" s="26">
        <f t="shared" si="5"/>
        <v>7745.1931647999991</v>
      </c>
      <c r="M30" s="28">
        <f>IF(H30&gt;$E$2,H30-$E$2,0)</f>
        <v>0</v>
      </c>
      <c r="N30" s="28">
        <f t="shared" si="6"/>
        <v>1200</v>
      </c>
      <c r="Q30" s="16">
        <v>1</v>
      </c>
    </row>
    <row r="31" spans="1:17" x14ac:dyDescent="0.15">
      <c r="A31" s="6" t="s">
        <v>17</v>
      </c>
      <c r="B31" s="7">
        <v>1927</v>
      </c>
      <c r="C31" s="8">
        <v>1012.7082239999999</v>
      </c>
      <c r="D31" s="26">
        <f t="shared" si="7"/>
        <v>7745.1931647999991</v>
      </c>
      <c r="E31" s="37">
        <v>120</v>
      </c>
      <c r="F31" s="37">
        <f t="shared" si="0"/>
        <v>8637.901388799999</v>
      </c>
      <c r="G31" s="16">
        <f t="shared" si="1"/>
        <v>1080</v>
      </c>
      <c r="H31" s="28">
        <f t="shared" si="2"/>
        <v>7557.901388799999</v>
      </c>
      <c r="I31" s="36">
        <f t="shared" si="3"/>
        <v>1080</v>
      </c>
      <c r="J31" s="16" t="str">
        <f>IF((I31/G31)&lt;=$E$4,"critical failure", IF((I31/G31)&lt;1, "failure",""))</f>
        <v/>
      </c>
      <c r="K31" s="26">
        <f t="shared" si="4"/>
        <v>7557.901388799999</v>
      </c>
      <c r="L31" s="26">
        <f t="shared" si="5"/>
        <v>7557.901388799999</v>
      </c>
      <c r="M31" s="28">
        <f>IF(H31&gt;$E$2,H31-$E$2,0)</f>
        <v>0</v>
      </c>
      <c r="N31" s="28">
        <f t="shared" si="6"/>
        <v>1080</v>
      </c>
      <c r="Q31" s="16">
        <v>0.9</v>
      </c>
    </row>
    <row r="32" spans="1:17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7"/>
        <v>7557.901388799999</v>
      </c>
      <c r="E32" s="37">
        <v>120</v>
      </c>
      <c r="F32" s="37">
        <f t="shared" si="0"/>
        <v>15138.232268799999</v>
      </c>
      <c r="G32" s="16">
        <f t="shared" si="1"/>
        <v>960</v>
      </c>
      <c r="H32" s="28">
        <f t="shared" si="2"/>
        <v>14178.232268799999</v>
      </c>
      <c r="I32" s="36">
        <f t="shared" si="3"/>
        <v>960</v>
      </c>
      <c r="J32" s="16" t="str">
        <f>IF((I32/G32)&lt;=$E$4,"critical failure", IF((I32/G32)&lt;1, "failure",""))</f>
        <v/>
      </c>
      <c r="K32" s="26">
        <f t="shared" si="4"/>
        <v>14178.232268799999</v>
      </c>
      <c r="L32" s="26">
        <f t="shared" si="5"/>
        <v>9613</v>
      </c>
      <c r="M32" s="28">
        <f>IF(H32&gt;$E$2,H32-$E$2,0)</f>
        <v>4565.2322687999986</v>
      </c>
      <c r="N32" s="28">
        <f t="shared" si="6"/>
        <v>5525.2322687999986</v>
      </c>
      <c r="Q32" s="16">
        <v>0.8</v>
      </c>
    </row>
    <row r="33" spans="1:17" x14ac:dyDescent="0.15">
      <c r="A33" s="3" t="s">
        <v>7</v>
      </c>
      <c r="B33" s="4">
        <v>1928</v>
      </c>
      <c r="C33" s="5">
        <v>1581.4275839999996</v>
      </c>
      <c r="D33" s="26">
        <f t="shared" si="7"/>
        <v>9613</v>
      </c>
      <c r="E33" s="37">
        <v>120</v>
      </c>
      <c r="F33" s="37">
        <f t="shared" si="0"/>
        <v>11074.427583999999</v>
      </c>
      <c r="G33" s="16">
        <f t="shared" si="1"/>
        <v>960</v>
      </c>
      <c r="H33" s="28">
        <f t="shared" si="2"/>
        <v>10114.427583999999</v>
      </c>
      <c r="I33" s="36">
        <f t="shared" si="3"/>
        <v>960</v>
      </c>
      <c r="J33" s="16" t="str">
        <f>IF((I33/G33)&lt;=$E$4,"critical failure", IF((I33/G33)&lt;1, "failure",""))</f>
        <v/>
      </c>
      <c r="K33" s="26">
        <f t="shared" si="4"/>
        <v>10114.427583999999</v>
      </c>
      <c r="L33" s="26">
        <f t="shared" si="5"/>
        <v>9613</v>
      </c>
      <c r="M33" s="28">
        <f>IF(H33&gt;$E$2,H33-$E$2,0)</f>
        <v>501.42758399999911</v>
      </c>
      <c r="N33" s="28">
        <f t="shared" si="6"/>
        <v>1461.4275839999991</v>
      </c>
      <c r="Q33" s="16">
        <v>0.8</v>
      </c>
    </row>
    <row r="34" spans="1:17" x14ac:dyDescent="0.15">
      <c r="A34" s="6" t="s">
        <v>8</v>
      </c>
      <c r="B34" s="7">
        <v>1928</v>
      </c>
      <c r="C34" s="8">
        <v>3990.7296000000006</v>
      </c>
      <c r="D34" s="26">
        <f t="shared" si="7"/>
        <v>9613</v>
      </c>
      <c r="E34" s="37">
        <v>120</v>
      </c>
      <c r="F34" s="37">
        <f t="shared" si="0"/>
        <v>13483.729600000001</v>
      </c>
      <c r="G34" s="16">
        <f t="shared" si="1"/>
        <v>960</v>
      </c>
      <c r="H34" s="28">
        <f t="shared" si="2"/>
        <v>12523.729600000001</v>
      </c>
      <c r="I34" s="36">
        <f t="shared" si="3"/>
        <v>960</v>
      </c>
      <c r="J34" s="16" t="str">
        <f>IF((I34/G34)&lt;=$E$4,"critical failure", IF((I34/G34)&lt;1, "failure",""))</f>
        <v/>
      </c>
      <c r="K34" s="26">
        <f t="shared" si="4"/>
        <v>12523.729600000001</v>
      </c>
      <c r="L34" s="26">
        <f t="shared" si="5"/>
        <v>9613</v>
      </c>
      <c r="M34" s="28">
        <f>IF(H34&gt;$E$2,H34-$E$2,0)</f>
        <v>2910.7296000000006</v>
      </c>
      <c r="N34" s="28">
        <f t="shared" si="6"/>
        <v>3870.7296000000006</v>
      </c>
      <c r="Q34" s="16">
        <v>0.8</v>
      </c>
    </row>
    <row r="35" spans="1:17" x14ac:dyDescent="0.15">
      <c r="A35" s="6" t="s">
        <v>9</v>
      </c>
      <c r="B35" s="7">
        <v>1928</v>
      </c>
      <c r="C35" s="8">
        <v>4088.3166720000004</v>
      </c>
      <c r="D35" s="26">
        <f t="shared" si="7"/>
        <v>9613</v>
      </c>
      <c r="E35" s="37">
        <v>120</v>
      </c>
      <c r="F35" s="37">
        <f t="shared" si="0"/>
        <v>13581.316672000001</v>
      </c>
      <c r="G35" s="16">
        <f t="shared" si="1"/>
        <v>1080</v>
      </c>
      <c r="H35" s="28">
        <f t="shared" si="2"/>
        <v>12501.316672000001</v>
      </c>
      <c r="I35" s="36">
        <f t="shared" si="3"/>
        <v>1080</v>
      </c>
      <c r="J35" s="16" t="str">
        <f>IF((I35/G35)&lt;=$E$4,"critical failure", IF((I35/G35)&lt;1, "failure",""))</f>
        <v/>
      </c>
      <c r="K35" s="26">
        <f t="shared" si="4"/>
        <v>12501.316672000001</v>
      </c>
      <c r="L35" s="26">
        <f t="shared" si="5"/>
        <v>9613</v>
      </c>
      <c r="M35" s="28">
        <f>IF(H35&gt;$E$2,H35-$E$2,0)</f>
        <v>2888.3166720000008</v>
      </c>
      <c r="N35" s="28">
        <f t="shared" si="6"/>
        <v>3968.3166720000008</v>
      </c>
      <c r="Q35" s="16">
        <v>0.9</v>
      </c>
    </row>
    <row r="36" spans="1:17" x14ac:dyDescent="0.15">
      <c r="A36" s="6" t="s">
        <v>10</v>
      </c>
      <c r="B36" s="7">
        <v>1928</v>
      </c>
      <c r="C36" s="8">
        <v>8713.6853759999995</v>
      </c>
      <c r="D36" s="26">
        <f t="shared" si="7"/>
        <v>9613</v>
      </c>
      <c r="E36" s="37">
        <v>120</v>
      </c>
      <c r="F36" s="37">
        <f t="shared" si="0"/>
        <v>18206.685376000001</v>
      </c>
      <c r="G36" s="16">
        <f t="shared" si="1"/>
        <v>1080</v>
      </c>
      <c r="H36" s="28">
        <f t="shared" si="2"/>
        <v>17126.685376000001</v>
      </c>
      <c r="I36" s="36">
        <f t="shared" si="3"/>
        <v>1080</v>
      </c>
      <c r="J36" s="16" t="str">
        <f>IF((I36/G36)&lt;=$E$4,"critical failure", IF((I36/G36)&lt;1, "failure",""))</f>
        <v/>
      </c>
      <c r="K36" s="26">
        <f t="shared" si="4"/>
        <v>17126.685376000001</v>
      </c>
      <c r="L36" s="26">
        <f t="shared" si="5"/>
        <v>9613</v>
      </c>
      <c r="M36" s="28">
        <f>IF(H36&gt;$E$2,H36-$E$2,0)</f>
        <v>7513.6853760000013</v>
      </c>
      <c r="N36" s="28">
        <f t="shared" si="6"/>
        <v>8593.6853760000013</v>
      </c>
      <c r="Q36" s="16">
        <v>0.9</v>
      </c>
    </row>
    <row r="37" spans="1:17" x14ac:dyDescent="0.15">
      <c r="A37" s="6" t="s">
        <v>11</v>
      </c>
      <c r="B37" s="7">
        <v>1928</v>
      </c>
      <c r="C37" s="8">
        <v>2426.1050880000003</v>
      </c>
      <c r="D37" s="26">
        <f t="shared" si="7"/>
        <v>9613</v>
      </c>
      <c r="E37" s="37">
        <v>120</v>
      </c>
      <c r="F37" s="37">
        <f t="shared" si="0"/>
        <v>11919.105088</v>
      </c>
      <c r="G37" s="16">
        <f t="shared" si="1"/>
        <v>1320</v>
      </c>
      <c r="H37" s="28">
        <f t="shared" si="2"/>
        <v>10599.105088</v>
      </c>
      <c r="I37" s="36">
        <f t="shared" si="3"/>
        <v>1320</v>
      </c>
      <c r="J37" s="16" t="str">
        <f>IF((I37/G37)&lt;=$E$4,"critical failure", IF((I37/G37)&lt;1, "failure",""))</f>
        <v/>
      </c>
      <c r="K37" s="26">
        <f t="shared" si="4"/>
        <v>10599.105088</v>
      </c>
      <c r="L37" s="26">
        <f t="shared" si="5"/>
        <v>9613</v>
      </c>
      <c r="M37" s="28">
        <f>IF(H37&gt;$E$2,H37-$E$2,0)</f>
        <v>986.10508800000025</v>
      </c>
      <c r="N37" s="28">
        <f t="shared" si="6"/>
        <v>2306.1050880000003</v>
      </c>
      <c r="Q37" s="16">
        <v>1.1000000000000001</v>
      </c>
    </row>
    <row r="38" spans="1:17" x14ac:dyDescent="0.15">
      <c r="A38" s="6" t="s">
        <v>12</v>
      </c>
      <c r="B38" s="7">
        <v>1928</v>
      </c>
      <c r="C38" s="8">
        <v>1682.2460159999996</v>
      </c>
      <c r="D38" s="26">
        <f t="shared" si="7"/>
        <v>9613</v>
      </c>
      <c r="E38" s="37">
        <v>120</v>
      </c>
      <c r="F38" s="37">
        <f t="shared" si="0"/>
        <v>11175.246015999999</v>
      </c>
      <c r="G38" s="16">
        <f t="shared" si="1"/>
        <v>1440</v>
      </c>
      <c r="H38" s="28">
        <f t="shared" si="2"/>
        <v>9735.2460159999991</v>
      </c>
      <c r="I38" s="36">
        <f t="shared" si="3"/>
        <v>1440</v>
      </c>
      <c r="J38" s="16" t="str">
        <f>IF((I38/G38)&lt;=$E$4,"critical failure", IF((I38/G38)&lt;1, "failure",""))</f>
        <v/>
      </c>
      <c r="K38" s="26">
        <f t="shared" si="4"/>
        <v>9735.2460159999991</v>
      </c>
      <c r="L38" s="26">
        <f t="shared" si="5"/>
        <v>9613</v>
      </c>
      <c r="M38" s="28">
        <f>IF(H38&gt;$E$2,H38-$E$2,0)</f>
        <v>122.24601599999914</v>
      </c>
      <c r="N38" s="28">
        <f t="shared" si="6"/>
        <v>1562.2460159999991</v>
      </c>
      <c r="Q38" s="16">
        <v>1.2</v>
      </c>
    </row>
    <row r="39" spans="1:17" x14ac:dyDescent="0.15">
      <c r="A39" s="6" t="s">
        <v>13</v>
      </c>
      <c r="B39" s="7">
        <v>1928</v>
      </c>
      <c r="C39" s="8">
        <v>411.48138239999997</v>
      </c>
      <c r="D39" s="26">
        <f t="shared" si="7"/>
        <v>9613</v>
      </c>
      <c r="E39" s="37">
        <v>120</v>
      </c>
      <c r="F39" s="37">
        <f t="shared" si="0"/>
        <v>9904.4813823999993</v>
      </c>
      <c r="G39" s="16">
        <f t="shared" si="1"/>
        <v>1560</v>
      </c>
      <c r="H39" s="28">
        <f t="shared" si="2"/>
        <v>8344.4813823999993</v>
      </c>
      <c r="I39" s="36">
        <f t="shared" si="3"/>
        <v>1560</v>
      </c>
      <c r="J39" s="16" t="str">
        <f>IF((I39/G39)&lt;=$E$4,"critical failure", IF((I39/G39)&lt;1, "failure",""))</f>
        <v/>
      </c>
      <c r="K39" s="26">
        <f t="shared" si="4"/>
        <v>8344.4813823999993</v>
      </c>
      <c r="L39" s="26">
        <f t="shared" si="5"/>
        <v>8344.4813823999993</v>
      </c>
      <c r="M39" s="28">
        <f>IF(H39&gt;$E$2,H39-$E$2,0)</f>
        <v>0</v>
      </c>
      <c r="N39" s="28">
        <f t="shared" si="6"/>
        <v>1560</v>
      </c>
      <c r="Q39" s="16">
        <v>1.3</v>
      </c>
    </row>
    <row r="40" spans="1:17" x14ac:dyDescent="0.15">
      <c r="A40" s="6" t="s">
        <v>14</v>
      </c>
      <c r="B40" s="7">
        <v>1928</v>
      </c>
      <c r="C40" s="8">
        <v>1745.1929087999995</v>
      </c>
      <c r="D40" s="26">
        <f t="shared" si="7"/>
        <v>8344.4813823999993</v>
      </c>
      <c r="E40" s="37">
        <v>120</v>
      </c>
      <c r="F40" s="37">
        <f t="shared" si="0"/>
        <v>9969.6742911999991</v>
      </c>
      <c r="G40" s="16">
        <f t="shared" si="1"/>
        <v>1440</v>
      </c>
      <c r="H40" s="28">
        <f t="shared" si="2"/>
        <v>8529.6742911999991</v>
      </c>
      <c r="I40" s="36">
        <f t="shared" si="3"/>
        <v>1440</v>
      </c>
      <c r="J40" s="16" t="str">
        <f>IF((I40/G40)&lt;=$E$4,"critical failure", IF((I40/G40)&lt;1, "failure",""))</f>
        <v/>
      </c>
      <c r="K40" s="26">
        <f t="shared" si="4"/>
        <v>8529.6742911999991</v>
      </c>
      <c r="L40" s="26">
        <f t="shared" si="5"/>
        <v>8529.6742911999991</v>
      </c>
      <c r="M40" s="28">
        <f>IF(H40&gt;$E$2,H40-$E$2,0)</f>
        <v>0</v>
      </c>
      <c r="N40" s="28">
        <f t="shared" si="6"/>
        <v>1440</v>
      </c>
      <c r="Q40" s="16">
        <v>1.2</v>
      </c>
    </row>
    <row r="41" spans="1:17" x14ac:dyDescent="0.15">
      <c r="A41" s="6" t="s">
        <v>15</v>
      </c>
      <c r="B41" s="7">
        <v>1928</v>
      </c>
      <c r="C41" s="8">
        <v>7392.7054079999998</v>
      </c>
      <c r="D41" s="26">
        <f t="shared" si="7"/>
        <v>8529.6742911999991</v>
      </c>
      <c r="E41" s="37">
        <v>120</v>
      </c>
      <c r="F41" s="37">
        <f t="shared" si="0"/>
        <v>15802.379699199999</v>
      </c>
      <c r="G41" s="16">
        <f t="shared" si="1"/>
        <v>1320</v>
      </c>
      <c r="H41" s="28">
        <f t="shared" si="2"/>
        <v>14482.379699199999</v>
      </c>
      <c r="I41" s="36">
        <f t="shared" si="3"/>
        <v>1320</v>
      </c>
      <c r="J41" s="16" t="str">
        <f>IF((I41/G41)&lt;=$E$4,"critical failure", IF((I41/G41)&lt;1, "failure",""))</f>
        <v/>
      </c>
      <c r="K41" s="26">
        <f t="shared" si="4"/>
        <v>14482.379699199999</v>
      </c>
      <c r="L41" s="26">
        <f t="shared" si="5"/>
        <v>9613</v>
      </c>
      <c r="M41" s="28">
        <f>IF(H41&gt;$E$2,H41-$E$2,0)</f>
        <v>4869.3796991999989</v>
      </c>
      <c r="N41" s="28">
        <f t="shared" si="6"/>
        <v>6189.3796991999989</v>
      </c>
      <c r="Q41" s="16">
        <v>1.1000000000000001</v>
      </c>
    </row>
    <row r="42" spans="1:17" x14ac:dyDescent="0.15">
      <c r="A42" s="6" t="s">
        <v>16</v>
      </c>
      <c r="B42" s="7">
        <v>1928</v>
      </c>
      <c r="C42" s="8">
        <v>816.24153599999954</v>
      </c>
      <c r="D42" s="26">
        <f t="shared" si="7"/>
        <v>9613</v>
      </c>
      <c r="E42" s="37">
        <v>120</v>
      </c>
      <c r="F42" s="37">
        <f t="shared" si="0"/>
        <v>10309.241536</v>
      </c>
      <c r="G42" s="16">
        <f t="shared" si="1"/>
        <v>1200</v>
      </c>
      <c r="H42" s="28">
        <f t="shared" si="2"/>
        <v>9109.2415359999995</v>
      </c>
      <c r="I42" s="36">
        <f t="shared" si="3"/>
        <v>1200</v>
      </c>
      <c r="J42" s="16" t="str">
        <f>IF((I42/G42)&lt;=$E$4,"critical failure", IF((I42/G42)&lt;1, "failure",""))</f>
        <v/>
      </c>
      <c r="K42" s="26">
        <f t="shared" si="4"/>
        <v>9109.2415359999995</v>
      </c>
      <c r="L42" s="26">
        <f t="shared" si="5"/>
        <v>9109.2415359999995</v>
      </c>
      <c r="M42" s="28">
        <f>IF(H42&gt;$E$2,H42-$E$2,0)</f>
        <v>0</v>
      </c>
      <c r="N42" s="28">
        <f t="shared" si="6"/>
        <v>1200</v>
      </c>
      <c r="Q42" s="16">
        <v>1</v>
      </c>
    </row>
    <row r="43" spans="1:17" x14ac:dyDescent="0.15">
      <c r="A43" s="6" t="s">
        <v>17</v>
      </c>
      <c r="B43" s="7">
        <v>1928</v>
      </c>
      <c r="C43" s="8">
        <v>471.13228800000002</v>
      </c>
      <c r="D43" s="26">
        <f t="shared" si="7"/>
        <v>9109.2415359999995</v>
      </c>
      <c r="E43" s="37">
        <v>120</v>
      </c>
      <c r="F43" s="37">
        <f t="shared" si="0"/>
        <v>9460.3738240000002</v>
      </c>
      <c r="G43" s="16">
        <f t="shared" si="1"/>
        <v>1080</v>
      </c>
      <c r="H43" s="28">
        <f t="shared" si="2"/>
        <v>8380.3738240000002</v>
      </c>
      <c r="I43" s="36">
        <f t="shared" si="3"/>
        <v>1080</v>
      </c>
      <c r="J43" s="16" t="str">
        <f>IF((I43/G43)&lt;=$E$4,"critical failure", IF((I43/G43)&lt;1, "failure",""))</f>
        <v/>
      </c>
      <c r="K43" s="26">
        <f t="shared" si="4"/>
        <v>8380.3738240000002</v>
      </c>
      <c r="L43" s="26">
        <f t="shared" si="5"/>
        <v>8380.3738240000002</v>
      </c>
      <c r="M43" s="28">
        <f>IF(H43&gt;$E$2,H43-$E$2,0)</f>
        <v>0</v>
      </c>
      <c r="N43" s="28">
        <f t="shared" si="6"/>
        <v>1080</v>
      </c>
      <c r="Q43" s="16">
        <v>0.9</v>
      </c>
    </row>
    <row r="44" spans="1:17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7"/>
        <v>8380.3738240000002</v>
      </c>
      <c r="E44" s="37">
        <v>120</v>
      </c>
      <c r="F44" s="37">
        <f t="shared" si="0"/>
        <v>8717.2881280000001</v>
      </c>
      <c r="G44" s="16">
        <f t="shared" si="1"/>
        <v>960</v>
      </c>
      <c r="H44" s="28">
        <f t="shared" si="2"/>
        <v>7757.2881280000001</v>
      </c>
      <c r="I44" s="36">
        <f t="shared" si="3"/>
        <v>960</v>
      </c>
      <c r="J44" s="16" t="str">
        <f>IF((I44/G44)&lt;=$E$4,"critical failure", IF((I44/G44)&lt;1, "failure",""))</f>
        <v/>
      </c>
      <c r="K44" s="26">
        <f t="shared" si="4"/>
        <v>7757.2881280000001</v>
      </c>
      <c r="L44" s="26">
        <f t="shared" si="5"/>
        <v>7757.2881280000001</v>
      </c>
      <c r="M44" s="28">
        <f>IF(H44&gt;$E$2,H44-$E$2,0)</f>
        <v>0</v>
      </c>
      <c r="N44" s="28">
        <f t="shared" si="6"/>
        <v>960</v>
      </c>
      <c r="Q44" s="16">
        <v>0.8</v>
      </c>
    </row>
    <row r="45" spans="1:17" x14ac:dyDescent="0.15">
      <c r="A45" s="3" t="s">
        <v>7</v>
      </c>
      <c r="B45" s="12">
        <f t="shared" ref="B45:B108" si="8">B33+1</f>
        <v>1929</v>
      </c>
      <c r="C45" s="5">
        <v>517.01760000000002</v>
      </c>
      <c r="D45" s="26">
        <f t="shared" si="7"/>
        <v>7757.2881280000001</v>
      </c>
      <c r="E45" s="37">
        <v>120</v>
      </c>
      <c r="F45" s="37">
        <f t="shared" si="0"/>
        <v>8154.3057279999994</v>
      </c>
      <c r="G45" s="16">
        <f t="shared" si="1"/>
        <v>960</v>
      </c>
      <c r="H45" s="28">
        <f t="shared" si="2"/>
        <v>7194.3057279999994</v>
      </c>
      <c r="I45" s="36">
        <f t="shared" si="3"/>
        <v>960</v>
      </c>
      <c r="J45" s="16" t="str">
        <f>IF((I45/G45)&lt;=$E$4,"critical failure", IF((I45/G45)&lt;1, "failure",""))</f>
        <v/>
      </c>
      <c r="K45" s="26">
        <f t="shared" si="4"/>
        <v>7194.3057279999994</v>
      </c>
      <c r="L45" s="26">
        <f t="shared" si="5"/>
        <v>7194.3057279999994</v>
      </c>
      <c r="M45" s="28">
        <f>IF(H45&gt;$E$2,H45-$E$2,0)</f>
        <v>0</v>
      </c>
      <c r="N45" s="28">
        <f t="shared" si="6"/>
        <v>960</v>
      </c>
      <c r="Q45" s="16">
        <v>0.8</v>
      </c>
    </row>
    <row r="46" spans="1:17" x14ac:dyDescent="0.15">
      <c r="A46" s="6" t="s">
        <v>8</v>
      </c>
      <c r="B46" s="13">
        <f t="shared" si="8"/>
        <v>1929</v>
      </c>
      <c r="C46" s="8">
        <v>6731.569152</v>
      </c>
      <c r="D46" s="26">
        <f t="shared" si="7"/>
        <v>7194.3057279999994</v>
      </c>
      <c r="E46" s="37">
        <v>120</v>
      </c>
      <c r="F46" s="37">
        <f t="shared" si="0"/>
        <v>13805.874879999999</v>
      </c>
      <c r="G46" s="16">
        <f t="shared" si="1"/>
        <v>960</v>
      </c>
      <c r="H46" s="28">
        <f t="shared" si="2"/>
        <v>12845.874879999999</v>
      </c>
      <c r="I46" s="36">
        <f t="shared" si="3"/>
        <v>960</v>
      </c>
      <c r="J46" s="16" t="str">
        <f>IF((I46/G46)&lt;=$E$4,"critical failure", IF((I46/G46)&lt;1, "failure",""))</f>
        <v/>
      </c>
      <c r="K46" s="26">
        <f t="shared" si="4"/>
        <v>12845.874879999999</v>
      </c>
      <c r="L46" s="26">
        <f t="shared" si="5"/>
        <v>9613</v>
      </c>
      <c r="M46" s="28">
        <f>IF(H46&gt;$E$2,H46-$E$2,0)</f>
        <v>3232.8748799999994</v>
      </c>
      <c r="N46" s="28">
        <f t="shared" si="6"/>
        <v>4192.8748799999994</v>
      </c>
      <c r="Q46" s="16">
        <v>0.8</v>
      </c>
    </row>
    <row r="47" spans="1:17" x14ac:dyDescent="0.15">
      <c r="A47" s="6" t="s">
        <v>9</v>
      </c>
      <c r="B47" s="13">
        <f t="shared" si="8"/>
        <v>1929</v>
      </c>
      <c r="C47" s="8">
        <v>9573.8734079999995</v>
      </c>
      <c r="D47" s="26">
        <f t="shared" si="7"/>
        <v>9613</v>
      </c>
      <c r="E47" s="37">
        <v>120</v>
      </c>
      <c r="F47" s="37">
        <f t="shared" si="0"/>
        <v>19066.873407999999</v>
      </c>
      <c r="G47" s="16">
        <f t="shared" si="1"/>
        <v>1080</v>
      </c>
      <c r="H47" s="28">
        <f t="shared" si="2"/>
        <v>17986.873407999999</v>
      </c>
      <c r="I47" s="36">
        <f t="shared" si="3"/>
        <v>1080</v>
      </c>
      <c r="J47" s="16" t="str">
        <f>IF((I47/G47)&lt;=$E$4,"critical failure", IF((I47/G47)&lt;1, "failure",""))</f>
        <v/>
      </c>
      <c r="K47" s="26">
        <f t="shared" si="4"/>
        <v>17986.873407999999</v>
      </c>
      <c r="L47" s="26">
        <f t="shared" si="5"/>
        <v>9613</v>
      </c>
      <c r="M47" s="28">
        <f>IF(H47&gt;$E$2,H47-$E$2,0)</f>
        <v>8373.8734079999995</v>
      </c>
      <c r="N47" s="28">
        <f t="shared" si="6"/>
        <v>9453.8734079999995</v>
      </c>
      <c r="Q47" s="16">
        <v>0.9</v>
      </c>
    </row>
    <row r="48" spans="1:17" x14ac:dyDescent="0.15">
      <c r="A48" s="6" t="s">
        <v>10</v>
      </c>
      <c r="B48" s="13">
        <f t="shared" si="8"/>
        <v>1929</v>
      </c>
      <c r="C48" s="8">
        <v>5099.08608</v>
      </c>
      <c r="D48" s="26">
        <f t="shared" si="7"/>
        <v>9613</v>
      </c>
      <c r="E48" s="37">
        <v>120</v>
      </c>
      <c r="F48" s="37">
        <f t="shared" si="0"/>
        <v>14592.086080000001</v>
      </c>
      <c r="G48" s="16">
        <f t="shared" si="1"/>
        <v>1080</v>
      </c>
      <c r="H48" s="28">
        <f t="shared" si="2"/>
        <v>13512.086080000001</v>
      </c>
      <c r="I48" s="36">
        <f t="shared" si="3"/>
        <v>1080</v>
      </c>
      <c r="J48" s="16" t="str">
        <f>IF((I48/G48)&lt;=$E$4,"critical failure", IF((I48/G48)&lt;1, "failure",""))</f>
        <v/>
      </c>
      <c r="K48" s="26">
        <f t="shared" si="4"/>
        <v>13512.086080000001</v>
      </c>
      <c r="L48" s="26">
        <f t="shared" si="5"/>
        <v>9613</v>
      </c>
      <c r="M48" s="28">
        <f>IF(H48&gt;$E$2,H48-$E$2,0)</f>
        <v>3899.0860800000009</v>
      </c>
      <c r="N48" s="28">
        <f t="shared" si="6"/>
        <v>4979.0860800000009</v>
      </c>
      <c r="Q48" s="16">
        <v>0.9</v>
      </c>
    </row>
    <row r="49" spans="1:17" x14ac:dyDescent="0.15">
      <c r="A49" s="6" t="s">
        <v>11</v>
      </c>
      <c r="B49" s="13">
        <f t="shared" si="8"/>
        <v>1929</v>
      </c>
      <c r="C49" s="8">
        <v>2202.494976</v>
      </c>
      <c r="D49" s="26">
        <f t="shared" si="7"/>
        <v>9613</v>
      </c>
      <c r="E49" s="37">
        <v>120</v>
      </c>
      <c r="F49" s="37">
        <f t="shared" si="0"/>
        <v>11695.494976</v>
      </c>
      <c r="G49" s="16">
        <f t="shared" si="1"/>
        <v>1320</v>
      </c>
      <c r="H49" s="28">
        <f t="shared" si="2"/>
        <v>10375.494976</v>
      </c>
      <c r="I49" s="36">
        <f t="shared" si="3"/>
        <v>1320</v>
      </c>
      <c r="J49" s="16" t="str">
        <f>IF((I49/G49)&lt;=$E$4,"critical failure", IF((I49/G49)&lt;1, "failure",""))</f>
        <v/>
      </c>
      <c r="K49" s="26">
        <f t="shared" si="4"/>
        <v>10375.494976</v>
      </c>
      <c r="L49" s="26">
        <f t="shared" si="5"/>
        <v>9613</v>
      </c>
      <c r="M49" s="28">
        <f>IF(H49&gt;$E$2,H49-$E$2,0)</f>
        <v>762.49497599999995</v>
      </c>
      <c r="N49" s="28">
        <f t="shared" si="6"/>
        <v>2082.494976</v>
      </c>
      <c r="Q49" s="16">
        <v>1.1000000000000001</v>
      </c>
    </row>
    <row r="50" spans="1:17" x14ac:dyDescent="0.15">
      <c r="A50" s="6" t="s">
        <v>12</v>
      </c>
      <c r="B50" s="13">
        <f t="shared" si="8"/>
        <v>1929</v>
      </c>
      <c r="C50" s="8">
        <v>2166.9500159999993</v>
      </c>
      <c r="D50" s="26">
        <f t="shared" si="7"/>
        <v>9613</v>
      </c>
      <c r="E50" s="37">
        <v>120</v>
      </c>
      <c r="F50" s="37">
        <f t="shared" si="0"/>
        <v>11659.950015999999</v>
      </c>
      <c r="G50" s="16">
        <f t="shared" si="1"/>
        <v>1440</v>
      </c>
      <c r="H50" s="28">
        <f t="shared" si="2"/>
        <v>10219.950015999999</v>
      </c>
      <c r="I50" s="36">
        <f t="shared" si="3"/>
        <v>1440</v>
      </c>
      <c r="J50" s="16" t="str">
        <f>IF((I50/G50)&lt;=$E$4,"critical failure", IF((I50/G50)&lt;1, "failure",""))</f>
        <v/>
      </c>
      <c r="K50" s="26">
        <f t="shared" si="4"/>
        <v>10219.950015999999</v>
      </c>
      <c r="L50" s="26">
        <f t="shared" si="5"/>
        <v>9613</v>
      </c>
      <c r="M50" s="28">
        <f>IF(H50&gt;$E$2,H50-$E$2,0)</f>
        <v>606.95001599999887</v>
      </c>
      <c r="N50" s="28">
        <f t="shared" si="6"/>
        <v>2046.9500159999989</v>
      </c>
      <c r="Q50" s="16">
        <v>1.2</v>
      </c>
    </row>
    <row r="51" spans="1:17" x14ac:dyDescent="0.15">
      <c r="A51" s="6" t="s">
        <v>13</v>
      </c>
      <c r="B51" s="13">
        <f t="shared" si="8"/>
        <v>1929</v>
      </c>
      <c r="C51" s="8">
        <v>2867.5088639999999</v>
      </c>
      <c r="D51" s="26">
        <f t="shared" si="7"/>
        <v>9613</v>
      </c>
      <c r="E51" s="37">
        <v>120</v>
      </c>
      <c r="F51" s="37">
        <f t="shared" si="0"/>
        <v>12360.508863999999</v>
      </c>
      <c r="G51" s="16">
        <f t="shared" si="1"/>
        <v>1560</v>
      </c>
      <c r="H51" s="28">
        <f t="shared" si="2"/>
        <v>10800.508863999999</v>
      </c>
      <c r="I51" s="36">
        <f t="shared" si="3"/>
        <v>1560</v>
      </c>
      <c r="J51" s="16" t="str">
        <f>IF((I51/G51)&lt;=$E$4,"critical failure", IF((I51/G51)&lt;1, "failure",""))</f>
        <v/>
      </c>
      <c r="K51" s="26">
        <f t="shared" si="4"/>
        <v>10800.508863999999</v>
      </c>
      <c r="L51" s="26">
        <f t="shared" si="5"/>
        <v>9613</v>
      </c>
      <c r="M51" s="28">
        <f>IF(H51&gt;$E$2,H51-$E$2,0)</f>
        <v>1187.5088639999994</v>
      </c>
      <c r="N51" s="28">
        <f t="shared" si="6"/>
        <v>2747.5088639999994</v>
      </c>
      <c r="Q51" s="16">
        <v>1.3</v>
      </c>
    </row>
    <row r="52" spans="1:17" x14ac:dyDescent="0.15">
      <c r="A52" s="6" t="s">
        <v>14</v>
      </c>
      <c r="B52" s="13">
        <f t="shared" si="8"/>
        <v>1929</v>
      </c>
      <c r="C52" s="8">
        <v>3154.4536319999993</v>
      </c>
      <c r="D52" s="26">
        <f t="shared" si="7"/>
        <v>9613</v>
      </c>
      <c r="E52" s="37">
        <v>120</v>
      </c>
      <c r="F52" s="37">
        <f t="shared" si="0"/>
        <v>12647.453631999999</v>
      </c>
      <c r="G52" s="16">
        <f t="shared" si="1"/>
        <v>1440</v>
      </c>
      <c r="H52" s="28">
        <f t="shared" si="2"/>
        <v>11207.453631999999</v>
      </c>
      <c r="I52" s="36">
        <f t="shared" si="3"/>
        <v>1440</v>
      </c>
      <c r="J52" s="16" t="str">
        <f>IF((I52/G52)&lt;=$E$4,"critical failure", IF((I52/G52)&lt;1, "failure",""))</f>
        <v/>
      </c>
      <c r="K52" s="26">
        <f t="shared" si="4"/>
        <v>11207.453631999999</v>
      </c>
      <c r="L52" s="26">
        <f t="shared" si="5"/>
        <v>9613</v>
      </c>
      <c r="M52" s="28">
        <f>IF(H52&gt;$E$2,H52-$E$2,0)</f>
        <v>1594.4536319999988</v>
      </c>
      <c r="N52" s="28">
        <f t="shared" si="6"/>
        <v>3034.4536319999988</v>
      </c>
      <c r="Q52" s="16">
        <v>1.2</v>
      </c>
    </row>
    <row r="53" spans="1:17" x14ac:dyDescent="0.15">
      <c r="A53" s="6" t="s">
        <v>15</v>
      </c>
      <c r="B53" s="13">
        <f t="shared" si="8"/>
        <v>1929</v>
      </c>
      <c r="C53" s="8">
        <v>796.20710399999996</v>
      </c>
      <c r="D53" s="26">
        <f t="shared" si="7"/>
        <v>9613</v>
      </c>
      <c r="E53" s="37">
        <v>120</v>
      </c>
      <c r="F53" s="37">
        <f t="shared" si="0"/>
        <v>10289.207103999999</v>
      </c>
      <c r="G53" s="16">
        <f t="shared" si="1"/>
        <v>1320</v>
      </c>
      <c r="H53" s="28">
        <f t="shared" si="2"/>
        <v>8969.2071039999992</v>
      </c>
      <c r="I53" s="36">
        <f t="shared" si="3"/>
        <v>1320</v>
      </c>
      <c r="J53" s="16" t="str">
        <f>IF((I53/G53)&lt;=$E$4,"critical failure", IF((I53/G53)&lt;1, "failure",""))</f>
        <v/>
      </c>
      <c r="K53" s="26">
        <f t="shared" si="4"/>
        <v>8969.2071039999992</v>
      </c>
      <c r="L53" s="26">
        <f t="shared" si="5"/>
        <v>8969.2071039999992</v>
      </c>
      <c r="M53" s="28">
        <f>IF(H53&gt;$E$2,H53-$E$2,0)</f>
        <v>0</v>
      </c>
      <c r="N53" s="28">
        <f t="shared" si="6"/>
        <v>1320</v>
      </c>
      <c r="Q53" s="16">
        <v>1.1000000000000001</v>
      </c>
    </row>
    <row r="54" spans="1:17" x14ac:dyDescent="0.15">
      <c r="A54" s="6" t="s">
        <v>16</v>
      </c>
      <c r="B54" s="13">
        <f t="shared" si="8"/>
        <v>1929</v>
      </c>
      <c r="C54" s="8">
        <v>10138.068863999995</v>
      </c>
      <c r="D54" s="26">
        <f t="shared" si="7"/>
        <v>8969.2071039999992</v>
      </c>
      <c r="E54" s="37">
        <v>120</v>
      </c>
      <c r="F54" s="37">
        <f t="shared" si="0"/>
        <v>18987.275967999994</v>
      </c>
      <c r="G54" s="16">
        <f t="shared" si="1"/>
        <v>1200</v>
      </c>
      <c r="H54" s="28">
        <f t="shared" si="2"/>
        <v>17787.275967999994</v>
      </c>
      <c r="I54" s="36">
        <f t="shared" si="3"/>
        <v>1200</v>
      </c>
      <c r="J54" s="16" t="str">
        <f>IF((I54/G54)&lt;=$E$4,"critical failure", IF((I54/G54)&lt;1, "failure",""))</f>
        <v/>
      </c>
      <c r="K54" s="26">
        <f t="shared" si="4"/>
        <v>17787.275967999994</v>
      </c>
      <c r="L54" s="26">
        <f t="shared" si="5"/>
        <v>9613</v>
      </c>
      <c r="M54" s="28">
        <f>IF(H54&gt;$E$2,H54-$E$2,0)</f>
        <v>8174.2759679999945</v>
      </c>
      <c r="N54" s="28">
        <f t="shared" si="6"/>
        <v>9374.2759679999945</v>
      </c>
      <c r="Q54" s="16">
        <v>1</v>
      </c>
    </row>
    <row r="55" spans="1:17" x14ac:dyDescent="0.15">
      <c r="A55" s="6" t="s">
        <v>17</v>
      </c>
      <c r="B55" s="13">
        <f t="shared" si="8"/>
        <v>1929</v>
      </c>
      <c r="C55" s="8">
        <v>3292.7558400000007</v>
      </c>
      <c r="D55" s="26">
        <f t="shared" si="7"/>
        <v>9613</v>
      </c>
      <c r="E55" s="37">
        <v>120</v>
      </c>
      <c r="F55" s="37">
        <f t="shared" si="0"/>
        <v>12785.755840000002</v>
      </c>
      <c r="G55" s="16">
        <f t="shared" si="1"/>
        <v>1080</v>
      </c>
      <c r="H55" s="28">
        <f t="shared" si="2"/>
        <v>11705.755840000002</v>
      </c>
      <c r="I55" s="36">
        <f t="shared" si="3"/>
        <v>1080</v>
      </c>
      <c r="J55" s="16" t="str">
        <f>IF((I55/G55)&lt;=$E$4,"critical failure", IF((I55/G55)&lt;1, "failure",""))</f>
        <v/>
      </c>
      <c r="K55" s="26">
        <f t="shared" si="4"/>
        <v>11705.755840000002</v>
      </c>
      <c r="L55" s="26">
        <f t="shared" si="5"/>
        <v>9613</v>
      </c>
      <c r="M55" s="28">
        <f>IF(H55&gt;$E$2,H55-$E$2,0)</f>
        <v>2092.7558400000016</v>
      </c>
      <c r="N55" s="28">
        <f t="shared" si="6"/>
        <v>3172.7558400000016</v>
      </c>
      <c r="Q55" s="16">
        <v>0.9</v>
      </c>
    </row>
    <row r="56" spans="1:17" ht="14" thickBot="1" x14ac:dyDescent="0.2">
      <c r="A56" s="9" t="s">
        <v>18</v>
      </c>
      <c r="B56" s="14">
        <f t="shared" si="8"/>
        <v>1929</v>
      </c>
      <c r="C56" s="11">
        <v>2964.4496639999998</v>
      </c>
      <c r="D56" s="26">
        <f t="shared" si="7"/>
        <v>9613</v>
      </c>
      <c r="E56" s="37">
        <v>120</v>
      </c>
      <c r="F56" s="37">
        <f t="shared" si="0"/>
        <v>12457.449664</v>
      </c>
      <c r="G56" s="16">
        <f t="shared" si="1"/>
        <v>960</v>
      </c>
      <c r="H56" s="28">
        <f t="shared" si="2"/>
        <v>11497.449664</v>
      </c>
      <c r="I56" s="36">
        <f t="shared" si="3"/>
        <v>960</v>
      </c>
      <c r="J56" s="16" t="str">
        <f>IF((I56/G56)&lt;=$E$4,"critical failure", IF((I56/G56)&lt;1, "failure",""))</f>
        <v/>
      </c>
      <c r="K56" s="26">
        <f t="shared" si="4"/>
        <v>11497.449664</v>
      </c>
      <c r="L56" s="26">
        <f t="shared" si="5"/>
        <v>9613</v>
      </c>
      <c r="M56" s="28">
        <f>IF(H56&gt;$E$2,H56-$E$2,0)</f>
        <v>1884.4496639999998</v>
      </c>
      <c r="N56" s="28">
        <f t="shared" si="6"/>
        <v>2844.4496639999998</v>
      </c>
      <c r="Q56" s="16">
        <v>0.8</v>
      </c>
    </row>
    <row r="57" spans="1:17" x14ac:dyDescent="0.15">
      <c r="A57" s="3" t="s">
        <v>7</v>
      </c>
      <c r="B57" s="12">
        <f t="shared" si="8"/>
        <v>1930</v>
      </c>
      <c r="C57" s="5">
        <v>3564.8363519999998</v>
      </c>
      <c r="D57" s="26">
        <f t="shared" si="7"/>
        <v>9613</v>
      </c>
      <c r="E57" s="37">
        <v>120</v>
      </c>
      <c r="F57" s="37">
        <f t="shared" si="0"/>
        <v>13057.836352</v>
      </c>
      <c r="G57" s="16">
        <f t="shared" si="1"/>
        <v>960</v>
      </c>
      <c r="H57" s="28">
        <f t="shared" si="2"/>
        <v>12097.836352</v>
      </c>
      <c r="I57" s="36">
        <f t="shared" si="3"/>
        <v>960</v>
      </c>
      <c r="J57" s="16" t="str">
        <f>IF((I57/G57)&lt;=$E$4,"critical failure", IF((I57/G57)&lt;1, "failure",""))</f>
        <v/>
      </c>
      <c r="K57" s="26">
        <f t="shared" si="4"/>
        <v>12097.836352</v>
      </c>
      <c r="L57" s="26">
        <f t="shared" si="5"/>
        <v>9613</v>
      </c>
      <c r="M57" s="28">
        <f>IF(H57&gt;$E$2,H57-$E$2,0)</f>
        <v>2484.8363520000003</v>
      </c>
      <c r="N57" s="28">
        <f t="shared" si="6"/>
        <v>3444.8363520000003</v>
      </c>
      <c r="Q57" s="16">
        <v>0.8</v>
      </c>
    </row>
    <row r="58" spans="1:17" x14ac:dyDescent="0.15">
      <c r="A58" s="6" t="s">
        <v>8</v>
      </c>
      <c r="B58" s="13">
        <f t="shared" si="8"/>
        <v>1930</v>
      </c>
      <c r="C58" s="8">
        <v>4405.6362240000008</v>
      </c>
      <c r="D58" s="26">
        <f t="shared" si="7"/>
        <v>9613</v>
      </c>
      <c r="E58" s="37">
        <v>120</v>
      </c>
      <c r="F58" s="37">
        <f t="shared" si="0"/>
        <v>13898.636224000002</v>
      </c>
      <c r="G58" s="16">
        <f t="shared" si="1"/>
        <v>960</v>
      </c>
      <c r="H58" s="28">
        <f t="shared" si="2"/>
        <v>12938.636224000002</v>
      </c>
      <c r="I58" s="36">
        <f t="shared" si="3"/>
        <v>960</v>
      </c>
      <c r="J58" s="16" t="str">
        <f>IF((I58/G58)&lt;=$E$4,"critical failure", IF((I58/G58)&lt;1, "failure",""))</f>
        <v/>
      </c>
      <c r="K58" s="26">
        <f t="shared" si="4"/>
        <v>12938.636224000002</v>
      </c>
      <c r="L58" s="26">
        <f t="shared" si="5"/>
        <v>9613</v>
      </c>
      <c r="M58" s="28">
        <f>IF(H58&gt;$E$2,H58-$E$2,0)</f>
        <v>3325.6362240000017</v>
      </c>
      <c r="N58" s="28">
        <f t="shared" si="6"/>
        <v>4285.6362240000017</v>
      </c>
      <c r="Q58" s="16">
        <v>0.8</v>
      </c>
    </row>
    <row r="59" spans="1:17" x14ac:dyDescent="0.15">
      <c r="A59" s="6" t="s">
        <v>9</v>
      </c>
      <c r="B59" s="13">
        <f t="shared" si="8"/>
        <v>1930</v>
      </c>
      <c r="C59" s="8">
        <v>1670.61312</v>
      </c>
      <c r="D59" s="26">
        <f t="shared" si="7"/>
        <v>9613</v>
      </c>
      <c r="E59" s="37">
        <v>120</v>
      </c>
      <c r="F59" s="37">
        <f t="shared" si="0"/>
        <v>11163.61312</v>
      </c>
      <c r="G59" s="16">
        <f t="shared" si="1"/>
        <v>1080</v>
      </c>
      <c r="H59" s="28">
        <f t="shared" si="2"/>
        <v>10083.61312</v>
      </c>
      <c r="I59" s="36">
        <f t="shared" si="3"/>
        <v>1080</v>
      </c>
      <c r="J59" s="16" t="str">
        <f>IF((I59/G59)&lt;=$E$4,"critical failure", IF((I59/G59)&lt;1, "failure",""))</f>
        <v/>
      </c>
      <c r="K59" s="26">
        <f t="shared" si="4"/>
        <v>10083.61312</v>
      </c>
      <c r="L59" s="26">
        <f t="shared" si="5"/>
        <v>9613</v>
      </c>
      <c r="M59" s="28">
        <f>IF(H59&gt;$E$2,H59-$E$2,0)</f>
        <v>470.61311999999998</v>
      </c>
      <c r="N59" s="28">
        <f t="shared" si="6"/>
        <v>1550.61312</v>
      </c>
      <c r="Q59" s="16">
        <v>0.9</v>
      </c>
    </row>
    <row r="60" spans="1:17" x14ac:dyDescent="0.15">
      <c r="A60" s="6" t="s">
        <v>10</v>
      </c>
      <c r="B60" s="13">
        <f t="shared" si="8"/>
        <v>1930</v>
      </c>
      <c r="C60" s="8">
        <v>1672.5519360000003</v>
      </c>
      <c r="D60" s="26">
        <f t="shared" si="7"/>
        <v>9613</v>
      </c>
      <c r="E60" s="37">
        <v>120</v>
      </c>
      <c r="F60" s="37">
        <f t="shared" si="0"/>
        <v>11165.551936</v>
      </c>
      <c r="G60" s="16">
        <f t="shared" si="1"/>
        <v>1080</v>
      </c>
      <c r="H60" s="28">
        <f t="shared" si="2"/>
        <v>10085.551936</v>
      </c>
      <c r="I60" s="36">
        <f t="shared" si="3"/>
        <v>1080</v>
      </c>
      <c r="J60" s="16" t="str">
        <f>IF((I60/G60)&lt;=$E$4,"critical failure", IF((I60/G60)&lt;1, "failure",""))</f>
        <v/>
      </c>
      <c r="K60" s="26">
        <f t="shared" si="4"/>
        <v>10085.551936</v>
      </c>
      <c r="L60" s="26">
        <f t="shared" si="5"/>
        <v>9613</v>
      </c>
      <c r="M60" s="28">
        <f>IF(H60&gt;$E$2,H60-$E$2,0)</f>
        <v>472.55193599999984</v>
      </c>
      <c r="N60" s="28">
        <f t="shared" si="6"/>
        <v>1552.5519359999998</v>
      </c>
      <c r="Q60" s="16">
        <v>0.9</v>
      </c>
    </row>
    <row r="61" spans="1:17" x14ac:dyDescent="0.15">
      <c r="A61" s="6" t="s">
        <v>11</v>
      </c>
      <c r="B61" s="13">
        <f t="shared" si="8"/>
        <v>1930</v>
      </c>
      <c r="C61" s="8">
        <v>2018.9537280000002</v>
      </c>
      <c r="D61" s="26">
        <f t="shared" si="7"/>
        <v>9613</v>
      </c>
      <c r="E61" s="37">
        <v>120</v>
      </c>
      <c r="F61" s="37">
        <f t="shared" si="0"/>
        <v>11511.953728</v>
      </c>
      <c r="G61" s="16">
        <f t="shared" si="1"/>
        <v>1320</v>
      </c>
      <c r="H61" s="28">
        <f t="shared" si="2"/>
        <v>10191.953728</v>
      </c>
      <c r="I61" s="36">
        <f t="shared" si="3"/>
        <v>1320</v>
      </c>
      <c r="J61" s="16" t="str">
        <f>IF((I61/G61)&lt;=$E$4,"critical failure", IF((I61/G61)&lt;1, "failure",""))</f>
        <v/>
      </c>
      <c r="K61" s="26">
        <f t="shared" si="4"/>
        <v>10191.953728</v>
      </c>
      <c r="L61" s="26">
        <f t="shared" si="5"/>
        <v>9613</v>
      </c>
      <c r="M61" s="28">
        <f>IF(H61&gt;$E$2,H61-$E$2,0)</f>
        <v>578.95372800000041</v>
      </c>
      <c r="N61" s="28">
        <f t="shared" si="6"/>
        <v>1898.9537280000004</v>
      </c>
      <c r="Q61" s="16">
        <v>1.1000000000000001</v>
      </c>
    </row>
    <row r="62" spans="1:17" x14ac:dyDescent="0.15">
      <c r="A62" s="6" t="s">
        <v>12</v>
      </c>
      <c r="B62" s="13">
        <f t="shared" si="8"/>
        <v>1930</v>
      </c>
      <c r="C62" s="8">
        <v>800.08473600000002</v>
      </c>
      <c r="D62" s="26">
        <f t="shared" si="7"/>
        <v>9613</v>
      </c>
      <c r="E62" s="37">
        <v>120</v>
      </c>
      <c r="F62" s="37">
        <f t="shared" si="0"/>
        <v>10293.084736000001</v>
      </c>
      <c r="G62" s="16">
        <f t="shared" si="1"/>
        <v>1440</v>
      </c>
      <c r="H62" s="28">
        <f t="shared" si="2"/>
        <v>8853.0847360000007</v>
      </c>
      <c r="I62" s="36">
        <f t="shared" si="3"/>
        <v>1440</v>
      </c>
      <c r="J62" s="16" t="str">
        <f>IF((I62/G62)&lt;=$E$4,"critical failure", IF((I62/G62)&lt;1, "failure",""))</f>
        <v/>
      </c>
      <c r="K62" s="26">
        <f t="shared" si="4"/>
        <v>8853.0847360000007</v>
      </c>
      <c r="L62" s="26">
        <f t="shared" si="5"/>
        <v>8853.0847360000007</v>
      </c>
      <c r="M62" s="28">
        <f>IF(H62&gt;$E$2,H62-$E$2,0)</f>
        <v>0</v>
      </c>
      <c r="N62" s="28">
        <f t="shared" si="6"/>
        <v>1440</v>
      </c>
      <c r="Q62" s="16">
        <v>1.2</v>
      </c>
    </row>
    <row r="63" spans="1:17" x14ac:dyDescent="0.15">
      <c r="A63" s="6" t="s">
        <v>13</v>
      </c>
      <c r="B63" s="13">
        <f t="shared" si="8"/>
        <v>1930</v>
      </c>
      <c r="C63" s="8">
        <v>3090.8604672000006</v>
      </c>
      <c r="D63" s="26">
        <f t="shared" si="7"/>
        <v>8853.0847360000007</v>
      </c>
      <c r="E63" s="37">
        <v>120</v>
      </c>
      <c r="F63" s="37">
        <f t="shared" si="0"/>
        <v>11823.945203200001</v>
      </c>
      <c r="G63" s="16">
        <f t="shared" si="1"/>
        <v>1560</v>
      </c>
      <c r="H63" s="28">
        <f t="shared" si="2"/>
        <v>10263.945203200001</v>
      </c>
      <c r="I63" s="36">
        <f t="shared" si="3"/>
        <v>1560</v>
      </c>
      <c r="J63" s="16" t="str">
        <f>IF((I63/G63)&lt;=$E$4,"critical failure", IF((I63/G63)&lt;1, "failure",""))</f>
        <v/>
      </c>
      <c r="K63" s="26">
        <f t="shared" si="4"/>
        <v>10263.945203200001</v>
      </c>
      <c r="L63" s="26">
        <f t="shared" si="5"/>
        <v>9613</v>
      </c>
      <c r="M63" s="28">
        <f>IF(H63&gt;$E$2,H63-$E$2,0)</f>
        <v>650.94520320000083</v>
      </c>
      <c r="N63" s="28">
        <f t="shared" si="6"/>
        <v>2210.9452032000008</v>
      </c>
      <c r="Q63" s="16">
        <v>1.3</v>
      </c>
    </row>
    <row r="64" spans="1:17" x14ac:dyDescent="0.15">
      <c r="A64" s="6" t="s">
        <v>14</v>
      </c>
      <c r="B64" s="13">
        <f t="shared" si="8"/>
        <v>1930</v>
      </c>
      <c r="C64" s="8">
        <v>316.5440256</v>
      </c>
      <c r="D64" s="26">
        <f t="shared" si="7"/>
        <v>9613</v>
      </c>
      <c r="E64" s="37">
        <v>120</v>
      </c>
      <c r="F64" s="37">
        <f t="shared" si="0"/>
        <v>9809.5440256000002</v>
      </c>
      <c r="G64" s="16">
        <f t="shared" si="1"/>
        <v>1440</v>
      </c>
      <c r="H64" s="28">
        <f t="shared" si="2"/>
        <v>8369.5440256000002</v>
      </c>
      <c r="I64" s="36">
        <f t="shared" si="3"/>
        <v>1440</v>
      </c>
      <c r="J64" s="16" t="str">
        <f>IF((I64/G64)&lt;=$E$4,"critical failure", IF((I64/G64)&lt;1, "failure",""))</f>
        <v/>
      </c>
      <c r="K64" s="26">
        <f t="shared" si="4"/>
        <v>8369.5440256000002</v>
      </c>
      <c r="L64" s="26">
        <f t="shared" si="5"/>
        <v>8369.5440256000002</v>
      </c>
      <c r="M64" s="28">
        <f>IF(H64&gt;$E$2,H64-$E$2,0)</f>
        <v>0</v>
      </c>
      <c r="N64" s="28">
        <f t="shared" si="6"/>
        <v>1440</v>
      </c>
      <c r="Q64" s="16">
        <v>1.2</v>
      </c>
    </row>
    <row r="65" spans="1:17" x14ac:dyDescent="0.15">
      <c r="A65" s="6" t="s">
        <v>15</v>
      </c>
      <c r="B65" s="13">
        <f t="shared" si="8"/>
        <v>1930</v>
      </c>
      <c r="C65" s="8">
        <v>198.66401279999999</v>
      </c>
      <c r="D65" s="26">
        <f t="shared" si="7"/>
        <v>8369.5440256000002</v>
      </c>
      <c r="E65" s="37">
        <v>120</v>
      </c>
      <c r="F65" s="37">
        <f t="shared" si="0"/>
        <v>8448.2080384000001</v>
      </c>
      <c r="G65" s="16">
        <f t="shared" si="1"/>
        <v>1320</v>
      </c>
      <c r="H65" s="28">
        <f t="shared" si="2"/>
        <v>7128.2080384000001</v>
      </c>
      <c r="I65" s="36">
        <f t="shared" si="3"/>
        <v>1320</v>
      </c>
      <c r="J65" s="16" t="str">
        <f>IF((I65/G65)&lt;=$E$4,"critical failure", IF((I65/G65)&lt;1, "failure",""))</f>
        <v/>
      </c>
      <c r="K65" s="26">
        <f t="shared" si="4"/>
        <v>7128.2080384000001</v>
      </c>
      <c r="L65" s="26">
        <f t="shared" si="5"/>
        <v>7128.2080384000001</v>
      </c>
      <c r="M65" s="28">
        <f>IF(H65&gt;$E$2,H65-$E$2,0)</f>
        <v>0</v>
      </c>
      <c r="N65" s="28">
        <f t="shared" si="6"/>
        <v>1320</v>
      </c>
      <c r="Q65" s="16">
        <v>1.1000000000000001</v>
      </c>
    </row>
    <row r="66" spans="1:17" x14ac:dyDescent="0.15">
      <c r="A66" s="6" t="s">
        <v>16</v>
      </c>
      <c r="B66" s="13">
        <f t="shared" si="8"/>
        <v>1930</v>
      </c>
      <c r="C66" s="8">
        <v>54.028339200000005</v>
      </c>
      <c r="D66" s="26">
        <f t="shared" si="7"/>
        <v>7128.2080384000001</v>
      </c>
      <c r="E66" s="37">
        <v>120</v>
      </c>
      <c r="F66" s="37">
        <f t="shared" si="0"/>
        <v>7062.2363776000002</v>
      </c>
      <c r="G66" s="16">
        <f t="shared" si="1"/>
        <v>1200</v>
      </c>
      <c r="H66" s="28">
        <f t="shared" si="2"/>
        <v>5862.2363776000002</v>
      </c>
      <c r="I66" s="36">
        <f t="shared" si="3"/>
        <v>1200</v>
      </c>
      <c r="J66" s="16" t="str">
        <f>IF((I66/G66)&lt;=$E$4,"critical failure", IF((I66/G66)&lt;1, "failure",""))</f>
        <v/>
      </c>
      <c r="K66" s="26">
        <f t="shared" si="4"/>
        <v>5862.2363776000002</v>
      </c>
      <c r="L66" s="26">
        <f t="shared" si="5"/>
        <v>5862.2363776000002</v>
      </c>
      <c r="M66" s="28">
        <f>IF(H66&gt;$E$2,H66-$E$2,0)</f>
        <v>0</v>
      </c>
      <c r="N66" s="28">
        <f t="shared" si="6"/>
        <v>1200</v>
      </c>
      <c r="Q66" s="16">
        <v>1</v>
      </c>
    </row>
    <row r="67" spans="1:17" x14ac:dyDescent="0.15">
      <c r="A67" s="6" t="s">
        <v>17</v>
      </c>
      <c r="B67" s="13">
        <f t="shared" si="8"/>
        <v>1930</v>
      </c>
      <c r="C67" s="8">
        <v>136.04025600000003</v>
      </c>
      <c r="D67" s="26">
        <f t="shared" si="7"/>
        <v>5862.2363776000002</v>
      </c>
      <c r="E67" s="37">
        <v>120</v>
      </c>
      <c r="F67" s="37">
        <f t="shared" si="0"/>
        <v>5878.2766336000004</v>
      </c>
      <c r="G67" s="16">
        <f t="shared" si="1"/>
        <v>1080</v>
      </c>
      <c r="H67" s="28">
        <f t="shared" si="2"/>
        <v>4798.2766336000004</v>
      </c>
      <c r="I67" s="36">
        <f t="shared" si="3"/>
        <v>1080</v>
      </c>
      <c r="J67" s="16" t="str">
        <f>IF((I67/G67)&lt;=$E$4,"critical failure", IF((I67/G67)&lt;1, "failure",""))</f>
        <v/>
      </c>
      <c r="K67" s="26">
        <f t="shared" si="4"/>
        <v>4798.2766336000004</v>
      </c>
      <c r="L67" s="26">
        <f t="shared" si="5"/>
        <v>4798.2766336000004</v>
      </c>
      <c r="M67" s="28">
        <f>IF(H67&gt;$E$2,H67-$E$2,0)</f>
        <v>0</v>
      </c>
      <c r="N67" s="28">
        <f t="shared" si="6"/>
        <v>1080</v>
      </c>
      <c r="Q67" s="16">
        <v>0.9</v>
      </c>
    </row>
    <row r="68" spans="1:17" ht="14" thickBot="1" x14ac:dyDescent="0.2">
      <c r="A68" s="9" t="s">
        <v>18</v>
      </c>
      <c r="B68" s="14">
        <f t="shared" si="8"/>
        <v>1930</v>
      </c>
      <c r="C68" s="11">
        <v>1057.1717375999999</v>
      </c>
      <c r="D68" s="26">
        <f t="shared" si="7"/>
        <v>4798.2766336000004</v>
      </c>
      <c r="E68" s="37">
        <v>120</v>
      </c>
      <c r="F68" s="37">
        <f t="shared" si="0"/>
        <v>5735.4483712000001</v>
      </c>
      <c r="G68" s="16">
        <f t="shared" si="1"/>
        <v>960</v>
      </c>
      <c r="H68" s="28">
        <f t="shared" si="2"/>
        <v>4775.4483712000001</v>
      </c>
      <c r="I68" s="36">
        <f t="shared" si="3"/>
        <v>960</v>
      </c>
      <c r="J68" s="16" t="str">
        <f>IF((I68/G68)&lt;=$E$4,"critical failure", IF((I68/G68)&lt;1, "failure",""))</f>
        <v/>
      </c>
      <c r="K68" s="26">
        <f t="shared" si="4"/>
        <v>4775.4483712000001</v>
      </c>
      <c r="L68" s="26">
        <f t="shared" si="5"/>
        <v>4775.4483712000001</v>
      </c>
      <c r="M68" s="28">
        <f>IF(H68&gt;$E$2,H68-$E$2,0)</f>
        <v>0</v>
      </c>
      <c r="N68" s="28">
        <f t="shared" si="6"/>
        <v>960</v>
      </c>
      <c r="Q68" s="16">
        <v>0.8</v>
      </c>
    </row>
    <row r="69" spans="1:17" x14ac:dyDescent="0.15">
      <c r="A69" s="3" t="s">
        <v>7</v>
      </c>
      <c r="B69" s="12">
        <f t="shared" si="8"/>
        <v>1931</v>
      </c>
      <c r="C69" s="5">
        <v>1888.4067839999996</v>
      </c>
      <c r="D69" s="26">
        <f t="shared" si="7"/>
        <v>4775.4483712000001</v>
      </c>
      <c r="E69" s="37">
        <v>120</v>
      </c>
      <c r="F69" s="37">
        <f t="shared" si="0"/>
        <v>6543.8551551999999</v>
      </c>
      <c r="G69" s="16">
        <f t="shared" si="1"/>
        <v>960</v>
      </c>
      <c r="H69" s="28">
        <f t="shared" si="2"/>
        <v>5583.8551551999999</v>
      </c>
      <c r="I69" s="36">
        <f t="shared" si="3"/>
        <v>960</v>
      </c>
      <c r="J69" s="16" t="str">
        <f>IF((I69/G69)&lt;=$E$4,"critical failure", IF((I69/G69)&lt;1, "failure",""))</f>
        <v/>
      </c>
      <c r="K69" s="26">
        <f t="shared" si="4"/>
        <v>5583.8551551999999</v>
      </c>
      <c r="L69" s="26">
        <f t="shared" si="5"/>
        <v>5583.8551551999999</v>
      </c>
      <c r="M69" s="28">
        <f>IF(H69&gt;$E$2,H69-$E$2,0)</f>
        <v>0</v>
      </c>
      <c r="N69" s="28">
        <f t="shared" si="6"/>
        <v>960</v>
      </c>
      <c r="Q69" s="16">
        <v>0.8</v>
      </c>
    </row>
    <row r="70" spans="1:17" x14ac:dyDescent="0.15">
      <c r="A70" s="6" t="s">
        <v>8</v>
      </c>
      <c r="B70" s="13">
        <f t="shared" si="8"/>
        <v>1931</v>
      </c>
      <c r="C70" s="8">
        <v>803.3160959999999</v>
      </c>
      <c r="D70" s="26">
        <f t="shared" si="7"/>
        <v>5583.8551551999999</v>
      </c>
      <c r="E70" s="37">
        <v>120</v>
      </c>
      <c r="F70" s="37">
        <f t="shared" si="0"/>
        <v>6267.1712511999995</v>
      </c>
      <c r="G70" s="16">
        <f t="shared" si="1"/>
        <v>960</v>
      </c>
      <c r="H70" s="28">
        <f t="shared" si="2"/>
        <v>5307.1712511999995</v>
      </c>
      <c r="I70" s="36">
        <f t="shared" si="3"/>
        <v>960</v>
      </c>
      <c r="J70" s="16" t="str">
        <f>IF((I70/G70)&lt;=$E$4,"critical failure", IF((I70/G70)&lt;1, "failure",""))</f>
        <v/>
      </c>
      <c r="K70" s="26">
        <f t="shared" si="4"/>
        <v>5307.1712511999995</v>
      </c>
      <c r="L70" s="26">
        <f t="shared" si="5"/>
        <v>5307.1712511999995</v>
      </c>
      <c r="M70" s="28">
        <f>IF(H70&gt;$E$2,H70-$E$2,0)</f>
        <v>0</v>
      </c>
      <c r="N70" s="28">
        <f t="shared" si="6"/>
        <v>960</v>
      </c>
      <c r="Q70" s="16">
        <v>0.8</v>
      </c>
    </row>
    <row r="71" spans="1:17" x14ac:dyDescent="0.15">
      <c r="A71" s="6" t="s">
        <v>9</v>
      </c>
      <c r="B71" s="13">
        <f t="shared" si="8"/>
        <v>1931</v>
      </c>
      <c r="C71" s="8">
        <v>2442.90816</v>
      </c>
      <c r="D71" s="26">
        <f t="shared" si="7"/>
        <v>5307.1712511999995</v>
      </c>
      <c r="E71" s="37">
        <v>120</v>
      </c>
      <c r="F71" s="37">
        <f t="shared" si="0"/>
        <v>7630.0794111999994</v>
      </c>
      <c r="G71" s="16">
        <f t="shared" si="1"/>
        <v>1080</v>
      </c>
      <c r="H71" s="28">
        <f t="shared" si="2"/>
        <v>6550.0794111999994</v>
      </c>
      <c r="I71" s="36">
        <f t="shared" si="3"/>
        <v>1080</v>
      </c>
      <c r="J71" s="16" t="str">
        <f>IF((I71/G71)&lt;=$E$4,"critical failure", IF((I71/G71)&lt;1, "failure",""))</f>
        <v/>
      </c>
      <c r="K71" s="26">
        <f t="shared" si="4"/>
        <v>6550.0794111999994</v>
      </c>
      <c r="L71" s="26">
        <f t="shared" si="5"/>
        <v>6550.0794111999994</v>
      </c>
      <c r="M71" s="28">
        <f>IF(H71&gt;$E$2,H71-$E$2,0)</f>
        <v>0</v>
      </c>
      <c r="N71" s="28">
        <f t="shared" si="6"/>
        <v>1080</v>
      </c>
      <c r="Q71" s="16">
        <v>0.9</v>
      </c>
    </row>
    <row r="72" spans="1:17" x14ac:dyDescent="0.15">
      <c r="A72" s="6" t="s">
        <v>10</v>
      </c>
      <c r="B72" s="13">
        <f t="shared" si="8"/>
        <v>1931</v>
      </c>
      <c r="C72" s="8">
        <v>6041.9969280000023</v>
      </c>
      <c r="D72" s="26">
        <f t="shared" si="7"/>
        <v>6550.0794111999994</v>
      </c>
      <c r="E72" s="37">
        <v>120</v>
      </c>
      <c r="F72" s="37">
        <f t="shared" si="0"/>
        <v>12472.076339200001</v>
      </c>
      <c r="G72" s="16">
        <f t="shared" si="1"/>
        <v>1080</v>
      </c>
      <c r="H72" s="28">
        <f t="shared" si="2"/>
        <v>11392.076339200001</v>
      </c>
      <c r="I72" s="36">
        <f t="shared" si="3"/>
        <v>1080</v>
      </c>
      <c r="J72" s="16" t="str">
        <f>IF((I72/G72)&lt;=$E$4,"critical failure", IF((I72/G72)&lt;1, "failure",""))</f>
        <v/>
      </c>
      <c r="K72" s="26">
        <f t="shared" si="4"/>
        <v>11392.076339200001</v>
      </c>
      <c r="L72" s="26">
        <f t="shared" si="5"/>
        <v>9613</v>
      </c>
      <c r="M72" s="28">
        <f>IF(H72&gt;$E$2,H72-$E$2,0)</f>
        <v>1779.0763392000008</v>
      </c>
      <c r="N72" s="28">
        <f t="shared" si="6"/>
        <v>2859.0763392000008</v>
      </c>
      <c r="Q72" s="16">
        <v>0.9</v>
      </c>
    </row>
    <row r="73" spans="1:17" x14ac:dyDescent="0.15">
      <c r="A73" s="6" t="s">
        <v>11</v>
      </c>
      <c r="B73" s="13">
        <f t="shared" si="8"/>
        <v>1931</v>
      </c>
      <c r="C73" s="8">
        <v>6489.2171520000002</v>
      </c>
      <c r="D73" s="26">
        <f t="shared" si="7"/>
        <v>9613</v>
      </c>
      <c r="E73" s="37">
        <v>120</v>
      </c>
      <c r="F73" s="37">
        <f t="shared" si="0"/>
        <v>15982.217152000001</v>
      </c>
      <c r="G73" s="16">
        <f t="shared" si="1"/>
        <v>1320</v>
      </c>
      <c r="H73" s="28">
        <f t="shared" si="2"/>
        <v>14662.217152000001</v>
      </c>
      <c r="I73" s="36">
        <f t="shared" si="3"/>
        <v>1320</v>
      </c>
      <c r="J73" s="16" t="str">
        <f>IF((I73/G73)&lt;=$E$4,"critical failure", IF((I73/G73)&lt;1, "failure",""))</f>
        <v/>
      </c>
      <c r="K73" s="26">
        <f t="shared" si="4"/>
        <v>14662.217152000001</v>
      </c>
      <c r="L73" s="26">
        <f t="shared" si="5"/>
        <v>9613</v>
      </c>
      <c r="M73" s="28">
        <f>IF(H73&gt;$E$2,H73-$E$2,0)</f>
        <v>5049.2171520000011</v>
      </c>
      <c r="N73" s="28">
        <f t="shared" si="6"/>
        <v>6369.2171520000011</v>
      </c>
      <c r="Q73" s="16">
        <v>1.1000000000000001</v>
      </c>
    </row>
    <row r="74" spans="1:17" x14ac:dyDescent="0.15">
      <c r="A74" s="6" t="s">
        <v>12</v>
      </c>
      <c r="B74" s="13">
        <f t="shared" si="8"/>
        <v>1931</v>
      </c>
      <c r="C74" s="8">
        <v>836.92223999999987</v>
      </c>
      <c r="D74" s="26">
        <f t="shared" si="7"/>
        <v>9613</v>
      </c>
      <c r="E74" s="37">
        <v>120</v>
      </c>
      <c r="F74" s="37">
        <f t="shared" ref="F74:F137" si="9">C74+D74-E74</f>
        <v>10329.92224</v>
      </c>
      <c r="G74" s="16">
        <f t="shared" ref="G74:G137" si="10">1200*Q74</f>
        <v>1440</v>
      </c>
      <c r="H74" s="28">
        <f t="shared" ref="H74:H137" si="11">F74-G74</f>
        <v>8889.9222399999999</v>
      </c>
      <c r="I74" s="36">
        <f t="shared" ref="I74:I137" si="12">IF(G74&gt;(F74),F74,G74)</f>
        <v>1440</v>
      </c>
      <c r="J74" s="16" t="str">
        <f>IF((I74/G74)&lt;=$E$4,"critical failure", IF((I74/G74)&lt;1, "failure",""))</f>
        <v/>
      </c>
      <c r="K74" s="26">
        <f t="shared" ref="K74:K137" si="13">F74-I74</f>
        <v>8889.9222399999999</v>
      </c>
      <c r="L74" s="26">
        <f t="shared" ref="L74:L137" si="14">IF(K74&gt;$E$2,$E$2,IF(K74&lt;0,0,K74))</f>
        <v>8889.9222399999999</v>
      </c>
      <c r="M74" s="28">
        <f>IF(H74&gt;$E$2,H74-$E$2,0)</f>
        <v>0</v>
      </c>
      <c r="N74" s="28">
        <f t="shared" ref="N74:N137" si="15">M74+I74</f>
        <v>1440</v>
      </c>
      <c r="Q74" s="16">
        <v>1.2</v>
      </c>
    </row>
    <row r="75" spans="1:17" x14ac:dyDescent="0.15">
      <c r="A75" s="6" t="s">
        <v>13</v>
      </c>
      <c r="B75" s="13">
        <f t="shared" si="8"/>
        <v>1931</v>
      </c>
      <c r="C75" s="8">
        <v>865.35820799999999</v>
      </c>
      <c r="D75" s="26">
        <f t="shared" ref="D75:D138" si="16">L74</f>
        <v>8889.9222399999999</v>
      </c>
      <c r="E75" s="37">
        <v>120</v>
      </c>
      <c r="F75" s="37">
        <f t="shared" si="9"/>
        <v>9635.2804479999995</v>
      </c>
      <c r="G75" s="16">
        <f t="shared" si="10"/>
        <v>1560</v>
      </c>
      <c r="H75" s="28">
        <f t="shared" si="11"/>
        <v>8075.2804479999995</v>
      </c>
      <c r="I75" s="36">
        <f t="shared" si="12"/>
        <v>1560</v>
      </c>
      <c r="J75" s="16" t="str">
        <f>IF((I75/G75)&lt;=$E$4,"critical failure", IF((I75/G75)&lt;1, "failure",""))</f>
        <v/>
      </c>
      <c r="K75" s="26">
        <f t="shared" si="13"/>
        <v>8075.2804479999995</v>
      </c>
      <c r="L75" s="26">
        <f t="shared" si="14"/>
        <v>8075.2804479999995</v>
      </c>
      <c r="M75" s="28">
        <f>IF(H75&gt;$E$2,H75-$E$2,0)</f>
        <v>0</v>
      </c>
      <c r="N75" s="28">
        <f t="shared" si="15"/>
        <v>1560</v>
      </c>
      <c r="Q75" s="16">
        <v>1.3</v>
      </c>
    </row>
    <row r="76" spans="1:17" x14ac:dyDescent="0.15">
      <c r="A76" s="6" t="s">
        <v>14</v>
      </c>
      <c r="B76" s="13">
        <f t="shared" si="8"/>
        <v>1931</v>
      </c>
      <c r="C76" s="8">
        <v>6452.3796479999965</v>
      </c>
      <c r="D76" s="26">
        <f t="shared" si="16"/>
        <v>8075.2804479999995</v>
      </c>
      <c r="E76" s="37">
        <v>120</v>
      </c>
      <c r="F76" s="37">
        <f t="shared" si="9"/>
        <v>14407.660095999996</v>
      </c>
      <c r="G76" s="16">
        <f t="shared" si="10"/>
        <v>1440</v>
      </c>
      <c r="H76" s="28">
        <f t="shared" si="11"/>
        <v>12967.660095999996</v>
      </c>
      <c r="I76" s="36">
        <f t="shared" si="12"/>
        <v>1440</v>
      </c>
      <c r="J76" s="16" t="str">
        <f>IF((I76/G76)&lt;=$E$4,"critical failure", IF((I76/G76)&lt;1, "failure",""))</f>
        <v/>
      </c>
      <c r="K76" s="26">
        <f t="shared" si="13"/>
        <v>12967.660095999996</v>
      </c>
      <c r="L76" s="26">
        <f t="shared" si="14"/>
        <v>9613</v>
      </c>
      <c r="M76" s="28">
        <f>IF(H76&gt;$E$2,H76-$E$2,0)</f>
        <v>3354.660095999996</v>
      </c>
      <c r="N76" s="28">
        <f t="shared" si="15"/>
        <v>4794.660095999996</v>
      </c>
      <c r="Q76" s="16">
        <v>1.2</v>
      </c>
    </row>
    <row r="77" spans="1:17" x14ac:dyDescent="0.15">
      <c r="A77" s="6" t="s">
        <v>15</v>
      </c>
      <c r="B77" s="13">
        <f t="shared" si="8"/>
        <v>1931</v>
      </c>
      <c r="C77" s="8">
        <v>388.53872640000003</v>
      </c>
      <c r="D77" s="26">
        <f t="shared" si="16"/>
        <v>9613</v>
      </c>
      <c r="E77" s="37">
        <v>120</v>
      </c>
      <c r="F77" s="37">
        <f t="shared" si="9"/>
        <v>9881.5387264000001</v>
      </c>
      <c r="G77" s="16">
        <f t="shared" si="10"/>
        <v>1320</v>
      </c>
      <c r="H77" s="28">
        <f t="shared" si="11"/>
        <v>8561.5387264000001</v>
      </c>
      <c r="I77" s="36">
        <f t="shared" si="12"/>
        <v>1320</v>
      </c>
      <c r="J77" s="16" t="str">
        <f>IF((I77/G77)&lt;=$E$4,"critical failure", IF((I77/G77)&lt;1, "failure",""))</f>
        <v/>
      </c>
      <c r="K77" s="26">
        <f t="shared" si="13"/>
        <v>8561.5387264000001</v>
      </c>
      <c r="L77" s="26">
        <f t="shared" si="14"/>
        <v>8561.5387264000001</v>
      </c>
      <c r="M77" s="28">
        <f>IF(H77&gt;$E$2,H77-$E$2,0)</f>
        <v>0</v>
      </c>
      <c r="N77" s="28">
        <f t="shared" si="15"/>
        <v>1320</v>
      </c>
      <c r="Q77" s="16">
        <v>1.1000000000000001</v>
      </c>
    </row>
    <row r="78" spans="1:17" x14ac:dyDescent="0.15">
      <c r="A78" s="6" t="s">
        <v>16</v>
      </c>
      <c r="B78" s="13">
        <f t="shared" si="8"/>
        <v>1931</v>
      </c>
      <c r="C78" s="8">
        <v>220.70188799999997</v>
      </c>
      <c r="D78" s="26">
        <f t="shared" si="16"/>
        <v>8561.5387264000001</v>
      </c>
      <c r="E78" s="37">
        <v>120</v>
      </c>
      <c r="F78" s="37">
        <f t="shared" si="9"/>
        <v>8662.2406143999997</v>
      </c>
      <c r="G78" s="16">
        <f t="shared" si="10"/>
        <v>1200</v>
      </c>
      <c r="H78" s="28">
        <f t="shared" si="11"/>
        <v>7462.2406143999997</v>
      </c>
      <c r="I78" s="36">
        <f t="shared" si="12"/>
        <v>1200</v>
      </c>
      <c r="J78" s="16" t="str">
        <f>IF((I78/G78)&lt;=$E$4,"critical failure", IF((I78/G78)&lt;1, "failure",""))</f>
        <v/>
      </c>
      <c r="K78" s="26">
        <f t="shared" si="13"/>
        <v>7462.2406143999997</v>
      </c>
      <c r="L78" s="26">
        <f t="shared" si="14"/>
        <v>7462.2406143999997</v>
      </c>
      <c r="M78" s="28">
        <f>IF(H78&gt;$E$2,H78-$E$2,0)</f>
        <v>0</v>
      </c>
      <c r="N78" s="28">
        <f t="shared" si="15"/>
        <v>1200</v>
      </c>
      <c r="Q78" s="16">
        <v>1</v>
      </c>
    </row>
    <row r="79" spans="1:17" x14ac:dyDescent="0.15">
      <c r="A79" s="6" t="s">
        <v>17</v>
      </c>
      <c r="B79" s="13">
        <f t="shared" si="8"/>
        <v>1931</v>
      </c>
      <c r="C79" s="8">
        <v>141.66282239999998</v>
      </c>
      <c r="D79" s="26">
        <f t="shared" si="16"/>
        <v>7462.2406143999997</v>
      </c>
      <c r="E79" s="37">
        <v>120</v>
      </c>
      <c r="F79" s="37">
        <f t="shared" si="9"/>
        <v>7483.9034367999993</v>
      </c>
      <c r="G79" s="16">
        <f t="shared" si="10"/>
        <v>1080</v>
      </c>
      <c r="H79" s="28">
        <f t="shared" si="11"/>
        <v>6403.9034367999993</v>
      </c>
      <c r="I79" s="36">
        <f t="shared" si="12"/>
        <v>1080</v>
      </c>
      <c r="J79" s="16" t="str">
        <f>IF((I79/G79)&lt;=$E$4,"critical failure", IF((I79/G79)&lt;1, "failure",""))</f>
        <v/>
      </c>
      <c r="K79" s="26">
        <f t="shared" si="13"/>
        <v>6403.9034367999993</v>
      </c>
      <c r="L79" s="26">
        <f t="shared" si="14"/>
        <v>6403.9034367999993</v>
      </c>
      <c r="M79" s="28">
        <f>IF(H79&gt;$E$2,H79-$E$2,0)</f>
        <v>0</v>
      </c>
      <c r="N79" s="28">
        <f t="shared" si="15"/>
        <v>1080</v>
      </c>
      <c r="Q79" s="16">
        <v>0.9</v>
      </c>
    </row>
    <row r="80" spans="1:17" ht="14" thickBot="1" x14ac:dyDescent="0.2">
      <c r="A80" s="9" t="s">
        <v>18</v>
      </c>
      <c r="B80" s="14">
        <f t="shared" si="8"/>
        <v>1931</v>
      </c>
      <c r="C80" s="11">
        <v>668.11599360000002</v>
      </c>
      <c r="D80" s="26">
        <f t="shared" si="16"/>
        <v>6403.9034367999993</v>
      </c>
      <c r="E80" s="37">
        <v>120</v>
      </c>
      <c r="F80" s="37">
        <f t="shared" si="9"/>
        <v>6952.0194303999997</v>
      </c>
      <c r="G80" s="16">
        <f t="shared" si="10"/>
        <v>960</v>
      </c>
      <c r="H80" s="28">
        <f t="shared" si="11"/>
        <v>5992.0194303999997</v>
      </c>
      <c r="I80" s="36">
        <f t="shared" si="12"/>
        <v>960</v>
      </c>
      <c r="J80" s="16" t="str">
        <f>IF((I80/G80)&lt;=$E$4,"critical failure", IF((I80/G80)&lt;1, "failure",""))</f>
        <v/>
      </c>
      <c r="K80" s="26">
        <f t="shared" si="13"/>
        <v>5992.0194303999997</v>
      </c>
      <c r="L80" s="26">
        <f t="shared" si="14"/>
        <v>5992.0194303999997</v>
      </c>
      <c r="M80" s="28">
        <f>IF(H80&gt;$E$2,H80-$E$2,0)</f>
        <v>0</v>
      </c>
      <c r="N80" s="28">
        <f t="shared" si="15"/>
        <v>960</v>
      </c>
      <c r="Q80" s="16">
        <v>0.8</v>
      </c>
    </row>
    <row r="81" spans="1:17" x14ac:dyDescent="0.15">
      <c r="A81" s="3" t="s">
        <v>7</v>
      </c>
      <c r="B81" s="12">
        <f t="shared" si="8"/>
        <v>1932</v>
      </c>
      <c r="C81" s="5">
        <v>6270.7772160000004</v>
      </c>
      <c r="D81" s="26">
        <f t="shared" si="16"/>
        <v>5992.0194303999997</v>
      </c>
      <c r="E81" s="37">
        <v>120</v>
      </c>
      <c r="F81" s="37">
        <f t="shared" si="9"/>
        <v>12142.7966464</v>
      </c>
      <c r="G81" s="16">
        <f t="shared" si="10"/>
        <v>960</v>
      </c>
      <c r="H81" s="28">
        <f t="shared" si="11"/>
        <v>11182.7966464</v>
      </c>
      <c r="I81" s="36">
        <f t="shared" si="12"/>
        <v>960</v>
      </c>
      <c r="J81" s="16" t="str">
        <f>IF((I81/G81)&lt;=$E$4,"critical failure", IF((I81/G81)&lt;1, "failure",""))</f>
        <v/>
      </c>
      <c r="K81" s="26">
        <f t="shared" si="13"/>
        <v>11182.7966464</v>
      </c>
      <c r="L81" s="26">
        <f t="shared" si="14"/>
        <v>9613</v>
      </c>
      <c r="M81" s="28">
        <f>IF(H81&gt;$E$2,H81-$E$2,0)</f>
        <v>1569.7966464000001</v>
      </c>
      <c r="N81" s="28">
        <f t="shared" si="15"/>
        <v>2529.7966464000001</v>
      </c>
      <c r="Q81" s="16">
        <v>0.8</v>
      </c>
    </row>
    <row r="82" spans="1:17" x14ac:dyDescent="0.15">
      <c r="A82" s="6" t="s">
        <v>8</v>
      </c>
      <c r="B82" s="13">
        <f t="shared" si="8"/>
        <v>1932</v>
      </c>
      <c r="C82" s="8">
        <v>2967.6810239999995</v>
      </c>
      <c r="D82" s="26">
        <f t="shared" si="16"/>
        <v>9613</v>
      </c>
      <c r="E82" s="37">
        <v>120</v>
      </c>
      <c r="F82" s="37">
        <f t="shared" si="9"/>
        <v>12460.681024</v>
      </c>
      <c r="G82" s="16">
        <f t="shared" si="10"/>
        <v>960</v>
      </c>
      <c r="H82" s="28">
        <f t="shared" si="11"/>
        <v>11500.681024</v>
      </c>
      <c r="I82" s="36">
        <f t="shared" si="12"/>
        <v>960</v>
      </c>
      <c r="J82" s="16" t="str">
        <f>IF((I82/G82)&lt;=$E$4,"critical failure", IF((I82/G82)&lt;1, "failure",""))</f>
        <v/>
      </c>
      <c r="K82" s="26">
        <f t="shared" si="13"/>
        <v>11500.681024</v>
      </c>
      <c r="L82" s="26">
        <f t="shared" si="14"/>
        <v>9613</v>
      </c>
      <c r="M82" s="28">
        <f>IF(H82&gt;$E$2,H82-$E$2,0)</f>
        <v>1887.6810239999995</v>
      </c>
      <c r="N82" s="28">
        <f t="shared" si="15"/>
        <v>2847.6810239999995</v>
      </c>
      <c r="Q82" s="16">
        <v>0.8</v>
      </c>
    </row>
    <row r="83" spans="1:17" x14ac:dyDescent="0.15">
      <c r="A83" s="6" t="s">
        <v>9</v>
      </c>
      <c r="B83" s="13">
        <f t="shared" si="8"/>
        <v>1932</v>
      </c>
      <c r="C83" s="8">
        <v>7330.0170239999998</v>
      </c>
      <c r="D83" s="26">
        <f t="shared" si="16"/>
        <v>9613</v>
      </c>
      <c r="E83" s="37">
        <v>120</v>
      </c>
      <c r="F83" s="37">
        <f t="shared" si="9"/>
        <v>16823.017024000001</v>
      </c>
      <c r="G83" s="16">
        <f t="shared" si="10"/>
        <v>1080</v>
      </c>
      <c r="H83" s="28">
        <f t="shared" si="11"/>
        <v>15743.017024000001</v>
      </c>
      <c r="I83" s="36">
        <f t="shared" si="12"/>
        <v>1080</v>
      </c>
      <c r="J83" s="16" t="str">
        <f>IF((I83/G83)&lt;=$E$4,"critical failure", IF((I83/G83)&lt;1, "failure",""))</f>
        <v/>
      </c>
      <c r="K83" s="26">
        <f t="shared" si="13"/>
        <v>15743.017024000001</v>
      </c>
      <c r="L83" s="26">
        <f t="shared" si="14"/>
        <v>9613</v>
      </c>
      <c r="M83" s="28">
        <f>IF(H83&gt;$E$2,H83-$E$2,0)</f>
        <v>6130.0170240000007</v>
      </c>
      <c r="N83" s="28">
        <f t="shared" si="15"/>
        <v>7210.0170240000007</v>
      </c>
      <c r="Q83" s="16">
        <v>0.9</v>
      </c>
    </row>
    <row r="84" spans="1:17" x14ac:dyDescent="0.15">
      <c r="A84" s="6" t="s">
        <v>10</v>
      </c>
      <c r="B84" s="13">
        <f t="shared" si="8"/>
        <v>1932</v>
      </c>
      <c r="C84" s="8">
        <v>2375.0495999999998</v>
      </c>
      <c r="D84" s="26">
        <f t="shared" si="16"/>
        <v>9613</v>
      </c>
      <c r="E84" s="37">
        <v>120</v>
      </c>
      <c r="F84" s="37">
        <f t="shared" si="9"/>
        <v>11868.0496</v>
      </c>
      <c r="G84" s="16">
        <f t="shared" si="10"/>
        <v>1080</v>
      </c>
      <c r="H84" s="28">
        <f t="shared" si="11"/>
        <v>10788.0496</v>
      </c>
      <c r="I84" s="36">
        <f t="shared" si="12"/>
        <v>1080</v>
      </c>
      <c r="J84" s="16" t="str">
        <f>IF((I84/G84)&lt;=$E$4,"critical failure", IF((I84/G84)&lt;1, "failure",""))</f>
        <v/>
      </c>
      <c r="K84" s="26">
        <f t="shared" si="13"/>
        <v>10788.0496</v>
      </c>
      <c r="L84" s="26">
        <f t="shared" si="14"/>
        <v>9613</v>
      </c>
      <c r="M84" s="28">
        <f>IF(H84&gt;$E$2,H84-$E$2,0)</f>
        <v>1175.0496000000003</v>
      </c>
      <c r="N84" s="28">
        <f t="shared" si="15"/>
        <v>2255.0496000000003</v>
      </c>
      <c r="Q84" s="16">
        <v>0.9</v>
      </c>
    </row>
    <row r="85" spans="1:17" x14ac:dyDescent="0.15">
      <c r="A85" s="6" t="s">
        <v>11</v>
      </c>
      <c r="B85" s="13">
        <f t="shared" si="8"/>
        <v>1932</v>
      </c>
      <c r="C85" s="8">
        <v>722.53209600000002</v>
      </c>
      <c r="D85" s="26">
        <f t="shared" si="16"/>
        <v>9613</v>
      </c>
      <c r="E85" s="37">
        <v>120</v>
      </c>
      <c r="F85" s="37">
        <f t="shared" si="9"/>
        <v>10215.532096000001</v>
      </c>
      <c r="G85" s="16">
        <f t="shared" si="10"/>
        <v>1320</v>
      </c>
      <c r="H85" s="28">
        <f t="shared" si="11"/>
        <v>8895.5320960000008</v>
      </c>
      <c r="I85" s="36">
        <f t="shared" si="12"/>
        <v>1320</v>
      </c>
      <c r="J85" s="16" t="str">
        <f>IF((I85/G85)&lt;=$E$4,"critical failure", IF((I85/G85)&lt;1, "failure",""))</f>
        <v/>
      </c>
      <c r="K85" s="26">
        <f t="shared" si="13"/>
        <v>8895.5320960000008</v>
      </c>
      <c r="L85" s="26">
        <f t="shared" si="14"/>
        <v>8895.5320960000008</v>
      </c>
      <c r="M85" s="28">
        <f>IF(H85&gt;$E$2,H85-$E$2,0)</f>
        <v>0</v>
      </c>
      <c r="N85" s="28">
        <f t="shared" si="15"/>
        <v>1320</v>
      </c>
      <c r="Q85" s="16">
        <v>1.1000000000000001</v>
      </c>
    </row>
    <row r="86" spans="1:17" x14ac:dyDescent="0.15">
      <c r="A86" s="6" t="s">
        <v>12</v>
      </c>
      <c r="B86" s="13">
        <f t="shared" si="8"/>
        <v>1932</v>
      </c>
      <c r="C86" s="8">
        <v>773.58758399999999</v>
      </c>
      <c r="D86" s="26">
        <f t="shared" si="16"/>
        <v>8895.5320960000008</v>
      </c>
      <c r="E86" s="37">
        <v>120</v>
      </c>
      <c r="F86" s="37">
        <f t="shared" si="9"/>
        <v>9549.1196800000016</v>
      </c>
      <c r="G86" s="16">
        <f t="shared" si="10"/>
        <v>1440</v>
      </c>
      <c r="H86" s="28">
        <f t="shared" si="11"/>
        <v>8109.1196800000016</v>
      </c>
      <c r="I86" s="36">
        <f t="shared" si="12"/>
        <v>1440</v>
      </c>
      <c r="J86" s="16" t="str">
        <f>IF((I86/G86)&lt;=$E$4,"critical failure", IF((I86/G86)&lt;1, "failure",""))</f>
        <v/>
      </c>
      <c r="K86" s="26">
        <f t="shared" si="13"/>
        <v>8109.1196800000016</v>
      </c>
      <c r="L86" s="26">
        <f t="shared" si="14"/>
        <v>8109.1196800000016</v>
      </c>
      <c r="M86" s="28">
        <f>IF(H86&gt;$E$2,H86-$E$2,0)</f>
        <v>0</v>
      </c>
      <c r="N86" s="28">
        <f t="shared" si="15"/>
        <v>1440</v>
      </c>
      <c r="Q86" s="16">
        <v>1.2</v>
      </c>
    </row>
    <row r="87" spans="1:17" x14ac:dyDescent="0.15">
      <c r="A87" s="6" t="s">
        <v>13</v>
      </c>
      <c r="B87" s="13">
        <f t="shared" si="8"/>
        <v>1932</v>
      </c>
      <c r="C87" s="8">
        <v>188.00052479999997</v>
      </c>
      <c r="D87" s="26">
        <f t="shared" si="16"/>
        <v>8109.1196800000016</v>
      </c>
      <c r="E87" s="37">
        <v>120</v>
      </c>
      <c r="F87" s="37">
        <f t="shared" si="9"/>
        <v>8177.1202048000014</v>
      </c>
      <c r="G87" s="16">
        <f t="shared" si="10"/>
        <v>1560</v>
      </c>
      <c r="H87" s="28">
        <f t="shared" si="11"/>
        <v>6617.1202048000014</v>
      </c>
      <c r="I87" s="36">
        <f t="shared" si="12"/>
        <v>1560</v>
      </c>
      <c r="J87" s="16" t="str">
        <f>IF((I87/G87)&lt;=$E$4,"critical failure", IF((I87/G87)&lt;1, "failure",""))</f>
        <v/>
      </c>
      <c r="K87" s="26">
        <f t="shared" si="13"/>
        <v>6617.1202048000014</v>
      </c>
      <c r="L87" s="26">
        <f t="shared" si="14"/>
        <v>6617.1202048000014</v>
      </c>
      <c r="M87" s="28">
        <f>IF(H87&gt;$E$2,H87-$E$2,0)</f>
        <v>0</v>
      </c>
      <c r="N87" s="28">
        <f t="shared" si="15"/>
        <v>1560</v>
      </c>
      <c r="Q87" s="16">
        <v>1.3</v>
      </c>
    </row>
    <row r="88" spans="1:17" x14ac:dyDescent="0.15">
      <c r="A88" s="6" t="s">
        <v>14</v>
      </c>
      <c r="B88" s="13">
        <f t="shared" si="8"/>
        <v>1932</v>
      </c>
      <c r="C88" s="8">
        <v>107.2165248</v>
      </c>
      <c r="D88" s="26">
        <f t="shared" si="16"/>
        <v>6617.1202048000014</v>
      </c>
      <c r="E88" s="37">
        <v>120</v>
      </c>
      <c r="F88" s="37">
        <f t="shared" si="9"/>
        <v>6604.3367296000015</v>
      </c>
      <c r="G88" s="16">
        <f t="shared" si="10"/>
        <v>1440</v>
      </c>
      <c r="H88" s="28">
        <f t="shared" si="11"/>
        <v>5164.3367296000015</v>
      </c>
      <c r="I88" s="36">
        <f t="shared" si="12"/>
        <v>1440</v>
      </c>
      <c r="J88" s="16" t="str">
        <f>IF((I88/G88)&lt;=$E$4,"critical failure", IF((I88/G88)&lt;1, "failure",""))</f>
        <v/>
      </c>
      <c r="K88" s="26">
        <f t="shared" si="13"/>
        <v>5164.3367296000015</v>
      </c>
      <c r="L88" s="26">
        <f t="shared" si="14"/>
        <v>5164.3367296000015</v>
      </c>
      <c r="M88" s="28">
        <f>IF(H88&gt;$E$2,H88-$E$2,0)</f>
        <v>0</v>
      </c>
      <c r="N88" s="28">
        <f t="shared" si="15"/>
        <v>1440</v>
      </c>
      <c r="Q88" s="16">
        <v>1.2</v>
      </c>
    </row>
    <row r="89" spans="1:17" x14ac:dyDescent="0.15">
      <c r="A89" s="6" t="s">
        <v>15</v>
      </c>
      <c r="B89" s="13">
        <f t="shared" si="8"/>
        <v>1932</v>
      </c>
      <c r="C89" s="8">
        <v>14.605747199999998</v>
      </c>
      <c r="D89" s="26">
        <f t="shared" si="16"/>
        <v>5164.3367296000015</v>
      </c>
      <c r="E89" s="37">
        <v>120</v>
      </c>
      <c r="F89" s="37">
        <f t="shared" si="9"/>
        <v>5058.9424768000017</v>
      </c>
      <c r="G89" s="16">
        <f t="shared" si="10"/>
        <v>1320</v>
      </c>
      <c r="H89" s="28">
        <f t="shared" si="11"/>
        <v>3738.9424768000017</v>
      </c>
      <c r="I89" s="36">
        <f t="shared" si="12"/>
        <v>1320</v>
      </c>
      <c r="J89" s="16" t="str">
        <f>IF((I89/G89)&lt;=$E$4,"critical failure", IF((I89/G89)&lt;1, "failure",""))</f>
        <v/>
      </c>
      <c r="K89" s="26">
        <f t="shared" si="13"/>
        <v>3738.9424768000017</v>
      </c>
      <c r="L89" s="26">
        <f t="shared" si="14"/>
        <v>3738.9424768000017</v>
      </c>
      <c r="M89" s="28">
        <f>IF(H89&gt;$E$2,H89-$E$2,0)</f>
        <v>0</v>
      </c>
      <c r="N89" s="28">
        <f t="shared" si="15"/>
        <v>1320</v>
      </c>
      <c r="Q89" s="16">
        <v>1.1000000000000001</v>
      </c>
    </row>
    <row r="90" spans="1:17" x14ac:dyDescent="0.15">
      <c r="A90" s="6" t="s">
        <v>16</v>
      </c>
      <c r="B90" s="13">
        <f t="shared" si="8"/>
        <v>1932</v>
      </c>
      <c r="C90" s="8">
        <v>2072.1419135999995</v>
      </c>
      <c r="D90" s="26">
        <f t="shared" si="16"/>
        <v>3738.9424768000017</v>
      </c>
      <c r="E90" s="37">
        <v>120</v>
      </c>
      <c r="F90" s="37">
        <f t="shared" si="9"/>
        <v>5691.0843904000012</v>
      </c>
      <c r="G90" s="16">
        <f t="shared" si="10"/>
        <v>1200</v>
      </c>
      <c r="H90" s="28">
        <f t="shared" si="11"/>
        <v>4491.0843904000012</v>
      </c>
      <c r="I90" s="36">
        <f t="shared" si="12"/>
        <v>1200</v>
      </c>
      <c r="J90" s="16" t="str">
        <f>IF((I90/G90)&lt;=$E$4,"critical failure", IF((I90/G90)&lt;1, "failure",""))</f>
        <v/>
      </c>
      <c r="K90" s="26">
        <f t="shared" si="13"/>
        <v>4491.0843904000012</v>
      </c>
      <c r="L90" s="26">
        <f t="shared" si="14"/>
        <v>4491.0843904000012</v>
      </c>
      <c r="M90" s="28">
        <f>IF(H90&gt;$E$2,H90-$E$2,0)</f>
        <v>0</v>
      </c>
      <c r="N90" s="28">
        <f t="shared" si="15"/>
        <v>1200</v>
      </c>
      <c r="Q90" s="16">
        <v>1</v>
      </c>
    </row>
    <row r="91" spans="1:17" x14ac:dyDescent="0.15">
      <c r="A91" s="6" t="s">
        <v>17</v>
      </c>
      <c r="B91" s="13">
        <f t="shared" si="8"/>
        <v>1932</v>
      </c>
      <c r="C91" s="8">
        <v>3967.4638080000004</v>
      </c>
      <c r="D91" s="26">
        <f t="shared" si="16"/>
        <v>4491.0843904000012</v>
      </c>
      <c r="E91" s="37">
        <v>120</v>
      </c>
      <c r="F91" s="37">
        <f t="shared" si="9"/>
        <v>8338.5481984000016</v>
      </c>
      <c r="G91" s="16">
        <f t="shared" si="10"/>
        <v>1080</v>
      </c>
      <c r="H91" s="28">
        <f t="shared" si="11"/>
        <v>7258.5481984000016</v>
      </c>
      <c r="I91" s="36">
        <f t="shared" si="12"/>
        <v>1080</v>
      </c>
      <c r="J91" s="16" t="str">
        <f>IF((I91/G91)&lt;=$E$4,"critical failure", IF((I91/G91)&lt;1, "failure",""))</f>
        <v/>
      </c>
      <c r="K91" s="26">
        <f t="shared" si="13"/>
        <v>7258.5481984000016</v>
      </c>
      <c r="L91" s="26">
        <f t="shared" si="14"/>
        <v>7258.5481984000016</v>
      </c>
      <c r="M91" s="28">
        <f>IF(H91&gt;$E$2,H91-$E$2,0)</f>
        <v>0</v>
      </c>
      <c r="N91" s="28">
        <f t="shared" si="15"/>
        <v>1080</v>
      </c>
      <c r="Q91" s="16">
        <v>0.9</v>
      </c>
    </row>
    <row r="92" spans="1:17" ht="14" thickBot="1" x14ac:dyDescent="0.2">
      <c r="A92" s="9" t="s">
        <v>18</v>
      </c>
      <c r="B92" s="14">
        <f t="shared" si="8"/>
        <v>1932</v>
      </c>
      <c r="C92" s="11">
        <v>6805.8904320000001</v>
      </c>
      <c r="D92" s="26">
        <f t="shared" si="16"/>
        <v>7258.5481984000016</v>
      </c>
      <c r="E92" s="37">
        <v>120</v>
      </c>
      <c r="F92" s="37">
        <f t="shared" si="9"/>
        <v>13944.438630400002</v>
      </c>
      <c r="G92" s="16">
        <f t="shared" si="10"/>
        <v>960</v>
      </c>
      <c r="H92" s="28">
        <f t="shared" si="11"/>
        <v>12984.438630400002</v>
      </c>
      <c r="I92" s="36">
        <f t="shared" si="12"/>
        <v>960</v>
      </c>
      <c r="J92" s="16" t="str">
        <f>IF((I92/G92)&lt;=$E$4,"critical failure", IF((I92/G92)&lt;1, "failure",""))</f>
        <v/>
      </c>
      <c r="K92" s="26">
        <f t="shared" si="13"/>
        <v>12984.438630400002</v>
      </c>
      <c r="L92" s="26">
        <f t="shared" si="14"/>
        <v>9613</v>
      </c>
      <c r="M92" s="28">
        <f>IF(H92&gt;$E$2,H92-$E$2,0)</f>
        <v>3371.4386304000018</v>
      </c>
      <c r="N92" s="28">
        <f t="shared" si="15"/>
        <v>4331.4386304000018</v>
      </c>
      <c r="Q92" s="16">
        <v>0.8</v>
      </c>
    </row>
    <row r="93" spans="1:17" x14ac:dyDescent="0.15">
      <c r="A93" s="3" t="s">
        <v>7</v>
      </c>
      <c r="B93" s="12">
        <f t="shared" si="8"/>
        <v>1933</v>
      </c>
      <c r="C93" s="5">
        <v>4192.3664639999988</v>
      </c>
      <c r="D93" s="26">
        <f t="shared" si="16"/>
        <v>9613</v>
      </c>
      <c r="E93" s="37">
        <v>120</v>
      </c>
      <c r="F93" s="37">
        <f t="shared" si="9"/>
        <v>13685.366463999999</v>
      </c>
      <c r="G93" s="16">
        <f t="shared" si="10"/>
        <v>960</v>
      </c>
      <c r="H93" s="28">
        <f t="shared" si="11"/>
        <v>12725.366463999999</v>
      </c>
      <c r="I93" s="36">
        <f t="shared" si="12"/>
        <v>960</v>
      </c>
      <c r="J93" s="16" t="str">
        <f>IF((I93/G93)&lt;=$E$4,"critical failure", IF((I93/G93)&lt;1, "failure",""))</f>
        <v/>
      </c>
      <c r="K93" s="26">
        <f t="shared" si="13"/>
        <v>12725.366463999999</v>
      </c>
      <c r="L93" s="26">
        <f t="shared" si="14"/>
        <v>9613</v>
      </c>
      <c r="M93" s="28">
        <f>IF(H93&gt;$E$2,H93-$E$2,0)</f>
        <v>3112.3664639999988</v>
      </c>
      <c r="N93" s="28">
        <f t="shared" si="15"/>
        <v>4072.3664639999988</v>
      </c>
      <c r="Q93" s="16">
        <v>0.8</v>
      </c>
    </row>
    <row r="94" spans="1:17" x14ac:dyDescent="0.15">
      <c r="A94" s="6" t="s">
        <v>8</v>
      </c>
      <c r="B94" s="13">
        <f t="shared" si="8"/>
        <v>1933</v>
      </c>
      <c r="C94" s="8">
        <v>4633.1239679999999</v>
      </c>
      <c r="D94" s="26">
        <f t="shared" si="16"/>
        <v>9613</v>
      </c>
      <c r="E94" s="37">
        <v>120</v>
      </c>
      <c r="F94" s="37">
        <f t="shared" si="9"/>
        <v>14126.123968</v>
      </c>
      <c r="G94" s="16">
        <f t="shared" si="10"/>
        <v>960</v>
      </c>
      <c r="H94" s="28">
        <f t="shared" si="11"/>
        <v>13166.123968</v>
      </c>
      <c r="I94" s="36">
        <f t="shared" si="12"/>
        <v>960</v>
      </c>
      <c r="J94" s="16" t="str">
        <f>IF((I94/G94)&lt;=$E$4,"critical failure", IF((I94/G94)&lt;1, "failure",""))</f>
        <v/>
      </c>
      <c r="K94" s="26">
        <f t="shared" si="13"/>
        <v>13166.123968</v>
      </c>
      <c r="L94" s="26">
        <f t="shared" si="14"/>
        <v>9613</v>
      </c>
      <c r="M94" s="28">
        <f>IF(H94&gt;$E$2,H94-$E$2,0)</f>
        <v>3553.1239679999999</v>
      </c>
      <c r="N94" s="28">
        <f t="shared" si="15"/>
        <v>4513.1239679999999</v>
      </c>
      <c r="Q94" s="16">
        <v>0.8</v>
      </c>
    </row>
    <row r="95" spans="1:17" x14ac:dyDescent="0.15">
      <c r="A95" s="6" t="s">
        <v>9</v>
      </c>
      <c r="B95" s="13">
        <f t="shared" si="8"/>
        <v>1933</v>
      </c>
      <c r="C95" s="8">
        <v>2004.0894720000003</v>
      </c>
      <c r="D95" s="26">
        <f t="shared" si="16"/>
        <v>9613</v>
      </c>
      <c r="E95" s="37">
        <v>120</v>
      </c>
      <c r="F95" s="37">
        <f t="shared" si="9"/>
        <v>11497.089472</v>
      </c>
      <c r="G95" s="16">
        <f t="shared" si="10"/>
        <v>1080</v>
      </c>
      <c r="H95" s="28">
        <f t="shared" si="11"/>
        <v>10417.089472</v>
      </c>
      <c r="I95" s="36">
        <f t="shared" si="12"/>
        <v>1080</v>
      </c>
      <c r="J95" s="16" t="str">
        <f>IF((I95/G95)&lt;=$E$4,"critical failure", IF((I95/G95)&lt;1, "failure",""))</f>
        <v/>
      </c>
      <c r="K95" s="26">
        <f t="shared" si="13"/>
        <v>10417.089472</v>
      </c>
      <c r="L95" s="26">
        <f t="shared" si="14"/>
        <v>9613</v>
      </c>
      <c r="M95" s="28">
        <f>IF(H95&gt;$E$2,H95-$E$2,0)</f>
        <v>804.08947199999966</v>
      </c>
      <c r="N95" s="28">
        <f t="shared" si="15"/>
        <v>1884.0894719999997</v>
      </c>
      <c r="Q95" s="16">
        <v>0.9</v>
      </c>
    </row>
    <row r="96" spans="1:17" x14ac:dyDescent="0.15">
      <c r="A96" s="6" t="s">
        <v>10</v>
      </c>
      <c r="B96" s="13">
        <f t="shared" si="8"/>
        <v>1933</v>
      </c>
      <c r="C96" s="8">
        <v>4733.942399999999</v>
      </c>
      <c r="D96" s="26">
        <f t="shared" si="16"/>
        <v>9613</v>
      </c>
      <c r="E96" s="37">
        <v>120</v>
      </c>
      <c r="F96" s="37">
        <f t="shared" si="9"/>
        <v>14226.9424</v>
      </c>
      <c r="G96" s="16">
        <f t="shared" si="10"/>
        <v>1080</v>
      </c>
      <c r="H96" s="28">
        <f t="shared" si="11"/>
        <v>13146.9424</v>
      </c>
      <c r="I96" s="36">
        <f t="shared" si="12"/>
        <v>1080</v>
      </c>
      <c r="J96" s="16" t="str">
        <f>IF((I96/G96)&lt;=$E$4,"critical failure", IF((I96/G96)&lt;1, "failure",""))</f>
        <v/>
      </c>
      <c r="K96" s="26">
        <f t="shared" si="13"/>
        <v>13146.9424</v>
      </c>
      <c r="L96" s="26">
        <f t="shared" si="14"/>
        <v>9613</v>
      </c>
      <c r="M96" s="28">
        <f>IF(H96&gt;$E$2,H96-$E$2,0)</f>
        <v>3533.9423999999999</v>
      </c>
      <c r="N96" s="28">
        <f t="shared" si="15"/>
        <v>4613.9423999999999</v>
      </c>
      <c r="Q96" s="16">
        <v>0.9</v>
      </c>
    </row>
    <row r="97" spans="1:17" x14ac:dyDescent="0.15">
      <c r="A97" s="6" t="s">
        <v>11</v>
      </c>
      <c r="B97" s="13">
        <f t="shared" si="8"/>
        <v>1933</v>
      </c>
      <c r="C97" s="8">
        <v>2815.1608319999996</v>
      </c>
      <c r="D97" s="26">
        <f t="shared" si="16"/>
        <v>9613</v>
      </c>
      <c r="E97" s="37">
        <v>120</v>
      </c>
      <c r="F97" s="37">
        <f t="shared" si="9"/>
        <v>12308.160832</v>
      </c>
      <c r="G97" s="16">
        <f t="shared" si="10"/>
        <v>1320</v>
      </c>
      <c r="H97" s="28">
        <f t="shared" si="11"/>
        <v>10988.160832</v>
      </c>
      <c r="I97" s="36">
        <f t="shared" si="12"/>
        <v>1320</v>
      </c>
      <c r="J97" s="16" t="str">
        <f>IF((I97/G97)&lt;=$E$4,"critical failure", IF((I97/G97)&lt;1, "failure",""))</f>
        <v/>
      </c>
      <c r="K97" s="26">
        <f t="shared" si="13"/>
        <v>10988.160832</v>
      </c>
      <c r="L97" s="26">
        <f t="shared" si="14"/>
        <v>9613</v>
      </c>
      <c r="M97" s="28">
        <f>IF(H97&gt;$E$2,H97-$E$2,0)</f>
        <v>1375.1608319999996</v>
      </c>
      <c r="N97" s="28">
        <f t="shared" si="15"/>
        <v>2695.1608319999996</v>
      </c>
      <c r="Q97" s="16">
        <v>1.1000000000000001</v>
      </c>
    </row>
    <row r="98" spans="1:17" x14ac:dyDescent="0.15">
      <c r="A98" s="6" t="s">
        <v>12</v>
      </c>
      <c r="B98" s="13">
        <f t="shared" si="8"/>
        <v>1933</v>
      </c>
      <c r="C98" s="8">
        <v>924.16896000000008</v>
      </c>
      <c r="D98" s="26">
        <f t="shared" si="16"/>
        <v>9613</v>
      </c>
      <c r="E98" s="37">
        <v>120</v>
      </c>
      <c r="F98" s="37">
        <f t="shared" si="9"/>
        <v>10417.168960000001</v>
      </c>
      <c r="G98" s="16">
        <f t="shared" si="10"/>
        <v>1440</v>
      </c>
      <c r="H98" s="28">
        <f t="shared" si="11"/>
        <v>8977.1689600000009</v>
      </c>
      <c r="I98" s="36">
        <f t="shared" si="12"/>
        <v>1440</v>
      </c>
      <c r="J98" s="16" t="str">
        <f>IF((I98/G98)&lt;=$E$4,"critical failure", IF((I98/G98)&lt;1, "failure",""))</f>
        <v/>
      </c>
      <c r="K98" s="26">
        <f t="shared" si="13"/>
        <v>8977.1689600000009</v>
      </c>
      <c r="L98" s="26">
        <f t="shared" si="14"/>
        <v>8977.1689600000009</v>
      </c>
      <c r="M98" s="28">
        <f>IF(H98&gt;$E$2,H98-$E$2,0)</f>
        <v>0</v>
      </c>
      <c r="N98" s="28">
        <f t="shared" si="15"/>
        <v>1440</v>
      </c>
      <c r="Q98" s="16">
        <v>1.2</v>
      </c>
    </row>
    <row r="99" spans="1:17" x14ac:dyDescent="0.15">
      <c r="A99" s="6" t="s">
        <v>13</v>
      </c>
      <c r="B99" s="13">
        <f t="shared" si="8"/>
        <v>1933</v>
      </c>
      <c r="C99" s="8">
        <v>268.13825279999998</v>
      </c>
      <c r="D99" s="26">
        <f t="shared" si="16"/>
        <v>8977.1689600000009</v>
      </c>
      <c r="E99" s="37">
        <v>120</v>
      </c>
      <c r="F99" s="37">
        <f t="shared" si="9"/>
        <v>9125.3072128000003</v>
      </c>
      <c r="G99" s="16">
        <f t="shared" si="10"/>
        <v>1560</v>
      </c>
      <c r="H99" s="28">
        <f t="shared" si="11"/>
        <v>7565.3072128000003</v>
      </c>
      <c r="I99" s="36">
        <f t="shared" si="12"/>
        <v>1560</v>
      </c>
      <c r="J99" s="16" t="str">
        <f>IF((I99/G99)&lt;=$E$4,"critical failure", IF((I99/G99)&lt;1, "failure",""))</f>
        <v/>
      </c>
      <c r="K99" s="26">
        <f t="shared" si="13"/>
        <v>7565.3072128000003</v>
      </c>
      <c r="L99" s="26">
        <f t="shared" si="14"/>
        <v>7565.3072128000003</v>
      </c>
      <c r="M99" s="28">
        <f>IF(H99&gt;$E$2,H99-$E$2,0)</f>
        <v>0</v>
      </c>
      <c r="N99" s="28">
        <f t="shared" si="15"/>
        <v>1560</v>
      </c>
      <c r="Q99" s="16">
        <v>1.3</v>
      </c>
    </row>
    <row r="100" spans="1:17" x14ac:dyDescent="0.15">
      <c r="A100" s="6" t="s">
        <v>14</v>
      </c>
      <c r="B100" s="13">
        <f t="shared" si="8"/>
        <v>1933</v>
      </c>
      <c r="C100" s="8">
        <v>465.05733119999991</v>
      </c>
      <c r="D100" s="26">
        <f t="shared" si="16"/>
        <v>7565.3072128000003</v>
      </c>
      <c r="E100" s="37">
        <v>120</v>
      </c>
      <c r="F100" s="37">
        <f t="shared" si="9"/>
        <v>7910.364544</v>
      </c>
      <c r="G100" s="16">
        <f t="shared" si="10"/>
        <v>1440</v>
      </c>
      <c r="H100" s="28">
        <f t="shared" si="11"/>
        <v>6470.364544</v>
      </c>
      <c r="I100" s="36">
        <f t="shared" si="12"/>
        <v>1440</v>
      </c>
      <c r="J100" s="16" t="str">
        <f>IF((I100/G100)&lt;=$E$4,"critical failure", IF((I100/G100)&lt;1, "failure",""))</f>
        <v/>
      </c>
      <c r="K100" s="26">
        <f t="shared" si="13"/>
        <v>6470.364544</v>
      </c>
      <c r="L100" s="26">
        <f t="shared" si="14"/>
        <v>6470.364544</v>
      </c>
      <c r="M100" s="28">
        <f>IF(H100&gt;$E$2,H100-$E$2,0)</f>
        <v>0</v>
      </c>
      <c r="N100" s="28">
        <f t="shared" si="15"/>
        <v>1440</v>
      </c>
      <c r="Q100" s="16">
        <v>1.2</v>
      </c>
    </row>
    <row r="101" spans="1:17" x14ac:dyDescent="0.15">
      <c r="A101" s="6" t="s">
        <v>15</v>
      </c>
      <c r="B101" s="13">
        <f t="shared" si="8"/>
        <v>1933</v>
      </c>
      <c r="C101" s="8">
        <v>285.78147839999991</v>
      </c>
      <c r="D101" s="26">
        <f t="shared" si="16"/>
        <v>6470.364544</v>
      </c>
      <c r="E101" s="37">
        <v>120</v>
      </c>
      <c r="F101" s="37">
        <f t="shared" si="9"/>
        <v>6636.1460224000002</v>
      </c>
      <c r="G101" s="16">
        <f t="shared" si="10"/>
        <v>1320</v>
      </c>
      <c r="H101" s="28">
        <f t="shared" si="11"/>
        <v>5316.1460224000002</v>
      </c>
      <c r="I101" s="36">
        <f t="shared" si="12"/>
        <v>1320</v>
      </c>
      <c r="J101" s="16" t="str">
        <f>IF((I101/G101)&lt;=$E$4,"critical failure", IF((I101/G101)&lt;1, "failure",""))</f>
        <v/>
      </c>
      <c r="K101" s="26">
        <f t="shared" si="13"/>
        <v>5316.1460224000002</v>
      </c>
      <c r="L101" s="26">
        <f t="shared" si="14"/>
        <v>5316.1460224000002</v>
      </c>
      <c r="M101" s="28">
        <f>IF(H101&gt;$E$2,H101-$E$2,0)</f>
        <v>0</v>
      </c>
      <c r="N101" s="28">
        <f t="shared" si="15"/>
        <v>1320</v>
      </c>
      <c r="Q101" s="16">
        <v>1.1000000000000001</v>
      </c>
    </row>
    <row r="102" spans="1:17" x14ac:dyDescent="0.15">
      <c r="A102" s="6" t="s">
        <v>16</v>
      </c>
      <c r="B102" s="13">
        <f t="shared" si="8"/>
        <v>1933</v>
      </c>
      <c r="C102" s="8">
        <v>27.9189504</v>
      </c>
      <c r="D102" s="26">
        <f t="shared" si="16"/>
        <v>5316.1460224000002</v>
      </c>
      <c r="E102" s="37">
        <v>120</v>
      </c>
      <c r="F102" s="37">
        <f t="shared" si="9"/>
        <v>5224.0649727999999</v>
      </c>
      <c r="G102" s="16">
        <f t="shared" si="10"/>
        <v>1200</v>
      </c>
      <c r="H102" s="28">
        <f t="shared" si="11"/>
        <v>4024.0649727999999</v>
      </c>
      <c r="I102" s="36">
        <f t="shared" si="12"/>
        <v>1200</v>
      </c>
      <c r="J102" s="16" t="str">
        <f>IF((I102/G102)&lt;=$E$4,"critical failure", IF((I102/G102)&lt;1, "failure",""))</f>
        <v/>
      </c>
      <c r="K102" s="26">
        <f t="shared" si="13"/>
        <v>4024.0649727999999</v>
      </c>
      <c r="L102" s="26">
        <f t="shared" si="14"/>
        <v>4024.0649727999999</v>
      </c>
      <c r="M102" s="28">
        <f>IF(H102&gt;$E$2,H102-$E$2,0)</f>
        <v>0</v>
      </c>
      <c r="N102" s="28">
        <f t="shared" si="15"/>
        <v>1200</v>
      </c>
      <c r="Q102" s="16">
        <v>1</v>
      </c>
    </row>
    <row r="103" spans="1:17" x14ac:dyDescent="0.15">
      <c r="A103" s="6" t="s">
        <v>17</v>
      </c>
      <c r="B103" s="13">
        <f t="shared" si="8"/>
        <v>1933</v>
      </c>
      <c r="C103" s="8">
        <v>13.765593600000006</v>
      </c>
      <c r="D103" s="26">
        <f t="shared" si="16"/>
        <v>4024.0649727999999</v>
      </c>
      <c r="E103" s="37">
        <v>120</v>
      </c>
      <c r="F103" s="37">
        <f t="shared" si="9"/>
        <v>3917.8305664</v>
      </c>
      <c r="G103" s="16">
        <f t="shared" si="10"/>
        <v>1080</v>
      </c>
      <c r="H103" s="28">
        <f t="shared" si="11"/>
        <v>2837.8305664</v>
      </c>
      <c r="I103" s="36">
        <f t="shared" si="12"/>
        <v>1080</v>
      </c>
      <c r="J103" s="16" t="str">
        <f>IF((I103/G103)&lt;=$E$4,"critical failure", IF((I103/G103)&lt;1, "failure",""))</f>
        <v/>
      </c>
      <c r="K103" s="26">
        <f t="shared" si="13"/>
        <v>2837.8305664</v>
      </c>
      <c r="L103" s="26">
        <f t="shared" si="14"/>
        <v>2837.8305664</v>
      </c>
      <c r="M103" s="28">
        <f>IF(H103&gt;$E$2,H103-$E$2,0)</f>
        <v>0</v>
      </c>
      <c r="N103" s="28">
        <f t="shared" si="15"/>
        <v>1080</v>
      </c>
      <c r="Q103" s="16">
        <v>0.9</v>
      </c>
    </row>
    <row r="104" spans="1:17" ht="14" thickBot="1" x14ac:dyDescent="0.2">
      <c r="A104" s="9" t="s">
        <v>18</v>
      </c>
      <c r="B104" s="14">
        <f t="shared" si="8"/>
        <v>1933</v>
      </c>
      <c r="C104" s="11">
        <v>36.191231999999999</v>
      </c>
      <c r="D104" s="26">
        <f t="shared" si="16"/>
        <v>2837.8305664</v>
      </c>
      <c r="E104" s="37">
        <v>120</v>
      </c>
      <c r="F104" s="37">
        <f t="shared" si="9"/>
        <v>2754.0217984000001</v>
      </c>
      <c r="G104" s="16">
        <f t="shared" si="10"/>
        <v>960</v>
      </c>
      <c r="H104" s="28">
        <f t="shared" si="11"/>
        <v>1794.0217984000001</v>
      </c>
      <c r="I104" s="36">
        <f t="shared" si="12"/>
        <v>960</v>
      </c>
      <c r="J104" s="16" t="str">
        <f>IF((I104/G104)&lt;=$E$4,"critical failure", IF((I104/G104)&lt;1, "failure",""))</f>
        <v/>
      </c>
      <c r="K104" s="26">
        <f t="shared" si="13"/>
        <v>1794.0217984000001</v>
      </c>
      <c r="L104" s="26">
        <f t="shared" si="14"/>
        <v>1794.0217984000001</v>
      </c>
      <c r="M104" s="28">
        <f>IF(H104&gt;$E$2,H104-$E$2,0)</f>
        <v>0</v>
      </c>
      <c r="N104" s="28">
        <f t="shared" si="15"/>
        <v>960</v>
      </c>
      <c r="Q104" s="16">
        <v>0.8</v>
      </c>
    </row>
    <row r="105" spans="1:17" x14ac:dyDescent="0.15">
      <c r="A105" s="3" t="s">
        <v>7</v>
      </c>
      <c r="B105" s="12">
        <f t="shared" si="8"/>
        <v>1934</v>
      </c>
      <c r="C105" s="5">
        <v>85.889548799999972</v>
      </c>
      <c r="D105" s="26">
        <f t="shared" si="16"/>
        <v>1794.0217984000001</v>
      </c>
      <c r="E105" s="37">
        <v>120</v>
      </c>
      <c r="F105" s="37">
        <f t="shared" si="9"/>
        <v>1759.9113472000001</v>
      </c>
      <c r="G105" s="16">
        <f t="shared" si="10"/>
        <v>960</v>
      </c>
      <c r="H105" s="28">
        <f t="shared" si="11"/>
        <v>799.91134720000014</v>
      </c>
      <c r="I105" s="36">
        <f t="shared" si="12"/>
        <v>960</v>
      </c>
      <c r="J105" s="16" t="str">
        <f>IF((I105/G105)&lt;=$E$4,"critical failure", IF((I105/G105)&lt;1, "failure",""))</f>
        <v/>
      </c>
      <c r="K105" s="26">
        <f t="shared" si="13"/>
        <v>799.91134720000014</v>
      </c>
      <c r="L105" s="26">
        <f t="shared" si="14"/>
        <v>799.91134720000014</v>
      </c>
      <c r="M105" s="28">
        <f>IF(H105&gt;$E$2,H105-$E$2,0)</f>
        <v>0</v>
      </c>
      <c r="N105" s="28">
        <f t="shared" si="15"/>
        <v>960</v>
      </c>
      <c r="Q105" s="16">
        <v>0.8</v>
      </c>
    </row>
    <row r="106" spans="1:17" x14ac:dyDescent="0.15">
      <c r="A106" s="6" t="s">
        <v>8</v>
      </c>
      <c r="B106" s="13">
        <f t="shared" si="8"/>
        <v>1934</v>
      </c>
      <c r="C106" s="8">
        <v>1444.5471743999999</v>
      </c>
      <c r="D106" s="26">
        <f t="shared" si="16"/>
        <v>799.91134720000014</v>
      </c>
      <c r="E106" s="37">
        <v>120</v>
      </c>
      <c r="F106" s="37">
        <f t="shared" si="9"/>
        <v>2124.4585216</v>
      </c>
      <c r="G106" s="16">
        <f t="shared" si="10"/>
        <v>960</v>
      </c>
      <c r="H106" s="28">
        <f t="shared" si="11"/>
        <v>1164.4585216</v>
      </c>
      <c r="I106" s="36">
        <f t="shared" si="12"/>
        <v>960</v>
      </c>
      <c r="J106" s="16" t="str">
        <f>IF((I106/G106)&lt;=$E$4,"critical failure", IF((I106/G106)&lt;1, "failure",""))</f>
        <v/>
      </c>
      <c r="K106" s="26">
        <f t="shared" si="13"/>
        <v>1164.4585216</v>
      </c>
      <c r="L106" s="26">
        <f t="shared" si="14"/>
        <v>1164.4585216</v>
      </c>
      <c r="M106" s="28">
        <f>IF(H106&gt;$E$2,H106-$E$2,0)</f>
        <v>0</v>
      </c>
      <c r="N106" s="28">
        <f t="shared" si="15"/>
        <v>960</v>
      </c>
      <c r="Q106" s="16">
        <v>0.8</v>
      </c>
    </row>
    <row r="107" spans="1:17" x14ac:dyDescent="0.15">
      <c r="A107" s="6" t="s">
        <v>9</v>
      </c>
      <c r="B107" s="13">
        <f t="shared" si="8"/>
        <v>1934</v>
      </c>
      <c r="C107" s="8">
        <v>5433.8549759999996</v>
      </c>
      <c r="D107" s="26">
        <f t="shared" si="16"/>
        <v>1164.4585216</v>
      </c>
      <c r="E107" s="37">
        <v>120</v>
      </c>
      <c r="F107" s="37">
        <f t="shared" si="9"/>
        <v>6478.3134976000001</v>
      </c>
      <c r="G107" s="16">
        <f t="shared" si="10"/>
        <v>1080</v>
      </c>
      <c r="H107" s="28">
        <f t="shared" si="11"/>
        <v>5398.3134976000001</v>
      </c>
      <c r="I107" s="36">
        <f t="shared" si="12"/>
        <v>1080</v>
      </c>
      <c r="J107" s="16" t="str">
        <f>IF((I107/G107)&lt;=$E$4,"critical failure", IF((I107/G107)&lt;1, "failure",""))</f>
        <v/>
      </c>
      <c r="K107" s="26">
        <f t="shared" si="13"/>
        <v>5398.3134976000001</v>
      </c>
      <c r="L107" s="26">
        <f t="shared" si="14"/>
        <v>5398.3134976000001</v>
      </c>
      <c r="M107" s="28">
        <f>IF(H107&gt;$E$2,H107-$E$2,0)</f>
        <v>0</v>
      </c>
      <c r="N107" s="28">
        <f t="shared" si="15"/>
        <v>1080</v>
      </c>
      <c r="Q107" s="16">
        <v>0.9</v>
      </c>
    </row>
    <row r="108" spans="1:17" x14ac:dyDescent="0.15">
      <c r="A108" s="6" t="s">
        <v>10</v>
      </c>
      <c r="B108" s="13">
        <f t="shared" si="8"/>
        <v>1934</v>
      </c>
      <c r="C108" s="8">
        <v>8443.5436800000007</v>
      </c>
      <c r="D108" s="26">
        <f t="shared" si="16"/>
        <v>5398.3134976000001</v>
      </c>
      <c r="E108" s="37">
        <v>120</v>
      </c>
      <c r="F108" s="37">
        <f t="shared" si="9"/>
        <v>13721.857177600001</v>
      </c>
      <c r="G108" s="16">
        <f t="shared" si="10"/>
        <v>1080</v>
      </c>
      <c r="H108" s="28">
        <f t="shared" si="11"/>
        <v>12641.857177600001</v>
      </c>
      <c r="I108" s="36">
        <f t="shared" si="12"/>
        <v>1080</v>
      </c>
      <c r="J108" s="16" t="str">
        <f>IF((I108/G108)&lt;=$E$4,"critical failure", IF((I108/G108)&lt;1, "failure",""))</f>
        <v/>
      </c>
      <c r="K108" s="26">
        <f t="shared" si="13"/>
        <v>12641.857177600001</v>
      </c>
      <c r="L108" s="26">
        <f t="shared" si="14"/>
        <v>9613</v>
      </c>
      <c r="M108" s="28">
        <f>IF(H108&gt;$E$2,H108-$E$2,0)</f>
        <v>3028.8571776000008</v>
      </c>
      <c r="N108" s="28">
        <f t="shared" si="15"/>
        <v>4108.8571776000008</v>
      </c>
      <c r="Q108" s="16">
        <v>0.9</v>
      </c>
    </row>
    <row r="109" spans="1:17" x14ac:dyDescent="0.15">
      <c r="A109" s="6" t="s">
        <v>11</v>
      </c>
      <c r="B109" s="13">
        <f t="shared" ref="B109:B172" si="17">B97+1</f>
        <v>1934</v>
      </c>
      <c r="C109" s="8">
        <v>3352.8591359999996</v>
      </c>
      <c r="D109" s="26">
        <f t="shared" si="16"/>
        <v>9613</v>
      </c>
      <c r="E109" s="37">
        <v>120</v>
      </c>
      <c r="F109" s="37">
        <f t="shared" si="9"/>
        <v>12845.859135999999</v>
      </c>
      <c r="G109" s="16">
        <f t="shared" si="10"/>
        <v>1320</v>
      </c>
      <c r="H109" s="28">
        <f t="shared" si="11"/>
        <v>11525.859135999999</v>
      </c>
      <c r="I109" s="36">
        <f t="shared" si="12"/>
        <v>1320</v>
      </c>
      <c r="J109" s="16" t="str">
        <f>IF((I109/G109)&lt;=$E$4,"critical failure", IF((I109/G109)&lt;1, "failure",""))</f>
        <v/>
      </c>
      <c r="K109" s="26">
        <f t="shared" si="13"/>
        <v>11525.859135999999</v>
      </c>
      <c r="L109" s="26">
        <f t="shared" si="14"/>
        <v>9613</v>
      </c>
      <c r="M109" s="28">
        <f>IF(H109&gt;$E$2,H109-$E$2,0)</f>
        <v>1912.8591359999991</v>
      </c>
      <c r="N109" s="28">
        <f t="shared" si="15"/>
        <v>3232.8591359999991</v>
      </c>
      <c r="Q109" s="16">
        <v>1.1000000000000001</v>
      </c>
    </row>
    <row r="110" spans="1:17" x14ac:dyDescent="0.15">
      <c r="A110" s="6" t="s">
        <v>12</v>
      </c>
      <c r="B110" s="13">
        <f t="shared" si="17"/>
        <v>1934</v>
      </c>
      <c r="C110" s="8">
        <v>3951.3070079999998</v>
      </c>
      <c r="D110" s="26">
        <f t="shared" si="16"/>
        <v>9613</v>
      </c>
      <c r="E110" s="37">
        <v>120</v>
      </c>
      <c r="F110" s="37">
        <f t="shared" si="9"/>
        <v>13444.307008</v>
      </c>
      <c r="G110" s="16">
        <f t="shared" si="10"/>
        <v>1440</v>
      </c>
      <c r="H110" s="28">
        <f t="shared" si="11"/>
        <v>12004.307008</v>
      </c>
      <c r="I110" s="36">
        <f t="shared" si="12"/>
        <v>1440</v>
      </c>
      <c r="J110" s="16" t="str">
        <f>IF((I110/G110)&lt;=$E$4,"critical failure", IF((I110/G110)&lt;1, "failure",""))</f>
        <v/>
      </c>
      <c r="K110" s="26">
        <f t="shared" si="13"/>
        <v>12004.307008</v>
      </c>
      <c r="L110" s="26">
        <f t="shared" si="14"/>
        <v>9613</v>
      </c>
      <c r="M110" s="28">
        <f>IF(H110&gt;$E$2,H110-$E$2,0)</f>
        <v>2391.3070079999998</v>
      </c>
      <c r="N110" s="28">
        <f t="shared" si="15"/>
        <v>3831.3070079999998</v>
      </c>
      <c r="Q110" s="16">
        <v>1.2</v>
      </c>
    </row>
    <row r="111" spans="1:17" x14ac:dyDescent="0.15">
      <c r="A111" s="6" t="s">
        <v>13</v>
      </c>
      <c r="B111" s="13">
        <f t="shared" si="17"/>
        <v>1934</v>
      </c>
      <c r="C111" s="8">
        <v>1807.6227839999997</v>
      </c>
      <c r="D111" s="26">
        <f t="shared" si="16"/>
        <v>9613</v>
      </c>
      <c r="E111" s="37">
        <v>120</v>
      </c>
      <c r="F111" s="37">
        <f t="shared" si="9"/>
        <v>11300.622783999999</v>
      </c>
      <c r="G111" s="16">
        <f t="shared" si="10"/>
        <v>1560</v>
      </c>
      <c r="H111" s="28">
        <f t="shared" si="11"/>
        <v>9740.6227839999992</v>
      </c>
      <c r="I111" s="36">
        <f t="shared" si="12"/>
        <v>1560</v>
      </c>
      <c r="J111" s="16" t="str">
        <f>IF((I111/G111)&lt;=$E$4,"critical failure", IF((I111/G111)&lt;1, "failure",""))</f>
        <v/>
      </c>
      <c r="K111" s="26">
        <f t="shared" si="13"/>
        <v>9740.6227839999992</v>
      </c>
      <c r="L111" s="26">
        <f t="shared" si="14"/>
        <v>9613</v>
      </c>
      <c r="M111" s="28">
        <f>IF(H111&gt;$E$2,H111-$E$2,0)</f>
        <v>127.62278399999923</v>
      </c>
      <c r="N111" s="28">
        <f t="shared" si="15"/>
        <v>1687.6227839999992</v>
      </c>
      <c r="Q111" s="16">
        <v>1.3</v>
      </c>
    </row>
    <row r="112" spans="1:17" x14ac:dyDescent="0.15">
      <c r="A112" s="6" t="s">
        <v>14</v>
      </c>
      <c r="B112" s="13">
        <f t="shared" si="17"/>
        <v>1934</v>
      </c>
      <c r="C112" s="8">
        <v>1185.2628480000001</v>
      </c>
      <c r="D112" s="26">
        <f t="shared" si="16"/>
        <v>9613</v>
      </c>
      <c r="E112" s="37">
        <v>120</v>
      </c>
      <c r="F112" s="37">
        <f t="shared" si="9"/>
        <v>10678.262848</v>
      </c>
      <c r="G112" s="16">
        <f t="shared" si="10"/>
        <v>1440</v>
      </c>
      <c r="H112" s="28">
        <f t="shared" si="11"/>
        <v>9238.2628480000003</v>
      </c>
      <c r="I112" s="36">
        <f t="shared" si="12"/>
        <v>1440</v>
      </c>
      <c r="J112" s="16" t="str">
        <f>IF((I112/G112)&lt;=$E$4,"critical failure", IF((I112/G112)&lt;1, "failure",""))</f>
        <v/>
      </c>
      <c r="K112" s="26">
        <f t="shared" si="13"/>
        <v>9238.2628480000003</v>
      </c>
      <c r="L112" s="26">
        <f t="shared" si="14"/>
        <v>9238.2628480000003</v>
      </c>
      <c r="M112" s="28">
        <f>IF(H112&gt;$E$2,H112-$E$2,0)</f>
        <v>0</v>
      </c>
      <c r="N112" s="28">
        <f t="shared" si="15"/>
        <v>1440</v>
      </c>
      <c r="Q112" s="16">
        <v>1.2</v>
      </c>
    </row>
    <row r="113" spans="1:17" x14ac:dyDescent="0.15">
      <c r="A113" s="6" t="s">
        <v>15</v>
      </c>
      <c r="B113" s="13">
        <f t="shared" si="17"/>
        <v>1934</v>
      </c>
      <c r="C113" s="8">
        <v>9352.202111999999</v>
      </c>
      <c r="D113" s="26">
        <f t="shared" si="16"/>
        <v>9238.2628480000003</v>
      </c>
      <c r="E113" s="37">
        <v>120</v>
      </c>
      <c r="F113" s="37">
        <f t="shared" si="9"/>
        <v>18470.464959999998</v>
      </c>
      <c r="G113" s="16">
        <f t="shared" si="10"/>
        <v>1320</v>
      </c>
      <c r="H113" s="28">
        <f t="shared" si="11"/>
        <v>17150.464959999998</v>
      </c>
      <c r="I113" s="36">
        <f t="shared" si="12"/>
        <v>1320</v>
      </c>
      <c r="J113" s="16" t="str">
        <f>IF((I113/G113)&lt;=$E$4,"critical failure", IF((I113/G113)&lt;1, "failure",""))</f>
        <v/>
      </c>
      <c r="K113" s="26">
        <f t="shared" si="13"/>
        <v>17150.464959999998</v>
      </c>
      <c r="L113" s="26">
        <f t="shared" si="14"/>
        <v>9613</v>
      </c>
      <c r="M113" s="28">
        <f>IF(H113&gt;$E$2,H113-$E$2,0)</f>
        <v>7537.4649599999975</v>
      </c>
      <c r="N113" s="28">
        <f t="shared" si="15"/>
        <v>8857.4649599999975</v>
      </c>
      <c r="Q113" s="16">
        <v>1.1000000000000001</v>
      </c>
    </row>
    <row r="114" spans="1:17" x14ac:dyDescent="0.15">
      <c r="A114" s="6" t="s">
        <v>16</v>
      </c>
      <c r="B114" s="13">
        <f t="shared" si="17"/>
        <v>1934</v>
      </c>
      <c r="C114" s="8">
        <v>697.32748800000013</v>
      </c>
      <c r="D114" s="26">
        <f t="shared" si="16"/>
        <v>9613</v>
      </c>
      <c r="E114" s="37">
        <v>120</v>
      </c>
      <c r="F114" s="37">
        <f t="shared" si="9"/>
        <v>10190.327488000001</v>
      </c>
      <c r="G114" s="16">
        <f t="shared" si="10"/>
        <v>1200</v>
      </c>
      <c r="H114" s="28">
        <f t="shared" si="11"/>
        <v>8990.3274880000008</v>
      </c>
      <c r="I114" s="36">
        <f t="shared" si="12"/>
        <v>1200</v>
      </c>
      <c r="J114" s="16" t="str">
        <f>IF((I114/G114)&lt;=$E$4,"critical failure", IF((I114/G114)&lt;1, "failure",""))</f>
        <v/>
      </c>
      <c r="K114" s="26">
        <f t="shared" si="13"/>
        <v>8990.3274880000008</v>
      </c>
      <c r="L114" s="26">
        <f t="shared" si="14"/>
        <v>8990.3274880000008</v>
      </c>
      <c r="M114" s="28">
        <f>IF(H114&gt;$E$2,H114-$E$2,0)</f>
        <v>0</v>
      </c>
      <c r="N114" s="28">
        <f t="shared" si="15"/>
        <v>1200</v>
      </c>
      <c r="Q114" s="16">
        <v>1</v>
      </c>
    </row>
    <row r="115" spans="1:17" x14ac:dyDescent="0.15">
      <c r="A115" s="6" t="s">
        <v>17</v>
      </c>
      <c r="B115" s="13">
        <f t="shared" si="17"/>
        <v>1934</v>
      </c>
      <c r="C115" s="8">
        <v>4365.5673599999991</v>
      </c>
      <c r="D115" s="26">
        <f t="shared" si="16"/>
        <v>8990.3274880000008</v>
      </c>
      <c r="E115" s="37">
        <v>120</v>
      </c>
      <c r="F115" s="37">
        <f t="shared" si="9"/>
        <v>13235.894848</v>
      </c>
      <c r="G115" s="16">
        <f t="shared" si="10"/>
        <v>1080</v>
      </c>
      <c r="H115" s="28">
        <f t="shared" si="11"/>
        <v>12155.894848</v>
      </c>
      <c r="I115" s="36">
        <f t="shared" si="12"/>
        <v>1080</v>
      </c>
      <c r="J115" s="16" t="str">
        <f>IF((I115/G115)&lt;=$E$4,"critical failure", IF((I115/G115)&lt;1, "failure",""))</f>
        <v/>
      </c>
      <c r="K115" s="26">
        <f t="shared" si="13"/>
        <v>12155.894848</v>
      </c>
      <c r="L115" s="26">
        <f t="shared" si="14"/>
        <v>9613</v>
      </c>
      <c r="M115" s="28">
        <f>IF(H115&gt;$E$2,H115-$E$2,0)</f>
        <v>2542.8948479999999</v>
      </c>
      <c r="N115" s="28">
        <f t="shared" si="15"/>
        <v>3622.8948479999999</v>
      </c>
      <c r="Q115" s="16">
        <v>0.9</v>
      </c>
    </row>
    <row r="116" spans="1:17" ht="14" thickBot="1" x14ac:dyDescent="0.2">
      <c r="A116" s="9" t="s">
        <v>18</v>
      </c>
      <c r="B116" s="14">
        <f t="shared" si="17"/>
        <v>1934</v>
      </c>
      <c r="C116" s="11">
        <v>5838.4212479999997</v>
      </c>
      <c r="D116" s="26">
        <f t="shared" si="16"/>
        <v>9613</v>
      </c>
      <c r="E116" s="37">
        <v>120</v>
      </c>
      <c r="F116" s="37">
        <f t="shared" si="9"/>
        <v>15331.421247999999</v>
      </c>
      <c r="G116" s="16">
        <f t="shared" si="10"/>
        <v>960</v>
      </c>
      <c r="H116" s="28">
        <f t="shared" si="11"/>
        <v>14371.421247999999</v>
      </c>
      <c r="I116" s="36">
        <f t="shared" si="12"/>
        <v>960</v>
      </c>
      <c r="J116" s="16" t="str">
        <f>IF((I116/G116)&lt;=$E$4,"critical failure", IF((I116/G116)&lt;1, "failure",""))</f>
        <v/>
      </c>
      <c r="K116" s="26">
        <f t="shared" si="13"/>
        <v>14371.421247999999</v>
      </c>
      <c r="L116" s="26">
        <f t="shared" si="14"/>
        <v>9613</v>
      </c>
      <c r="M116" s="28">
        <f>IF(H116&gt;$E$2,H116-$E$2,0)</f>
        <v>4758.4212479999987</v>
      </c>
      <c r="N116" s="28">
        <f t="shared" si="15"/>
        <v>5718.4212479999987</v>
      </c>
      <c r="Q116" s="16">
        <v>0.8</v>
      </c>
    </row>
    <row r="117" spans="1:17" x14ac:dyDescent="0.15">
      <c r="A117" s="3" t="s">
        <v>7</v>
      </c>
      <c r="B117" s="12">
        <f t="shared" si="17"/>
        <v>1935</v>
      </c>
      <c r="C117" s="5">
        <v>4792.7531519999993</v>
      </c>
      <c r="D117" s="26">
        <f t="shared" si="16"/>
        <v>9613</v>
      </c>
      <c r="E117" s="37">
        <v>120</v>
      </c>
      <c r="F117" s="37">
        <f t="shared" si="9"/>
        <v>14285.753151999999</v>
      </c>
      <c r="G117" s="16">
        <f t="shared" si="10"/>
        <v>960</v>
      </c>
      <c r="H117" s="28">
        <f t="shared" si="11"/>
        <v>13325.753151999999</v>
      </c>
      <c r="I117" s="36">
        <f t="shared" si="12"/>
        <v>960</v>
      </c>
      <c r="J117" s="16" t="str">
        <f>IF((I117/G117)&lt;=$E$4,"critical failure", IF((I117/G117)&lt;1, "failure",""))</f>
        <v/>
      </c>
      <c r="K117" s="26">
        <f t="shared" si="13"/>
        <v>13325.753151999999</v>
      </c>
      <c r="L117" s="26">
        <f t="shared" si="14"/>
        <v>9613</v>
      </c>
      <c r="M117" s="28">
        <f>IF(H117&gt;$E$2,H117-$E$2,0)</f>
        <v>3712.7531519999993</v>
      </c>
      <c r="N117" s="28">
        <f t="shared" si="15"/>
        <v>4672.7531519999993</v>
      </c>
      <c r="Q117" s="16">
        <v>0.8</v>
      </c>
    </row>
    <row r="118" spans="1:17" x14ac:dyDescent="0.15">
      <c r="A118" s="6" t="s">
        <v>8</v>
      </c>
      <c r="B118" s="13">
        <f t="shared" si="17"/>
        <v>1935</v>
      </c>
      <c r="C118" s="8">
        <v>3099.5205119999996</v>
      </c>
      <c r="D118" s="26">
        <f t="shared" si="16"/>
        <v>9613</v>
      </c>
      <c r="E118" s="37">
        <v>120</v>
      </c>
      <c r="F118" s="37">
        <f t="shared" si="9"/>
        <v>12592.520511999999</v>
      </c>
      <c r="G118" s="16">
        <f t="shared" si="10"/>
        <v>960</v>
      </c>
      <c r="H118" s="28">
        <f t="shared" si="11"/>
        <v>11632.520511999999</v>
      </c>
      <c r="I118" s="36">
        <f t="shared" si="12"/>
        <v>960</v>
      </c>
      <c r="J118" s="16" t="str">
        <f>IF((I118/G118)&lt;=$E$4,"critical failure", IF((I118/G118)&lt;1, "failure",""))</f>
        <v/>
      </c>
      <c r="K118" s="26">
        <f t="shared" si="13"/>
        <v>11632.520511999999</v>
      </c>
      <c r="L118" s="26">
        <f t="shared" si="14"/>
        <v>9613</v>
      </c>
      <c r="M118" s="28">
        <f>IF(H118&gt;$E$2,H118-$E$2,0)</f>
        <v>2019.5205119999991</v>
      </c>
      <c r="N118" s="28">
        <f t="shared" si="15"/>
        <v>2979.5205119999991</v>
      </c>
      <c r="Q118" s="16">
        <v>0.8</v>
      </c>
    </row>
    <row r="119" spans="1:17" x14ac:dyDescent="0.15">
      <c r="A119" s="6" t="s">
        <v>9</v>
      </c>
      <c r="B119" s="13">
        <f t="shared" si="17"/>
        <v>1935</v>
      </c>
      <c r="C119" s="8">
        <v>6495.0336000000007</v>
      </c>
      <c r="D119" s="26">
        <f t="shared" si="16"/>
        <v>9613</v>
      </c>
      <c r="E119" s="37">
        <v>120</v>
      </c>
      <c r="F119" s="37">
        <f t="shared" si="9"/>
        <v>15988.033600000001</v>
      </c>
      <c r="G119" s="16">
        <f t="shared" si="10"/>
        <v>1080</v>
      </c>
      <c r="H119" s="28">
        <f t="shared" si="11"/>
        <v>14908.033600000001</v>
      </c>
      <c r="I119" s="36">
        <f t="shared" si="12"/>
        <v>1080</v>
      </c>
      <c r="J119" s="16" t="str">
        <f>IF((I119/G119)&lt;=$E$4,"critical failure", IF((I119/G119)&lt;1, "failure",""))</f>
        <v/>
      </c>
      <c r="K119" s="26">
        <f t="shared" si="13"/>
        <v>14908.033600000001</v>
      </c>
      <c r="L119" s="26">
        <f t="shared" si="14"/>
        <v>9613</v>
      </c>
      <c r="M119" s="28">
        <f>IF(H119&gt;$E$2,H119-$E$2,0)</f>
        <v>5295.0336000000007</v>
      </c>
      <c r="N119" s="28">
        <f t="shared" si="15"/>
        <v>6375.0336000000007</v>
      </c>
      <c r="Q119" s="16">
        <v>0.9</v>
      </c>
    </row>
    <row r="120" spans="1:17" x14ac:dyDescent="0.15">
      <c r="A120" s="6" t="s">
        <v>10</v>
      </c>
      <c r="B120" s="13">
        <f t="shared" si="17"/>
        <v>1935</v>
      </c>
      <c r="C120" s="8">
        <v>10527.77088</v>
      </c>
      <c r="D120" s="26">
        <f t="shared" si="16"/>
        <v>9613</v>
      </c>
      <c r="E120" s="37">
        <v>120</v>
      </c>
      <c r="F120" s="37">
        <f t="shared" si="9"/>
        <v>20020.77088</v>
      </c>
      <c r="G120" s="16">
        <f t="shared" si="10"/>
        <v>1080</v>
      </c>
      <c r="H120" s="28">
        <f t="shared" si="11"/>
        <v>18940.77088</v>
      </c>
      <c r="I120" s="36">
        <f t="shared" si="12"/>
        <v>1080</v>
      </c>
      <c r="J120" s="16" t="str">
        <f>IF((I120/G120)&lt;=$E$4,"critical failure", IF((I120/G120)&lt;1, "failure",""))</f>
        <v/>
      </c>
      <c r="K120" s="26">
        <f t="shared" si="13"/>
        <v>18940.77088</v>
      </c>
      <c r="L120" s="26">
        <f t="shared" si="14"/>
        <v>9613</v>
      </c>
      <c r="M120" s="28">
        <f>IF(H120&gt;$E$2,H120-$E$2,0)</f>
        <v>9327.77088</v>
      </c>
      <c r="N120" s="28">
        <f t="shared" si="15"/>
        <v>10407.77088</v>
      </c>
      <c r="Q120" s="16">
        <v>0.9</v>
      </c>
    </row>
    <row r="121" spans="1:17" x14ac:dyDescent="0.15">
      <c r="A121" s="6" t="s">
        <v>11</v>
      </c>
      <c r="B121" s="13">
        <f t="shared" si="17"/>
        <v>1935</v>
      </c>
      <c r="C121" s="8">
        <v>2014.4298239999998</v>
      </c>
      <c r="D121" s="26">
        <f t="shared" si="16"/>
        <v>9613</v>
      </c>
      <c r="E121" s="37">
        <v>120</v>
      </c>
      <c r="F121" s="37">
        <f t="shared" si="9"/>
        <v>11507.429823999999</v>
      </c>
      <c r="G121" s="16">
        <f t="shared" si="10"/>
        <v>1320</v>
      </c>
      <c r="H121" s="28">
        <f t="shared" si="11"/>
        <v>10187.429823999999</v>
      </c>
      <c r="I121" s="36">
        <f t="shared" si="12"/>
        <v>1320</v>
      </c>
      <c r="J121" s="16" t="str">
        <f>IF((I121/G121)&lt;=$E$4,"critical failure", IF((I121/G121)&lt;1, "failure",""))</f>
        <v/>
      </c>
      <c r="K121" s="26">
        <f t="shared" si="13"/>
        <v>10187.429823999999</v>
      </c>
      <c r="L121" s="26">
        <f t="shared" si="14"/>
        <v>9613</v>
      </c>
      <c r="M121" s="28">
        <f>IF(H121&gt;$E$2,H121-$E$2,0)</f>
        <v>574.42982399999892</v>
      </c>
      <c r="N121" s="28">
        <f t="shared" si="15"/>
        <v>1894.4298239999989</v>
      </c>
      <c r="Q121" s="16">
        <v>1.1000000000000001</v>
      </c>
    </row>
    <row r="122" spans="1:17" x14ac:dyDescent="0.15">
      <c r="A122" s="6" t="s">
        <v>12</v>
      </c>
      <c r="B122" s="13">
        <f t="shared" si="17"/>
        <v>1935</v>
      </c>
      <c r="C122" s="8">
        <v>524.77286399999991</v>
      </c>
      <c r="D122" s="26">
        <f t="shared" si="16"/>
        <v>9613</v>
      </c>
      <c r="E122" s="37">
        <v>120</v>
      </c>
      <c r="F122" s="37">
        <f t="shared" si="9"/>
        <v>10017.772864</v>
      </c>
      <c r="G122" s="16">
        <f t="shared" si="10"/>
        <v>1440</v>
      </c>
      <c r="H122" s="28">
        <f t="shared" si="11"/>
        <v>8577.7728640000005</v>
      </c>
      <c r="I122" s="36">
        <f t="shared" si="12"/>
        <v>1440</v>
      </c>
      <c r="J122" s="16" t="str">
        <f>IF((I122/G122)&lt;=$E$4,"critical failure", IF((I122/G122)&lt;1, "failure",""))</f>
        <v/>
      </c>
      <c r="K122" s="26">
        <f t="shared" si="13"/>
        <v>8577.7728640000005</v>
      </c>
      <c r="L122" s="26">
        <f t="shared" si="14"/>
        <v>8577.7728640000005</v>
      </c>
      <c r="M122" s="28">
        <f>IF(H122&gt;$E$2,H122-$E$2,0)</f>
        <v>0</v>
      </c>
      <c r="N122" s="28">
        <f t="shared" si="15"/>
        <v>1440</v>
      </c>
      <c r="Q122" s="16">
        <v>1.2</v>
      </c>
    </row>
    <row r="123" spans="1:17" x14ac:dyDescent="0.15">
      <c r="A123" s="6" t="s">
        <v>13</v>
      </c>
      <c r="B123" s="13">
        <f t="shared" si="17"/>
        <v>1935</v>
      </c>
      <c r="C123" s="8">
        <v>851.78649599999994</v>
      </c>
      <c r="D123" s="26">
        <f t="shared" si="16"/>
        <v>8577.7728640000005</v>
      </c>
      <c r="E123" s="37">
        <v>120</v>
      </c>
      <c r="F123" s="37">
        <f t="shared" si="9"/>
        <v>9309.5593600000011</v>
      </c>
      <c r="G123" s="16">
        <f t="shared" si="10"/>
        <v>1560</v>
      </c>
      <c r="H123" s="28">
        <f t="shared" si="11"/>
        <v>7749.5593600000011</v>
      </c>
      <c r="I123" s="36">
        <f t="shared" si="12"/>
        <v>1560</v>
      </c>
      <c r="J123" s="16" t="str">
        <f>IF((I123/G123)&lt;=$E$4,"critical failure", IF((I123/G123)&lt;1, "failure",""))</f>
        <v/>
      </c>
      <c r="K123" s="26">
        <f t="shared" si="13"/>
        <v>7749.5593600000011</v>
      </c>
      <c r="L123" s="26">
        <f t="shared" si="14"/>
        <v>7749.5593600000011</v>
      </c>
      <c r="M123" s="28">
        <f>IF(H123&gt;$E$2,H123-$E$2,0)</f>
        <v>0</v>
      </c>
      <c r="N123" s="28">
        <f t="shared" si="15"/>
        <v>1560</v>
      </c>
      <c r="Q123" s="16">
        <v>1.3</v>
      </c>
    </row>
    <row r="124" spans="1:17" x14ac:dyDescent="0.15">
      <c r="A124" s="6" t="s">
        <v>14</v>
      </c>
      <c r="B124" s="13">
        <f t="shared" si="17"/>
        <v>1935</v>
      </c>
      <c r="C124" s="8">
        <v>387.50469120000008</v>
      </c>
      <c r="D124" s="26">
        <f t="shared" si="16"/>
        <v>7749.5593600000011</v>
      </c>
      <c r="E124" s="37">
        <v>120</v>
      </c>
      <c r="F124" s="37">
        <f t="shared" si="9"/>
        <v>8017.0640512000009</v>
      </c>
      <c r="G124" s="16">
        <f t="shared" si="10"/>
        <v>1440</v>
      </c>
      <c r="H124" s="28">
        <f t="shared" si="11"/>
        <v>6577.0640512000009</v>
      </c>
      <c r="I124" s="36">
        <f t="shared" si="12"/>
        <v>1440</v>
      </c>
      <c r="J124" s="16" t="str">
        <f>IF((I124/G124)&lt;=$E$4,"critical failure", IF((I124/G124)&lt;1, "failure",""))</f>
        <v/>
      </c>
      <c r="K124" s="26">
        <f t="shared" si="13"/>
        <v>6577.0640512000009</v>
      </c>
      <c r="L124" s="26">
        <f t="shared" si="14"/>
        <v>6577.0640512000009</v>
      </c>
      <c r="M124" s="28">
        <f>IF(H124&gt;$E$2,H124-$E$2,0)</f>
        <v>0</v>
      </c>
      <c r="N124" s="28">
        <f t="shared" si="15"/>
        <v>1440</v>
      </c>
      <c r="Q124" s="16">
        <v>1.2</v>
      </c>
    </row>
    <row r="125" spans="1:17" x14ac:dyDescent="0.15">
      <c r="A125" s="6" t="s">
        <v>15</v>
      </c>
      <c r="B125" s="13">
        <f t="shared" si="17"/>
        <v>1935</v>
      </c>
      <c r="C125" s="8">
        <v>1647.2180735999998</v>
      </c>
      <c r="D125" s="26">
        <f t="shared" si="16"/>
        <v>6577.0640512000009</v>
      </c>
      <c r="E125" s="37">
        <v>120</v>
      </c>
      <c r="F125" s="37">
        <f t="shared" si="9"/>
        <v>8104.2821248</v>
      </c>
      <c r="G125" s="16">
        <f t="shared" si="10"/>
        <v>1320</v>
      </c>
      <c r="H125" s="28">
        <f t="shared" si="11"/>
        <v>6784.2821248</v>
      </c>
      <c r="I125" s="36">
        <f t="shared" si="12"/>
        <v>1320</v>
      </c>
      <c r="J125" s="16" t="str">
        <f>IF((I125/G125)&lt;=$E$4,"critical failure", IF((I125/G125)&lt;1, "failure",""))</f>
        <v/>
      </c>
      <c r="K125" s="26">
        <f t="shared" si="13"/>
        <v>6784.2821248</v>
      </c>
      <c r="L125" s="26">
        <f t="shared" si="14"/>
        <v>6784.2821248</v>
      </c>
      <c r="M125" s="28">
        <f>IF(H125&gt;$E$2,H125-$E$2,0)</f>
        <v>0</v>
      </c>
      <c r="N125" s="28">
        <f t="shared" si="15"/>
        <v>1320</v>
      </c>
      <c r="Q125" s="16">
        <v>1.1000000000000001</v>
      </c>
    </row>
    <row r="126" spans="1:17" x14ac:dyDescent="0.15">
      <c r="A126" s="6" t="s">
        <v>16</v>
      </c>
      <c r="B126" s="13">
        <f t="shared" si="17"/>
        <v>1935</v>
      </c>
      <c r="C126" s="8">
        <v>390.92993280000002</v>
      </c>
      <c r="D126" s="26">
        <f t="shared" si="16"/>
        <v>6784.2821248</v>
      </c>
      <c r="E126" s="37">
        <v>120</v>
      </c>
      <c r="F126" s="37">
        <f t="shared" si="9"/>
        <v>7055.2120575999998</v>
      </c>
      <c r="G126" s="16">
        <f t="shared" si="10"/>
        <v>1200</v>
      </c>
      <c r="H126" s="28">
        <f t="shared" si="11"/>
        <v>5855.2120575999998</v>
      </c>
      <c r="I126" s="36">
        <f t="shared" si="12"/>
        <v>1200</v>
      </c>
      <c r="J126" s="16" t="str">
        <f>IF((I126/G126)&lt;=$E$4,"critical failure", IF((I126/G126)&lt;1, "failure",""))</f>
        <v/>
      </c>
      <c r="K126" s="26">
        <f t="shared" si="13"/>
        <v>5855.2120575999998</v>
      </c>
      <c r="L126" s="26">
        <f t="shared" si="14"/>
        <v>5855.2120575999998</v>
      </c>
      <c r="M126" s="28">
        <f>IF(H126&gt;$E$2,H126-$E$2,0)</f>
        <v>0</v>
      </c>
      <c r="N126" s="28">
        <f t="shared" si="15"/>
        <v>1200</v>
      </c>
      <c r="Q126" s="16">
        <v>1</v>
      </c>
    </row>
    <row r="127" spans="1:17" x14ac:dyDescent="0.15">
      <c r="A127" s="6" t="s">
        <v>17</v>
      </c>
      <c r="B127" s="13">
        <f t="shared" si="17"/>
        <v>1935</v>
      </c>
      <c r="C127" s="8">
        <v>1898.1008640000002</v>
      </c>
      <c r="D127" s="26">
        <f t="shared" si="16"/>
        <v>5855.2120575999998</v>
      </c>
      <c r="E127" s="37">
        <v>120</v>
      </c>
      <c r="F127" s="37">
        <f t="shared" si="9"/>
        <v>7633.3129215999998</v>
      </c>
      <c r="G127" s="16">
        <f t="shared" si="10"/>
        <v>1080</v>
      </c>
      <c r="H127" s="28">
        <f t="shared" si="11"/>
        <v>6553.3129215999998</v>
      </c>
      <c r="I127" s="36">
        <f t="shared" si="12"/>
        <v>1080</v>
      </c>
      <c r="J127" s="16" t="str">
        <f>IF((I127/G127)&lt;=$E$4,"critical failure", IF((I127/G127)&lt;1, "failure",""))</f>
        <v/>
      </c>
      <c r="K127" s="26">
        <f t="shared" si="13"/>
        <v>6553.3129215999998</v>
      </c>
      <c r="L127" s="26">
        <f t="shared" si="14"/>
        <v>6553.3129215999998</v>
      </c>
      <c r="M127" s="28">
        <f>IF(H127&gt;$E$2,H127-$E$2,0)</f>
        <v>0</v>
      </c>
      <c r="N127" s="28">
        <f t="shared" si="15"/>
        <v>1080</v>
      </c>
      <c r="Q127" s="16">
        <v>0.9</v>
      </c>
    </row>
    <row r="128" spans="1:17" ht="14" thickBot="1" x14ac:dyDescent="0.2">
      <c r="A128" s="9" t="s">
        <v>18</v>
      </c>
      <c r="B128" s="14">
        <f t="shared" si="17"/>
        <v>1935</v>
      </c>
      <c r="C128" s="11">
        <v>2080.9958399999996</v>
      </c>
      <c r="D128" s="26">
        <f t="shared" si="16"/>
        <v>6553.3129215999998</v>
      </c>
      <c r="E128" s="37">
        <v>120</v>
      </c>
      <c r="F128" s="37">
        <f t="shared" si="9"/>
        <v>8514.3087615999993</v>
      </c>
      <c r="G128" s="16">
        <f t="shared" si="10"/>
        <v>960</v>
      </c>
      <c r="H128" s="28">
        <f t="shared" si="11"/>
        <v>7554.3087615999993</v>
      </c>
      <c r="I128" s="36">
        <f t="shared" si="12"/>
        <v>960</v>
      </c>
      <c r="J128" s="16" t="str">
        <f>IF((I128/G128)&lt;=$E$4,"critical failure", IF((I128/G128)&lt;1, "failure",""))</f>
        <v/>
      </c>
      <c r="K128" s="26">
        <f t="shared" si="13"/>
        <v>7554.3087615999993</v>
      </c>
      <c r="L128" s="26">
        <f t="shared" si="14"/>
        <v>7554.3087615999993</v>
      </c>
      <c r="M128" s="28">
        <f>IF(H128&gt;$E$2,H128-$E$2,0)</f>
        <v>0</v>
      </c>
      <c r="N128" s="28">
        <f t="shared" si="15"/>
        <v>960</v>
      </c>
      <c r="Q128" s="16">
        <v>0.8</v>
      </c>
    </row>
    <row r="129" spans="1:17" x14ac:dyDescent="0.15">
      <c r="A129" s="3" t="s">
        <v>7</v>
      </c>
      <c r="B129" s="12">
        <f t="shared" si="17"/>
        <v>1936</v>
      </c>
      <c r="C129" s="5">
        <v>15247.495295999997</v>
      </c>
      <c r="D129" s="26">
        <f t="shared" si="16"/>
        <v>7554.3087615999993</v>
      </c>
      <c r="E129" s="37">
        <v>120</v>
      </c>
      <c r="F129" s="37">
        <f t="shared" si="9"/>
        <v>22681.804057599998</v>
      </c>
      <c r="G129" s="16">
        <f t="shared" si="10"/>
        <v>960</v>
      </c>
      <c r="H129" s="28">
        <f t="shared" si="11"/>
        <v>21721.804057599998</v>
      </c>
      <c r="I129" s="36">
        <f t="shared" si="12"/>
        <v>960</v>
      </c>
      <c r="J129" s="16" t="str">
        <f>IF((I129/G129)&lt;=$E$4,"critical failure", IF((I129/G129)&lt;1, "failure",""))</f>
        <v/>
      </c>
      <c r="K129" s="26">
        <f t="shared" si="13"/>
        <v>21721.804057599998</v>
      </c>
      <c r="L129" s="26">
        <f t="shared" si="14"/>
        <v>9613</v>
      </c>
      <c r="M129" s="28">
        <f>IF(H129&gt;$E$2,H129-$E$2,0)</f>
        <v>12108.804057599998</v>
      </c>
      <c r="N129" s="28">
        <f t="shared" si="15"/>
        <v>13068.804057599998</v>
      </c>
      <c r="Q129" s="16">
        <v>0.8</v>
      </c>
    </row>
    <row r="130" spans="1:17" x14ac:dyDescent="0.15">
      <c r="A130" s="6" t="s">
        <v>8</v>
      </c>
      <c r="B130" s="13">
        <f t="shared" si="17"/>
        <v>1936</v>
      </c>
      <c r="C130" s="8">
        <v>9149.9189759999972</v>
      </c>
      <c r="D130" s="26">
        <f t="shared" si="16"/>
        <v>9613</v>
      </c>
      <c r="E130" s="37">
        <v>120</v>
      </c>
      <c r="F130" s="37">
        <f t="shared" si="9"/>
        <v>18642.918975999997</v>
      </c>
      <c r="G130" s="16">
        <f t="shared" si="10"/>
        <v>960</v>
      </c>
      <c r="H130" s="28">
        <f t="shared" si="11"/>
        <v>17682.918975999997</v>
      </c>
      <c r="I130" s="36">
        <f t="shared" si="12"/>
        <v>960</v>
      </c>
      <c r="J130" s="16" t="str">
        <f>IF((I130/G130)&lt;=$E$4,"critical failure", IF((I130/G130)&lt;1, "failure",""))</f>
        <v/>
      </c>
      <c r="K130" s="26">
        <f t="shared" si="13"/>
        <v>17682.918975999997</v>
      </c>
      <c r="L130" s="26">
        <f t="shared" si="14"/>
        <v>9613</v>
      </c>
      <c r="M130" s="28">
        <f>IF(H130&gt;$E$2,H130-$E$2,0)</f>
        <v>8069.9189759999972</v>
      </c>
      <c r="N130" s="28">
        <f t="shared" si="15"/>
        <v>9029.9189759999972</v>
      </c>
      <c r="Q130" s="16">
        <v>0.8</v>
      </c>
    </row>
    <row r="131" spans="1:17" x14ac:dyDescent="0.15">
      <c r="A131" s="6" t="s">
        <v>9</v>
      </c>
      <c r="B131" s="13">
        <f t="shared" si="17"/>
        <v>1936</v>
      </c>
      <c r="C131" s="8">
        <v>9617.8199039999981</v>
      </c>
      <c r="D131" s="26">
        <f t="shared" si="16"/>
        <v>9613</v>
      </c>
      <c r="E131" s="37">
        <v>120</v>
      </c>
      <c r="F131" s="37">
        <f t="shared" si="9"/>
        <v>19110.819903999996</v>
      </c>
      <c r="G131" s="16">
        <f t="shared" si="10"/>
        <v>1080</v>
      </c>
      <c r="H131" s="28">
        <f t="shared" si="11"/>
        <v>18030.819903999996</v>
      </c>
      <c r="I131" s="36">
        <f t="shared" si="12"/>
        <v>1080</v>
      </c>
      <c r="J131" s="16" t="str">
        <f>IF((I131/G131)&lt;=$E$4,"critical failure", IF((I131/G131)&lt;1, "failure",""))</f>
        <v/>
      </c>
      <c r="K131" s="26">
        <f t="shared" si="13"/>
        <v>18030.819903999996</v>
      </c>
      <c r="L131" s="26">
        <f t="shared" si="14"/>
        <v>9613</v>
      </c>
      <c r="M131" s="28">
        <f>IF(H131&gt;$E$2,H131-$E$2,0)</f>
        <v>8417.8199039999963</v>
      </c>
      <c r="N131" s="28">
        <f t="shared" si="15"/>
        <v>9497.8199039999963</v>
      </c>
      <c r="Q131" s="16">
        <v>0.9</v>
      </c>
    </row>
    <row r="132" spans="1:17" x14ac:dyDescent="0.15">
      <c r="A132" s="6" t="s">
        <v>10</v>
      </c>
      <c r="B132" s="13">
        <f t="shared" si="17"/>
        <v>1936</v>
      </c>
      <c r="C132" s="8">
        <v>11856.506112000005</v>
      </c>
      <c r="D132" s="26">
        <f t="shared" si="16"/>
        <v>9613</v>
      </c>
      <c r="E132" s="37">
        <v>120</v>
      </c>
      <c r="F132" s="37">
        <f t="shared" si="9"/>
        <v>21349.506112000003</v>
      </c>
      <c r="G132" s="16">
        <f t="shared" si="10"/>
        <v>1080</v>
      </c>
      <c r="H132" s="28">
        <f t="shared" si="11"/>
        <v>20269.506112000003</v>
      </c>
      <c r="I132" s="36">
        <f t="shared" si="12"/>
        <v>1080</v>
      </c>
      <c r="J132" s="16" t="str">
        <f>IF((I132/G132)&lt;=$E$4,"critical failure", IF((I132/G132)&lt;1, "failure",""))</f>
        <v/>
      </c>
      <c r="K132" s="26">
        <f t="shared" si="13"/>
        <v>20269.506112000003</v>
      </c>
      <c r="L132" s="26">
        <f t="shared" si="14"/>
        <v>9613</v>
      </c>
      <c r="M132" s="28">
        <f>IF(H132&gt;$E$2,H132-$E$2,0)</f>
        <v>10656.506112000003</v>
      </c>
      <c r="N132" s="28">
        <f t="shared" si="15"/>
        <v>11736.506112000003</v>
      </c>
      <c r="Q132" s="16">
        <v>0.9</v>
      </c>
    </row>
    <row r="133" spans="1:17" x14ac:dyDescent="0.15">
      <c r="A133" s="6" t="s">
        <v>11</v>
      </c>
      <c r="B133" s="13">
        <f t="shared" si="17"/>
        <v>1936</v>
      </c>
      <c r="C133" s="8">
        <v>1013.3544959999999</v>
      </c>
      <c r="D133" s="26">
        <f t="shared" si="16"/>
        <v>9613</v>
      </c>
      <c r="E133" s="37">
        <v>120</v>
      </c>
      <c r="F133" s="37">
        <f t="shared" si="9"/>
        <v>10506.354496</v>
      </c>
      <c r="G133" s="16">
        <f t="shared" si="10"/>
        <v>1320</v>
      </c>
      <c r="H133" s="28">
        <f t="shared" si="11"/>
        <v>9186.3544959999999</v>
      </c>
      <c r="I133" s="36">
        <f t="shared" si="12"/>
        <v>1320</v>
      </c>
      <c r="J133" s="16" t="str">
        <f>IF((I133/G133)&lt;=$E$4,"critical failure", IF((I133/G133)&lt;1, "failure",""))</f>
        <v/>
      </c>
      <c r="K133" s="26">
        <f t="shared" si="13"/>
        <v>9186.3544959999999</v>
      </c>
      <c r="L133" s="26">
        <f t="shared" si="14"/>
        <v>9186.3544959999999</v>
      </c>
      <c r="M133" s="28">
        <f>IF(H133&gt;$E$2,H133-$E$2,0)</f>
        <v>0</v>
      </c>
      <c r="N133" s="28">
        <f t="shared" si="15"/>
        <v>1320</v>
      </c>
      <c r="Q133" s="16">
        <v>1.1000000000000001</v>
      </c>
    </row>
    <row r="134" spans="1:17" x14ac:dyDescent="0.15">
      <c r="A134" s="6" t="s">
        <v>12</v>
      </c>
      <c r="B134" s="13">
        <f t="shared" si="17"/>
        <v>1936</v>
      </c>
      <c r="C134" s="8">
        <v>1122.574464</v>
      </c>
      <c r="D134" s="26">
        <f t="shared" si="16"/>
        <v>9186.3544959999999</v>
      </c>
      <c r="E134" s="37">
        <v>120</v>
      </c>
      <c r="F134" s="37">
        <f t="shared" si="9"/>
        <v>10188.928959999999</v>
      </c>
      <c r="G134" s="16">
        <f t="shared" si="10"/>
        <v>1440</v>
      </c>
      <c r="H134" s="28">
        <f t="shared" si="11"/>
        <v>8748.9289599999993</v>
      </c>
      <c r="I134" s="36">
        <f t="shared" si="12"/>
        <v>1440</v>
      </c>
      <c r="J134" s="16" t="str">
        <f>IF((I134/G134)&lt;=$E$4,"critical failure", IF((I134/G134)&lt;1, "failure",""))</f>
        <v/>
      </c>
      <c r="K134" s="26">
        <f t="shared" si="13"/>
        <v>8748.9289599999993</v>
      </c>
      <c r="L134" s="26">
        <f t="shared" si="14"/>
        <v>8748.9289599999993</v>
      </c>
      <c r="M134" s="28">
        <f>IF(H134&gt;$E$2,H134-$E$2,0)</f>
        <v>0</v>
      </c>
      <c r="N134" s="28">
        <f t="shared" si="15"/>
        <v>1440</v>
      </c>
      <c r="Q134" s="16">
        <v>1.2</v>
      </c>
    </row>
    <row r="135" spans="1:17" x14ac:dyDescent="0.15">
      <c r="A135" s="6" t="s">
        <v>13</v>
      </c>
      <c r="B135" s="13">
        <f t="shared" si="17"/>
        <v>1936</v>
      </c>
      <c r="C135" s="8">
        <v>1981.4699519999995</v>
      </c>
      <c r="D135" s="26">
        <f t="shared" si="16"/>
        <v>8748.9289599999993</v>
      </c>
      <c r="E135" s="37">
        <v>120</v>
      </c>
      <c r="F135" s="37">
        <f t="shared" si="9"/>
        <v>10610.398911999999</v>
      </c>
      <c r="G135" s="16">
        <f t="shared" si="10"/>
        <v>1560</v>
      </c>
      <c r="H135" s="28">
        <f t="shared" si="11"/>
        <v>9050.3989119999987</v>
      </c>
      <c r="I135" s="36">
        <f t="shared" si="12"/>
        <v>1560</v>
      </c>
      <c r="J135" s="16" t="str">
        <f>IF((I135/G135)&lt;=$E$4,"critical failure", IF((I135/G135)&lt;1, "failure",""))</f>
        <v/>
      </c>
      <c r="K135" s="26">
        <f t="shared" si="13"/>
        <v>9050.3989119999987</v>
      </c>
      <c r="L135" s="26">
        <f t="shared" si="14"/>
        <v>9050.3989119999987</v>
      </c>
      <c r="M135" s="28">
        <f>IF(H135&gt;$E$2,H135-$E$2,0)</f>
        <v>0</v>
      </c>
      <c r="N135" s="28">
        <f t="shared" si="15"/>
        <v>1560</v>
      </c>
      <c r="Q135" s="16">
        <v>1.3</v>
      </c>
    </row>
    <row r="136" spans="1:17" x14ac:dyDescent="0.15">
      <c r="A136" s="6" t="s">
        <v>14</v>
      </c>
      <c r="B136" s="13">
        <f t="shared" si="17"/>
        <v>1936</v>
      </c>
      <c r="C136" s="8">
        <v>1156.8268799999996</v>
      </c>
      <c r="D136" s="26">
        <f t="shared" si="16"/>
        <v>9050.3989119999987</v>
      </c>
      <c r="E136" s="37">
        <v>120</v>
      </c>
      <c r="F136" s="37">
        <f t="shared" si="9"/>
        <v>10087.225791999997</v>
      </c>
      <c r="G136" s="16">
        <f t="shared" si="10"/>
        <v>1440</v>
      </c>
      <c r="H136" s="28">
        <f t="shared" si="11"/>
        <v>8647.2257919999975</v>
      </c>
      <c r="I136" s="36">
        <f t="shared" si="12"/>
        <v>1440</v>
      </c>
      <c r="J136" s="16" t="str">
        <f>IF((I136/G136)&lt;=$E$4,"critical failure", IF((I136/G136)&lt;1, "failure",""))</f>
        <v/>
      </c>
      <c r="K136" s="26">
        <f t="shared" si="13"/>
        <v>8647.2257919999975</v>
      </c>
      <c r="L136" s="26">
        <f t="shared" si="14"/>
        <v>8647.2257919999975</v>
      </c>
      <c r="M136" s="28">
        <f>IF(H136&gt;$E$2,H136-$E$2,0)</f>
        <v>0</v>
      </c>
      <c r="N136" s="28">
        <f t="shared" si="15"/>
        <v>1440</v>
      </c>
      <c r="Q136" s="16">
        <v>1.2</v>
      </c>
    </row>
    <row r="137" spans="1:17" x14ac:dyDescent="0.15">
      <c r="A137" s="6" t="s">
        <v>15</v>
      </c>
      <c r="B137" s="13">
        <f t="shared" si="17"/>
        <v>1936</v>
      </c>
      <c r="C137" s="8">
        <v>424.60070400000012</v>
      </c>
      <c r="D137" s="26">
        <f t="shared" si="16"/>
        <v>8647.2257919999975</v>
      </c>
      <c r="E137" s="37">
        <v>120</v>
      </c>
      <c r="F137" s="37">
        <f t="shared" si="9"/>
        <v>8951.8264959999979</v>
      </c>
      <c r="G137" s="16">
        <f t="shared" si="10"/>
        <v>1320</v>
      </c>
      <c r="H137" s="28">
        <f t="shared" si="11"/>
        <v>7631.8264959999979</v>
      </c>
      <c r="I137" s="36">
        <f t="shared" si="12"/>
        <v>1320</v>
      </c>
      <c r="J137" s="16" t="str">
        <f>IF((I137/G137)&lt;=$E$4,"critical failure", IF((I137/G137)&lt;1, "failure",""))</f>
        <v/>
      </c>
      <c r="K137" s="26">
        <f t="shared" si="13"/>
        <v>7631.8264959999979</v>
      </c>
      <c r="L137" s="26">
        <f t="shared" si="14"/>
        <v>7631.8264959999979</v>
      </c>
      <c r="M137" s="28">
        <f>IF(H137&gt;$E$2,H137-$E$2,0)</f>
        <v>0</v>
      </c>
      <c r="N137" s="28">
        <f t="shared" si="15"/>
        <v>1320</v>
      </c>
      <c r="Q137" s="16">
        <v>1.1000000000000001</v>
      </c>
    </row>
    <row r="138" spans="1:17" x14ac:dyDescent="0.15">
      <c r="A138" s="6" t="s">
        <v>16</v>
      </c>
      <c r="B138" s="13">
        <f t="shared" si="17"/>
        <v>1936</v>
      </c>
      <c r="C138" s="8">
        <v>854.37158399999998</v>
      </c>
      <c r="D138" s="26">
        <f t="shared" si="16"/>
        <v>7631.8264959999979</v>
      </c>
      <c r="E138" s="37">
        <v>120</v>
      </c>
      <c r="F138" s="37">
        <f t="shared" ref="F138:F201" si="18">C138+D138-E138</f>
        <v>8366.1980799999983</v>
      </c>
      <c r="G138" s="16">
        <f t="shared" ref="G138:G201" si="19">1200*Q138</f>
        <v>1200</v>
      </c>
      <c r="H138" s="28">
        <f t="shared" ref="H138:H201" si="20">F138-G138</f>
        <v>7166.1980799999983</v>
      </c>
      <c r="I138" s="36">
        <f t="shared" ref="I138:I201" si="21">IF(G138&gt;(F138),F138,G138)</f>
        <v>1200</v>
      </c>
      <c r="J138" s="16" t="str">
        <f>IF((I138/G138)&lt;=$E$4,"critical failure", IF((I138/G138)&lt;1, "failure",""))</f>
        <v/>
      </c>
      <c r="K138" s="26">
        <f t="shared" ref="K138:K201" si="22">F138-I138</f>
        <v>7166.1980799999983</v>
      </c>
      <c r="L138" s="26">
        <f t="shared" ref="L138:L201" si="23">IF(K138&gt;$E$2,$E$2,IF(K138&lt;0,0,K138))</f>
        <v>7166.1980799999983</v>
      </c>
      <c r="M138" s="28">
        <f>IF(H138&gt;$E$2,H138-$E$2,0)</f>
        <v>0</v>
      </c>
      <c r="N138" s="28">
        <f t="shared" ref="N138:N201" si="24">M138+I138</f>
        <v>1200</v>
      </c>
      <c r="Q138" s="16">
        <v>1</v>
      </c>
    </row>
    <row r="139" spans="1:17" x14ac:dyDescent="0.15">
      <c r="A139" s="6" t="s">
        <v>17</v>
      </c>
      <c r="B139" s="13">
        <f t="shared" si="17"/>
        <v>1936</v>
      </c>
      <c r="C139" s="8">
        <v>360.61977599999994</v>
      </c>
      <c r="D139" s="26">
        <f t="shared" ref="D139:D202" si="25">L138</f>
        <v>7166.1980799999983</v>
      </c>
      <c r="E139" s="37">
        <v>120</v>
      </c>
      <c r="F139" s="37">
        <f t="shared" si="18"/>
        <v>7406.8178559999978</v>
      </c>
      <c r="G139" s="16">
        <f t="shared" si="19"/>
        <v>1080</v>
      </c>
      <c r="H139" s="28">
        <f t="shared" si="20"/>
        <v>6326.8178559999978</v>
      </c>
      <c r="I139" s="36">
        <f t="shared" si="21"/>
        <v>1080</v>
      </c>
      <c r="J139" s="16" t="str">
        <f>IF((I139/G139)&lt;=$E$4,"critical failure", IF((I139/G139)&lt;1, "failure",""))</f>
        <v/>
      </c>
      <c r="K139" s="26">
        <f t="shared" si="22"/>
        <v>6326.8178559999978</v>
      </c>
      <c r="L139" s="26">
        <f t="shared" si="23"/>
        <v>6326.8178559999978</v>
      </c>
      <c r="M139" s="28">
        <f>IF(H139&gt;$E$2,H139-$E$2,0)</f>
        <v>0</v>
      </c>
      <c r="N139" s="28">
        <f t="shared" si="24"/>
        <v>1080</v>
      </c>
      <c r="Q139" s="16">
        <v>0.9</v>
      </c>
    </row>
    <row r="140" spans="1:17" ht="14" thickBot="1" x14ac:dyDescent="0.2">
      <c r="A140" s="9" t="s">
        <v>18</v>
      </c>
      <c r="B140" s="14">
        <f t="shared" si="17"/>
        <v>1936</v>
      </c>
      <c r="C140" s="11">
        <v>3362.5532160000002</v>
      </c>
      <c r="D140" s="26">
        <f t="shared" si="25"/>
        <v>6326.8178559999978</v>
      </c>
      <c r="E140" s="37">
        <v>120</v>
      </c>
      <c r="F140" s="37">
        <f t="shared" si="18"/>
        <v>9569.3710719999981</v>
      </c>
      <c r="G140" s="16">
        <f t="shared" si="19"/>
        <v>960</v>
      </c>
      <c r="H140" s="28">
        <f t="shared" si="20"/>
        <v>8609.3710719999981</v>
      </c>
      <c r="I140" s="36">
        <f t="shared" si="21"/>
        <v>960</v>
      </c>
      <c r="J140" s="16" t="str">
        <f>IF((I140/G140)&lt;=$E$4,"critical failure", IF((I140/G140)&lt;1, "failure",""))</f>
        <v/>
      </c>
      <c r="K140" s="26">
        <f t="shared" si="22"/>
        <v>8609.3710719999981</v>
      </c>
      <c r="L140" s="26">
        <f t="shared" si="23"/>
        <v>8609.3710719999981</v>
      </c>
      <c r="M140" s="28">
        <f>IF(H140&gt;$E$2,H140-$E$2,0)</f>
        <v>0</v>
      </c>
      <c r="N140" s="28">
        <f t="shared" si="24"/>
        <v>960</v>
      </c>
      <c r="Q140" s="16">
        <v>0.8</v>
      </c>
    </row>
    <row r="141" spans="1:17" x14ac:dyDescent="0.15">
      <c r="A141" s="3" t="s">
        <v>7</v>
      </c>
      <c r="B141" s="12">
        <f t="shared" si="17"/>
        <v>1937</v>
      </c>
      <c r="C141" s="5">
        <v>14583.773952000003</v>
      </c>
      <c r="D141" s="26">
        <f t="shared" si="25"/>
        <v>8609.3710719999981</v>
      </c>
      <c r="E141" s="37">
        <v>120</v>
      </c>
      <c r="F141" s="37">
        <f t="shared" si="18"/>
        <v>23073.145024000001</v>
      </c>
      <c r="G141" s="16">
        <f t="shared" si="19"/>
        <v>960</v>
      </c>
      <c r="H141" s="28">
        <f t="shared" si="20"/>
        <v>22113.145024000001</v>
      </c>
      <c r="I141" s="36">
        <f t="shared" si="21"/>
        <v>960</v>
      </c>
      <c r="J141" s="16" t="str">
        <f>IF((I141/G141)&lt;=$E$4,"critical failure", IF((I141/G141)&lt;1, "failure",""))</f>
        <v/>
      </c>
      <c r="K141" s="26">
        <f t="shared" si="22"/>
        <v>22113.145024000001</v>
      </c>
      <c r="L141" s="26">
        <f t="shared" si="23"/>
        <v>9613</v>
      </c>
      <c r="M141" s="28">
        <f>IF(H141&gt;$E$2,H141-$E$2,0)</f>
        <v>12500.145024000001</v>
      </c>
      <c r="N141" s="28">
        <f t="shared" si="24"/>
        <v>13460.145024000001</v>
      </c>
      <c r="Q141" s="16">
        <v>0.8</v>
      </c>
    </row>
    <row r="142" spans="1:17" x14ac:dyDescent="0.15">
      <c r="A142" s="6" t="s">
        <v>8</v>
      </c>
      <c r="B142" s="13">
        <f t="shared" si="17"/>
        <v>1937</v>
      </c>
      <c r="C142" s="8">
        <v>4600.1640959999986</v>
      </c>
      <c r="D142" s="26">
        <f t="shared" si="25"/>
        <v>9613</v>
      </c>
      <c r="E142" s="37">
        <v>120</v>
      </c>
      <c r="F142" s="37">
        <f t="shared" si="18"/>
        <v>14093.164095999999</v>
      </c>
      <c r="G142" s="16">
        <f t="shared" si="19"/>
        <v>960</v>
      </c>
      <c r="H142" s="28">
        <f t="shared" si="20"/>
        <v>13133.164095999999</v>
      </c>
      <c r="I142" s="36">
        <f t="shared" si="21"/>
        <v>960</v>
      </c>
      <c r="J142" s="16" t="str">
        <f>IF((I142/G142)&lt;=$E$4,"critical failure", IF((I142/G142)&lt;1, "failure",""))</f>
        <v/>
      </c>
      <c r="K142" s="26">
        <f t="shared" si="22"/>
        <v>13133.164095999999</v>
      </c>
      <c r="L142" s="26">
        <f t="shared" si="23"/>
        <v>9613</v>
      </c>
      <c r="M142" s="28">
        <f>IF(H142&gt;$E$2,H142-$E$2,0)</f>
        <v>3520.1640959999986</v>
      </c>
      <c r="N142" s="28">
        <f t="shared" si="24"/>
        <v>4480.1640959999986</v>
      </c>
      <c r="Q142" s="16">
        <v>0.8</v>
      </c>
    </row>
    <row r="143" spans="1:17" x14ac:dyDescent="0.15">
      <c r="A143" s="6" t="s">
        <v>9</v>
      </c>
      <c r="B143" s="13">
        <f t="shared" si="17"/>
        <v>1937</v>
      </c>
      <c r="C143" s="8">
        <v>3035.5395840000001</v>
      </c>
      <c r="D143" s="26">
        <f t="shared" si="25"/>
        <v>9613</v>
      </c>
      <c r="E143" s="37">
        <v>120</v>
      </c>
      <c r="F143" s="37">
        <f t="shared" si="18"/>
        <v>12528.539584</v>
      </c>
      <c r="G143" s="16">
        <f t="shared" si="19"/>
        <v>1080</v>
      </c>
      <c r="H143" s="28">
        <f t="shared" si="20"/>
        <v>11448.539584</v>
      </c>
      <c r="I143" s="36">
        <f t="shared" si="21"/>
        <v>1080</v>
      </c>
      <c r="J143" s="16" t="str">
        <f>IF((I143/G143)&lt;=$E$4,"critical failure", IF((I143/G143)&lt;1, "failure",""))</f>
        <v/>
      </c>
      <c r="K143" s="26">
        <f t="shared" si="22"/>
        <v>11448.539584</v>
      </c>
      <c r="L143" s="26">
        <f t="shared" si="23"/>
        <v>9613</v>
      </c>
      <c r="M143" s="28">
        <f>IF(H143&gt;$E$2,H143-$E$2,0)</f>
        <v>1835.5395840000001</v>
      </c>
      <c r="N143" s="28">
        <f t="shared" si="24"/>
        <v>2915.5395840000001</v>
      </c>
      <c r="Q143" s="16">
        <v>0.9</v>
      </c>
    </row>
    <row r="144" spans="1:17" x14ac:dyDescent="0.15">
      <c r="A144" s="6" t="s">
        <v>10</v>
      </c>
      <c r="B144" s="13">
        <f t="shared" si="17"/>
        <v>1937</v>
      </c>
      <c r="C144" s="8">
        <v>9331.5214080000005</v>
      </c>
      <c r="D144" s="26">
        <f t="shared" si="25"/>
        <v>9613</v>
      </c>
      <c r="E144" s="37">
        <v>120</v>
      </c>
      <c r="F144" s="37">
        <f t="shared" si="18"/>
        <v>18824.521408000001</v>
      </c>
      <c r="G144" s="16">
        <f t="shared" si="19"/>
        <v>1080</v>
      </c>
      <c r="H144" s="28">
        <f t="shared" si="20"/>
        <v>17744.521408000001</v>
      </c>
      <c r="I144" s="36">
        <f t="shared" si="21"/>
        <v>1080</v>
      </c>
      <c r="J144" s="16" t="str">
        <f>IF((I144/G144)&lt;=$E$4,"critical failure", IF((I144/G144)&lt;1, "failure",""))</f>
        <v/>
      </c>
      <c r="K144" s="26">
        <f t="shared" si="22"/>
        <v>17744.521408000001</v>
      </c>
      <c r="L144" s="26">
        <f t="shared" si="23"/>
        <v>9613</v>
      </c>
      <c r="M144" s="28">
        <f>IF(H144&gt;$E$2,H144-$E$2,0)</f>
        <v>8131.5214080000005</v>
      </c>
      <c r="N144" s="28">
        <f t="shared" si="24"/>
        <v>9211.5214080000005</v>
      </c>
      <c r="Q144" s="16">
        <v>0.9</v>
      </c>
    </row>
    <row r="145" spans="1:17" x14ac:dyDescent="0.15">
      <c r="A145" s="6" t="s">
        <v>11</v>
      </c>
      <c r="B145" s="13">
        <f t="shared" si="17"/>
        <v>1937</v>
      </c>
      <c r="C145" s="8">
        <v>1693.2326399999997</v>
      </c>
      <c r="D145" s="26">
        <f t="shared" si="25"/>
        <v>9613</v>
      </c>
      <c r="E145" s="37">
        <v>120</v>
      </c>
      <c r="F145" s="37">
        <f t="shared" si="18"/>
        <v>11186.23264</v>
      </c>
      <c r="G145" s="16">
        <f t="shared" si="19"/>
        <v>1320</v>
      </c>
      <c r="H145" s="28">
        <f t="shared" si="20"/>
        <v>9866.2326400000002</v>
      </c>
      <c r="I145" s="36">
        <f t="shared" si="21"/>
        <v>1320</v>
      </c>
      <c r="J145" s="16" t="str">
        <f>IF((I145/G145)&lt;=$E$4,"critical failure", IF((I145/G145)&lt;1, "failure",""))</f>
        <v/>
      </c>
      <c r="K145" s="26">
        <f t="shared" si="22"/>
        <v>9866.2326400000002</v>
      </c>
      <c r="L145" s="26">
        <f t="shared" si="23"/>
        <v>9613</v>
      </c>
      <c r="M145" s="28">
        <f>IF(H145&gt;$E$2,H145-$E$2,0)</f>
        <v>253.23264000000017</v>
      </c>
      <c r="N145" s="28">
        <f t="shared" si="24"/>
        <v>1573.2326400000002</v>
      </c>
      <c r="Q145" s="16">
        <v>1.1000000000000001</v>
      </c>
    </row>
    <row r="146" spans="1:17" x14ac:dyDescent="0.15">
      <c r="A146" s="6" t="s">
        <v>12</v>
      </c>
      <c r="B146" s="13">
        <f t="shared" si="17"/>
        <v>1937</v>
      </c>
      <c r="C146" s="8">
        <v>1863.2021759999998</v>
      </c>
      <c r="D146" s="26">
        <f t="shared" si="25"/>
        <v>9613</v>
      </c>
      <c r="E146" s="37">
        <v>120</v>
      </c>
      <c r="F146" s="37">
        <f t="shared" si="18"/>
        <v>11356.202175999999</v>
      </c>
      <c r="G146" s="16">
        <f t="shared" si="19"/>
        <v>1440</v>
      </c>
      <c r="H146" s="28">
        <f t="shared" si="20"/>
        <v>9916.2021759999989</v>
      </c>
      <c r="I146" s="36">
        <f t="shared" si="21"/>
        <v>1440</v>
      </c>
      <c r="J146" s="16" t="str">
        <f>IF((I146/G146)&lt;=$E$4,"critical failure", IF((I146/G146)&lt;1, "failure",""))</f>
        <v/>
      </c>
      <c r="K146" s="26">
        <f t="shared" si="22"/>
        <v>9916.2021759999989</v>
      </c>
      <c r="L146" s="26">
        <f t="shared" si="23"/>
        <v>9613</v>
      </c>
      <c r="M146" s="28">
        <f>IF(H146&gt;$E$2,H146-$E$2,0)</f>
        <v>303.20217599999887</v>
      </c>
      <c r="N146" s="28">
        <f t="shared" si="24"/>
        <v>1743.2021759999989</v>
      </c>
      <c r="Q146" s="16">
        <v>1.2</v>
      </c>
    </row>
    <row r="147" spans="1:17" x14ac:dyDescent="0.15">
      <c r="A147" s="6" t="s">
        <v>13</v>
      </c>
      <c r="B147" s="13">
        <f t="shared" si="17"/>
        <v>1937</v>
      </c>
      <c r="C147" s="8">
        <v>1532.3109119999997</v>
      </c>
      <c r="D147" s="26">
        <f t="shared" si="25"/>
        <v>9613</v>
      </c>
      <c r="E147" s="37">
        <v>120</v>
      </c>
      <c r="F147" s="37">
        <f t="shared" si="18"/>
        <v>11025.310911999999</v>
      </c>
      <c r="G147" s="16">
        <f t="shared" si="19"/>
        <v>1560</v>
      </c>
      <c r="H147" s="28">
        <f t="shared" si="20"/>
        <v>9465.310911999999</v>
      </c>
      <c r="I147" s="36">
        <f t="shared" si="21"/>
        <v>1560</v>
      </c>
      <c r="J147" s="16" t="str">
        <f>IF((I147/G147)&lt;=$E$4,"critical failure", IF((I147/G147)&lt;1, "failure",""))</f>
        <v/>
      </c>
      <c r="K147" s="26">
        <f t="shared" si="22"/>
        <v>9465.310911999999</v>
      </c>
      <c r="L147" s="26">
        <f t="shared" si="23"/>
        <v>9465.310911999999</v>
      </c>
      <c r="M147" s="28">
        <f>IF(H147&gt;$E$2,H147-$E$2,0)</f>
        <v>0</v>
      </c>
      <c r="N147" s="28">
        <f t="shared" si="24"/>
        <v>1560</v>
      </c>
      <c r="Q147" s="16">
        <v>1.3</v>
      </c>
    </row>
    <row r="148" spans="1:17" x14ac:dyDescent="0.15">
      <c r="A148" s="6" t="s">
        <v>14</v>
      </c>
      <c r="B148" s="13">
        <f t="shared" si="17"/>
        <v>1937</v>
      </c>
      <c r="C148" s="8">
        <v>3951.3070079999993</v>
      </c>
      <c r="D148" s="26">
        <f t="shared" si="25"/>
        <v>9465.310911999999</v>
      </c>
      <c r="E148" s="37">
        <v>120</v>
      </c>
      <c r="F148" s="37">
        <f t="shared" si="18"/>
        <v>13296.617919999999</v>
      </c>
      <c r="G148" s="16">
        <f t="shared" si="19"/>
        <v>1440</v>
      </c>
      <c r="H148" s="28">
        <f t="shared" si="20"/>
        <v>11856.617919999999</v>
      </c>
      <c r="I148" s="36">
        <f t="shared" si="21"/>
        <v>1440</v>
      </c>
      <c r="J148" s="16" t="str">
        <f>IF((I148/G148)&lt;=$E$4,"critical failure", IF((I148/G148)&lt;1, "failure",""))</f>
        <v/>
      </c>
      <c r="K148" s="26">
        <f t="shared" si="22"/>
        <v>11856.617919999999</v>
      </c>
      <c r="L148" s="26">
        <f t="shared" si="23"/>
        <v>9613</v>
      </c>
      <c r="M148" s="28">
        <f>IF(H148&gt;$E$2,H148-$E$2,0)</f>
        <v>2243.6179199999988</v>
      </c>
      <c r="N148" s="28">
        <f t="shared" si="24"/>
        <v>3683.6179199999988</v>
      </c>
      <c r="Q148" s="16">
        <v>1.2</v>
      </c>
    </row>
    <row r="149" spans="1:17" x14ac:dyDescent="0.15">
      <c r="A149" s="6" t="s">
        <v>15</v>
      </c>
      <c r="B149" s="13">
        <f t="shared" si="17"/>
        <v>1937</v>
      </c>
      <c r="C149" s="8">
        <v>1581.4275839999993</v>
      </c>
      <c r="D149" s="26">
        <f t="shared" si="25"/>
        <v>9613</v>
      </c>
      <c r="E149" s="37">
        <v>120</v>
      </c>
      <c r="F149" s="37">
        <f t="shared" si="18"/>
        <v>11074.427583999999</v>
      </c>
      <c r="G149" s="16">
        <f t="shared" si="19"/>
        <v>1320</v>
      </c>
      <c r="H149" s="28">
        <f t="shared" si="20"/>
        <v>9754.4275839999991</v>
      </c>
      <c r="I149" s="36">
        <f t="shared" si="21"/>
        <v>1320</v>
      </c>
      <c r="J149" s="16" t="str">
        <f>IF((I149/G149)&lt;=$E$4,"critical failure", IF((I149/G149)&lt;1, "failure",""))</f>
        <v/>
      </c>
      <c r="K149" s="26">
        <f t="shared" si="22"/>
        <v>9754.4275839999991</v>
      </c>
      <c r="L149" s="26">
        <f t="shared" si="23"/>
        <v>9613</v>
      </c>
      <c r="M149" s="28">
        <f>IF(H149&gt;$E$2,H149-$E$2,0)</f>
        <v>141.42758399999911</v>
      </c>
      <c r="N149" s="28">
        <f t="shared" si="24"/>
        <v>1461.4275839999991</v>
      </c>
      <c r="Q149" s="16">
        <v>1.1000000000000001</v>
      </c>
    </row>
    <row r="150" spans="1:17" x14ac:dyDescent="0.15">
      <c r="A150" s="6" t="s">
        <v>16</v>
      </c>
      <c r="B150" s="13">
        <f t="shared" si="17"/>
        <v>1937</v>
      </c>
      <c r="C150" s="8">
        <v>2093.92128</v>
      </c>
      <c r="D150" s="26">
        <f t="shared" si="25"/>
        <v>9613</v>
      </c>
      <c r="E150" s="37">
        <v>120</v>
      </c>
      <c r="F150" s="37">
        <f t="shared" si="18"/>
        <v>11586.92128</v>
      </c>
      <c r="G150" s="16">
        <f t="shared" si="19"/>
        <v>1200</v>
      </c>
      <c r="H150" s="28">
        <f t="shared" si="20"/>
        <v>10386.92128</v>
      </c>
      <c r="I150" s="36">
        <f t="shared" si="21"/>
        <v>1200</v>
      </c>
      <c r="J150" s="16" t="str">
        <f>IF((I150/G150)&lt;=$E$4,"critical failure", IF((I150/G150)&lt;1, "failure",""))</f>
        <v/>
      </c>
      <c r="K150" s="26">
        <f t="shared" si="22"/>
        <v>10386.92128</v>
      </c>
      <c r="L150" s="26">
        <f t="shared" si="23"/>
        <v>9613</v>
      </c>
      <c r="M150" s="28">
        <f>IF(H150&gt;$E$2,H150-$E$2,0)</f>
        <v>773.92128000000048</v>
      </c>
      <c r="N150" s="28">
        <f t="shared" si="24"/>
        <v>1973.9212800000005</v>
      </c>
      <c r="Q150" s="16">
        <v>1</v>
      </c>
    </row>
    <row r="151" spans="1:17" x14ac:dyDescent="0.15">
      <c r="A151" s="6" t="s">
        <v>17</v>
      </c>
      <c r="B151" s="13">
        <f t="shared" si="17"/>
        <v>1937</v>
      </c>
      <c r="C151" s="8">
        <v>1269.2782079999999</v>
      </c>
      <c r="D151" s="26">
        <f t="shared" si="25"/>
        <v>9613</v>
      </c>
      <c r="E151" s="37">
        <v>120</v>
      </c>
      <c r="F151" s="37">
        <f t="shared" si="18"/>
        <v>10762.278208</v>
      </c>
      <c r="G151" s="16">
        <f t="shared" si="19"/>
        <v>1080</v>
      </c>
      <c r="H151" s="28">
        <f t="shared" si="20"/>
        <v>9682.2782079999997</v>
      </c>
      <c r="I151" s="36">
        <f t="shared" si="21"/>
        <v>1080</v>
      </c>
      <c r="J151" s="16" t="str">
        <f>IF((I151/G151)&lt;=$E$4,"critical failure", IF((I151/G151)&lt;1, "failure",""))</f>
        <v/>
      </c>
      <c r="K151" s="26">
        <f t="shared" si="22"/>
        <v>9682.2782079999997</v>
      </c>
      <c r="L151" s="26">
        <f t="shared" si="23"/>
        <v>9613</v>
      </c>
      <c r="M151" s="28">
        <f>IF(H151&gt;$E$2,H151-$E$2,0)</f>
        <v>69.278207999999722</v>
      </c>
      <c r="N151" s="28">
        <f t="shared" si="24"/>
        <v>1149.2782079999997</v>
      </c>
      <c r="Q151" s="16">
        <v>0.9</v>
      </c>
    </row>
    <row r="152" spans="1:17" ht="14" thickBot="1" x14ac:dyDescent="0.2">
      <c r="A152" s="9" t="s">
        <v>18</v>
      </c>
      <c r="B152" s="14">
        <f t="shared" si="17"/>
        <v>1937</v>
      </c>
      <c r="C152" s="11">
        <v>917.70623999999998</v>
      </c>
      <c r="D152" s="26">
        <f t="shared" si="25"/>
        <v>9613</v>
      </c>
      <c r="E152" s="37">
        <v>120</v>
      </c>
      <c r="F152" s="37">
        <f t="shared" si="18"/>
        <v>10410.70624</v>
      </c>
      <c r="G152" s="16">
        <f t="shared" si="19"/>
        <v>960</v>
      </c>
      <c r="H152" s="28">
        <f t="shared" si="20"/>
        <v>9450.7062399999995</v>
      </c>
      <c r="I152" s="36">
        <f t="shared" si="21"/>
        <v>960</v>
      </c>
      <c r="J152" s="16" t="str">
        <f>IF((I152/G152)&lt;=$E$4,"critical failure", IF((I152/G152)&lt;1, "failure",""))</f>
        <v/>
      </c>
      <c r="K152" s="26">
        <f t="shared" si="22"/>
        <v>9450.7062399999995</v>
      </c>
      <c r="L152" s="26">
        <f t="shared" si="23"/>
        <v>9450.7062399999995</v>
      </c>
      <c r="M152" s="28">
        <f>IF(H152&gt;$E$2,H152-$E$2,0)</f>
        <v>0</v>
      </c>
      <c r="N152" s="28">
        <f t="shared" si="24"/>
        <v>960</v>
      </c>
      <c r="Q152" s="16">
        <v>0.8</v>
      </c>
    </row>
    <row r="153" spans="1:17" x14ac:dyDescent="0.15">
      <c r="A153" s="3" t="s">
        <v>7</v>
      </c>
      <c r="B153" s="12">
        <f t="shared" si="17"/>
        <v>1938</v>
      </c>
      <c r="C153" s="5">
        <v>4036.6149120000005</v>
      </c>
      <c r="D153" s="26">
        <f t="shared" si="25"/>
        <v>9450.7062399999995</v>
      </c>
      <c r="E153" s="37">
        <v>120</v>
      </c>
      <c r="F153" s="37">
        <f t="shared" si="18"/>
        <v>13367.321152</v>
      </c>
      <c r="G153" s="16">
        <f t="shared" si="19"/>
        <v>960</v>
      </c>
      <c r="H153" s="28">
        <f t="shared" si="20"/>
        <v>12407.321152</v>
      </c>
      <c r="I153" s="36">
        <f t="shared" si="21"/>
        <v>960</v>
      </c>
      <c r="J153" s="16" t="str">
        <f>IF((I153/G153)&lt;=$E$4,"critical failure", IF((I153/G153)&lt;1, "failure",""))</f>
        <v/>
      </c>
      <c r="K153" s="26">
        <f t="shared" si="22"/>
        <v>12407.321152</v>
      </c>
      <c r="L153" s="26">
        <f t="shared" si="23"/>
        <v>9613</v>
      </c>
      <c r="M153" s="28">
        <f>IF(H153&gt;$E$2,H153-$E$2,0)</f>
        <v>2794.3211520000004</v>
      </c>
      <c r="N153" s="28">
        <f t="shared" si="24"/>
        <v>3754.3211520000004</v>
      </c>
      <c r="Q153" s="16">
        <v>0.8</v>
      </c>
    </row>
    <row r="154" spans="1:17" x14ac:dyDescent="0.15">
      <c r="A154" s="6" t="s">
        <v>8</v>
      </c>
      <c r="B154" s="13">
        <f t="shared" si="17"/>
        <v>1938</v>
      </c>
      <c r="C154" s="8">
        <v>1436.016384</v>
      </c>
      <c r="D154" s="26">
        <f t="shared" si="25"/>
        <v>9613</v>
      </c>
      <c r="E154" s="37">
        <v>120</v>
      </c>
      <c r="F154" s="37">
        <f t="shared" si="18"/>
        <v>10929.016384</v>
      </c>
      <c r="G154" s="16">
        <f t="shared" si="19"/>
        <v>960</v>
      </c>
      <c r="H154" s="28">
        <f t="shared" si="20"/>
        <v>9969.0163840000005</v>
      </c>
      <c r="I154" s="36">
        <f t="shared" si="21"/>
        <v>960</v>
      </c>
      <c r="J154" s="16" t="str">
        <f>IF((I154/G154)&lt;=$E$4,"critical failure", IF((I154/G154)&lt;1, "failure",""))</f>
        <v/>
      </c>
      <c r="K154" s="26">
        <f t="shared" si="22"/>
        <v>9969.0163840000005</v>
      </c>
      <c r="L154" s="26">
        <f t="shared" si="23"/>
        <v>9613</v>
      </c>
      <c r="M154" s="28">
        <f>IF(H154&gt;$E$2,H154-$E$2,0)</f>
        <v>356.01638400000047</v>
      </c>
      <c r="N154" s="28">
        <f t="shared" si="24"/>
        <v>1316.0163840000005</v>
      </c>
      <c r="Q154" s="16">
        <v>0.8</v>
      </c>
    </row>
    <row r="155" spans="1:17" x14ac:dyDescent="0.15">
      <c r="A155" s="6" t="s">
        <v>9</v>
      </c>
      <c r="B155" s="13">
        <f t="shared" si="17"/>
        <v>1938</v>
      </c>
      <c r="C155" s="8">
        <v>2565.6998400000002</v>
      </c>
      <c r="D155" s="26">
        <f t="shared" si="25"/>
        <v>9613</v>
      </c>
      <c r="E155" s="37">
        <v>120</v>
      </c>
      <c r="F155" s="37">
        <f t="shared" si="18"/>
        <v>12058.699840000001</v>
      </c>
      <c r="G155" s="16">
        <f t="shared" si="19"/>
        <v>1080</v>
      </c>
      <c r="H155" s="28">
        <f t="shared" si="20"/>
        <v>10978.699840000001</v>
      </c>
      <c r="I155" s="36">
        <f t="shared" si="21"/>
        <v>1080</v>
      </c>
      <c r="J155" s="16" t="str">
        <f>IF((I155/G155)&lt;=$E$4,"critical failure", IF((I155/G155)&lt;1, "failure",""))</f>
        <v/>
      </c>
      <c r="K155" s="26">
        <f t="shared" si="22"/>
        <v>10978.699840000001</v>
      </c>
      <c r="L155" s="26">
        <f t="shared" si="23"/>
        <v>9613</v>
      </c>
      <c r="M155" s="28">
        <f>IF(H155&gt;$E$2,H155-$E$2,0)</f>
        <v>1365.6998400000011</v>
      </c>
      <c r="N155" s="28">
        <f t="shared" si="24"/>
        <v>2445.6998400000011</v>
      </c>
      <c r="Q155" s="16">
        <v>0.9</v>
      </c>
    </row>
    <row r="156" spans="1:17" x14ac:dyDescent="0.15">
      <c r="A156" s="6" t="s">
        <v>10</v>
      </c>
      <c r="B156" s="13">
        <f t="shared" si="17"/>
        <v>1938</v>
      </c>
      <c r="C156" s="8">
        <v>2446.1395199999997</v>
      </c>
      <c r="D156" s="26">
        <f t="shared" si="25"/>
        <v>9613</v>
      </c>
      <c r="E156" s="37">
        <v>120</v>
      </c>
      <c r="F156" s="37">
        <f t="shared" si="18"/>
        <v>11939.139520000001</v>
      </c>
      <c r="G156" s="16">
        <f t="shared" si="19"/>
        <v>1080</v>
      </c>
      <c r="H156" s="28">
        <f t="shared" si="20"/>
        <v>10859.139520000001</v>
      </c>
      <c r="I156" s="36">
        <f t="shared" si="21"/>
        <v>1080</v>
      </c>
      <c r="J156" s="16" t="str">
        <f>IF((I156/G156)&lt;=$E$4,"critical failure", IF((I156/G156)&lt;1, "failure",""))</f>
        <v/>
      </c>
      <c r="K156" s="26">
        <f t="shared" si="22"/>
        <v>10859.139520000001</v>
      </c>
      <c r="L156" s="26">
        <f t="shared" si="23"/>
        <v>9613</v>
      </c>
      <c r="M156" s="28">
        <f>IF(H156&gt;$E$2,H156-$E$2,0)</f>
        <v>1246.1395200000006</v>
      </c>
      <c r="N156" s="28">
        <f t="shared" si="24"/>
        <v>2326.1395200000006</v>
      </c>
      <c r="Q156" s="16">
        <v>0.9</v>
      </c>
    </row>
    <row r="157" spans="1:17" x14ac:dyDescent="0.15">
      <c r="A157" s="6" t="s">
        <v>11</v>
      </c>
      <c r="B157" s="13">
        <f t="shared" si="17"/>
        <v>1938</v>
      </c>
      <c r="C157" s="8">
        <v>693.44985599999984</v>
      </c>
      <c r="D157" s="26">
        <f t="shared" si="25"/>
        <v>9613</v>
      </c>
      <c r="E157" s="37">
        <v>120</v>
      </c>
      <c r="F157" s="37">
        <f t="shared" si="18"/>
        <v>10186.449855999999</v>
      </c>
      <c r="G157" s="16">
        <f t="shared" si="19"/>
        <v>1320</v>
      </c>
      <c r="H157" s="28">
        <f t="shared" si="20"/>
        <v>8866.4498559999993</v>
      </c>
      <c r="I157" s="36">
        <f t="shared" si="21"/>
        <v>1320</v>
      </c>
      <c r="J157" s="16" t="str">
        <f>IF((I157/G157)&lt;=$E$4,"critical failure", IF((I157/G157)&lt;1, "failure",""))</f>
        <v/>
      </c>
      <c r="K157" s="26">
        <f t="shared" si="22"/>
        <v>8866.4498559999993</v>
      </c>
      <c r="L157" s="26">
        <f t="shared" si="23"/>
        <v>8866.4498559999993</v>
      </c>
      <c r="M157" s="28">
        <f>IF(H157&gt;$E$2,H157-$E$2,0)</f>
        <v>0</v>
      </c>
      <c r="N157" s="28">
        <f t="shared" si="24"/>
        <v>1320</v>
      </c>
      <c r="Q157" s="16">
        <v>1.1000000000000001</v>
      </c>
    </row>
    <row r="158" spans="1:17" x14ac:dyDescent="0.15">
      <c r="A158" s="6" t="s">
        <v>12</v>
      </c>
      <c r="B158" s="13">
        <f t="shared" si="17"/>
        <v>1938</v>
      </c>
      <c r="C158" s="8">
        <v>10690.631423999999</v>
      </c>
      <c r="D158" s="26">
        <f t="shared" si="25"/>
        <v>8866.4498559999993</v>
      </c>
      <c r="E158" s="37">
        <v>120</v>
      </c>
      <c r="F158" s="37">
        <f t="shared" si="18"/>
        <v>19437.081279999999</v>
      </c>
      <c r="G158" s="16">
        <f t="shared" si="19"/>
        <v>1440</v>
      </c>
      <c r="H158" s="28">
        <f t="shared" si="20"/>
        <v>17997.081279999999</v>
      </c>
      <c r="I158" s="36">
        <f t="shared" si="21"/>
        <v>1440</v>
      </c>
      <c r="J158" s="16" t="str">
        <f>IF((I158/G158)&lt;=$E$4,"critical failure", IF((I158/G158)&lt;1, "failure",""))</f>
        <v/>
      </c>
      <c r="K158" s="26">
        <f t="shared" si="22"/>
        <v>17997.081279999999</v>
      </c>
      <c r="L158" s="26">
        <f t="shared" si="23"/>
        <v>9613</v>
      </c>
      <c r="M158" s="28">
        <f>IF(H158&gt;$E$2,H158-$E$2,0)</f>
        <v>8384.0812799999985</v>
      </c>
      <c r="N158" s="28">
        <f t="shared" si="24"/>
        <v>9824.0812799999985</v>
      </c>
      <c r="Q158" s="16">
        <v>1.2</v>
      </c>
    </row>
    <row r="159" spans="1:17" x14ac:dyDescent="0.15">
      <c r="A159" s="6" t="s">
        <v>13</v>
      </c>
      <c r="B159" s="13">
        <f t="shared" si="17"/>
        <v>1938</v>
      </c>
      <c r="C159" s="8">
        <v>14492.003328000001</v>
      </c>
      <c r="D159" s="26">
        <f t="shared" si="25"/>
        <v>9613</v>
      </c>
      <c r="E159" s="37">
        <v>120</v>
      </c>
      <c r="F159" s="37">
        <f t="shared" si="18"/>
        <v>23985.003327999999</v>
      </c>
      <c r="G159" s="16">
        <f t="shared" si="19"/>
        <v>1560</v>
      </c>
      <c r="H159" s="28">
        <f t="shared" si="20"/>
        <v>22425.003327999999</v>
      </c>
      <c r="I159" s="36">
        <f t="shared" si="21"/>
        <v>1560</v>
      </c>
      <c r="J159" s="16" t="str">
        <f>IF((I159/G159)&lt;=$E$4,"critical failure", IF((I159/G159)&lt;1, "failure",""))</f>
        <v/>
      </c>
      <c r="K159" s="26">
        <f t="shared" si="22"/>
        <v>22425.003327999999</v>
      </c>
      <c r="L159" s="26">
        <f t="shared" si="23"/>
        <v>9613</v>
      </c>
      <c r="M159" s="28">
        <f>IF(H159&gt;$E$2,H159-$E$2,0)</f>
        <v>12812.003327999999</v>
      </c>
      <c r="N159" s="28">
        <f t="shared" si="24"/>
        <v>14372.003327999999</v>
      </c>
      <c r="Q159" s="16">
        <v>1.3</v>
      </c>
    </row>
    <row r="160" spans="1:17" x14ac:dyDescent="0.15">
      <c r="A160" s="6" t="s">
        <v>14</v>
      </c>
      <c r="B160" s="13">
        <f t="shared" si="17"/>
        <v>1938</v>
      </c>
      <c r="C160" s="8">
        <v>2026.7089920000003</v>
      </c>
      <c r="D160" s="26">
        <f t="shared" si="25"/>
        <v>9613</v>
      </c>
      <c r="E160" s="37">
        <v>120</v>
      </c>
      <c r="F160" s="37">
        <f t="shared" si="18"/>
        <v>11519.708992</v>
      </c>
      <c r="G160" s="16">
        <f t="shared" si="19"/>
        <v>1440</v>
      </c>
      <c r="H160" s="28">
        <f t="shared" si="20"/>
        <v>10079.708992</v>
      </c>
      <c r="I160" s="36">
        <f t="shared" si="21"/>
        <v>1440</v>
      </c>
      <c r="J160" s="16" t="str">
        <f>IF((I160/G160)&lt;=$E$4,"critical failure", IF((I160/G160)&lt;1, "failure",""))</f>
        <v/>
      </c>
      <c r="K160" s="26">
        <f t="shared" si="22"/>
        <v>10079.708992</v>
      </c>
      <c r="L160" s="26">
        <f t="shared" si="23"/>
        <v>9613</v>
      </c>
      <c r="M160" s="28">
        <f>IF(H160&gt;$E$2,H160-$E$2,0)</f>
        <v>466.70899199999985</v>
      </c>
      <c r="N160" s="28">
        <f t="shared" si="24"/>
        <v>1906.7089919999999</v>
      </c>
      <c r="Q160" s="16">
        <v>1.2</v>
      </c>
    </row>
    <row r="161" spans="1:17" x14ac:dyDescent="0.15">
      <c r="A161" s="6" t="s">
        <v>15</v>
      </c>
      <c r="B161" s="13">
        <f t="shared" si="17"/>
        <v>1938</v>
      </c>
      <c r="C161" s="8">
        <v>830.45951999999977</v>
      </c>
      <c r="D161" s="26">
        <f t="shared" si="25"/>
        <v>9613</v>
      </c>
      <c r="E161" s="37">
        <v>120</v>
      </c>
      <c r="F161" s="37">
        <f t="shared" si="18"/>
        <v>10323.45952</v>
      </c>
      <c r="G161" s="16">
        <f t="shared" si="19"/>
        <v>1320</v>
      </c>
      <c r="H161" s="28">
        <f t="shared" si="20"/>
        <v>9003.4595200000003</v>
      </c>
      <c r="I161" s="36">
        <f t="shared" si="21"/>
        <v>1320</v>
      </c>
      <c r="J161" s="16" t="str">
        <f>IF((I161/G161)&lt;=$E$4,"critical failure", IF((I161/G161)&lt;1, "failure",""))</f>
        <v/>
      </c>
      <c r="K161" s="26">
        <f t="shared" si="22"/>
        <v>9003.4595200000003</v>
      </c>
      <c r="L161" s="26">
        <f t="shared" si="23"/>
        <v>9003.4595200000003</v>
      </c>
      <c r="M161" s="28">
        <f>IF(H161&gt;$E$2,H161-$E$2,0)</f>
        <v>0</v>
      </c>
      <c r="N161" s="28">
        <f t="shared" si="24"/>
        <v>1320</v>
      </c>
      <c r="Q161" s="16">
        <v>1.1000000000000001</v>
      </c>
    </row>
    <row r="162" spans="1:17" x14ac:dyDescent="0.15">
      <c r="A162" s="6" t="s">
        <v>16</v>
      </c>
      <c r="B162" s="13">
        <f t="shared" si="17"/>
        <v>1938</v>
      </c>
      <c r="C162" s="8">
        <v>446.57395199999996</v>
      </c>
      <c r="D162" s="26">
        <f t="shared" si="25"/>
        <v>9003.4595200000003</v>
      </c>
      <c r="E162" s="37">
        <v>120</v>
      </c>
      <c r="F162" s="37">
        <f t="shared" si="18"/>
        <v>9330.033472000001</v>
      </c>
      <c r="G162" s="16">
        <f t="shared" si="19"/>
        <v>1200</v>
      </c>
      <c r="H162" s="28">
        <f t="shared" si="20"/>
        <v>8130.033472000001</v>
      </c>
      <c r="I162" s="36">
        <f t="shared" si="21"/>
        <v>1200</v>
      </c>
      <c r="J162" s="16" t="str">
        <f>IF((I162/G162)&lt;=$E$4,"critical failure", IF((I162/G162)&lt;1, "failure",""))</f>
        <v/>
      </c>
      <c r="K162" s="26">
        <f t="shared" si="22"/>
        <v>8130.033472000001</v>
      </c>
      <c r="L162" s="26">
        <f t="shared" si="23"/>
        <v>8130.033472000001</v>
      </c>
      <c r="M162" s="28">
        <f>IF(H162&gt;$E$2,H162-$E$2,0)</f>
        <v>0</v>
      </c>
      <c r="N162" s="28">
        <f t="shared" si="24"/>
        <v>1200</v>
      </c>
      <c r="Q162" s="16">
        <v>1</v>
      </c>
    </row>
    <row r="163" spans="1:17" x14ac:dyDescent="0.15">
      <c r="A163" s="6" t="s">
        <v>17</v>
      </c>
      <c r="B163" s="13">
        <f t="shared" si="17"/>
        <v>1938</v>
      </c>
      <c r="C163" s="8">
        <v>2413.8259200000002</v>
      </c>
      <c r="D163" s="26">
        <f t="shared" si="25"/>
        <v>8130.033472000001</v>
      </c>
      <c r="E163" s="37">
        <v>120</v>
      </c>
      <c r="F163" s="37">
        <f t="shared" si="18"/>
        <v>10423.859392000002</v>
      </c>
      <c r="G163" s="16">
        <f t="shared" si="19"/>
        <v>1080</v>
      </c>
      <c r="H163" s="28">
        <f t="shared" si="20"/>
        <v>9343.8593920000021</v>
      </c>
      <c r="I163" s="36">
        <f t="shared" si="21"/>
        <v>1080</v>
      </c>
      <c r="J163" s="16" t="str">
        <f>IF((I163/G163)&lt;=$E$4,"critical failure", IF((I163/G163)&lt;1, "failure",""))</f>
        <v/>
      </c>
      <c r="K163" s="26">
        <f t="shared" si="22"/>
        <v>9343.8593920000021</v>
      </c>
      <c r="L163" s="26">
        <f t="shared" si="23"/>
        <v>9343.8593920000021</v>
      </c>
      <c r="M163" s="28">
        <f>IF(H163&gt;$E$2,H163-$E$2,0)</f>
        <v>0</v>
      </c>
      <c r="N163" s="28">
        <f t="shared" si="24"/>
        <v>1080</v>
      </c>
      <c r="Q163" s="16">
        <v>0.9</v>
      </c>
    </row>
    <row r="164" spans="1:17" ht="14" thickBot="1" x14ac:dyDescent="0.2">
      <c r="A164" s="9" t="s">
        <v>18</v>
      </c>
      <c r="B164" s="14">
        <f t="shared" si="17"/>
        <v>1938</v>
      </c>
      <c r="C164" s="11">
        <v>3538.9854719999998</v>
      </c>
      <c r="D164" s="26">
        <f t="shared" si="25"/>
        <v>9343.8593920000021</v>
      </c>
      <c r="E164" s="37">
        <v>120</v>
      </c>
      <c r="F164" s="37">
        <f t="shared" si="18"/>
        <v>12762.844864000002</v>
      </c>
      <c r="G164" s="16">
        <f t="shared" si="19"/>
        <v>960</v>
      </c>
      <c r="H164" s="28">
        <f t="shared" si="20"/>
        <v>11802.844864000002</v>
      </c>
      <c r="I164" s="36">
        <f t="shared" si="21"/>
        <v>960</v>
      </c>
      <c r="J164" s="16" t="str">
        <f>IF((I164/G164)&lt;=$E$4,"critical failure", IF((I164/G164)&lt;1, "failure",""))</f>
        <v/>
      </c>
      <c r="K164" s="26">
        <f t="shared" si="22"/>
        <v>11802.844864000002</v>
      </c>
      <c r="L164" s="26">
        <f t="shared" si="23"/>
        <v>9613</v>
      </c>
      <c r="M164" s="28">
        <f>IF(H164&gt;$E$2,H164-$E$2,0)</f>
        <v>2189.8448640000024</v>
      </c>
      <c r="N164" s="28">
        <f t="shared" si="24"/>
        <v>3149.8448640000024</v>
      </c>
      <c r="Q164" s="16">
        <v>0.8</v>
      </c>
    </row>
    <row r="165" spans="1:17" x14ac:dyDescent="0.15">
      <c r="A165" s="3" t="s">
        <v>7</v>
      </c>
      <c r="B165" s="12">
        <f t="shared" si="17"/>
        <v>1939</v>
      </c>
      <c r="C165" s="5">
        <v>3865.9991040000004</v>
      </c>
      <c r="D165" s="26">
        <f t="shared" si="25"/>
        <v>9613</v>
      </c>
      <c r="E165" s="37">
        <v>120</v>
      </c>
      <c r="F165" s="37">
        <f t="shared" si="18"/>
        <v>13358.999104</v>
      </c>
      <c r="G165" s="16">
        <f t="shared" si="19"/>
        <v>960</v>
      </c>
      <c r="H165" s="28">
        <f t="shared" si="20"/>
        <v>12398.999104</v>
      </c>
      <c r="I165" s="36">
        <f t="shared" si="21"/>
        <v>960</v>
      </c>
      <c r="J165" s="16" t="str">
        <f>IF((I165/G165)&lt;=$E$4,"critical failure", IF((I165/G165)&lt;1, "failure",""))</f>
        <v/>
      </c>
      <c r="K165" s="26">
        <f t="shared" si="22"/>
        <v>12398.999104</v>
      </c>
      <c r="L165" s="26">
        <f t="shared" si="23"/>
        <v>9613</v>
      </c>
      <c r="M165" s="28">
        <f>IF(H165&gt;$E$2,H165-$E$2,0)</f>
        <v>2785.9991040000004</v>
      </c>
      <c r="N165" s="28">
        <f t="shared" si="24"/>
        <v>3745.9991040000004</v>
      </c>
      <c r="Q165" s="16">
        <v>0.8</v>
      </c>
    </row>
    <row r="166" spans="1:17" x14ac:dyDescent="0.15">
      <c r="A166" s="6" t="s">
        <v>8</v>
      </c>
      <c r="B166" s="13">
        <f t="shared" si="17"/>
        <v>1939</v>
      </c>
      <c r="C166" s="8">
        <v>7684.1740800000016</v>
      </c>
      <c r="D166" s="26">
        <f t="shared" si="25"/>
        <v>9613</v>
      </c>
      <c r="E166" s="37">
        <v>120</v>
      </c>
      <c r="F166" s="37">
        <f t="shared" si="18"/>
        <v>17177.174080000001</v>
      </c>
      <c r="G166" s="16">
        <f t="shared" si="19"/>
        <v>960</v>
      </c>
      <c r="H166" s="28">
        <f t="shared" si="20"/>
        <v>16217.174080000001</v>
      </c>
      <c r="I166" s="36">
        <f t="shared" si="21"/>
        <v>960</v>
      </c>
      <c r="J166" s="16" t="str">
        <f>IF((I166/G166)&lt;=$E$4,"critical failure", IF((I166/G166)&lt;1, "failure",""))</f>
        <v/>
      </c>
      <c r="K166" s="26">
        <f t="shared" si="22"/>
        <v>16217.174080000001</v>
      </c>
      <c r="L166" s="26">
        <f t="shared" si="23"/>
        <v>9613</v>
      </c>
      <c r="M166" s="28">
        <f>IF(H166&gt;$E$2,H166-$E$2,0)</f>
        <v>6604.1740800000007</v>
      </c>
      <c r="N166" s="28">
        <f t="shared" si="24"/>
        <v>7564.1740800000007</v>
      </c>
      <c r="Q166" s="16">
        <v>0.8</v>
      </c>
    </row>
    <row r="167" spans="1:17" x14ac:dyDescent="0.15">
      <c r="A167" s="6" t="s">
        <v>9</v>
      </c>
      <c r="B167" s="13">
        <f t="shared" si="17"/>
        <v>1939</v>
      </c>
      <c r="C167" s="8">
        <v>8230.2739199999996</v>
      </c>
      <c r="D167" s="26">
        <f t="shared" si="25"/>
        <v>9613</v>
      </c>
      <c r="E167" s="37">
        <v>120</v>
      </c>
      <c r="F167" s="37">
        <f t="shared" si="18"/>
        <v>17723.27392</v>
      </c>
      <c r="G167" s="16">
        <f t="shared" si="19"/>
        <v>1080</v>
      </c>
      <c r="H167" s="28">
        <f t="shared" si="20"/>
        <v>16643.27392</v>
      </c>
      <c r="I167" s="36">
        <f t="shared" si="21"/>
        <v>1080</v>
      </c>
      <c r="J167" s="16" t="str">
        <f>IF((I167/G167)&lt;=$E$4,"critical failure", IF((I167/G167)&lt;1, "failure",""))</f>
        <v/>
      </c>
      <c r="K167" s="26">
        <f t="shared" si="22"/>
        <v>16643.27392</v>
      </c>
      <c r="L167" s="26">
        <f t="shared" si="23"/>
        <v>9613</v>
      </c>
      <c r="M167" s="28">
        <f>IF(H167&gt;$E$2,H167-$E$2,0)</f>
        <v>7030.2739199999996</v>
      </c>
      <c r="N167" s="28">
        <f t="shared" si="24"/>
        <v>8110.2739199999996</v>
      </c>
      <c r="Q167" s="16">
        <v>0.9</v>
      </c>
    </row>
    <row r="168" spans="1:17" x14ac:dyDescent="0.15">
      <c r="A168" s="6" t="s">
        <v>10</v>
      </c>
      <c r="B168" s="13">
        <f t="shared" si="17"/>
        <v>1939</v>
      </c>
      <c r="C168" s="8">
        <v>4079.2688639999997</v>
      </c>
      <c r="D168" s="26">
        <f t="shared" si="25"/>
        <v>9613</v>
      </c>
      <c r="E168" s="37">
        <v>120</v>
      </c>
      <c r="F168" s="37">
        <f t="shared" si="18"/>
        <v>13572.268864</v>
      </c>
      <c r="G168" s="16">
        <f t="shared" si="19"/>
        <v>1080</v>
      </c>
      <c r="H168" s="28">
        <f t="shared" si="20"/>
        <v>12492.268864</v>
      </c>
      <c r="I168" s="36">
        <f t="shared" si="21"/>
        <v>1080</v>
      </c>
      <c r="J168" s="16" t="str">
        <f>IF((I168/G168)&lt;=$E$4,"critical failure", IF((I168/G168)&lt;1, "failure",""))</f>
        <v/>
      </c>
      <c r="K168" s="26">
        <f t="shared" si="22"/>
        <v>12492.268864</v>
      </c>
      <c r="L168" s="26">
        <f t="shared" si="23"/>
        <v>9613</v>
      </c>
      <c r="M168" s="28">
        <f>IF(H168&gt;$E$2,H168-$E$2,0)</f>
        <v>2879.2688639999997</v>
      </c>
      <c r="N168" s="28">
        <f t="shared" si="24"/>
        <v>3959.2688639999997</v>
      </c>
      <c r="Q168" s="16">
        <v>0.9</v>
      </c>
    </row>
    <row r="169" spans="1:17" x14ac:dyDescent="0.15">
      <c r="A169" s="6" t="s">
        <v>11</v>
      </c>
      <c r="B169" s="13">
        <f t="shared" si="17"/>
        <v>1939</v>
      </c>
      <c r="C169" s="8">
        <v>4021.7506559999997</v>
      </c>
      <c r="D169" s="26">
        <f t="shared" si="25"/>
        <v>9613</v>
      </c>
      <c r="E169" s="37">
        <v>120</v>
      </c>
      <c r="F169" s="37">
        <f t="shared" si="18"/>
        <v>13514.750656</v>
      </c>
      <c r="G169" s="16">
        <f t="shared" si="19"/>
        <v>1320</v>
      </c>
      <c r="H169" s="28">
        <f t="shared" si="20"/>
        <v>12194.750656</v>
      </c>
      <c r="I169" s="36">
        <f t="shared" si="21"/>
        <v>1320</v>
      </c>
      <c r="J169" s="16" t="str">
        <f>IF((I169/G169)&lt;=$E$4,"critical failure", IF((I169/G169)&lt;1, "failure",""))</f>
        <v/>
      </c>
      <c r="K169" s="26">
        <f t="shared" si="22"/>
        <v>12194.750656</v>
      </c>
      <c r="L169" s="26">
        <f t="shared" si="23"/>
        <v>9613</v>
      </c>
      <c r="M169" s="28">
        <f>IF(H169&gt;$E$2,H169-$E$2,0)</f>
        <v>2581.7506560000002</v>
      </c>
      <c r="N169" s="28">
        <f t="shared" si="24"/>
        <v>3901.7506560000002</v>
      </c>
      <c r="Q169" s="16">
        <v>1.1000000000000001</v>
      </c>
    </row>
    <row r="170" spans="1:17" x14ac:dyDescent="0.15">
      <c r="A170" s="6" t="s">
        <v>12</v>
      </c>
      <c r="B170" s="13">
        <f t="shared" si="17"/>
        <v>1939</v>
      </c>
      <c r="C170" s="8">
        <v>1452.173184</v>
      </c>
      <c r="D170" s="26">
        <f t="shared" si="25"/>
        <v>9613</v>
      </c>
      <c r="E170" s="37">
        <v>120</v>
      </c>
      <c r="F170" s="37">
        <f t="shared" si="18"/>
        <v>10945.173183999999</v>
      </c>
      <c r="G170" s="16">
        <f t="shared" si="19"/>
        <v>1440</v>
      </c>
      <c r="H170" s="28">
        <f t="shared" si="20"/>
        <v>9505.1731839999993</v>
      </c>
      <c r="I170" s="36">
        <f t="shared" si="21"/>
        <v>1440</v>
      </c>
      <c r="J170" s="16" t="str">
        <f>IF((I170/G170)&lt;=$E$4,"critical failure", IF((I170/G170)&lt;1, "failure",""))</f>
        <v/>
      </c>
      <c r="K170" s="26">
        <f t="shared" si="22"/>
        <v>9505.1731839999993</v>
      </c>
      <c r="L170" s="26">
        <f t="shared" si="23"/>
        <v>9505.1731839999993</v>
      </c>
      <c r="M170" s="28">
        <f>IF(H170&gt;$E$2,H170-$E$2,0)</f>
        <v>0</v>
      </c>
      <c r="N170" s="28">
        <f t="shared" si="24"/>
        <v>1440</v>
      </c>
      <c r="Q170" s="16">
        <v>1.2</v>
      </c>
    </row>
    <row r="171" spans="1:17" x14ac:dyDescent="0.15">
      <c r="A171" s="6" t="s">
        <v>13</v>
      </c>
      <c r="B171" s="13">
        <f t="shared" si="17"/>
        <v>1939</v>
      </c>
      <c r="C171" s="8">
        <v>3481.4672639999999</v>
      </c>
      <c r="D171" s="26">
        <f t="shared" si="25"/>
        <v>9505.1731839999993</v>
      </c>
      <c r="E171" s="37">
        <v>120</v>
      </c>
      <c r="F171" s="37">
        <f t="shared" si="18"/>
        <v>12866.640447999998</v>
      </c>
      <c r="G171" s="16">
        <f t="shared" si="19"/>
        <v>1560</v>
      </c>
      <c r="H171" s="28">
        <f t="shared" si="20"/>
        <v>11306.640447999998</v>
      </c>
      <c r="I171" s="36">
        <f t="shared" si="21"/>
        <v>1560</v>
      </c>
      <c r="J171" s="16" t="str">
        <f>IF((I171/G171)&lt;=$E$4,"critical failure", IF((I171/G171)&lt;1, "failure",""))</f>
        <v/>
      </c>
      <c r="K171" s="26">
        <f t="shared" si="22"/>
        <v>11306.640447999998</v>
      </c>
      <c r="L171" s="26">
        <f t="shared" si="23"/>
        <v>9613</v>
      </c>
      <c r="M171" s="28">
        <f>IF(H171&gt;$E$2,H171-$E$2,0)</f>
        <v>1693.6404479999983</v>
      </c>
      <c r="N171" s="28">
        <f t="shared" si="24"/>
        <v>3253.6404479999983</v>
      </c>
      <c r="Q171" s="16">
        <v>1.3</v>
      </c>
    </row>
    <row r="172" spans="1:17" x14ac:dyDescent="0.15">
      <c r="A172" s="6" t="s">
        <v>14</v>
      </c>
      <c r="B172" s="13">
        <f t="shared" si="17"/>
        <v>1939</v>
      </c>
      <c r="C172" s="8">
        <v>8627.7312000000002</v>
      </c>
      <c r="D172" s="26">
        <f t="shared" si="25"/>
        <v>9613</v>
      </c>
      <c r="E172" s="37">
        <v>120</v>
      </c>
      <c r="F172" s="37">
        <f t="shared" si="18"/>
        <v>18120.731200000002</v>
      </c>
      <c r="G172" s="16">
        <f t="shared" si="19"/>
        <v>1440</v>
      </c>
      <c r="H172" s="28">
        <f t="shared" si="20"/>
        <v>16680.731200000002</v>
      </c>
      <c r="I172" s="36">
        <f t="shared" si="21"/>
        <v>1440</v>
      </c>
      <c r="J172" s="16" t="str">
        <f>IF((I172/G172)&lt;=$E$4,"critical failure", IF((I172/G172)&lt;1, "failure",""))</f>
        <v/>
      </c>
      <c r="K172" s="26">
        <f t="shared" si="22"/>
        <v>16680.731200000002</v>
      </c>
      <c r="L172" s="26">
        <f t="shared" si="23"/>
        <v>9613</v>
      </c>
      <c r="M172" s="28">
        <f>IF(H172&gt;$E$2,H172-$E$2,0)</f>
        <v>7067.731200000002</v>
      </c>
      <c r="N172" s="28">
        <f t="shared" si="24"/>
        <v>8507.731200000002</v>
      </c>
      <c r="Q172" s="16">
        <v>1.2</v>
      </c>
    </row>
    <row r="173" spans="1:17" x14ac:dyDescent="0.15">
      <c r="A173" s="6" t="s">
        <v>15</v>
      </c>
      <c r="B173" s="13">
        <f t="shared" ref="B173:B236" si="26">B161+1</f>
        <v>1939</v>
      </c>
      <c r="C173" s="8">
        <v>1113.5266560000005</v>
      </c>
      <c r="D173" s="26">
        <f t="shared" si="25"/>
        <v>9613</v>
      </c>
      <c r="E173" s="37">
        <v>120</v>
      </c>
      <c r="F173" s="37">
        <f t="shared" si="18"/>
        <v>10606.526656</v>
      </c>
      <c r="G173" s="16">
        <f t="shared" si="19"/>
        <v>1320</v>
      </c>
      <c r="H173" s="28">
        <f t="shared" si="20"/>
        <v>9286.526656</v>
      </c>
      <c r="I173" s="36">
        <f t="shared" si="21"/>
        <v>1320</v>
      </c>
      <c r="J173" s="16" t="str">
        <f>IF((I173/G173)&lt;=$E$4,"critical failure", IF((I173/G173)&lt;1, "failure",""))</f>
        <v/>
      </c>
      <c r="K173" s="26">
        <f t="shared" si="22"/>
        <v>9286.526656</v>
      </c>
      <c r="L173" s="26">
        <f t="shared" si="23"/>
        <v>9286.526656</v>
      </c>
      <c r="M173" s="28">
        <f>IF(H173&gt;$E$2,H173-$E$2,0)</f>
        <v>0</v>
      </c>
      <c r="N173" s="28">
        <f t="shared" si="24"/>
        <v>1320</v>
      </c>
      <c r="Q173" s="16">
        <v>1.1000000000000001</v>
      </c>
    </row>
    <row r="174" spans="1:17" x14ac:dyDescent="0.15">
      <c r="A174" s="6" t="s">
        <v>16</v>
      </c>
      <c r="B174" s="13">
        <f t="shared" si="26"/>
        <v>1939</v>
      </c>
      <c r="C174" s="8">
        <v>631.40774400000009</v>
      </c>
      <c r="D174" s="26">
        <f t="shared" si="25"/>
        <v>9286.526656</v>
      </c>
      <c r="E174" s="37">
        <v>120</v>
      </c>
      <c r="F174" s="37">
        <f t="shared" si="18"/>
        <v>9797.9344000000001</v>
      </c>
      <c r="G174" s="16">
        <f t="shared" si="19"/>
        <v>1200</v>
      </c>
      <c r="H174" s="28">
        <f t="shared" si="20"/>
        <v>8597.9344000000001</v>
      </c>
      <c r="I174" s="36">
        <f t="shared" si="21"/>
        <v>1200</v>
      </c>
      <c r="J174" s="16" t="str">
        <f>IF((I174/G174)&lt;=$E$4,"critical failure", IF((I174/G174)&lt;1, "failure",""))</f>
        <v/>
      </c>
      <c r="K174" s="26">
        <f t="shared" si="22"/>
        <v>8597.9344000000001</v>
      </c>
      <c r="L174" s="26">
        <f t="shared" si="23"/>
        <v>8597.9344000000001</v>
      </c>
      <c r="M174" s="28">
        <f>IF(H174&gt;$E$2,H174-$E$2,0)</f>
        <v>0</v>
      </c>
      <c r="N174" s="28">
        <f t="shared" si="24"/>
        <v>1200</v>
      </c>
      <c r="Q174" s="16">
        <v>1</v>
      </c>
    </row>
    <row r="175" spans="1:17" x14ac:dyDescent="0.15">
      <c r="A175" s="6" t="s">
        <v>17</v>
      </c>
      <c r="B175" s="13">
        <f t="shared" si="26"/>
        <v>1939</v>
      </c>
      <c r="C175" s="8">
        <v>769.06368000000009</v>
      </c>
      <c r="D175" s="26">
        <f t="shared" si="25"/>
        <v>8597.9344000000001</v>
      </c>
      <c r="E175" s="37">
        <v>120</v>
      </c>
      <c r="F175" s="37">
        <f t="shared" si="18"/>
        <v>9246.9980799999994</v>
      </c>
      <c r="G175" s="16">
        <f t="shared" si="19"/>
        <v>1080</v>
      </c>
      <c r="H175" s="28">
        <f t="shared" si="20"/>
        <v>8166.9980799999994</v>
      </c>
      <c r="I175" s="36">
        <f t="shared" si="21"/>
        <v>1080</v>
      </c>
      <c r="J175" s="16" t="str">
        <f>IF((I175/G175)&lt;=$E$4,"critical failure", IF((I175/G175)&lt;1, "failure",""))</f>
        <v/>
      </c>
      <c r="K175" s="26">
        <f t="shared" si="22"/>
        <v>8166.9980799999994</v>
      </c>
      <c r="L175" s="26">
        <f t="shared" si="23"/>
        <v>8166.9980799999994</v>
      </c>
      <c r="M175" s="28">
        <f>IF(H175&gt;$E$2,H175-$E$2,0)</f>
        <v>0</v>
      </c>
      <c r="N175" s="28">
        <f t="shared" si="24"/>
        <v>1080</v>
      </c>
      <c r="Q175" s="16">
        <v>0.9</v>
      </c>
    </row>
    <row r="176" spans="1:17" ht="14" thickBot="1" x14ac:dyDescent="0.2">
      <c r="A176" s="9" t="s">
        <v>18</v>
      </c>
      <c r="B176" s="14">
        <f t="shared" si="26"/>
        <v>1939</v>
      </c>
      <c r="C176" s="11">
        <v>1056.6547199999998</v>
      </c>
      <c r="D176" s="26">
        <f t="shared" si="25"/>
        <v>8166.9980799999994</v>
      </c>
      <c r="E176" s="37">
        <v>120</v>
      </c>
      <c r="F176" s="37">
        <f t="shared" si="18"/>
        <v>9103.6527999999998</v>
      </c>
      <c r="G176" s="16">
        <f t="shared" si="19"/>
        <v>960</v>
      </c>
      <c r="H176" s="28">
        <f t="shared" si="20"/>
        <v>8143.6527999999998</v>
      </c>
      <c r="I176" s="36">
        <f t="shared" si="21"/>
        <v>960</v>
      </c>
      <c r="J176" s="16" t="str">
        <f>IF((I176/G176)&lt;=$E$4,"critical failure", IF((I176/G176)&lt;1, "failure",""))</f>
        <v/>
      </c>
      <c r="K176" s="26">
        <f t="shared" si="22"/>
        <v>8143.6527999999998</v>
      </c>
      <c r="L176" s="26">
        <f t="shared" si="23"/>
        <v>8143.6527999999998</v>
      </c>
      <c r="M176" s="28">
        <f>IF(H176&gt;$E$2,H176-$E$2,0)</f>
        <v>0</v>
      </c>
      <c r="N176" s="28">
        <f t="shared" si="24"/>
        <v>960</v>
      </c>
      <c r="Q176" s="16">
        <v>0.8</v>
      </c>
    </row>
    <row r="177" spans="1:17" x14ac:dyDescent="0.15">
      <c r="A177" s="3" t="s">
        <v>7</v>
      </c>
      <c r="B177" s="12">
        <f t="shared" si="26"/>
        <v>1940</v>
      </c>
      <c r="C177" s="5">
        <v>1533.6034560000001</v>
      </c>
      <c r="D177" s="26">
        <f t="shared" si="25"/>
        <v>8143.6527999999998</v>
      </c>
      <c r="E177" s="37">
        <v>120</v>
      </c>
      <c r="F177" s="37">
        <f t="shared" si="18"/>
        <v>9557.2562560000006</v>
      </c>
      <c r="G177" s="16">
        <f t="shared" si="19"/>
        <v>960</v>
      </c>
      <c r="H177" s="28">
        <f t="shared" si="20"/>
        <v>8597.2562560000006</v>
      </c>
      <c r="I177" s="36">
        <f t="shared" si="21"/>
        <v>960</v>
      </c>
      <c r="J177" s="16" t="str">
        <f>IF((I177/G177)&lt;=$E$4,"critical failure", IF((I177/G177)&lt;1, "failure",""))</f>
        <v/>
      </c>
      <c r="K177" s="26">
        <f t="shared" si="22"/>
        <v>8597.2562560000006</v>
      </c>
      <c r="L177" s="26">
        <f t="shared" si="23"/>
        <v>8597.2562560000006</v>
      </c>
      <c r="M177" s="28">
        <f>IF(H177&gt;$E$2,H177-$E$2,0)</f>
        <v>0</v>
      </c>
      <c r="N177" s="28">
        <f t="shared" si="24"/>
        <v>960</v>
      </c>
      <c r="Q177" s="16">
        <v>0.8</v>
      </c>
    </row>
    <row r="178" spans="1:17" x14ac:dyDescent="0.15">
      <c r="A178" s="6" t="s">
        <v>8</v>
      </c>
      <c r="B178" s="13">
        <f t="shared" si="26"/>
        <v>1940</v>
      </c>
      <c r="C178" s="8">
        <v>7241.4777600000007</v>
      </c>
      <c r="D178" s="26">
        <f t="shared" si="25"/>
        <v>8597.2562560000006</v>
      </c>
      <c r="E178" s="37">
        <v>120</v>
      </c>
      <c r="F178" s="37">
        <f t="shared" si="18"/>
        <v>15718.734016000002</v>
      </c>
      <c r="G178" s="16">
        <f t="shared" si="19"/>
        <v>960</v>
      </c>
      <c r="H178" s="28">
        <f t="shared" si="20"/>
        <v>14758.734016000002</v>
      </c>
      <c r="I178" s="36">
        <f t="shared" si="21"/>
        <v>960</v>
      </c>
      <c r="J178" s="16" t="str">
        <f>IF((I178/G178)&lt;=$E$4,"critical failure", IF((I178/G178)&lt;1, "failure",""))</f>
        <v/>
      </c>
      <c r="K178" s="26">
        <f t="shared" si="22"/>
        <v>14758.734016000002</v>
      </c>
      <c r="L178" s="26">
        <f t="shared" si="23"/>
        <v>9613</v>
      </c>
      <c r="M178" s="28">
        <f>IF(H178&gt;$E$2,H178-$E$2,0)</f>
        <v>5145.7340160000022</v>
      </c>
      <c r="N178" s="28">
        <f t="shared" si="24"/>
        <v>6105.7340160000022</v>
      </c>
      <c r="Q178" s="16">
        <v>0.8</v>
      </c>
    </row>
    <row r="179" spans="1:17" x14ac:dyDescent="0.15">
      <c r="A179" s="6" t="s">
        <v>9</v>
      </c>
      <c r="B179" s="13">
        <f t="shared" si="26"/>
        <v>1940</v>
      </c>
      <c r="C179" s="8">
        <v>3324.4231680000003</v>
      </c>
      <c r="D179" s="26">
        <f t="shared" si="25"/>
        <v>9613</v>
      </c>
      <c r="E179" s="37">
        <v>120</v>
      </c>
      <c r="F179" s="37">
        <f t="shared" si="18"/>
        <v>12817.423168000001</v>
      </c>
      <c r="G179" s="16">
        <f t="shared" si="19"/>
        <v>1080</v>
      </c>
      <c r="H179" s="28">
        <f t="shared" si="20"/>
        <v>11737.423168000001</v>
      </c>
      <c r="I179" s="36">
        <f t="shared" si="21"/>
        <v>1080</v>
      </c>
      <c r="J179" s="16" t="str">
        <f>IF((I179/G179)&lt;=$E$4,"critical failure", IF((I179/G179)&lt;1, "failure",""))</f>
        <v/>
      </c>
      <c r="K179" s="26">
        <f t="shared" si="22"/>
        <v>11737.423168000001</v>
      </c>
      <c r="L179" s="26">
        <f t="shared" si="23"/>
        <v>9613</v>
      </c>
      <c r="M179" s="28">
        <f>IF(H179&gt;$E$2,H179-$E$2,0)</f>
        <v>2124.4231680000012</v>
      </c>
      <c r="N179" s="28">
        <f t="shared" si="24"/>
        <v>3204.4231680000012</v>
      </c>
      <c r="Q179" s="16">
        <v>0.9</v>
      </c>
    </row>
    <row r="180" spans="1:17" x14ac:dyDescent="0.15">
      <c r="A180" s="6" t="s">
        <v>10</v>
      </c>
      <c r="B180" s="13">
        <f t="shared" si="26"/>
        <v>1940</v>
      </c>
      <c r="C180" s="8">
        <v>2725.3290239999997</v>
      </c>
      <c r="D180" s="26">
        <f t="shared" si="25"/>
        <v>9613</v>
      </c>
      <c r="E180" s="37">
        <v>120</v>
      </c>
      <c r="F180" s="37">
        <f t="shared" si="18"/>
        <v>12218.329023999999</v>
      </c>
      <c r="G180" s="16">
        <f t="shared" si="19"/>
        <v>1080</v>
      </c>
      <c r="H180" s="28">
        <f t="shared" si="20"/>
        <v>11138.329023999999</v>
      </c>
      <c r="I180" s="36">
        <f t="shared" si="21"/>
        <v>1080</v>
      </c>
      <c r="J180" s="16" t="str">
        <f>IF((I180/G180)&lt;=$E$4,"critical failure", IF((I180/G180)&lt;1, "failure",""))</f>
        <v/>
      </c>
      <c r="K180" s="26">
        <f t="shared" si="22"/>
        <v>11138.329023999999</v>
      </c>
      <c r="L180" s="26">
        <f t="shared" si="23"/>
        <v>9613</v>
      </c>
      <c r="M180" s="28">
        <f>IF(H180&gt;$E$2,H180-$E$2,0)</f>
        <v>1525.3290239999988</v>
      </c>
      <c r="N180" s="28">
        <f t="shared" si="24"/>
        <v>2605.3290239999988</v>
      </c>
      <c r="Q180" s="16">
        <v>0.9</v>
      </c>
    </row>
    <row r="181" spans="1:17" x14ac:dyDescent="0.15">
      <c r="A181" s="6" t="s">
        <v>11</v>
      </c>
      <c r="B181" s="13">
        <f t="shared" si="26"/>
        <v>1940</v>
      </c>
      <c r="C181" s="8">
        <v>4870.3057919999992</v>
      </c>
      <c r="D181" s="26">
        <f t="shared" si="25"/>
        <v>9613</v>
      </c>
      <c r="E181" s="37">
        <v>120</v>
      </c>
      <c r="F181" s="37">
        <f t="shared" si="18"/>
        <v>14363.305791999999</v>
      </c>
      <c r="G181" s="16">
        <f t="shared" si="19"/>
        <v>1320</v>
      </c>
      <c r="H181" s="28">
        <f t="shared" si="20"/>
        <v>13043.305791999999</v>
      </c>
      <c r="I181" s="36">
        <f t="shared" si="21"/>
        <v>1320</v>
      </c>
      <c r="J181" s="16" t="str">
        <f>IF((I181/G181)&lt;=$E$4,"critical failure", IF((I181/G181)&lt;1, "failure",""))</f>
        <v/>
      </c>
      <c r="K181" s="26">
        <f t="shared" si="22"/>
        <v>13043.305791999999</v>
      </c>
      <c r="L181" s="26">
        <f t="shared" si="23"/>
        <v>9613</v>
      </c>
      <c r="M181" s="28">
        <f>IF(H181&gt;$E$2,H181-$E$2,0)</f>
        <v>3430.3057919999992</v>
      </c>
      <c r="N181" s="28">
        <f t="shared" si="24"/>
        <v>4750.3057919999992</v>
      </c>
      <c r="Q181" s="16">
        <v>1.1000000000000001</v>
      </c>
    </row>
    <row r="182" spans="1:17" x14ac:dyDescent="0.15">
      <c r="A182" s="6" t="s">
        <v>12</v>
      </c>
      <c r="B182" s="13">
        <f t="shared" si="26"/>
        <v>1940</v>
      </c>
      <c r="C182" s="8">
        <v>3009.0424319999993</v>
      </c>
      <c r="D182" s="26">
        <f t="shared" si="25"/>
        <v>9613</v>
      </c>
      <c r="E182" s="37">
        <v>120</v>
      </c>
      <c r="F182" s="37">
        <f t="shared" si="18"/>
        <v>12502.042431999998</v>
      </c>
      <c r="G182" s="16">
        <f t="shared" si="19"/>
        <v>1440</v>
      </c>
      <c r="H182" s="28">
        <f t="shared" si="20"/>
        <v>11062.042431999998</v>
      </c>
      <c r="I182" s="36">
        <f t="shared" si="21"/>
        <v>1440</v>
      </c>
      <c r="J182" s="16" t="str">
        <f>IF((I182/G182)&lt;=$E$4,"critical failure", IF((I182/G182)&lt;1, "failure",""))</f>
        <v/>
      </c>
      <c r="K182" s="26">
        <f t="shared" si="22"/>
        <v>11062.042431999998</v>
      </c>
      <c r="L182" s="26">
        <f t="shared" si="23"/>
        <v>9613</v>
      </c>
      <c r="M182" s="28">
        <f>IF(H182&gt;$E$2,H182-$E$2,0)</f>
        <v>1449.0424319999984</v>
      </c>
      <c r="N182" s="28">
        <f t="shared" si="24"/>
        <v>2889.0424319999984</v>
      </c>
      <c r="Q182" s="16">
        <v>1.2</v>
      </c>
    </row>
    <row r="183" spans="1:17" x14ac:dyDescent="0.15">
      <c r="A183" s="6" t="s">
        <v>13</v>
      </c>
      <c r="B183" s="13">
        <f t="shared" si="26"/>
        <v>1940</v>
      </c>
      <c r="C183" s="8">
        <v>731.57990399999994</v>
      </c>
      <c r="D183" s="26">
        <f t="shared" si="25"/>
        <v>9613</v>
      </c>
      <c r="E183" s="37">
        <v>120</v>
      </c>
      <c r="F183" s="37">
        <f t="shared" si="18"/>
        <v>10224.579904</v>
      </c>
      <c r="G183" s="16">
        <f t="shared" si="19"/>
        <v>1560</v>
      </c>
      <c r="H183" s="28">
        <f t="shared" si="20"/>
        <v>8664.5799040000002</v>
      </c>
      <c r="I183" s="36">
        <f t="shared" si="21"/>
        <v>1560</v>
      </c>
      <c r="J183" s="16" t="str">
        <f>IF((I183/G183)&lt;=$E$4,"critical failure", IF((I183/G183)&lt;1, "failure",""))</f>
        <v/>
      </c>
      <c r="K183" s="26">
        <f t="shared" si="22"/>
        <v>8664.5799040000002</v>
      </c>
      <c r="L183" s="26">
        <f t="shared" si="23"/>
        <v>8664.5799040000002</v>
      </c>
      <c r="M183" s="28">
        <f>IF(H183&gt;$E$2,H183-$E$2,0)</f>
        <v>0</v>
      </c>
      <c r="N183" s="28">
        <f t="shared" si="24"/>
        <v>1560</v>
      </c>
      <c r="Q183" s="16">
        <v>1.3</v>
      </c>
    </row>
    <row r="184" spans="1:17" x14ac:dyDescent="0.15">
      <c r="A184" s="6" t="s">
        <v>14</v>
      </c>
      <c r="B184" s="13">
        <f t="shared" si="26"/>
        <v>1940</v>
      </c>
      <c r="C184" s="8">
        <v>5807.4001919999992</v>
      </c>
      <c r="D184" s="26">
        <f t="shared" si="25"/>
        <v>8664.5799040000002</v>
      </c>
      <c r="E184" s="37">
        <v>120</v>
      </c>
      <c r="F184" s="37">
        <f t="shared" si="18"/>
        <v>14351.980095999999</v>
      </c>
      <c r="G184" s="16">
        <f t="shared" si="19"/>
        <v>1440</v>
      </c>
      <c r="H184" s="28">
        <f t="shared" si="20"/>
        <v>12911.980095999999</v>
      </c>
      <c r="I184" s="36">
        <f t="shared" si="21"/>
        <v>1440</v>
      </c>
      <c r="J184" s="16" t="str">
        <f>IF((I184/G184)&lt;=$E$4,"critical failure", IF((I184/G184)&lt;1, "failure",""))</f>
        <v/>
      </c>
      <c r="K184" s="26">
        <f t="shared" si="22"/>
        <v>12911.980095999999</v>
      </c>
      <c r="L184" s="26">
        <f t="shared" si="23"/>
        <v>9613</v>
      </c>
      <c r="M184" s="28">
        <f>IF(H184&gt;$E$2,H184-$E$2,0)</f>
        <v>3298.9800959999993</v>
      </c>
      <c r="N184" s="28">
        <f t="shared" si="24"/>
        <v>4738.9800959999993</v>
      </c>
      <c r="Q184" s="16">
        <v>1.2</v>
      </c>
    </row>
    <row r="185" spans="1:17" x14ac:dyDescent="0.15">
      <c r="A185" s="6" t="s">
        <v>15</v>
      </c>
      <c r="B185" s="13">
        <f t="shared" si="26"/>
        <v>1940</v>
      </c>
      <c r="C185" s="8">
        <v>590.69260800000006</v>
      </c>
      <c r="D185" s="26">
        <f t="shared" si="25"/>
        <v>9613</v>
      </c>
      <c r="E185" s="37">
        <v>120</v>
      </c>
      <c r="F185" s="37">
        <f t="shared" si="18"/>
        <v>10083.692607999999</v>
      </c>
      <c r="G185" s="16">
        <f t="shared" si="19"/>
        <v>1320</v>
      </c>
      <c r="H185" s="28">
        <f t="shared" si="20"/>
        <v>8763.6926079999994</v>
      </c>
      <c r="I185" s="36">
        <f t="shared" si="21"/>
        <v>1320</v>
      </c>
      <c r="J185" s="16" t="str">
        <f>IF((I185/G185)&lt;=$E$4,"critical failure", IF((I185/G185)&lt;1, "failure",""))</f>
        <v/>
      </c>
      <c r="K185" s="26">
        <f t="shared" si="22"/>
        <v>8763.6926079999994</v>
      </c>
      <c r="L185" s="26">
        <f t="shared" si="23"/>
        <v>8763.6926079999994</v>
      </c>
      <c r="M185" s="28">
        <f>IF(H185&gt;$E$2,H185-$E$2,0)</f>
        <v>0</v>
      </c>
      <c r="N185" s="28">
        <f t="shared" si="24"/>
        <v>1320</v>
      </c>
      <c r="Q185" s="16">
        <v>1.1000000000000001</v>
      </c>
    </row>
    <row r="186" spans="1:17" x14ac:dyDescent="0.15">
      <c r="A186" s="6" t="s">
        <v>16</v>
      </c>
      <c r="B186" s="13">
        <f t="shared" si="26"/>
        <v>1940</v>
      </c>
      <c r="C186" s="8">
        <v>229.03879679999997</v>
      </c>
      <c r="D186" s="26">
        <f t="shared" si="25"/>
        <v>8763.6926079999994</v>
      </c>
      <c r="E186" s="37">
        <v>120</v>
      </c>
      <c r="F186" s="37">
        <f t="shared" si="18"/>
        <v>8872.7314047999989</v>
      </c>
      <c r="G186" s="16">
        <f t="shared" si="19"/>
        <v>1200</v>
      </c>
      <c r="H186" s="28">
        <f t="shared" si="20"/>
        <v>7672.7314047999989</v>
      </c>
      <c r="I186" s="36">
        <f t="shared" si="21"/>
        <v>1200</v>
      </c>
      <c r="J186" s="16" t="str">
        <f>IF((I186/G186)&lt;=$E$4,"critical failure", IF((I186/G186)&lt;1, "failure",""))</f>
        <v/>
      </c>
      <c r="K186" s="26">
        <f t="shared" si="22"/>
        <v>7672.7314047999989</v>
      </c>
      <c r="L186" s="26">
        <f t="shared" si="23"/>
        <v>7672.7314047999989</v>
      </c>
      <c r="M186" s="28">
        <f>IF(H186&gt;$E$2,H186-$E$2,0)</f>
        <v>0</v>
      </c>
      <c r="N186" s="28">
        <f t="shared" si="24"/>
        <v>1200</v>
      </c>
      <c r="Q186" s="16">
        <v>1</v>
      </c>
    </row>
    <row r="187" spans="1:17" x14ac:dyDescent="0.15">
      <c r="A187" s="6" t="s">
        <v>17</v>
      </c>
      <c r="B187" s="13">
        <f t="shared" si="26"/>
        <v>1940</v>
      </c>
      <c r="C187" s="8">
        <v>4677.0704640000004</v>
      </c>
      <c r="D187" s="26">
        <f t="shared" si="25"/>
        <v>7672.7314047999989</v>
      </c>
      <c r="E187" s="37">
        <v>120</v>
      </c>
      <c r="F187" s="37">
        <f t="shared" si="18"/>
        <v>12229.801868799999</v>
      </c>
      <c r="G187" s="16">
        <f t="shared" si="19"/>
        <v>1080</v>
      </c>
      <c r="H187" s="28">
        <f t="shared" si="20"/>
        <v>11149.801868799999</v>
      </c>
      <c r="I187" s="36">
        <f t="shared" si="21"/>
        <v>1080</v>
      </c>
      <c r="J187" s="16" t="str">
        <f>IF((I187/G187)&lt;=$E$4,"critical failure", IF((I187/G187)&lt;1, "failure",""))</f>
        <v/>
      </c>
      <c r="K187" s="26">
        <f t="shared" si="22"/>
        <v>11149.801868799999</v>
      </c>
      <c r="L187" s="26">
        <f t="shared" si="23"/>
        <v>9613</v>
      </c>
      <c r="M187" s="28">
        <f>IF(H187&gt;$E$2,H187-$E$2,0)</f>
        <v>1536.8018687999993</v>
      </c>
      <c r="N187" s="28">
        <f t="shared" si="24"/>
        <v>2616.8018687999993</v>
      </c>
      <c r="Q187" s="16">
        <v>0.9</v>
      </c>
    </row>
    <row r="188" spans="1:17" ht="14" thickBot="1" x14ac:dyDescent="0.2">
      <c r="A188" s="9" t="s">
        <v>18</v>
      </c>
      <c r="B188" s="14">
        <f t="shared" si="26"/>
        <v>1940</v>
      </c>
      <c r="C188" s="11">
        <v>2260.6594559999999</v>
      </c>
      <c r="D188" s="26">
        <f t="shared" si="25"/>
        <v>9613</v>
      </c>
      <c r="E188" s="37">
        <v>120</v>
      </c>
      <c r="F188" s="37">
        <f t="shared" si="18"/>
        <v>11753.659455999999</v>
      </c>
      <c r="G188" s="16">
        <f t="shared" si="19"/>
        <v>960</v>
      </c>
      <c r="H188" s="28">
        <f t="shared" si="20"/>
        <v>10793.659455999999</v>
      </c>
      <c r="I188" s="36">
        <f t="shared" si="21"/>
        <v>960</v>
      </c>
      <c r="J188" s="16" t="str">
        <f>IF((I188/G188)&lt;=$E$4,"critical failure", IF((I188/G188)&lt;1, "failure",""))</f>
        <v/>
      </c>
      <c r="K188" s="26">
        <f t="shared" si="22"/>
        <v>10793.659455999999</v>
      </c>
      <c r="L188" s="26">
        <f t="shared" si="23"/>
        <v>9613</v>
      </c>
      <c r="M188" s="28">
        <f>IF(H188&gt;$E$2,H188-$E$2,0)</f>
        <v>1180.6594559999994</v>
      </c>
      <c r="N188" s="28">
        <f t="shared" si="24"/>
        <v>2140.6594559999994</v>
      </c>
      <c r="Q188" s="16">
        <v>0.8</v>
      </c>
    </row>
    <row r="189" spans="1:17" x14ac:dyDescent="0.15">
      <c r="A189" s="3" t="s">
        <v>7</v>
      </c>
      <c r="B189" s="12">
        <f t="shared" si="26"/>
        <v>1941</v>
      </c>
      <c r="C189" s="5">
        <v>3023.260416000001</v>
      </c>
      <c r="D189" s="26">
        <f t="shared" si="25"/>
        <v>9613</v>
      </c>
      <c r="E189" s="37">
        <v>120</v>
      </c>
      <c r="F189" s="37">
        <f t="shared" si="18"/>
        <v>12516.260416000001</v>
      </c>
      <c r="G189" s="16">
        <f t="shared" si="19"/>
        <v>960</v>
      </c>
      <c r="H189" s="28">
        <f t="shared" si="20"/>
        <v>11556.260416000001</v>
      </c>
      <c r="I189" s="36">
        <f t="shared" si="21"/>
        <v>960</v>
      </c>
      <c r="J189" s="16" t="str">
        <f>IF((I189/G189)&lt;=$E$4,"critical failure", IF((I189/G189)&lt;1, "failure",""))</f>
        <v/>
      </c>
      <c r="K189" s="26">
        <f t="shared" si="22"/>
        <v>11556.260416000001</v>
      </c>
      <c r="L189" s="26">
        <f t="shared" si="23"/>
        <v>9613</v>
      </c>
      <c r="M189" s="28">
        <f>IF(H189&gt;$E$2,H189-$E$2,0)</f>
        <v>1943.260416000001</v>
      </c>
      <c r="N189" s="28">
        <f t="shared" si="24"/>
        <v>2903.260416000001</v>
      </c>
      <c r="Q189" s="16">
        <v>0.8</v>
      </c>
    </row>
    <row r="190" spans="1:17" x14ac:dyDescent="0.15">
      <c r="A190" s="6" t="s">
        <v>8</v>
      </c>
      <c r="B190" s="13">
        <f t="shared" si="26"/>
        <v>1941</v>
      </c>
      <c r="C190" s="8">
        <v>1445.0641919999996</v>
      </c>
      <c r="D190" s="26">
        <f t="shared" si="25"/>
        <v>9613</v>
      </c>
      <c r="E190" s="37">
        <v>120</v>
      </c>
      <c r="F190" s="37">
        <f t="shared" si="18"/>
        <v>10938.064192</v>
      </c>
      <c r="G190" s="16">
        <f t="shared" si="19"/>
        <v>960</v>
      </c>
      <c r="H190" s="28">
        <f t="shared" si="20"/>
        <v>9978.0641919999998</v>
      </c>
      <c r="I190" s="36">
        <f t="shared" si="21"/>
        <v>960</v>
      </c>
      <c r="J190" s="16" t="str">
        <f>IF((I190/G190)&lt;=$E$4,"critical failure", IF((I190/G190)&lt;1, "failure",""))</f>
        <v/>
      </c>
      <c r="K190" s="26">
        <f t="shared" si="22"/>
        <v>9978.0641919999998</v>
      </c>
      <c r="L190" s="26">
        <f t="shared" si="23"/>
        <v>9613</v>
      </c>
      <c r="M190" s="28">
        <f>IF(H190&gt;$E$2,H190-$E$2,0)</f>
        <v>365.06419199999982</v>
      </c>
      <c r="N190" s="28">
        <f t="shared" si="24"/>
        <v>1325.0641919999998</v>
      </c>
      <c r="Q190" s="16">
        <v>0.8</v>
      </c>
    </row>
    <row r="191" spans="1:17" x14ac:dyDescent="0.15">
      <c r="A191" s="6" t="s">
        <v>9</v>
      </c>
      <c r="B191" s="13">
        <f t="shared" si="26"/>
        <v>1941</v>
      </c>
      <c r="C191" s="8">
        <v>3406.4997119999994</v>
      </c>
      <c r="D191" s="26">
        <f t="shared" si="25"/>
        <v>9613</v>
      </c>
      <c r="E191" s="37">
        <v>120</v>
      </c>
      <c r="F191" s="37">
        <f t="shared" si="18"/>
        <v>12899.499711999999</v>
      </c>
      <c r="G191" s="16">
        <f t="shared" si="19"/>
        <v>1080</v>
      </c>
      <c r="H191" s="28">
        <f t="shared" si="20"/>
        <v>11819.499711999999</v>
      </c>
      <c r="I191" s="36">
        <f t="shared" si="21"/>
        <v>1080</v>
      </c>
      <c r="J191" s="16" t="str">
        <f>IF((I191/G191)&lt;=$E$4,"critical failure", IF((I191/G191)&lt;1, "failure",""))</f>
        <v/>
      </c>
      <c r="K191" s="26">
        <f t="shared" si="22"/>
        <v>11819.499711999999</v>
      </c>
      <c r="L191" s="26">
        <f t="shared" si="23"/>
        <v>9613</v>
      </c>
      <c r="M191" s="28">
        <f>IF(H191&gt;$E$2,H191-$E$2,0)</f>
        <v>2206.4997119999989</v>
      </c>
      <c r="N191" s="28">
        <f t="shared" si="24"/>
        <v>3286.4997119999989</v>
      </c>
      <c r="Q191" s="16">
        <v>0.9</v>
      </c>
    </row>
    <row r="192" spans="1:17" x14ac:dyDescent="0.15">
      <c r="A192" s="6" t="s">
        <v>10</v>
      </c>
      <c r="B192" s="13">
        <f t="shared" si="26"/>
        <v>1941</v>
      </c>
      <c r="C192" s="8">
        <v>2623.2180480000002</v>
      </c>
      <c r="D192" s="26">
        <f t="shared" si="25"/>
        <v>9613</v>
      </c>
      <c r="E192" s="37">
        <v>120</v>
      </c>
      <c r="F192" s="37">
        <f t="shared" si="18"/>
        <v>12116.218048000001</v>
      </c>
      <c r="G192" s="16">
        <f t="shared" si="19"/>
        <v>1080</v>
      </c>
      <c r="H192" s="28">
        <f t="shared" si="20"/>
        <v>11036.218048000001</v>
      </c>
      <c r="I192" s="36">
        <f t="shared" si="21"/>
        <v>1080</v>
      </c>
      <c r="J192" s="16" t="str">
        <f>IF((I192/G192)&lt;=$E$4,"critical failure", IF((I192/G192)&lt;1, "failure",""))</f>
        <v/>
      </c>
      <c r="K192" s="26">
        <f t="shared" si="22"/>
        <v>11036.218048000001</v>
      </c>
      <c r="L192" s="26">
        <f t="shared" si="23"/>
        <v>9613</v>
      </c>
      <c r="M192" s="28">
        <f>IF(H192&gt;$E$2,H192-$E$2,0)</f>
        <v>1423.2180480000006</v>
      </c>
      <c r="N192" s="28">
        <f t="shared" si="24"/>
        <v>2503.2180480000006</v>
      </c>
      <c r="Q192" s="16">
        <v>0.9</v>
      </c>
    </row>
    <row r="193" spans="1:17" x14ac:dyDescent="0.15">
      <c r="A193" s="6" t="s">
        <v>11</v>
      </c>
      <c r="B193" s="13">
        <f t="shared" si="26"/>
        <v>1941</v>
      </c>
      <c r="C193" s="8">
        <v>539.63711999999998</v>
      </c>
      <c r="D193" s="26">
        <f t="shared" si="25"/>
        <v>9613</v>
      </c>
      <c r="E193" s="37">
        <v>120</v>
      </c>
      <c r="F193" s="37">
        <f t="shared" si="18"/>
        <v>10032.637119999999</v>
      </c>
      <c r="G193" s="16">
        <f t="shared" si="19"/>
        <v>1320</v>
      </c>
      <c r="H193" s="28">
        <f t="shared" si="20"/>
        <v>8712.6371199999994</v>
      </c>
      <c r="I193" s="36">
        <f t="shared" si="21"/>
        <v>1320</v>
      </c>
      <c r="J193" s="16" t="str">
        <f>IF((I193/G193)&lt;=$E$4,"critical failure", IF((I193/G193)&lt;1, "failure",""))</f>
        <v/>
      </c>
      <c r="K193" s="26">
        <f t="shared" si="22"/>
        <v>8712.6371199999994</v>
      </c>
      <c r="L193" s="26">
        <f t="shared" si="23"/>
        <v>8712.6371199999994</v>
      </c>
      <c r="M193" s="28">
        <f>IF(H193&gt;$E$2,H193-$E$2,0)</f>
        <v>0</v>
      </c>
      <c r="N193" s="28">
        <f t="shared" si="24"/>
        <v>1320</v>
      </c>
      <c r="Q193" s="16">
        <v>1.1000000000000001</v>
      </c>
    </row>
    <row r="194" spans="1:17" x14ac:dyDescent="0.15">
      <c r="A194" s="6" t="s">
        <v>12</v>
      </c>
      <c r="B194" s="13">
        <f t="shared" si="26"/>
        <v>1941</v>
      </c>
      <c r="C194" s="8">
        <v>561.22260479999989</v>
      </c>
      <c r="D194" s="26">
        <f t="shared" si="25"/>
        <v>8712.6371199999994</v>
      </c>
      <c r="E194" s="37">
        <v>120</v>
      </c>
      <c r="F194" s="37">
        <f t="shared" si="18"/>
        <v>9153.8597247999987</v>
      </c>
      <c r="G194" s="16">
        <f t="shared" si="19"/>
        <v>1440</v>
      </c>
      <c r="H194" s="28">
        <f t="shared" si="20"/>
        <v>7713.8597247999987</v>
      </c>
      <c r="I194" s="36">
        <f t="shared" si="21"/>
        <v>1440</v>
      </c>
      <c r="J194" s="16" t="str">
        <f>IF((I194/G194)&lt;=$E$4,"critical failure", IF((I194/G194)&lt;1, "failure",""))</f>
        <v/>
      </c>
      <c r="K194" s="26">
        <f t="shared" si="22"/>
        <v>7713.8597247999987</v>
      </c>
      <c r="L194" s="26">
        <f t="shared" si="23"/>
        <v>7713.8597247999987</v>
      </c>
      <c r="M194" s="28">
        <f>IF(H194&gt;$E$2,H194-$E$2,0)</f>
        <v>0</v>
      </c>
      <c r="N194" s="28">
        <f t="shared" si="24"/>
        <v>1440</v>
      </c>
      <c r="Q194" s="16">
        <v>1.2</v>
      </c>
    </row>
    <row r="195" spans="1:17" x14ac:dyDescent="0.15">
      <c r="A195" s="6" t="s">
        <v>13</v>
      </c>
      <c r="B195" s="13">
        <f t="shared" si="26"/>
        <v>1941</v>
      </c>
      <c r="C195" s="8">
        <v>636.57791999999984</v>
      </c>
      <c r="D195" s="26">
        <f t="shared" si="25"/>
        <v>7713.8597247999987</v>
      </c>
      <c r="E195" s="37">
        <v>120</v>
      </c>
      <c r="F195" s="37">
        <f t="shared" si="18"/>
        <v>8230.4376447999985</v>
      </c>
      <c r="G195" s="16">
        <f t="shared" si="19"/>
        <v>1560</v>
      </c>
      <c r="H195" s="28">
        <f t="shared" si="20"/>
        <v>6670.4376447999985</v>
      </c>
      <c r="I195" s="36">
        <f t="shared" si="21"/>
        <v>1560</v>
      </c>
      <c r="J195" s="16" t="str">
        <f>IF((I195/G195)&lt;=$E$4,"critical failure", IF((I195/G195)&lt;1, "failure",""))</f>
        <v/>
      </c>
      <c r="K195" s="26">
        <f t="shared" si="22"/>
        <v>6670.4376447999985</v>
      </c>
      <c r="L195" s="26">
        <f t="shared" si="23"/>
        <v>6670.4376447999985</v>
      </c>
      <c r="M195" s="28">
        <f>IF(H195&gt;$E$2,H195-$E$2,0)</f>
        <v>0</v>
      </c>
      <c r="N195" s="28">
        <f t="shared" si="24"/>
        <v>1560</v>
      </c>
      <c r="Q195" s="16">
        <v>1.3</v>
      </c>
    </row>
    <row r="196" spans="1:17" x14ac:dyDescent="0.15">
      <c r="A196" s="6" t="s">
        <v>14</v>
      </c>
      <c r="B196" s="13">
        <f t="shared" si="26"/>
        <v>1941</v>
      </c>
      <c r="C196" s="8">
        <v>180.63302399999998</v>
      </c>
      <c r="D196" s="26">
        <f t="shared" si="25"/>
        <v>6670.4376447999985</v>
      </c>
      <c r="E196" s="37">
        <v>120</v>
      </c>
      <c r="F196" s="37">
        <f t="shared" si="18"/>
        <v>6731.0706687999982</v>
      </c>
      <c r="G196" s="16">
        <f t="shared" si="19"/>
        <v>1440</v>
      </c>
      <c r="H196" s="28">
        <f t="shared" si="20"/>
        <v>5291.0706687999982</v>
      </c>
      <c r="I196" s="36">
        <f t="shared" si="21"/>
        <v>1440</v>
      </c>
      <c r="J196" s="16" t="str">
        <f>IF((I196/G196)&lt;=$E$4,"critical failure", IF((I196/G196)&lt;1, "failure",""))</f>
        <v/>
      </c>
      <c r="K196" s="26">
        <f t="shared" si="22"/>
        <v>5291.0706687999982</v>
      </c>
      <c r="L196" s="26">
        <f t="shared" si="23"/>
        <v>5291.0706687999982</v>
      </c>
      <c r="M196" s="28">
        <f>IF(H196&gt;$E$2,H196-$E$2,0)</f>
        <v>0</v>
      </c>
      <c r="N196" s="28">
        <f t="shared" si="24"/>
        <v>1440</v>
      </c>
      <c r="Q196" s="16">
        <v>1.2</v>
      </c>
    </row>
    <row r="197" spans="1:17" x14ac:dyDescent="0.15">
      <c r="A197" s="6" t="s">
        <v>15</v>
      </c>
      <c r="B197" s="13">
        <f t="shared" si="26"/>
        <v>1941</v>
      </c>
      <c r="C197" s="8">
        <v>279.31875839999998</v>
      </c>
      <c r="D197" s="26">
        <f t="shared" si="25"/>
        <v>5291.0706687999982</v>
      </c>
      <c r="E197" s="37">
        <v>120</v>
      </c>
      <c r="F197" s="37">
        <f t="shared" si="18"/>
        <v>5450.389427199998</v>
      </c>
      <c r="G197" s="16">
        <f t="shared" si="19"/>
        <v>1320</v>
      </c>
      <c r="H197" s="28">
        <f t="shared" si="20"/>
        <v>4130.389427199998</v>
      </c>
      <c r="I197" s="36">
        <f t="shared" si="21"/>
        <v>1320</v>
      </c>
      <c r="J197" s="16" t="str">
        <f>IF((I197/G197)&lt;=$E$4,"critical failure", IF((I197/G197)&lt;1, "failure",""))</f>
        <v/>
      </c>
      <c r="K197" s="26">
        <f t="shared" si="22"/>
        <v>4130.389427199998</v>
      </c>
      <c r="L197" s="26">
        <f t="shared" si="23"/>
        <v>4130.389427199998</v>
      </c>
      <c r="M197" s="28">
        <f>IF(H197&gt;$E$2,H197-$E$2,0)</f>
        <v>0</v>
      </c>
      <c r="N197" s="28">
        <f t="shared" si="24"/>
        <v>1320</v>
      </c>
      <c r="Q197" s="16">
        <v>1.1000000000000001</v>
      </c>
    </row>
    <row r="198" spans="1:17" x14ac:dyDescent="0.15">
      <c r="A198" s="6" t="s">
        <v>16</v>
      </c>
      <c r="B198" s="13">
        <f t="shared" si="26"/>
        <v>1941</v>
      </c>
      <c r="C198" s="8">
        <v>24.881471999999999</v>
      </c>
      <c r="D198" s="26">
        <f t="shared" si="25"/>
        <v>4130.389427199998</v>
      </c>
      <c r="E198" s="37">
        <v>120</v>
      </c>
      <c r="F198" s="37">
        <f t="shared" si="18"/>
        <v>4035.270899199998</v>
      </c>
      <c r="G198" s="16">
        <f t="shared" si="19"/>
        <v>1200</v>
      </c>
      <c r="H198" s="28">
        <f t="shared" si="20"/>
        <v>2835.270899199998</v>
      </c>
      <c r="I198" s="36">
        <f t="shared" si="21"/>
        <v>1200</v>
      </c>
      <c r="J198" s="16" t="str">
        <f>IF((I198/G198)&lt;=$E$4,"critical failure", IF((I198/G198)&lt;1, "failure",""))</f>
        <v/>
      </c>
      <c r="K198" s="26">
        <f t="shared" si="22"/>
        <v>2835.270899199998</v>
      </c>
      <c r="L198" s="26">
        <f t="shared" si="23"/>
        <v>2835.270899199998</v>
      </c>
      <c r="M198" s="28">
        <f>IF(H198&gt;$E$2,H198-$E$2,0)</f>
        <v>0</v>
      </c>
      <c r="N198" s="28">
        <f t="shared" si="24"/>
        <v>1200</v>
      </c>
      <c r="Q198" s="16">
        <v>1</v>
      </c>
    </row>
    <row r="199" spans="1:17" x14ac:dyDescent="0.15">
      <c r="A199" s="6" t="s">
        <v>17</v>
      </c>
      <c r="B199" s="13">
        <f t="shared" si="26"/>
        <v>1941</v>
      </c>
      <c r="C199" s="8">
        <v>19.323532799999992</v>
      </c>
      <c r="D199" s="26">
        <f t="shared" si="25"/>
        <v>2835.270899199998</v>
      </c>
      <c r="E199" s="37">
        <v>120</v>
      </c>
      <c r="F199" s="37">
        <f t="shared" si="18"/>
        <v>2734.5944319999981</v>
      </c>
      <c r="G199" s="16">
        <f t="shared" si="19"/>
        <v>1080</v>
      </c>
      <c r="H199" s="28">
        <f t="shared" si="20"/>
        <v>1654.5944319999981</v>
      </c>
      <c r="I199" s="36">
        <f t="shared" si="21"/>
        <v>1080</v>
      </c>
      <c r="J199" s="16" t="str">
        <f>IF((I199/G199)&lt;=$E$4,"critical failure", IF((I199/G199)&lt;1, "failure",""))</f>
        <v/>
      </c>
      <c r="K199" s="26">
        <f t="shared" si="22"/>
        <v>1654.5944319999981</v>
      </c>
      <c r="L199" s="26">
        <f t="shared" si="23"/>
        <v>1654.5944319999981</v>
      </c>
      <c r="M199" s="28">
        <f>IF(H199&gt;$E$2,H199-$E$2,0)</f>
        <v>0</v>
      </c>
      <c r="N199" s="28">
        <f t="shared" si="24"/>
        <v>1080</v>
      </c>
      <c r="Q199" s="16">
        <v>0.9</v>
      </c>
    </row>
    <row r="200" spans="1:17" ht="14" thickBot="1" x14ac:dyDescent="0.2">
      <c r="A200" s="9" t="s">
        <v>18</v>
      </c>
      <c r="B200" s="14">
        <f t="shared" si="26"/>
        <v>1941</v>
      </c>
      <c r="C200" s="11">
        <v>83.562969599999988</v>
      </c>
      <c r="D200" s="26">
        <f t="shared" si="25"/>
        <v>1654.5944319999981</v>
      </c>
      <c r="E200" s="37">
        <v>120</v>
      </c>
      <c r="F200" s="37">
        <f t="shared" si="18"/>
        <v>1618.1574015999981</v>
      </c>
      <c r="G200" s="16">
        <f t="shared" si="19"/>
        <v>960</v>
      </c>
      <c r="H200" s="28">
        <f t="shared" si="20"/>
        <v>658.15740159999814</v>
      </c>
      <c r="I200" s="36">
        <f t="shared" si="21"/>
        <v>960</v>
      </c>
      <c r="J200" s="16" t="str">
        <f>IF((I200/G200)&lt;=$E$4,"critical failure", IF((I200/G200)&lt;1, "failure",""))</f>
        <v/>
      </c>
      <c r="K200" s="26">
        <f t="shared" si="22"/>
        <v>658.15740159999814</v>
      </c>
      <c r="L200" s="26">
        <f t="shared" si="23"/>
        <v>658.15740159999814</v>
      </c>
      <c r="M200" s="28">
        <f>IF(H200&gt;$E$2,H200-$E$2,0)</f>
        <v>0</v>
      </c>
      <c r="N200" s="28">
        <f t="shared" si="24"/>
        <v>960</v>
      </c>
      <c r="Q200" s="16">
        <v>0.8</v>
      </c>
    </row>
    <row r="201" spans="1:17" x14ac:dyDescent="0.15">
      <c r="A201" s="3" t="s">
        <v>7</v>
      </c>
      <c r="B201" s="12">
        <f t="shared" si="26"/>
        <v>1942</v>
      </c>
      <c r="C201" s="5">
        <v>134.35994879999998</v>
      </c>
      <c r="D201" s="26">
        <f t="shared" si="25"/>
        <v>658.15740159999814</v>
      </c>
      <c r="E201" s="37">
        <v>120</v>
      </c>
      <c r="F201" s="37">
        <f t="shared" si="18"/>
        <v>672.51735039999812</v>
      </c>
      <c r="G201" s="16">
        <f t="shared" si="19"/>
        <v>960</v>
      </c>
      <c r="H201" s="28">
        <f t="shared" si="20"/>
        <v>-287.48264960000188</v>
      </c>
      <c r="I201" s="36">
        <f t="shared" si="21"/>
        <v>672.51735039999812</v>
      </c>
      <c r="J201" s="16" t="str">
        <f>IF((I201/G201)&lt;=$E$4,"critical failure", IF((I201/G201)&lt;1, "failure",""))</f>
        <v>failure</v>
      </c>
      <c r="K201" s="26">
        <f t="shared" si="22"/>
        <v>0</v>
      </c>
      <c r="L201" s="26">
        <f t="shared" si="23"/>
        <v>0</v>
      </c>
      <c r="M201" s="28">
        <f>IF(H201&gt;$E$2,H201-$E$2,0)</f>
        <v>0</v>
      </c>
      <c r="N201" s="28">
        <f t="shared" si="24"/>
        <v>672.51735039999812</v>
      </c>
      <c r="Q201" s="16">
        <v>0.8</v>
      </c>
    </row>
    <row r="202" spans="1:17" x14ac:dyDescent="0.15">
      <c r="A202" s="6" t="s">
        <v>8</v>
      </c>
      <c r="B202" s="13">
        <f t="shared" si="26"/>
        <v>1942</v>
      </c>
      <c r="C202" s="8">
        <v>1193.2766207999998</v>
      </c>
      <c r="D202" s="26">
        <f t="shared" si="25"/>
        <v>0</v>
      </c>
      <c r="E202" s="37">
        <v>120</v>
      </c>
      <c r="F202" s="37">
        <f t="shared" ref="F202:F265" si="27">C202+D202-E202</f>
        <v>1073.2766207999998</v>
      </c>
      <c r="G202" s="16">
        <f t="shared" ref="G202:G265" si="28">1200*Q202</f>
        <v>960</v>
      </c>
      <c r="H202" s="28">
        <f t="shared" ref="H202:H265" si="29">F202-G202</f>
        <v>113.27662079999982</v>
      </c>
      <c r="I202" s="36">
        <f t="shared" ref="I202:I265" si="30">IF(G202&gt;(F202),F202,G202)</f>
        <v>960</v>
      </c>
      <c r="J202" s="16" t="str">
        <f>IF((I202/G202)&lt;=$E$4,"critical failure", IF((I202/G202)&lt;1, "failure",""))</f>
        <v/>
      </c>
      <c r="K202" s="26">
        <f t="shared" ref="K202:K265" si="31">F202-I202</f>
        <v>113.27662079999982</v>
      </c>
      <c r="L202" s="26">
        <f t="shared" ref="L202:L265" si="32">IF(K202&gt;$E$2,$E$2,IF(K202&lt;0,0,K202))</f>
        <v>113.27662079999982</v>
      </c>
      <c r="M202" s="28">
        <f>IF(H202&gt;$E$2,H202-$E$2,0)</f>
        <v>0</v>
      </c>
      <c r="N202" s="28">
        <f t="shared" ref="N202:N265" si="33">M202+I202</f>
        <v>960</v>
      </c>
      <c r="Q202" s="16">
        <v>0.8</v>
      </c>
    </row>
    <row r="203" spans="1:17" x14ac:dyDescent="0.15">
      <c r="A203" s="6" t="s">
        <v>9</v>
      </c>
      <c r="B203" s="13">
        <f t="shared" si="26"/>
        <v>1942</v>
      </c>
      <c r="C203" s="8">
        <v>2978.0213759999997</v>
      </c>
      <c r="D203" s="26">
        <f t="shared" ref="D203:D266" si="34">L202</f>
        <v>113.27662079999982</v>
      </c>
      <c r="E203" s="37">
        <v>120</v>
      </c>
      <c r="F203" s="37">
        <f t="shared" si="27"/>
        <v>2971.2979967999995</v>
      </c>
      <c r="G203" s="16">
        <f t="shared" si="28"/>
        <v>1080</v>
      </c>
      <c r="H203" s="28">
        <f t="shared" si="29"/>
        <v>1891.2979967999995</v>
      </c>
      <c r="I203" s="36">
        <f t="shared" si="30"/>
        <v>1080</v>
      </c>
      <c r="J203" s="16" t="str">
        <f>IF((I203/G203)&lt;=$E$4,"critical failure", IF((I203/G203)&lt;1, "failure",""))</f>
        <v/>
      </c>
      <c r="K203" s="26">
        <f t="shared" si="31"/>
        <v>1891.2979967999995</v>
      </c>
      <c r="L203" s="26">
        <f t="shared" si="32"/>
        <v>1891.2979967999995</v>
      </c>
      <c r="M203" s="28">
        <f>IF(H203&gt;$E$2,H203-$E$2,0)</f>
        <v>0</v>
      </c>
      <c r="N203" s="28">
        <f t="shared" si="33"/>
        <v>1080</v>
      </c>
      <c r="Q203" s="16">
        <v>0.9</v>
      </c>
    </row>
    <row r="204" spans="1:17" x14ac:dyDescent="0.15">
      <c r="A204" s="6" t="s">
        <v>10</v>
      </c>
      <c r="B204" s="13">
        <f t="shared" si="26"/>
        <v>1942</v>
      </c>
      <c r="C204" s="8">
        <v>602.97177599999986</v>
      </c>
      <c r="D204" s="26">
        <f t="shared" si="34"/>
        <v>1891.2979967999995</v>
      </c>
      <c r="E204" s="37">
        <v>120</v>
      </c>
      <c r="F204" s="37">
        <f t="shared" si="27"/>
        <v>2374.2697727999994</v>
      </c>
      <c r="G204" s="16">
        <f t="shared" si="28"/>
        <v>1080</v>
      </c>
      <c r="H204" s="28">
        <f t="shared" si="29"/>
        <v>1294.2697727999994</v>
      </c>
      <c r="I204" s="36">
        <f t="shared" si="30"/>
        <v>1080</v>
      </c>
      <c r="J204" s="16" t="str">
        <f>IF((I204/G204)&lt;=$E$4,"critical failure", IF((I204/G204)&lt;1, "failure",""))</f>
        <v/>
      </c>
      <c r="K204" s="26">
        <f t="shared" si="31"/>
        <v>1294.2697727999994</v>
      </c>
      <c r="L204" s="26">
        <f t="shared" si="32"/>
        <v>1294.2697727999994</v>
      </c>
      <c r="M204" s="28">
        <f>IF(H204&gt;$E$2,H204-$E$2,0)</f>
        <v>0</v>
      </c>
      <c r="N204" s="28">
        <f t="shared" si="33"/>
        <v>1080</v>
      </c>
      <c r="Q204" s="16">
        <v>0.9</v>
      </c>
    </row>
    <row r="205" spans="1:17" x14ac:dyDescent="0.15">
      <c r="A205" s="6" t="s">
        <v>11</v>
      </c>
      <c r="B205" s="13">
        <f t="shared" si="26"/>
        <v>1942</v>
      </c>
      <c r="C205" s="8">
        <v>4270.5653759999996</v>
      </c>
      <c r="D205" s="26">
        <f t="shared" si="34"/>
        <v>1294.2697727999994</v>
      </c>
      <c r="E205" s="37">
        <v>120</v>
      </c>
      <c r="F205" s="37">
        <f t="shared" si="27"/>
        <v>5444.8351487999989</v>
      </c>
      <c r="G205" s="16">
        <f t="shared" si="28"/>
        <v>1320</v>
      </c>
      <c r="H205" s="28">
        <f t="shared" si="29"/>
        <v>4124.8351487999989</v>
      </c>
      <c r="I205" s="36">
        <f t="shared" si="30"/>
        <v>1320</v>
      </c>
      <c r="J205" s="16" t="str">
        <f>IF((I205/G205)&lt;=$E$4,"critical failure", IF((I205/G205)&lt;1, "failure",""))</f>
        <v/>
      </c>
      <c r="K205" s="26">
        <f t="shared" si="31"/>
        <v>4124.8351487999989</v>
      </c>
      <c r="L205" s="26">
        <f t="shared" si="32"/>
        <v>4124.8351487999989</v>
      </c>
      <c r="M205" s="28">
        <f>IF(H205&gt;$E$2,H205-$E$2,0)</f>
        <v>0</v>
      </c>
      <c r="N205" s="28">
        <f t="shared" si="33"/>
        <v>1320</v>
      </c>
      <c r="Q205" s="16">
        <v>1.1000000000000001</v>
      </c>
    </row>
    <row r="206" spans="1:17" x14ac:dyDescent="0.15">
      <c r="A206" s="6" t="s">
        <v>12</v>
      </c>
      <c r="B206" s="13">
        <f t="shared" si="26"/>
        <v>1942</v>
      </c>
      <c r="C206" s="8">
        <v>805.90118400000017</v>
      </c>
      <c r="D206" s="26">
        <f t="shared" si="34"/>
        <v>4124.8351487999989</v>
      </c>
      <c r="E206" s="37">
        <v>120</v>
      </c>
      <c r="F206" s="37">
        <f t="shared" si="27"/>
        <v>4810.7363327999992</v>
      </c>
      <c r="G206" s="16">
        <f t="shared" si="28"/>
        <v>1440</v>
      </c>
      <c r="H206" s="28">
        <f t="shared" si="29"/>
        <v>3370.7363327999992</v>
      </c>
      <c r="I206" s="36">
        <f t="shared" si="30"/>
        <v>1440</v>
      </c>
      <c r="J206" s="16" t="str">
        <f>IF((I206/G206)&lt;=$E$4,"critical failure", IF((I206/G206)&lt;1, "failure",""))</f>
        <v/>
      </c>
      <c r="K206" s="26">
        <f t="shared" si="31"/>
        <v>3370.7363327999992</v>
      </c>
      <c r="L206" s="26">
        <f t="shared" si="32"/>
        <v>3370.7363327999992</v>
      </c>
      <c r="M206" s="28">
        <f>IF(H206&gt;$E$2,H206-$E$2,0)</f>
        <v>0</v>
      </c>
      <c r="N206" s="28">
        <f t="shared" si="33"/>
        <v>1440</v>
      </c>
      <c r="Q206" s="16">
        <v>1.2</v>
      </c>
    </row>
    <row r="207" spans="1:17" x14ac:dyDescent="0.15">
      <c r="A207" s="6" t="s">
        <v>13</v>
      </c>
      <c r="B207" s="13">
        <f t="shared" si="26"/>
        <v>1942</v>
      </c>
      <c r="C207" s="8">
        <v>997.19769600000006</v>
      </c>
      <c r="D207" s="26">
        <f t="shared" si="34"/>
        <v>3370.7363327999992</v>
      </c>
      <c r="E207" s="37">
        <v>120</v>
      </c>
      <c r="F207" s="37">
        <f t="shared" si="27"/>
        <v>4247.9340287999994</v>
      </c>
      <c r="G207" s="16">
        <f t="shared" si="28"/>
        <v>1560</v>
      </c>
      <c r="H207" s="28">
        <f t="shared" si="29"/>
        <v>2687.9340287999994</v>
      </c>
      <c r="I207" s="36">
        <f t="shared" si="30"/>
        <v>1560</v>
      </c>
      <c r="J207" s="16" t="str">
        <f>IF((I207/G207)&lt;=$E$4,"critical failure", IF((I207/G207)&lt;1, "failure",""))</f>
        <v/>
      </c>
      <c r="K207" s="26">
        <f t="shared" si="31"/>
        <v>2687.9340287999994</v>
      </c>
      <c r="L207" s="26">
        <f t="shared" si="32"/>
        <v>2687.9340287999994</v>
      </c>
      <c r="M207" s="28">
        <f>IF(H207&gt;$E$2,H207-$E$2,0)</f>
        <v>0</v>
      </c>
      <c r="N207" s="28">
        <f t="shared" si="33"/>
        <v>1560</v>
      </c>
      <c r="Q207" s="16">
        <v>1.3</v>
      </c>
    </row>
    <row r="208" spans="1:17" x14ac:dyDescent="0.15">
      <c r="A208" s="6" t="s">
        <v>14</v>
      </c>
      <c r="B208" s="13">
        <f t="shared" si="26"/>
        <v>1942</v>
      </c>
      <c r="C208" s="8">
        <v>3235.8839040000003</v>
      </c>
      <c r="D208" s="26">
        <f t="shared" si="34"/>
        <v>2687.9340287999994</v>
      </c>
      <c r="E208" s="37">
        <v>120</v>
      </c>
      <c r="F208" s="37">
        <f t="shared" si="27"/>
        <v>5803.8179327999997</v>
      </c>
      <c r="G208" s="16">
        <f t="shared" si="28"/>
        <v>1440</v>
      </c>
      <c r="H208" s="28">
        <f t="shared" si="29"/>
        <v>4363.8179327999997</v>
      </c>
      <c r="I208" s="36">
        <f t="shared" si="30"/>
        <v>1440</v>
      </c>
      <c r="J208" s="16" t="str">
        <f>IF((I208/G208)&lt;=$E$4,"critical failure", IF((I208/G208)&lt;1, "failure",""))</f>
        <v/>
      </c>
      <c r="K208" s="26">
        <f t="shared" si="31"/>
        <v>4363.8179327999997</v>
      </c>
      <c r="L208" s="26">
        <f t="shared" si="32"/>
        <v>4363.8179327999997</v>
      </c>
      <c r="M208" s="28">
        <f>IF(H208&gt;$E$2,H208-$E$2,0)</f>
        <v>0</v>
      </c>
      <c r="N208" s="28">
        <f t="shared" si="33"/>
        <v>1440</v>
      </c>
      <c r="Q208" s="16">
        <v>1.2</v>
      </c>
    </row>
    <row r="209" spans="1:17" x14ac:dyDescent="0.15">
      <c r="A209" s="6" t="s">
        <v>15</v>
      </c>
      <c r="B209" s="13">
        <f t="shared" si="26"/>
        <v>1942</v>
      </c>
      <c r="C209" s="8">
        <v>1232.2468224000002</v>
      </c>
      <c r="D209" s="26">
        <f t="shared" si="34"/>
        <v>4363.8179327999997</v>
      </c>
      <c r="E209" s="37">
        <v>120</v>
      </c>
      <c r="F209" s="37">
        <f t="shared" si="27"/>
        <v>5476.0647552</v>
      </c>
      <c r="G209" s="16">
        <f t="shared" si="28"/>
        <v>1320</v>
      </c>
      <c r="H209" s="28">
        <f t="shared" si="29"/>
        <v>4156.0647552</v>
      </c>
      <c r="I209" s="36">
        <f t="shared" si="30"/>
        <v>1320</v>
      </c>
      <c r="J209" s="16" t="str">
        <f>IF((I209/G209)&lt;=$E$4,"critical failure", IF((I209/G209)&lt;1, "failure",""))</f>
        <v/>
      </c>
      <c r="K209" s="26">
        <f t="shared" si="31"/>
        <v>4156.0647552</v>
      </c>
      <c r="L209" s="26">
        <f t="shared" si="32"/>
        <v>4156.0647552</v>
      </c>
      <c r="M209" s="28">
        <f>IF(H209&gt;$E$2,H209-$E$2,0)</f>
        <v>0</v>
      </c>
      <c r="N209" s="28">
        <f t="shared" si="33"/>
        <v>1320</v>
      </c>
      <c r="Q209" s="16">
        <v>1.1000000000000001</v>
      </c>
    </row>
    <row r="210" spans="1:17" x14ac:dyDescent="0.15">
      <c r="A210" s="6" t="s">
        <v>16</v>
      </c>
      <c r="B210" s="13">
        <f t="shared" si="26"/>
        <v>1942</v>
      </c>
      <c r="C210" s="8">
        <v>5655.526272000001</v>
      </c>
      <c r="D210" s="26">
        <f t="shared" si="34"/>
        <v>4156.0647552</v>
      </c>
      <c r="E210" s="37">
        <v>120</v>
      </c>
      <c r="F210" s="37">
        <f t="shared" si="27"/>
        <v>9691.5910272000001</v>
      </c>
      <c r="G210" s="16">
        <f t="shared" si="28"/>
        <v>1200</v>
      </c>
      <c r="H210" s="28">
        <f t="shared" si="29"/>
        <v>8491.5910272000001</v>
      </c>
      <c r="I210" s="36">
        <f t="shared" si="30"/>
        <v>1200</v>
      </c>
      <c r="J210" s="16" t="str">
        <f>IF((I210/G210)&lt;=$E$4,"critical failure", IF((I210/G210)&lt;1, "failure",""))</f>
        <v/>
      </c>
      <c r="K210" s="26">
        <f t="shared" si="31"/>
        <v>8491.5910272000001</v>
      </c>
      <c r="L210" s="26">
        <f t="shared" si="32"/>
        <v>8491.5910272000001</v>
      </c>
      <c r="M210" s="28">
        <f>IF(H210&gt;$E$2,H210-$E$2,0)</f>
        <v>0</v>
      </c>
      <c r="N210" s="28">
        <f t="shared" si="33"/>
        <v>1200</v>
      </c>
      <c r="Q210" s="16">
        <v>1</v>
      </c>
    </row>
    <row r="211" spans="1:17" x14ac:dyDescent="0.15">
      <c r="A211" s="6" t="s">
        <v>17</v>
      </c>
      <c r="B211" s="13">
        <f t="shared" si="26"/>
        <v>1942</v>
      </c>
      <c r="C211" s="8">
        <v>3423.3027840000004</v>
      </c>
      <c r="D211" s="26">
        <f t="shared" si="34"/>
        <v>8491.5910272000001</v>
      </c>
      <c r="E211" s="37">
        <v>120</v>
      </c>
      <c r="F211" s="37">
        <f t="shared" si="27"/>
        <v>11794.8938112</v>
      </c>
      <c r="G211" s="16">
        <f t="shared" si="28"/>
        <v>1080</v>
      </c>
      <c r="H211" s="28">
        <f t="shared" si="29"/>
        <v>10714.8938112</v>
      </c>
      <c r="I211" s="36">
        <f t="shared" si="30"/>
        <v>1080</v>
      </c>
      <c r="J211" s="16" t="str">
        <f>IF((I211/G211)&lt;=$E$4,"critical failure", IF((I211/G211)&lt;1, "failure",""))</f>
        <v/>
      </c>
      <c r="K211" s="26">
        <f t="shared" si="31"/>
        <v>10714.8938112</v>
      </c>
      <c r="L211" s="26">
        <f t="shared" si="32"/>
        <v>9613</v>
      </c>
      <c r="M211" s="28">
        <f>IF(H211&gt;$E$2,H211-$E$2,0)</f>
        <v>1101.8938111999996</v>
      </c>
      <c r="N211" s="28">
        <f t="shared" si="33"/>
        <v>2181.8938111999996</v>
      </c>
      <c r="Q211" s="16">
        <v>0.9</v>
      </c>
    </row>
    <row r="212" spans="1:17" ht="14" thickBot="1" x14ac:dyDescent="0.2">
      <c r="A212" s="9" t="s">
        <v>18</v>
      </c>
      <c r="B212" s="14">
        <f t="shared" si="26"/>
        <v>1942</v>
      </c>
      <c r="C212" s="11">
        <v>5698.8264960000006</v>
      </c>
      <c r="D212" s="26">
        <f t="shared" si="34"/>
        <v>9613</v>
      </c>
      <c r="E212" s="37">
        <v>120</v>
      </c>
      <c r="F212" s="37">
        <f t="shared" si="27"/>
        <v>15191.826496000001</v>
      </c>
      <c r="G212" s="16">
        <f t="shared" si="28"/>
        <v>960</v>
      </c>
      <c r="H212" s="28">
        <f t="shared" si="29"/>
        <v>14231.826496000001</v>
      </c>
      <c r="I212" s="36">
        <f t="shared" si="30"/>
        <v>960</v>
      </c>
      <c r="J212" s="16" t="str">
        <f>IF((I212/G212)&lt;=$E$4,"critical failure", IF((I212/G212)&lt;1, "failure",""))</f>
        <v/>
      </c>
      <c r="K212" s="26">
        <f t="shared" si="31"/>
        <v>14231.826496000001</v>
      </c>
      <c r="L212" s="26">
        <f t="shared" si="32"/>
        <v>9613</v>
      </c>
      <c r="M212" s="28">
        <f>IF(H212&gt;$E$2,H212-$E$2,0)</f>
        <v>4618.8264960000015</v>
      </c>
      <c r="N212" s="28">
        <f t="shared" si="33"/>
        <v>5578.8264960000015</v>
      </c>
      <c r="Q212" s="16">
        <v>0.8</v>
      </c>
    </row>
    <row r="213" spans="1:17" x14ac:dyDescent="0.15">
      <c r="A213" s="3" t="s">
        <v>7</v>
      </c>
      <c r="B213" s="12">
        <f t="shared" si="26"/>
        <v>1943</v>
      </c>
      <c r="C213" s="5">
        <v>5482.3253759999989</v>
      </c>
      <c r="D213" s="26">
        <f t="shared" si="34"/>
        <v>9613</v>
      </c>
      <c r="E213" s="37">
        <v>120</v>
      </c>
      <c r="F213" s="37">
        <f t="shared" si="27"/>
        <v>14975.325375999999</v>
      </c>
      <c r="G213" s="16">
        <f t="shared" si="28"/>
        <v>960</v>
      </c>
      <c r="H213" s="28">
        <f t="shared" si="29"/>
        <v>14015.325375999999</v>
      </c>
      <c r="I213" s="36">
        <f t="shared" si="30"/>
        <v>960</v>
      </c>
      <c r="J213" s="16" t="str">
        <f>IF((I213/G213)&lt;=$E$4,"critical failure", IF((I213/G213)&lt;1, "failure",""))</f>
        <v/>
      </c>
      <c r="K213" s="26">
        <f t="shared" si="31"/>
        <v>14015.325375999999</v>
      </c>
      <c r="L213" s="26">
        <f t="shared" si="32"/>
        <v>9613</v>
      </c>
      <c r="M213" s="28">
        <f>IF(H213&gt;$E$2,H213-$E$2,0)</f>
        <v>4402.3253759999989</v>
      </c>
      <c r="N213" s="28">
        <f t="shared" si="33"/>
        <v>5362.3253759999989</v>
      </c>
      <c r="Q213" s="16">
        <v>0.8</v>
      </c>
    </row>
    <row r="214" spans="1:17" x14ac:dyDescent="0.15">
      <c r="A214" s="6" t="s">
        <v>8</v>
      </c>
      <c r="B214" s="13">
        <f t="shared" si="26"/>
        <v>1943</v>
      </c>
      <c r="C214" s="8">
        <v>5786.0732159999989</v>
      </c>
      <c r="D214" s="26">
        <f t="shared" si="34"/>
        <v>9613</v>
      </c>
      <c r="E214" s="37">
        <v>120</v>
      </c>
      <c r="F214" s="37">
        <f t="shared" si="27"/>
        <v>15279.073215999999</v>
      </c>
      <c r="G214" s="16">
        <f t="shared" si="28"/>
        <v>960</v>
      </c>
      <c r="H214" s="28">
        <f t="shared" si="29"/>
        <v>14319.073215999999</v>
      </c>
      <c r="I214" s="36">
        <f t="shared" si="30"/>
        <v>960</v>
      </c>
      <c r="J214" s="16" t="str">
        <f>IF((I214/G214)&lt;=$E$4,"critical failure", IF((I214/G214)&lt;1, "failure",""))</f>
        <v/>
      </c>
      <c r="K214" s="26">
        <f t="shared" si="31"/>
        <v>14319.073215999999</v>
      </c>
      <c r="L214" s="26">
        <f t="shared" si="32"/>
        <v>9613</v>
      </c>
      <c r="M214" s="28">
        <f>IF(H214&gt;$E$2,H214-$E$2,0)</f>
        <v>4706.0732159999989</v>
      </c>
      <c r="N214" s="28">
        <f t="shared" si="33"/>
        <v>5666.0732159999989</v>
      </c>
      <c r="Q214" s="16">
        <v>0.8</v>
      </c>
    </row>
    <row r="215" spans="1:17" x14ac:dyDescent="0.15">
      <c r="A215" s="6" t="s">
        <v>9</v>
      </c>
      <c r="B215" s="13">
        <f t="shared" si="26"/>
        <v>1943</v>
      </c>
      <c r="C215" s="8">
        <v>5318.1722879999998</v>
      </c>
      <c r="D215" s="26">
        <f t="shared" si="34"/>
        <v>9613</v>
      </c>
      <c r="E215" s="37">
        <v>120</v>
      </c>
      <c r="F215" s="37">
        <f t="shared" si="27"/>
        <v>14811.172288</v>
      </c>
      <c r="G215" s="16">
        <f t="shared" si="28"/>
        <v>1080</v>
      </c>
      <c r="H215" s="28">
        <f t="shared" si="29"/>
        <v>13731.172288</v>
      </c>
      <c r="I215" s="36">
        <f t="shared" si="30"/>
        <v>1080</v>
      </c>
      <c r="J215" s="16" t="str">
        <f>IF((I215/G215)&lt;=$E$4,"critical failure", IF((I215/G215)&lt;1, "failure",""))</f>
        <v/>
      </c>
      <c r="K215" s="26">
        <f t="shared" si="31"/>
        <v>13731.172288</v>
      </c>
      <c r="L215" s="26">
        <f t="shared" si="32"/>
        <v>9613</v>
      </c>
      <c r="M215" s="28">
        <f>IF(H215&gt;$E$2,H215-$E$2,0)</f>
        <v>4118.1722879999998</v>
      </c>
      <c r="N215" s="28">
        <f t="shared" si="33"/>
        <v>5198.1722879999998</v>
      </c>
      <c r="Q215" s="16">
        <v>0.9</v>
      </c>
    </row>
    <row r="216" spans="1:17" x14ac:dyDescent="0.15">
      <c r="A216" s="6" t="s">
        <v>10</v>
      </c>
      <c r="B216" s="13">
        <f t="shared" si="26"/>
        <v>1943</v>
      </c>
      <c r="C216" s="8">
        <v>3783.2762879999996</v>
      </c>
      <c r="D216" s="26">
        <f t="shared" si="34"/>
        <v>9613</v>
      </c>
      <c r="E216" s="37">
        <v>120</v>
      </c>
      <c r="F216" s="37">
        <f t="shared" si="27"/>
        <v>13276.276287999999</v>
      </c>
      <c r="G216" s="16">
        <f t="shared" si="28"/>
        <v>1080</v>
      </c>
      <c r="H216" s="28">
        <f t="shared" si="29"/>
        <v>12196.276287999999</v>
      </c>
      <c r="I216" s="36">
        <f t="shared" si="30"/>
        <v>1080</v>
      </c>
      <c r="J216" s="16" t="str">
        <f>IF((I216/G216)&lt;=$E$4,"critical failure", IF((I216/G216)&lt;1, "failure",""))</f>
        <v/>
      </c>
      <c r="K216" s="26">
        <f t="shared" si="31"/>
        <v>12196.276287999999</v>
      </c>
      <c r="L216" s="26">
        <f t="shared" si="32"/>
        <v>9613</v>
      </c>
      <c r="M216" s="28">
        <f>IF(H216&gt;$E$2,H216-$E$2,0)</f>
        <v>2583.2762879999991</v>
      </c>
      <c r="N216" s="28">
        <f t="shared" si="33"/>
        <v>3663.2762879999991</v>
      </c>
      <c r="Q216" s="16">
        <v>0.9</v>
      </c>
    </row>
    <row r="217" spans="1:17" x14ac:dyDescent="0.15">
      <c r="A217" s="6" t="s">
        <v>11</v>
      </c>
      <c r="B217" s="13">
        <f t="shared" si="26"/>
        <v>1943</v>
      </c>
      <c r="C217" s="8">
        <v>1230.5018879999998</v>
      </c>
      <c r="D217" s="26">
        <f t="shared" si="34"/>
        <v>9613</v>
      </c>
      <c r="E217" s="37">
        <v>120</v>
      </c>
      <c r="F217" s="37">
        <f t="shared" si="27"/>
        <v>10723.501887999999</v>
      </c>
      <c r="G217" s="16">
        <f t="shared" si="28"/>
        <v>1320</v>
      </c>
      <c r="H217" s="28">
        <f t="shared" si="29"/>
        <v>9403.5018879999989</v>
      </c>
      <c r="I217" s="36">
        <f t="shared" si="30"/>
        <v>1320</v>
      </c>
      <c r="J217" s="16" t="str">
        <f>IF((I217/G217)&lt;=$E$4,"critical failure", IF((I217/G217)&lt;1, "failure",""))</f>
        <v/>
      </c>
      <c r="K217" s="26">
        <f t="shared" si="31"/>
        <v>9403.5018879999989</v>
      </c>
      <c r="L217" s="26">
        <f t="shared" si="32"/>
        <v>9403.5018879999989</v>
      </c>
      <c r="M217" s="28">
        <f>IF(H217&gt;$E$2,H217-$E$2,0)</f>
        <v>0</v>
      </c>
      <c r="N217" s="28">
        <f t="shared" si="33"/>
        <v>1320</v>
      </c>
      <c r="Q217" s="16">
        <v>1.1000000000000001</v>
      </c>
    </row>
    <row r="218" spans="1:17" x14ac:dyDescent="0.15">
      <c r="A218" s="6" t="s">
        <v>12</v>
      </c>
      <c r="B218" s="13">
        <f t="shared" si="26"/>
        <v>1943</v>
      </c>
      <c r="C218" s="8">
        <v>760.01587200000006</v>
      </c>
      <c r="D218" s="26">
        <f t="shared" si="34"/>
        <v>9403.5018879999989</v>
      </c>
      <c r="E218" s="37">
        <v>120</v>
      </c>
      <c r="F218" s="37">
        <f t="shared" si="27"/>
        <v>10043.517759999999</v>
      </c>
      <c r="G218" s="16">
        <f t="shared" si="28"/>
        <v>1440</v>
      </c>
      <c r="H218" s="28">
        <f t="shared" si="29"/>
        <v>8603.5177599999988</v>
      </c>
      <c r="I218" s="36">
        <f t="shared" si="30"/>
        <v>1440</v>
      </c>
      <c r="J218" s="16" t="str">
        <f>IF((I218/G218)&lt;=$E$4,"critical failure", IF((I218/G218)&lt;1, "failure",""))</f>
        <v/>
      </c>
      <c r="K218" s="26">
        <f t="shared" si="31"/>
        <v>8603.5177599999988</v>
      </c>
      <c r="L218" s="26">
        <f t="shared" si="32"/>
        <v>8603.5177599999988</v>
      </c>
      <c r="M218" s="28">
        <f>IF(H218&gt;$E$2,H218-$E$2,0)</f>
        <v>0</v>
      </c>
      <c r="N218" s="28">
        <f t="shared" si="33"/>
        <v>1440</v>
      </c>
      <c r="Q218" s="16">
        <v>1.2</v>
      </c>
    </row>
    <row r="219" spans="1:17" x14ac:dyDescent="0.15">
      <c r="A219" s="6" t="s">
        <v>13</v>
      </c>
      <c r="B219" s="13">
        <f t="shared" si="26"/>
        <v>1943</v>
      </c>
      <c r="C219" s="8">
        <v>1005.4699775999997</v>
      </c>
      <c r="D219" s="26">
        <f t="shared" si="34"/>
        <v>8603.5177599999988</v>
      </c>
      <c r="E219" s="37">
        <v>120</v>
      </c>
      <c r="F219" s="37">
        <f t="shared" si="27"/>
        <v>9488.9877375999986</v>
      </c>
      <c r="G219" s="16">
        <f t="shared" si="28"/>
        <v>1560</v>
      </c>
      <c r="H219" s="28">
        <f t="shared" si="29"/>
        <v>7928.9877375999986</v>
      </c>
      <c r="I219" s="36">
        <f t="shared" si="30"/>
        <v>1560</v>
      </c>
      <c r="J219" s="16" t="str">
        <f>IF((I219/G219)&lt;=$E$4,"critical failure", IF((I219/G219)&lt;1, "failure",""))</f>
        <v/>
      </c>
      <c r="K219" s="26">
        <f t="shared" si="31"/>
        <v>7928.9877375999986</v>
      </c>
      <c r="L219" s="26">
        <f t="shared" si="32"/>
        <v>7928.9877375999986</v>
      </c>
      <c r="M219" s="28">
        <f>IF(H219&gt;$E$2,H219-$E$2,0)</f>
        <v>0</v>
      </c>
      <c r="N219" s="28">
        <f t="shared" si="33"/>
        <v>1560</v>
      </c>
      <c r="Q219" s="16">
        <v>1.3</v>
      </c>
    </row>
    <row r="220" spans="1:17" x14ac:dyDescent="0.15">
      <c r="A220" s="6" t="s">
        <v>14</v>
      </c>
      <c r="B220" s="13">
        <f t="shared" si="26"/>
        <v>1943</v>
      </c>
      <c r="C220" s="8">
        <v>103.4681472</v>
      </c>
      <c r="D220" s="26">
        <f t="shared" si="34"/>
        <v>7928.9877375999986</v>
      </c>
      <c r="E220" s="37">
        <v>120</v>
      </c>
      <c r="F220" s="37">
        <f t="shared" si="27"/>
        <v>7912.4558847999988</v>
      </c>
      <c r="G220" s="16">
        <f t="shared" si="28"/>
        <v>1440</v>
      </c>
      <c r="H220" s="28">
        <f t="shared" si="29"/>
        <v>6472.4558847999988</v>
      </c>
      <c r="I220" s="36">
        <f t="shared" si="30"/>
        <v>1440</v>
      </c>
      <c r="J220" s="16" t="str">
        <f>IF((I220/G220)&lt;=$E$4,"critical failure", IF((I220/G220)&lt;1, "failure",""))</f>
        <v/>
      </c>
      <c r="K220" s="26">
        <f t="shared" si="31"/>
        <v>6472.4558847999988</v>
      </c>
      <c r="L220" s="26">
        <f t="shared" si="32"/>
        <v>6472.4558847999988</v>
      </c>
      <c r="M220" s="28">
        <f>IF(H220&gt;$E$2,H220-$E$2,0)</f>
        <v>0</v>
      </c>
      <c r="N220" s="28">
        <f t="shared" si="33"/>
        <v>1440</v>
      </c>
      <c r="Q220" s="16">
        <v>1.2</v>
      </c>
    </row>
    <row r="221" spans="1:17" x14ac:dyDescent="0.15">
      <c r="A221" s="6" t="s">
        <v>15</v>
      </c>
      <c r="B221" s="13">
        <f t="shared" si="26"/>
        <v>1943</v>
      </c>
      <c r="C221" s="8">
        <v>161.89113599999999</v>
      </c>
      <c r="D221" s="26">
        <f t="shared" si="34"/>
        <v>6472.4558847999988</v>
      </c>
      <c r="E221" s="37">
        <v>120</v>
      </c>
      <c r="F221" s="37">
        <f t="shared" si="27"/>
        <v>6514.347020799999</v>
      </c>
      <c r="G221" s="16">
        <f t="shared" si="28"/>
        <v>1320</v>
      </c>
      <c r="H221" s="28">
        <f t="shared" si="29"/>
        <v>5194.347020799999</v>
      </c>
      <c r="I221" s="36">
        <f t="shared" si="30"/>
        <v>1320</v>
      </c>
      <c r="J221" s="16" t="str">
        <f>IF((I221/G221)&lt;=$E$4,"critical failure", IF((I221/G221)&lt;1, "failure",""))</f>
        <v/>
      </c>
      <c r="K221" s="26">
        <f t="shared" si="31"/>
        <v>5194.347020799999</v>
      </c>
      <c r="L221" s="26">
        <f t="shared" si="32"/>
        <v>5194.347020799999</v>
      </c>
      <c r="M221" s="28">
        <f>IF(H221&gt;$E$2,H221-$E$2,0)</f>
        <v>0</v>
      </c>
      <c r="N221" s="28">
        <f t="shared" si="33"/>
        <v>1320</v>
      </c>
      <c r="Q221" s="16">
        <v>1.1000000000000001</v>
      </c>
    </row>
    <row r="222" spans="1:17" x14ac:dyDescent="0.15">
      <c r="A222" s="6" t="s">
        <v>16</v>
      </c>
      <c r="B222" s="13">
        <f t="shared" si="26"/>
        <v>1943</v>
      </c>
      <c r="C222" s="8">
        <v>47.759500799999991</v>
      </c>
      <c r="D222" s="26">
        <f t="shared" si="34"/>
        <v>5194.347020799999</v>
      </c>
      <c r="E222" s="37">
        <v>120</v>
      </c>
      <c r="F222" s="37">
        <f t="shared" si="27"/>
        <v>5122.1065215999988</v>
      </c>
      <c r="G222" s="16">
        <f t="shared" si="28"/>
        <v>1200</v>
      </c>
      <c r="H222" s="28">
        <f t="shared" si="29"/>
        <v>3922.1065215999988</v>
      </c>
      <c r="I222" s="36">
        <f t="shared" si="30"/>
        <v>1200</v>
      </c>
      <c r="J222" s="16" t="str">
        <f>IF((I222/G222)&lt;=$E$4,"critical failure", IF((I222/G222)&lt;1, "failure",""))</f>
        <v/>
      </c>
      <c r="K222" s="26">
        <f t="shared" si="31"/>
        <v>3922.1065215999988</v>
      </c>
      <c r="L222" s="26">
        <f t="shared" si="32"/>
        <v>3922.1065215999988</v>
      </c>
      <c r="M222" s="28">
        <f>IF(H222&gt;$E$2,H222-$E$2,0)</f>
        <v>0</v>
      </c>
      <c r="N222" s="28">
        <f t="shared" si="33"/>
        <v>1200</v>
      </c>
      <c r="Q222" s="16">
        <v>1</v>
      </c>
    </row>
    <row r="223" spans="1:17" x14ac:dyDescent="0.15">
      <c r="A223" s="6" t="s">
        <v>17</v>
      </c>
      <c r="B223" s="13">
        <f t="shared" si="26"/>
        <v>1943</v>
      </c>
      <c r="C223" s="8">
        <v>75.355315199999993</v>
      </c>
      <c r="D223" s="26">
        <f t="shared" si="34"/>
        <v>3922.1065215999988</v>
      </c>
      <c r="E223" s="37">
        <v>120</v>
      </c>
      <c r="F223" s="37">
        <f t="shared" si="27"/>
        <v>3877.4618367999988</v>
      </c>
      <c r="G223" s="16">
        <f t="shared" si="28"/>
        <v>1080</v>
      </c>
      <c r="H223" s="28">
        <f t="shared" si="29"/>
        <v>2797.4618367999988</v>
      </c>
      <c r="I223" s="36">
        <f t="shared" si="30"/>
        <v>1080</v>
      </c>
      <c r="J223" s="16" t="str">
        <f>IF((I223/G223)&lt;=$E$4,"critical failure", IF((I223/G223)&lt;1, "failure",""))</f>
        <v/>
      </c>
      <c r="K223" s="26">
        <f t="shared" si="31"/>
        <v>2797.4618367999988</v>
      </c>
      <c r="L223" s="26">
        <f t="shared" si="32"/>
        <v>2797.4618367999988</v>
      </c>
      <c r="M223" s="28">
        <f>IF(H223&gt;$E$2,H223-$E$2,0)</f>
        <v>0</v>
      </c>
      <c r="N223" s="28">
        <f t="shared" si="33"/>
        <v>1080</v>
      </c>
      <c r="Q223" s="16">
        <v>0.9</v>
      </c>
    </row>
    <row r="224" spans="1:17" ht="14" thickBot="1" x14ac:dyDescent="0.2">
      <c r="A224" s="9" t="s">
        <v>18</v>
      </c>
      <c r="B224" s="14">
        <f t="shared" si="26"/>
        <v>1943</v>
      </c>
      <c r="C224" s="11">
        <v>253.7263872</v>
      </c>
      <c r="D224" s="26">
        <f t="shared" si="34"/>
        <v>2797.4618367999988</v>
      </c>
      <c r="E224" s="37">
        <v>120</v>
      </c>
      <c r="F224" s="37">
        <f t="shared" si="27"/>
        <v>2931.1882239999986</v>
      </c>
      <c r="G224" s="16">
        <f t="shared" si="28"/>
        <v>960</v>
      </c>
      <c r="H224" s="28">
        <f t="shared" si="29"/>
        <v>1971.1882239999986</v>
      </c>
      <c r="I224" s="36">
        <f t="shared" si="30"/>
        <v>960</v>
      </c>
      <c r="J224" s="16" t="str">
        <f>IF((I224/G224)&lt;=$E$4,"critical failure", IF((I224/G224)&lt;1, "failure",""))</f>
        <v/>
      </c>
      <c r="K224" s="26">
        <f t="shared" si="31"/>
        <v>1971.1882239999986</v>
      </c>
      <c r="L224" s="26">
        <f t="shared" si="32"/>
        <v>1971.1882239999986</v>
      </c>
      <c r="M224" s="28">
        <f>IF(H224&gt;$E$2,H224-$E$2,0)</f>
        <v>0</v>
      </c>
      <c r="N224" s="28">
        <f t="shared" si="33"/>
        <v>960</v>
      </c>
      <c r="Q224" s="16">
        <v>0.8</v>
      </c>
    </row>
    <row r="225" spans="1:17" x14ac:dyDescent="0.15">
      <c r="A225" s="3" t="s">
        <v>7</v>
      </c>
      <c r="B225" s="12">
        <f t="shared" si="26"/>
        <v>1944</v>
      </c>
      <c r="C225" s="5">
        <v>2392.4989439999995</v>
      </c>
      <c r="D225" s="26">
        <f t="shared" si="34"/>
        <v>1971.1882239999986</v>
      </c>
      <c r="E225" s="37">
        <v>120</v>
      </c>
      <c r="F225" s="37">
        <f t="shared" si="27"/>
        <v>4243.6871679999986</v>
      </c>
      <c r="G225" s="16">
        <f t="shared" si="28"/>
        <v>960</v>
      </c>
      <c r="H225" s="28">
        <f t="shared" si="29"/>
        <v>3283.6871679999986</v>
      </c>
      <c r="I225" s="36">
        <f t="shared" si="30"/>
        <v>960</v>
      </c>
      <c r="J225" s="16" t="str">
        <f>IF((I225/G225)&lt;=$E$4,"critical failure", IF((I225/G225)&lt;1, "failure",""))</f>
        <v/>
      </c>
      <c r="K225" s="26">
        <f t="shared" si="31"/>
        <v>3283.6871679999986</v>
      </c>
      <c r="L225" s="26">
        <f t="shared" si="32"/>
        <v>3283.6871679999986</v>
      </c>
      <c r="M225" s="28">
        <f>IF(H225&gt;$E$2,H225-$E$2,0)</f>
        <v>0</v>
      </c>
      <c r="N225" s="28">
        <f t="shared" si="33"/>
        <v>960</v>
      </c>
      <c r="Q225" s="16">
        <v>0.8</v>
      </c>
    </row>
    <row r="226" spans="1:17" x14ac:dyDescent="0.15">
      <c r="A226" s="6" t="s">
        <v>8</v>
      </c>
      <c r="B226" s="13">
        <f t="shared" si="26"/>
        <v>1944</v>
      </c>
      <c r="C226" s="8">
        <v>4323.5596800000003</v>
      </c>
      <c r="D226" s="26">
        <f t="shared" si="34"/>
        <v>3283.6871679999986</v>
      </c>
      <c r="E226" s="37">
        <v>120</v>
      </c>
      <c r="F226" s="37">
        <f t="shared" si="27"/>
        <v>7487.2468479999989</v>
      </c>
      <c r="G226" s="16">
        <f t="shared" si="28"/>
        <v>960</v>
      </c>
      <c r="H226" s="28">
        <f t="shared" si="29"/>
        <v>6527.2468479999989</v>
      </c>
      <c r="I226" s="36">
        <f t="shared" si="30"/>
        <v>960</v>
      </c>
      <c r="J226" s="16" t="str">
        <f>IF((I226/G226)&lt;=$E$4,"critical failure", IF((I226/G226)&lt;1, "failure",""))</f>
        <v/>
      </c>
      <c r="K226" s="26">
        <f t="shared" si="31"/>
        <v>6527.2468479999989</v>
      </c>
      <c r="L226" s="26">
        <f t="shared" si="32"/>
        <v>6527.2468479999989</v>
      </c>
      <c r="M226" s="28">
        <f>IF(H226&gt;$E$2,H226-$E$2,0)</f>
        <v>0</v>
      </c>
      <c r="N226" s="28">
        <f t="shared" si="33"/>
        <v>960</v>
      </c>
      <c r="Q226" s="16">
        <v>0.8</v>
      </c>
    </row>
    <row r="227" spans="1:17" x14ac:dyDescent="0.15">
      <c r="A227" s="6" t="s">
        <v>9</v>
      </c>
      <c r="B227" s="13">
        <f t="shared" si="26"/>
        <v>1944</v>
      </c>
      <c r="C227" s="8">
        <v>7588.5258240000003</v>
      </c>
      <c r="D227" s="26">
        <f t="shared" si="34"/>
        <v>6527.2468479999989</v>
      </c>
      <c r="E227" s="37">
        <v>120</v>
      </c>
      <c r="F227" s="37">
        <f t="shared" si="27"/>
        <v>13995.772671999999</v>
      </c>
      <c r="G227" s="16">
        <f t="shared" si="28"/>
        <v>1080</v>
      </c>
      <c r="H227" s="28">
        <f t="shared" si="29"/>
        <v>12915.772671999999</v>
      </c>
      <c r="I227" s="36">
        <f t="shared" si="30"/>
        <v>1080</v>
      </c>
      <c r="J227" s="16" t="str">
        <f>IF((I227/G227)&lt;=$E$4,"critical failure", IF((I227/G227)&lt;1, "failure",""))</f>
        <v/>
      </c>
      <c r="K227" s="26">
        <f t="shared" si="31"/>
        <v>12915.772671999999</v>
      </c>
      <c r="L227" s="26">
        <f t="shared" si="32"/>
        <v>9613</v>
      </c>
      <c r="M227" s="28">
        <f>IF(H227&gt;$E$2,H227-$E$2,0)</f>
        <v>3302.7726719999991</v>
      </c>
      <c r="N227" s="28">
        <f t="shared" si="33"/>
        <v>4382.7726719999991</v>
      </c>
      <c r="Q227" s="16">
        <v>0.9</v>
      </c>
    </row>
    <row r="228" spans="1:17" x14ac:dyDescent="0.15">
      <c r="A228" s="6" t="s">
        <v>10</v>
      </c>
      <c r="B228" s="13">
        <f t="shared" si="26"/>
        <v>1944</v>
      </c>
      <c r="C228" s="8">
        <v>7339.0648320000009</v>
      </c>
      <c r="D228" s="26">
        <f t="shared" si="34"/>
        <v>9613</v>
      </c>
      <c r="E228" s="37">
        <v>120</v>
      </c>
      <c r="F228" s="37">
        <f t="shared" si="27"/>
        <v>16832.064832</v>
      </c>
      <c r="G228" s="16">
        <f t="shared" si="28"/>
        <v>1080</v>
      </c>
      <c r="H228" s="28">
        <f t="shared" si="29"/>
        <v>15752.064832</v>
      </c>
      <c r="I228" s="36">
        <f t="shared" si="30"/>
        <v>1080</v>
      </c>
      <c r="J228" s="16" t="str">
        <f>IF((I228/G228)&lt;=$E$4,"critical failure", IF((I228/G228)&lt;1, "failure",""))</f>
        <v/>
      </c>
      <c r="K228" s="26">
        <f t="shared" si="31"/>
        <v>15752.064832</v>
      </c>
      <c r="L228" s="26">
        <f t="shared" si="32"/>
        <v>9613</v>
      </c>
      <c r="M228" s="28">
        <f>IF(H228&gt;$E$2,H228-$E$2,0)</f>
        <v>6139.064832</v>
      </c>
      <c r="N228" s="28">
        <f t="shared" si="33"/>
        <v>7219.064832</v>
      </c>
      <c r="Q228" s="16">
        <v>0.9</v>
      </c>
    </row>
    <row r="229" spans="1:17" x14ac:dyDescent="0.15">
      <c r="A229" s="6" t="s">
        <v>11</v>
      </c>
      <c r="B229" s="13">
        <f t="shared" si="26"/>
        <v>1944</v>
      </c>
      <c r="C229" s="8">
        <v>2003.4432000000002</v>
      </c>
      <c r="D229" s="26">
        <f t="shared" si="34"/>
        <v>9613</v>
      </c>
      <c r="E229" s="37">
        <v>120</v>
      </c>
      <c r="F229" s="37">
        <f t="shared" si="27"/>
        <v>11496.4432</v>
      </c>
      <c r="G229" s="16">
        <f t="shared" si="28"/>
        <v>1320</v>
      </c>
      <c r="H229" s="28">
        <f t="shared" si="29"/>
        <v>10176.4432</v>
      </c>
      <c r="I229" s="36">
        <f t="shared" si="30"/>
        <v>1320</v>
      </c>
      <c r="J229" s="16" t="str">
        <f>IF((I229/G229)&lt;=$E$4,"critical failure", IF((I229/G229)&lt;1, "failure",""))</f>
        <v/>
      </c>
      <c r="K229" s="26">
        <f t="shared" si="31"/>
        <v>10176.4432</v>
      </c>
      <c r="L229" s="26">
        <f t="shared" si="32"/>
        <v>9613</v>
      </c>
      <c r="M229" s="28">
        <f>IF(H229&gt;$E$2,H229-$E$2,0)</f>
        <v>563.44319999999971</v>
      </c>
      <c r="N229" s="28">
        <f t="shared" si="33"/>
        <v>1883.4431999999997</v>
      </c>
      <c r="Q229" s="16">
        <v>1.1000000000000001</v>
      </c>
    </row>
    <row r="230" spans="1:17" x14ac:dyDescent="0.15">
      <c r="A230" s="6" t="s">
        <v>12</v>
      </c>
      <c r="B230" s="13">
        <f t="shared" si="26"/>
        <v>1944</v>
      </c>
      <c r="C230" s="8">
        <v>527.35795199999984</v>
      </c>
      <c r="D230" s="26">
        <f t="shared" si="34"/>
        <v>9613</v>
      </c>
      <c r="E230" s="37">
        <v>120</v>
      </c>
      <c r="F230" s="37">
        <f t="shared" si="27"/>
        <v>10020.357952</v>
      </c>
      <c r="G230" s="16">
        <f t="shared" si="28"/>
        <v>1440</v>
      </c>
      <c r="H230" s="28">
        <f t="shared" si="29"/>
        <v>8580.3579520000003</v>
      </c>
      <c r="I230" s="36">
        <f t="shared" si="30"/>
        <v>1440</v>
      </c>
      <c r="J230" s="16" t="str">
        <f>IF((I230/G230)&lt;=$E$4,"critical failure", IF((I230/G230)&lt;1, "failure",""))</f>
        <v/>
      </c>
      <c r="K230" s="26">
        <f t="shared" si="31"/>
        <v>8580.3579520000003</v>
      </c>
      <c r="L230" s="26">
        <f t="shared" si="32"/>
        <v>8580.3579520000003</v>
      </c>
      <c r="M230" s="28">
        <f>IF(H230&gt;$E$2,H230-$E$2,0)</f>
        <v>0</v>
      </c>
      <c r="N230" s="28">
        <f t="shared" si="33"/>
        <v>1440</v>
      </c>
      <c r="Q230" s="16">
        <v>1.2</v>
      </c>
    </row>
    <row r="231" spans="1:17" x14ac:dyDescent="0.15">
      <c r="A231" s="6" t="s">
        <v>13</v>
      </c>
      <c r="B231" s="13">
        <f t="shared" si="26"/>
        <v>1944</v>
      </c>
      <c r="C231" s="8">
        <v>902.7127296000001</v>
      </c>
      <c r="D231" s="26">
        <f t="shared" si="34"/>
        <v>8580.3579520000003</v>
      </c>
      <c r="E231" s="37">
        <v>120</v>
      </c>
      <c r="F231" s="37">
        <f t="shared" si="27"/>
        <v>9363.0706816000002</v>
      </c>
      <c r="G231" s="16">
        <f t="shared" si="28"/>
        <v>1560</v>
      </c>
      <c r="H231" s="28">
        <f t="shared" si="29"/>
        <v>7803.0706816000002</v>
      </c>
      <c r="I231" s="36">
        <f t="shared" si="30"/>
        <v>1560</v>
      </c>
      <c r="J231" s="16" t="str">
        <f>IF((I231/G231)&lt;=$E$4,"critical failure", IF((I231/G231)&lt;1, "failure",""))</f>
        <v/>
      </c>
      <c r="K231" s="26">
        <f t="shared" si="31"/>
        <v>7803.0706816000002</v>
      </c>
      <c r="L231" s="26">
        <f t="shared" si="32"/>
        <v>7803.0706816000002</v>
      </c>
      <c r="M231" s="28">
        <f>IF(H231&gt;$E$2,H231-$E$2,0)</f>
        <v>0</v>
      </c>
      <c r="N231" s="28">
        <f t="shared" si="33"/>
        <v>1560</v>
      </c>
      <c r="Q231" s="16">
        <v>1.3</v>
      </c>
    </row>
    <row r="232" spans="1:17" x14ac:dyDescent="0.15">
      <c r="A232" s="6" t="s">
        <v>14</v>
      </c>
      <c r="B232" s="13">
        <f t="shared" si="26"/>
        <v>1944</v>
      </c>
      <c r="C232" s="8">
        <v>862.83774719999963</v>
      </c>
      <c r="D232" s="26">
        <f t="shared" si="34"/>
        <v>7803.0706816000002</v>
      </c>
      <c r="E232" s="37">
        <v>120</v>
      </c>
      <c r="F232" s="37">
        <f t="shared" si="27"/>
        <v>8545.9084287999995</v>
      </c>
      <c r="G232" s="16">
        <f t="shared" si="28"/>
        <v>1440</v>
      </c>
      <c r="H232" s="28">
        <f t="shared" si="29"/>
        <v>7105.9084287999995</v>
      </c>
      <c r="I232" s="36">
        <f t="shared" si="30"/>
        <v>1440</v>
      </c>
      <c r="J232" s="16" t="str">
        <f>IF((I232/G232)&lt;=$E$4,"critical failure", IF((I232/G232)&lt;1, "failure",""))</f>
        <v/>
      </c>
      <c r="K232" s="26">
        <f t="shared" si="31"/>
        <v>7105.9084287999995</v>
      </c>
      <c r="L232" s="26">
        <f t="shared" si="32"/>
        <v>7105.9084287999995</v>
      </c>
      <c r="M232" s="28">
        <f>IF(H232&gt;$E$2,H232-$E$2,0)</f>
        <v>0</v>
      </c>
      <c r="N232" s="28">
        <f t="shared" si="33"/>
        <v>1440</v>
      </c>
      <c r="Q232" s="16">
        <v>1.2</v>
      </c>
    </row>
    <row r="233" spans="1:17" x14ac:dyDescent="0.15">
      <c r="A233" s="6" t="s">
        <v>15</v>
      </c>
      <c r="B233" s="13">
        <f t="shared" si="26"/>
        <v>1944</v>
      </c>
      <c r="C233" s="8">
        <v>9247.0536575999977</v>
      </c>
      <c r="D233" s="26">
        <f t="shared" si="34"/>
        <v>7105.9084287999995</v>
      </c>
      <c r="E233" s="37">
        <v>120</v>
      </c>
      <c r="F233" s="37">
        <f t="shared" si="27"/>
        <v>16232.962086399997</v>
      </c>
      <c r="G233" s="16">
        <f t="shared" si="28"/>
        <v>1320</v>
      </c>
      <c r="H233" s="28">
        <f t="shared" si="29"/>
        <v>14912.962086399997</v>
      </c>
      <c r="I233" s="36">
        <f t="shared" si="30"/>
        <v>1320</v>
      </c>
      <c r="J233" s="16" t="str">
        <f>IF((I233/G233)&lt;=$E$4,"critical failure", IF((I233/G233)&lt;1, "failure",""))</f>
        <v/>
      </c>
      <c r="K233" s="26">
        <f t="shared" si="31"/>
        <v>14912.962086399997</v>
      </c>
      <c r="L233" s="26">
        <f t="shared" si="32"/>
        <v>9613</v>
      </c>
      <c r="M233" s="28">
        <f>IF(H233&gt;$E$2,H233-$E$2,0)</f>
        <v>5299.9620863999971</v>
      </c>
      <c r="N233" s="28">
        <f t="shared" si="33"/>
        <v>6619.9620863999971</v>
      </c>
      <c r="Q233" s="16">
        <v>1.1000000000000001</v>
      </c>
    </row>
    <row r="234" spans="1:17" x14ac:dyDescent="0.15">
      <c r="A234" s="6" t="s">
        <v>16</v>
      </c>
      <c r="B234" s="13">
        <f t="shared" si="26"/>
        <v>1944</v>
      </c>
      <c r="C234" s="8">
        <v>3085.9487999999997</v>
      </c>
      <c r="D234" s="26">
        <f t="shared" si="34"/>
        <v>9613</v>
      </c>
      <c r="E234" s="37">
        <v>120</v>
      </c>
      <c r="F234" s="37">
        <f t="shared" si="27"/>
        <v>12578.9488</v>
      </c>
      <c r="G234" s="16">
        <f t="shared" si="28"/>
        <v>1200</v>
      </c>
      <c r="H234" s="28">
        <f t="shared" si="29"/>
        <v>11378.9488</v>
      </c>
      <c r="I234" s="36">
        <f t="shared" si="30"/>
        <v>1200</v>
      </c>
      <c r="J234" s="16" t="str">
        <f>IF((I234/G234)&lt;=$E$4,"critical failure", IF((I234/G234)&lt;1, "failure",""))</f>
        <v/>
      </c>
      <c r="K234" s="26">
        <f t="shared" si="31"/>
        <v>11378.9488</v>
      </c>
      <c r="L234" s="26">
        <f t="shared" si="32"/>
        <v>9613</v>
      </c>
      <c r="M234" s="28">
        <f>IF(H234&gt;$E$2,H234-$E$2,0)</f>
        <v>1765.9488000000001</v>
      </c>
      <c r="N234" s="28">
        <f t="shared" si="33"/>
        <v>2965.9488000000001</v>
      </c>
      <c r="Q234" s="16">
        <v>1</v>
      </c>
    </row>
    <row r="235" spans="1:17" x14ac:dyDescent="0.15">
      <c r="A235" s="6" t="s">
        <v>17</v>
      </c>
      <c r="B235" s="13">
        <f t="shared" si="26"/>
        <v>1944</v>
      </c>
      <c r="C235" s="8">
        <v>2907.5777279999998</v>
      </c>
      <c r="D235" s="26">
        <f t="shared" si="34"/>
        <v>9613</v>
      </c>
      <c r="E235" s="37">
        <v>120</v>
      </c>
      <c r="F235" s="37">
        <f t="shared" si="27"/>
        <v>12400.577728</v>
      </c>
      <c r="G235" s="16">
        <f t="shared" si="28"/>
        <v>1080</v>
      </c>
      <c r="H235" s="28">
        <f t="shared" si="29"/>
        <v>11320.577728</v>
      </c>
      <c r="I235" s="36">
        <f t="shared" si="30"/>
        <v>1080</v>
      </c>
      <c r="J235" s="16" t="str">
        <f>IF((I235/G235)&lt;=$E$4,"critical failure", IF((I235/G235)&lt;1, "failure",""))</f>
        <v/>
      </c>
      <c r="K235" s="26">
        <f t="shared" si="31"/>
        <v>11320.577728</v>
      </c>
      <c r="L235" s="26">
        <f t="shared" si="32"/>
        <v>9613</v>
      </c>
      <c r="M235" s="28">
        <f>IF(H235&gt;$E$2,H235-$E$2,0)</f>
        <v>1707.5777280000002</v>
      </c>
      <c r="N235" s="28">
        <f t="shared" si="33"/>
        <v>2787.5777280000002</v>
      </c>
      <c r="Q235" s="16">
        <v>0.9</v>
      </c>
    </row>
    <row r="236" spans="1:17" ht="14" thickBot="1" x14ac:dyDescent="0.2">
      <c r="A236" s="9" t="s">
        <v>18</v>
      </c>
      <c r="B236" s="14">
        <f t="shared" si="26"/>
        <v>1944</v>
      </c>
      <c r="C236" s="11">
        <v>3310.2051839999999</v>
      </c>
      <c r="D236" s="26">
        <f t="shared" si="34"/>
        <v>9613</v>
      </c>
      <c r="E236" s="37">
        <v>120</v>
      </c>
      <c r="F236" s="37">
        <f t="shared" si="27"/>
        <v>12803.205184</v>
      </c>
      <c r="G236" s="16">
        <f t="shared" si="28"/>
        <v>960</v>
      </c>
      <c r="H236" s="28">
        <f t="shared" si="29"/>
        <v>11843.205184</v>
      </c>
      <c r="I236" s="36">
        <f t="shared" si="30"/>
        <v>960</v>
      </c>
      <c r="J236" s="16" t="str">
        <f>IF((I236/G236)&lt;=$E$4,"critical failure", IF((I236/G236)&lt;1, "failure",""))</f>
        <v/>
      </c>
      <c r="K236" s="26">
        <f t="shared" si="31"/>
        <v>11843.205184</v>
      </c>
      <c r="L236" s="26">
        <f t="shared" si="32"/>
        <v>9613</v>
      </c>
      <c r="M236" s="28">
        <f>IF(H236&gt;$E$2,H236-$E$2,0)</f>
        <v>2230.2051840000004</v>
      </c>
      <c r="N236" s="28">
        <f t="shared" si="33"/>
        <v>3190.2051840000004</v>
      </c>
      <c r="Q236" s="16">
        <v>0.8</v>
      </c>
    </row>
    <row r="237" spans="1:17" x14ac:dyDescent="0.15">
      <c r="A237" s="3" t="s">
        <v>7</v>
      </c>
      <c r="B237" s="12">
        <f t="shared" ref="B237:B300" si="35">B225+1</f>
        <v>1945</v>
      </c>
      <c r="C237" s="5">
        <v>3295.9871999999991</v>
      </c>
      <c r="D237" s="26">
        <f t="shared" si="34"/>
        <v>9613</v>
      </c>
      <c r="E237" s="37">
        <v>120</v>
      </c>
      <c r="F237" s="37">
        <f t="shared" si="27"/>
        <v>12788.9872</v>
      </c>
      <c r="G237" s="16">
        <f t="shared" si="28"/>
        <v>960</v>
      </c>
      <c r="H237" s="28">
        <f t="shared" si="29"/>
        <v>11828.9872</v>
      </c>
      <c r="I237" s="36">
        <f t="shared" si="30"/>
        <v>960</v>
      </c>
      <c r="J237" s="16" t="str">
        <f>IF((I237/G237)&lt;=$E$4,"critical failure", IF((I237/G237)&lt;1, "failure",""))</f>
        <v/>
      </c>
      <c r="K237" s="26">
        <f t="shared" si="31"/>
        <v>11828.9872</v>
      </c>
      <c r="L237" s="26">
        <f t="shared" si="32"/>
        <v>9613</v>
      </c>
      <c r="M237" s="28">
        <f>IF(H237&gt;$E$2,H237-$E$2,0)</f>
        <v>2215.9871999999996</v>
      </c>
      <c r="N237" s="28">
        <f t="shared" si="33"/>
        <v>3175.9871999999996</v>
      </c>
      <c r="Q237" s="16">
        <v>0.8</v>
      </c>
    </row>
    <row r="238" spans="1:17" x14ac:dyDescent="0.15">
      <c r="A238" s="6" t="s">
        <v>8</v>
      </c>
      <c r="B238" s="13">
        <f t="shared" si="35"/>
        <v>1945</v>
      </c>
      <c r="C238" s="8">
        <v>7457.9788799999988</v>
      </c>
      <c r="D238" s="26">
        <f t="shared" si="34"/>
        <v>9613</v>
      </c>
      <c r="E238" s="37">
        <v>120</v>
      </c>
      <c r="F238" s="37">
        <f t="shared" si="27"/>
        <v>16950.978879999999</v>
      </c>
      <c r="G238" s="16">
        <f t="shared" si="28"/>
        <v>960</v>
      </c>
      <c r="H238" s="28">
        <f t="shared" si="29"/>
        <v>15990.978879999999</v>
      </c>
      <c r="I238" s="36">
        <f t="shared" si="30"/>
        <v>960</v>
      </c>
      <c r="J238" s="16" t="str">
        <f>IF((I238/G238)&lt;=$E$4,"critical failure", IF((I238/G238)&lt;1, "failure",""))</f>
        <v/>
      </c>
      <c r="K238" s="26">
        <f t="shared" si="31"/>
        <v>15990.978879999999</v>
      </c>
      <c r="L238" s="26">
        <f t="shared" si="32"/>
        <v>9613</v>
      </c>
      <c r="M238" s="28">
        <f>IF(H238&gt;$E$2,H238-$E$2,0)</f>
        <v>6377.9788799999988</v>
      </c>
      <c r="N238" s="28">
        <f t="shared" si="33"/>
        <v>7337.9788799999988</v>
      </c>
      <c r="Q238" s="16">
        <v>0.8</v>
      </c>
    </row>
    <row r="239" spans="1:17" x14ac:dyDescent="0.15">
      <c r="A239" s="6" t="s">
        <v>9</v>
      </c>
      <c r="B239" s="13">
        <f t="shared" si="35"/>
        <v>1945</v>
      </c>
      <c r="C239" s="8">
        <v>2697.5393280000003</v>
      </c>
      <c r="D239" s="26">
        <f t="shared" si="34"/>
        <v>9613</v>
      </c>
      <c r="E239" s="37">
        <v>120</v>
      </c>
      <c r="F239" s="37">
        <f t="shared" si="27"/>
        <v>12190.539328000001</v>
      </c>
      <c r="G239" s="16">
        <f t="shared" si="28"/>
        <v>1080</v>
      </c>
      <c r="H239" s="28">
        <f t="shared" si="29"/>
        <v>11110.539328000001</v>
      </c>
      <c r="I239" s="36">
        <f t="shared" si="30"/>
        <v>1080</v>
      </c>
      <c r="J239" s="16" t="str">
        <f>IF((I239/G239)&lt;=$E$4,"critical failure", IF((I239/G239)&lt;1, "failure",""))</f>
        <v/>
      </c>
      <c r="K239" s="26">
        <f t="shared" si="31"/>
        <v>11110.539328000001</v>
      </c>
      <c r="L239" s="26">
        <f t="shared" si="32"/>
        <v>9613</v>
      </c>
      <c r="M239" s="28">
        <f>IF(H239&gt;$E$2,H239-$E$2,0)</f>
        <v>1497.5393280000008</v>
      </c>
      <c r="N239" s="28">
        <f t="shared" si="33"/>
        <v>2577.5393280000008</v>
      </c>
      <c r="Q239" s="16">
        <v>0.9</v>
      </c>
    </row>
    <row r="240" spans="1:17" x14ac:dyDescent="0.15">
      <c r="A240" s="6" t="s">
        <v>10</v>
      </c>
      <c r="B240" s="13">
        <f t="shared" si="35"/>
        <v>1945</v>
      </c>
      <c r="C240" s="8">
        <v>1989.8714879999995</v>
      </c>
      <c r="D240" s="26">
        <f t="shared" si="34"/>
        <v>9613</v>
      </c>
      <c r="E240" s="37">
        <v>120</v>
      </c>
      <c r="F240" s="37">
        <f t="shared" si="27"/>
        <v>11482.871487999999</v>
      </c>
      <c r="G240" s="16">
        <f t="shared" si="28"/>
        <v>1080</v>
      </c>
      <c r="H240" s="28">
        <f t="shared" si="29"/>
        <v>10402.871487999999</v>
      </c>
      <c r="I240" s="36">
        <f t="shared" si="30"/>
        <v>1080</v>
      </c>
      <c r="J240" s="16" t="str">
        <f>IF((I240/G240)&lt;=$E$4,"critical failure", IF((I240/G240)&lt;1, "failure",""))</f>
        <v/>
      </c>
      <c r="K240" s="26">
        <f t="shared" si="31"/>
        <v>10402.871487999999</v>
      </c>
      <c r="L240" s="26">
        <f t="shared" si="32"/>
        <v>9613</v>
      </c>
      <c r="M240" s="28">
        <f>IF(H240&gt;$E$2,H240-$E$2,0)</f>
        <v>789.87148799999886</v>
      </c>
      <c r="N240" s="28">
        <f t="shared" si="33"/>
        <v>1869.8714879999989</v>
      </c>
      <c r="Q240" s="16">
        <v>0.9</v>
      </c>
    </row>
    <row r="241" spans="1:17" x14ac:dyDescent="0.15">
      <c r="A241" s="6" t="s">
        <v>11</v>
      </c>
      <c r="B241" s="13">
        <f t="shared" si="35"/>
        <v>1945</v>
      </c>
      <c r="C241" s="8">
        <v>1403.7027840000001</v>
      </c>
      <c r="D241" s="26">
        <f t="shared" si="34"/>
        <v>9613</v>
      </c>
      <c r="E241" s="37">
        <v>120</v>
      </c>
      <c r="F241" s="37">
        <f t="shared" si="27"/>
        <v>10896.702784000001</v>
      </c>
      <c r="G241" s="16">
        <f t="shared" si="28"/>
        <v>1320</v>
      </c>
      <c r="H241" s="28">
        <f t="shared" si="29"/>
        <v>9576.702784000001</v>
      </c>
      <c r="I241" s="36">
        <f t="shared" si="30"/>
        <v>1320</v>
      </c>
      <c r="J241" s="16" t="str">
        <f>IF((I241/G241)&lt;=$E$4,"critical failure", IF((I241/G241)&lt;1, "failure",""))</f>
        <v/>
      </c>
      <c r="K241" s="26">
        <f t="shared" si="31"/>
        <v>9576.702784000001</v>
      </c>
      <c r="L241" s="26">
        <f t="shared" si="32"/>
        <v>9576.702784000001</v>
      </c>
      <c r="M241" s="28">
        <f>IF(H241&gt;$E$2,H241-$E$2,0)</f>
        <v>0</v>
      </c>
      <c r="N241" s="28">
        <f t="shared" si="33"/>
        <v>1320</v>
      </c>
      <c r="Q241" s="16">
        <v>1.1000000000000001</v>
      </c>
    </row>
    <row r="242" spans="1:17" x14ac:dyDescent="0.15">
      <c r="A242" s="6" t="s">
        <v>12</v>
      </c>
      <c r="B242" s="13">
        <f t="shared" si="35"/>
        <v>1945</v>
      </c>
      <c r="C242" s="8">
        <v>1085.0906880000002</v>
      </c>
      <c r="D242" s="26">
        <f t="shared" si="34"/>
        <v>9576.702784000001</v>
      </c>
      <c r="E242" s="37">
        <v>120</v>
      </c>
      <c r="F242" s="37">
        <f t="shared" si="27"/>
        <v>10541.793472000001</v>
      </c>
      <c r="G242" s="16">
        <f t="shared" si="28"/>
        <v>1440</v>
      </c>
      <c r="H242" s="28">
        <f t="shared" si="29"/>
        <v>9101.7934720000012</v>
      </c>
      <c r="I242" s="36">
        <f t="shared" si="30"/>
        <v>1440</v>
      </c>
      <c r="J242" s="16" t="str">
        <f>IF((I242/G242)&lt;=$E$4,"critical failure", IF((I242/G242)&lt;1, "failure",""))</f>
        <v/>
      </c>
      <c r="K242" s="26">
        <f t="shared" si="31"/>
        <v>9101.7934720000012</v>
      </c>
      <c r="L242" s="26">
        <f t="shared" si="32"/>
        <v>9101.7934720000012</v>
      </c>
      <c r="M242" s="28">
        <f>IF(H242&gt;$E$2,H242-$E$2,0)</f>
        <v>0</v>
      </c>
      <c r="N242" s="28">
        <f t="shared" si="33"/>
        <v>1440</v>
      </c>
      <c r="Q242" s="16">
        <v>1.2</v>
      </c>
    </row>
    <row r="243" spans="1:17" x14ac:dyDescent="0.15">
      <c r="A243" s="6" t="s">
        <v>13</v>
      </c>
      <c r="B243" s="13">
        <f t="shared" si="35"/>
        <v>1945</v>
      </c>
      <c r="C243" s="8">
        <v>5461.6446720000004</v>
      </c>
      <c r="D243" s="26">
        <f t="shared" si="34"/>
        <v>9101.7934720000012</v>
      </c>
      <c r="E243" s="37">
        <v>120</v>
      </c>
      <c r="F243" s="37">
        <f t="shared" si="27"/>
        <v>14443.438144000002</v>
      </c>
      <c r="G243" s="16">
        <f t="shared" si="28"/>
        <v>1560</v>
      </c>
      <c r="H243" s="28">
        <f t="shared" si="29"/>
        <v>12883.438144000002</v>
      </c>
      <c r="I243" s="36">
        <f t="shared" si="30"/>
        <v>1560</v>
      </c>
      <c r="J243" s="16" t="str">
        <f>IF((I243/G243)&lt;=$E$4,"critical failure", IF((I243/G243)&lt;1, "failure",""))</f>
        <v/>
      </c>
      <c r="K243" s="26">
        <f t="shared" si="31"/>
        <v>12883.438144000002</v>
      </c>
      <c r="L243" s="26">
        <f t="shared" si="32"/>
        <v>9613</v>
      </c>
      <c r="M243" s="28">
        <f>IF(H243&gt;$E$2,H243-$E$2,0)</f>
        <v>3270.4381440000016</v>
      </c>
      <c r="N243" s="28">
        <f t="shared" si="33"/>
        <v>4830.4381440000016</v>
      </c>
      <c r="Q243" s="16">
        <v>1.3</v>
      </c>
    </row>
    <row r="244" spans="1:17" x14ac:dyDescent="0.15">
      <c r="A244" s="6" t="s">
        <v>14</v>
      </c>
      <c r="B244" s="13">
        <f t="shared" si="35"/>
        <v>1945</v>
      </c>
      <c r="C244" s="8">
        <v>2709.8184959999999</v>
      </c>
      <c r="D244" s="26">
        <f t="shared" si="34"/>
        <v>9613</v>
      </c>
      <c r="E244" s="37">
        <v>120</v>
      </c>
      <c r="F244" s="37">
        <f t="shared" si="27"/>
        <v>12202.818496</v>
      </c>
      <c r="G244" s="16">
        <f t="shared" si="28"/>
        <v>1440</v>
      </c>
      <c r="H244" s="28">
        <f t="shared" si="29"/>
        <v>10762.818496</v>
      </c>
      <c r="I244" s="36">
        <f t="shared" si="30"/>
        <v>1440</v>
      </c>
      <c r="J244" s="16" t="str">
        <f>IF((I244/G244)&lt;=$E$4,"critical failure", IF((I244/G244)&lt;1, "failure",""))</f>
        <v/>
      </c>
      <c r="K244" s="26">
        <f t="shared" si="31"/>
        <v>10762.818496</v>
      </c>
      <c r="L244" s="26">
        <f t="shared" si="32"/>
        <v>9613</v>
      </c>
      <c r="M244" s="28">
        <f>IF(H244&gt;$E$2,H244-$E$2,0)</f>
        <v>1149.8184959999999</v>
      </c>
      <c r="N244" s="28">
        <f t="shared" si="33"/>
        <v>2589.8184959999999</v>
      </c>
      <c r="Q244" s="16">
        <v>1.2</v>
      </c>
    </row>
    <row r="245" spans="1:17" x14ac:dyDescent="0.15">
      <c r="A245" s="6" t="s">
        <v>15</v>
      </c>
      <c r="B245" s="13">
        <f t="shared" si="35"/>
        <v>1945</v>
      </c>
      <c r="C245" s="8">
        <v>12551.894784</v>
      </c>
      <c r="D245" s="26">
        <f t="shared" si="34"/>
        <v>9613</v>
      </c>
      <c r="E245" s="37">
        <v>120</v>
      </c>
      <c r="F245" s="37">
        <f t="shared" si="27"/>
        <v>22044.894784</v>
      </c>
      <c r="G245" s="16">
        <f t="shared" si="28"/>
        <v>1320</v>
      </c>
      <c r="H245" s="28">
        <f t="shared" si="29"/>
        <v>20724.894784</v>
      </c>
      <c r="I245" s="36">
        <f t="shared" si="30"/>
        <v>1320</v>
      </c>
      <c r="J245" s="16" t="str">
        <f>IF((I245/G245)&lt;=$E$4,"critical failure", IF((I245/G245)&lt;1, "failure",""))</f>
        <v/>
      </c>
      <c r="K245" s="26">
        <f t="shared" si="31"/>
        <v>20724.894784</v>
      </c>
      <c r="L245" s="26">
        <f t="shared" si="32"/>
        <v>9613</v>
      </c>
      <c r="M245" s="28">
        <f>IF(H245&gt;$E$2,H245-$E$2,0)</f>
        <v>11111.894784</v>
      </c>
      <c r="N245" s="28">
        <f t="shared" si="33"/>
        <v>12431.894784</v>
      </c>
      <c r="Q245" s="16">
        <v>1.1000000000000001</v>
      </c>
    </row>
    <row r="246" spans="1:17" x14ac:dyDescent="0.15">
      <c r="A246" s="6" t="s">
        <v>16</v>
      </c>
      <c r="B246" s="13">
        <f t="shared" si="35"/>
        <v>1945</v>
      </c>
      <c r="C246" s="8">
        <v>1139.377536</v>
      </c>
      <c r="D246" s="26">
        <f t="shared" si="34"/>
        <v>9613</v>
      </c>
      <c r="E246" s="37">
        <v>120</v>
      </c>
      <c r="F246" s="37">
        <f t="shared" si="27"/>
        <v>10632.377536</v>
      </c>
      <c r="G246" s="16">
        <f t="shared" si="28"/>
        <v>1200</v>
      </c>
      <c r="H246" s="28">
        <f t="shared" si="29"/>
        <v>9432.377536</v>
      </c>
      <c r="I246" s="36">
        <f t="shared" si="30"/>
        <v>1200</v>
      </c>
      <c r="J246" s="16" t="str">
        <f>IF((I246/G246)&lt;=$E$4,"critical failure", IF((I246/G246)&lt;1, "failure",""))</f>
        <v/>
      </c>
      <c r="K246" s="26">
        <f t="shared" si="31"/>
        <v>9432.377536</v>
      </c>
      <c r="L246" s="26">
        <f t="shared" si="32"/>
        <v>9432.377536</v>
      </c>
      <c r="M246" s="28">
        <f>IF(H246&gt;$E$2,H246-$E$2,0)</f>
        <v>0</v>
      </c>
      <c r="N246" s="28">
        <f t="shared" si="33"/>
        <v>1200</v>
      </c>
      <c r="Q246" s="16">
        <v>1</v>
      </c>
    </row>
    <row r="247" spans="1:17" x14ac:dyDescent="0.15">
      <c r="A247" s="6" t="s">
        <v>17</v>
      </c>
      <c r="B247" s="13">
        <f t="shared" si="35"/>
        <v>1945</v>
      </c>
      <c r="C247" s="8">
        <v>833.04460800000004</v>
      </c>
      <c r="D247" s="26">
        <f t="shared" si="34"/>
        <v>9432.377536</v>
      </c>
      <c r="E247" s="37">
        <v>120</v>
      </c>
      <c r="F247" s="37">
        <f t="shared" si="27"/>
        <v>10145.422144</v>
      </c>
      <c r="G247" s="16">
        <f t="shared" si="28"/>
        <v>1080</v>
      </c>
      <c r="H247" s="28">
        <f t="shared" si="29"/>
        <v>9065.4221440000001</v>
      </c>
      <c r="I247" s="36">
        <f t="shared" si="30"/>
        <v>1080</v>
      </c>
      <c r="J247" s="16" t="str">
        <f>IF((I247/G247)&lt;=$E$4,"critical failure", IF((I247/G247)&lt;1, "failure",""))</f>
        <v/>
      </c>
      <c r="K247" s="26">
        <f t="shared" si="31"/>
        <v>9065.4221440000001</v>
      </c>
      <c r="L247" s="26">
        <f t="shared" si="32"/>
        <v>9065.4221440000001</v>
      </c>
      <c r="M247" s="28">
        <f>IF(H247&gt;$E$2,H247-$E$2,0)</f>
        <v>0</v>
      </c>
      <c r="N247" s="28">
        <f t="shared" si="33"/>
        <v>1080</v>
      </c>
      <c r="Q247" s="16">
        <v>0.9</v>
      </c>
    </row>
    <row r="248" spans="1:17" ht="14" thickBot="1" x14ac:dyDescent="0.2">
      <c r="A248" s="9" t="s">
        <v>18</v>
      </c>
      <c r="B248" s="14">
        <f t="shared" si="35"/>
        <v>1945</v>
      </c>
      <c r="C248" s="11">
        <v>7174.2654719999991</v>
      </c>
      <c r="D248" s="26">
        <f t="shared" si="34"/>
        <v>9065.4221440000001</v>
      </c>
      <c r="E248" s="37">
        <v>120</v>
      </c>
      <c r="F248" s="37">
        <f t="shared" si="27"/>
        <v>16119.687615999999</v>
      </c>
      <c r="G248" s="16">
        <f t="shared" si="28"/>
        <v>960</v>
      </c>
      <c r="H248" s="28">
        <f t="shared" si="29"/>
        <v>15159.687615999999</v>
      </c>
      <c r="I248" s="36">
        <f t="shared" si="30"/>
        <v>960</v>
      </c>
      <c r="J248" s="16" t="str">
        <f>IF((I248/G248)&lt;=$E$4,"critical failure", IF((I248/G248)&lt;1, "failure",""))</f>
        <v/>
      </c>
      <c r="K248" s="26">
        <f t="shared" si="31"/>
        <v>15159.687615999999</v>
      </c>
      <c r="L248" s="26">
        <f t="shared" si="32"/>
        <v>9613</v>
      </c>
      <c r="M248" s="28">
        <f>IF(H248&gt;$E$2,H248-$E$2,0)</f>
        <v>5546.6876159999993</v>
      </c>
      <c r="N248" s="28">
        <f t="shared" si="33"/>
        <v>6506.6876159999993</v>
      </c>
      <c r="Q248" s="16">
        <v>0.8</v>
      </c>
    </row>
    <row r="249" spans="1:17" x14ac:dyDescent="0.15">
      <c r="A249" s="3" t="s">
        <v>7</v>
      </c>
      <c r="B249" s="12">
        <f t="shared" si="35"/>
        <v>1946</v>
      </c>
      <c r="C249" s="5">
        <v>6048.4596479999982</v>
      </c>
      <c r="D249" s="26">
        <f t="shared" si="34"/>
        <v>9613</v>
      </c>
      <c r="E249" s="37">
        <v>120</v>
      </c>
      <c r="F249" s="37">
        <f t="shared" si="27"/>
        <v>15541.459647999998</v>
      </c>
      <c r="G249" s="16">
        <f t="shared" si="28"/>
        <v>960</v>
      </c>
      <c r="H249" s="28">
        <f t="shared" si="29"/>
        <v>14581.459647999998</v>
      </c>
      <c r="I249" s="36">
        <f t="shared" si="30"/>
        <v>960</v>
      </c>
      <c r="J249" s="16" t="str">
        <f>IF((I249/G249)&lt;=$E$4,"critical failure", IF((I249/G249)&lt;1, "failure",""))</f>
        <v/>
      </c>
      <c r="K249" s="26">
        <f t="shared" si="31"/>
        <v>14581.459647999998</v>
      </c>
      <c r="L249" s="26">
        <f t="shared" si="32"/>
        <v>9613</v>
      </c>
      <c r="M249" s="28">
        <f>IF(H249&gt;$E$2,H249-$E$2,0)</f>
        <v>4968.4596479999982</v>
      </c>
      <c r="N249" s="28">
        <f t="shared" si="33"/>
        <v>5928.4596479999982</v>
      </c>
      <c r="Q249" s="16">
        <v>0.8</v>
      </c>
    </row>
    <row r="250" spans="1:17" x14ac:dyDescent="0.15">
      <c r="A250" s="6" t="s">
        <v>8</v>
      </c>
      <c r="B250" s="13">
        <f t="shared" si="35"/>
        <v>1946</v>
      </c>
      <c r="C250" s="8">
        <v>6513.1292159999975</v>
      </c>
      <c r="D250" s="26">
        <f t="shared" si="34"/>
        <v>9613</v>
      </c>
      <c r="E250" s="37">
        <v>120</v>
      </c>
      <c r="F250" s="37">
        <f t="shared" si="27"/>
        <v>16006.129215999998</v>
      </c>
      <c r="G250" s="16">
        <f t="shared" si="28"/>
        <v>960</v>
      </c>
      <c r="H250" s="28">
        <f t="shared" si="29"/>
        <v>15046.129215999998</v>
      </c>
      <c r="I250" s="36">
        <f t="shared" si="30"/>
        <v>960</v>
      </c>
      <c r="J250" s="16" t="str">
        <f>IF((I250/G250)&lt;=$E$4,"critical failure", IF((I250/G250)&lt;1, "failure",""))</f>
        <v/>
      </c>
      <c r="K250" s="26">
        <f t="shared" si="31"/>
        <v>15046.129215999998</v>
      </c>
      <c r="L250" s="26">
        <f t="shared" si="32"/>
        <v>9613</v>
      </c>
      <c r="M250" s="28">
        <f>IF(H250&gt;$E$2,H250-$E$2,0)</f>
        <v>5433.1292159999975</v>
      </c>
      <c r="N250" s="28">
        <f t="shared" si="33"/>
        <v>6393.1292159999975</v>
      </c>
      <c r="Q250" s="16">
        <v>0.8</v>
      </c>
    </row>
    <row r="251" spans="1:17" x14ac:dyDescent="0.15">
      <c r="A251" s="6" t="s">
        <v>9</v>
      </c>
      <c r="B251" s="13">
        <f t="shared" si="35"/>
        <v>1946</v>
      </c>
      <c r="C251" s="8">
        <v>2185.0456319999998</v>
      </c>
      <c r="D251" s="26">
        <f t="shared" si="34"/>
        <v>9613</v>
      </c>
      <c r="E251" s="37">
        <v>120</v>
      </c>
      <c r="F251" s="37">
        <f t="shared" si="27"/>
        <v>11678.045631999999</v>
      </c>
      <c r="G251" s="16">
        <f t="shared" si="28"/>
        <v>1080</v>
      </c>
      <c r="H251" s="28">
        <f t="shared" si="29"/>
        <v>10598.045631999999</v>
      </c>
      <c r="I251" s="36">
        <f t="shared" si="30"/>
        <v>1080</v>
      </c>
      <c r="J251" s="16" t="str">
        <f>IF((I251/G251)&lt;=$E$4,"critical failure", IF((I251/G251)&lt;1, "failure",""))</f>
        <v/>
      </c>
      <c r="K251" s="26">
        <f t="shared" si="31"/>
        <v>10598.045631999999</v>
      </c>
      <c r="L251" s="26">
        <f t="shared" si="32"/>
        <v>9613</v>
      </c>
      <c r="M251" s="28">
        <f>IF(H251&gt;$E$2,H251-$E$2,0)</f>
        <v>985.04563199999939</v>
      </c>
      <c r="N251" s="28">
        <f t="shared" si="33"/>
        <v>2065.0456319999994</v>
      </c>
      <c r="Q251" s="16">
        <v>0.9</v>
      </c>
    </row>
    <row r="252" spans="1:17" x14ac:dyDescent="0.15">
      <c r="A252" s="6" t="s">
        <v>10</v>
      </c>
      <c r="B252" s="13">
        <f t="shared" si="35"/>
        <v>1946</v>
      </c>
      <c r="C252" s="8">
        <v>1465.0986240000002</v>
      </c>
      <c r="D252" s="26">
        <f t="shared" si="34"/>
        <v>9613</v>
      </c>
      <c r="E252" s="37">
        <v>120</v>
      </c>
      <c r="F252" s="37">
        <f t="shared" si="27"/>
        <v>10958.098624</v>
      </c>
      <c r="G252" s="16">
        <f t="shared" si="28"/>
        <v>1080</v>
      </c>
      <c r="H252" s="28">
        <f t="shared" si="29"/>
        <v>9878.0986240000002</v>
      </c>
      <c r="I252" s="36">
        <f t="shared" si="30"/>
        <v>1080</v>
      </c>
      <c r="J252" s="16" t="str">
        <f>IF((I252/G252)&lt;=$E$4,"critical failure", IF((I252/G252)&lt;1, "failure",""))</f>
        <v/>
      </c>
      <c r="K252" s="26">
        <f t="shared" si="31"/>
        <v>9878.0986240000002</v>
      </c>
      <c r="L252" s="26">
        <f t="shared" si="32"/>
        <v>9613</v>
      </c>
      <c r="M252" s="28">
        <f>IF(H252&gt;$E$2,H252-$E$2,0)</f>
        <v>265.0986240000002</v>
      </c>
      <c r="N252" s="28">
        <f t="shared" si="33"/>
        <v>1345.0986240000002</v>
      </c>
      <c r="Q252" s="16">
        <v>0.9</v>
      </c>
    </row>
    <row r="253" spans="1:17" x14ac:dyDescent="0.15">
      <c r="A253" s="6" t="s">
        <v>11</v>
      </c>
      <c r="B253" s="13">
        <f t="shared" si="35"/>
        <v>1946</v>
      </c>
      <c r="C253" s="8">
        <v>1766.9076480000001</v>
      </c>
      <c r="D253" s="26">
        <f t="shared" si="34"/>
        <v>9613</v>
      </c>
      <c r="E253" s="37">
        <v>120</v>
      </c>
      <c r="F253" s="37">
        <f t="shared" si="27"/>
        <v>11259.907648</v>
      </c>
      <c r="G253" s="16">
        <f t="shared" si="28"/>
        <v>1320</v>
      </c>
      <c r="H253" s="28">
        <f t="shared" si="29"/>
        <v>9939.9076480000003</v>
      </c>
      <c r="I253" s="36">
        <f t="shared" si="30"/>
        <v>1320</v>
      </c>
      <c r="J253" s="16" t="str">
        <f>IF((I253/G253)&lt;=$E$4,"critical failure", IF((I253/G253)&lt;1, "failure",""))</f>
        <v/>
      </c>
      <c r="K253" s="26">
        <f t="shared" si="31"/>
        <v>9939.9076480000003</v>
      </c>
      <c r="L253" s="26">
        <f t="shared" si="32"/>
        <v>9613</v>
      </c>
      <c r="M253" s="28">
        <f>IF(H253&gt;$E$2,H253-$E$2,0)</f>
        <v>326.90764800000034</v>
      </c>
      <c r="N253" s="28">
        <f t="shared" si="33"/>
        <v>1646.9076480000003</v>
      </c>
      <c r="Q253" s="16">
        <v>1.1000000000000001</v>
      </c>
    </row>
    <row r="254" spans="1:17" x14ac:dyDescent="0.15">
      <c r="A254" s="6" t="s">
        <v>12</v>
      </c>
      <c r="B254" s="13">
        <f t="shared" si="35"/>
        <v>1946</v>
      </c>
      <c r="C254" s="8">
        <v>685.04831999999988</v>
      </c>
      <c r="D254" s="26">
        <f t="shared" si="34"/>
        <v>9613</v>
      </c>
      <c r="E254" s="37">
        <v>120</v>
      </c>
      <c r="F254" s="37">
        <f t="shared" si="27"/>
        <v>10178.04832</v>
      </c>
      <c r="G254" s="16">
        <f t="shared" si="28"/>
        <v>1440</v>
      </c>
      <c r="H254" s="28">
        <f t="shared" si="29"/>
        <v>8738.0483199999999</v>
      </c>
      <c r="I254" s="36">
        <f t="shared" si="30"/>
        <v>1440</v>
      </c>
      <c r="J254" s="16" t="str">
        <f>IF((I254/G254)&lt;=$E$4,"critical failure", IF((I254/G254)&lt;1, "failure",""))</f>
        <v/>
      </c>
      <c r="K254" s="26">
        <f t="shared" si="31"/>
        <v>8738.0483199999999</v>
      </c>
      <c r="L254" s="26">
        <f t="shared" si="32"/>
        <v>8738.0483199999999</v>
      </c>
      <c r="M254" s="28">
        <f>IF(H254&gt;$E$2,H254-$E$2,0)</f>
        <v>0</v>
      </c>
      <c r="N254" s="28">
        <f t="shared" si="33"/>
        <v>1440</v>
      </c>
      <c r="Q254" s="16">
        <v>1.2</v>
      </c>
    </row>
    <row r="255" spans="1:17" x14ac:dyDescent="0.15">
      <c r="A255" s="6" t="s">
        <v>13</v>
      </c>
      <c r="B255" s="13">
        <f t="shared" si="35"/>
        <v>1946</v>
      </c>
      <c r="C255" s="8">
        <v>2355.0151680000008</v>
      </c>
      <c r="D255" s="26">
        <f t="shared" si="34"/>
        <v>8738.0483199999999</v>
      </c>
      <c r="E255" s="37">
        <v>120</v>
      </c>
      <c r="F255" s="37">
        <f t="shared" si="27"/>
        <v>10973.063488</v>
      </c>
      <c r="G255" s="16">
        <f t="shared" si="28"/>
        <v>1560</v>
      </c>
      <c r="H255" s="28">
        <f t="shared" si="29"/>
        <v>9413.0634879999998</v>
      </c>
      <c r="I255" s="36">
        <f t="shared" si="30"/>
        <v>1560</v>
      </c>
      <c r="J255" s="16" t="str">
        <f>IF((I255/G255)&lt;=$E$4,"critical failure", IF((I255/G255)&lt;1, "failure",""))</f>
        <v/>
      </c>
      <c r="K255" s="26">
        <f t="shared" si="31"/>
        <v>9413.0634879999998</v>
      </c>
      <c r="L255" s="26">
        <f t="shared" si="32"/>
        <v>9413.0634879999998</v>
      </c>
      <c r="M255" s="28">
        <f>IF(H255&gt;$E$2,H255-$E$2,0)</f>
        <v>0</v>
      </c>
      <c r="N255" s="28">
        <f t="shared" si="33"/>
        <v>1560</v>
      </c>
      <c r="Q255" s="16">
        <v>1.3</v>
      </c>
    </row>
    <row r="256" spans="1:17" x14ac:dyDescent="0.15">
      <c r="A256" s="6" t="s">
        <v>14</v>
      </c>
      <c r="B256" s="13">
        <f t="shared" si="35"/>
        <v>1946</v>
      </c>
      <c r="C256" s="8">
        <v>278.67248639999991</v>
      </c>
      <c r="D256" s="26">
        <f t="shared" si="34"/>
        <v>9413.0634879999998</v>
      </c>
      <c r="E256" s="37">
        <v>120</v>
      </c>
      <c r="F256" s="37">
        <f t="shared" si="27"/>
        <v>9571.7359744000005</v>
      </c>
      <c r="G256" s="16">
        <f t="shared" si="28"/>
        <v>1440</v>
      </c>
      <c r="H256" s="28">
        <f t="shared" si="29"/>
        <v>8131.7359744000005</v>
      </c>
      <c r="I256" s="36">
        <f t="shared" si="30"/>
        <v>1440</v>
      </c>
      <c r="J256" s="16" t="str">
        <f>IF((I256/G256)&lt;=$E$4,"critical failure", IF((I256/G256)&lt;1, "failure",""))</f>
        <v/>
      </c>
      <c r="K256" s="26">
        <f t="shared" si="31"/>
        <v>8131.7359744000005</v>
      </c>
      <c r="L256" s="26">
        <f t="shared" si="32"/>
        <v>8131.7359744000005</v>
      </c>
      <c r="M256" s="28">
        <f>IF(H256&gt;$E$2,H256-$E$2,0)</f>
        <v>0</v>
      </c>
      <c r="N256" s="28">
        <f t="shared" si="33"/>
        <v>1440</v>
      </c>
      <c r="Q256" s="16">
        <v>1.2</v>
      </c>
    </row>
    <row r="257" spans="1:17" x14ac:dyDescent="0.15">
      <c r="A257" s="6" t="s">
        <v>15</v>
      </c>
      <c r="B257" s="13">
        <f t="shared" si="35"/>
        <v>1946</v>
      </c>
      <c r="C257" s="8">
        <v>271.49886719999995</v>
      </c>
      <c r="D257" s="26">
        <f t="shared" si="34"/>
        <v>8131.7359744000005</v>
      </c>
      <c r="E257" s="37">
        <v>120</v>
      </c>
      <c r="F257" s="37">
        <f t="shared" si="27"/>
        <v>8283.2348416000004</v>
      </c>
      <c r="G257" s="16">
        <f t="shared" si="28"/>
        <v>1320</v>
      </c>
      <c r="H257" s="28">
        <f t="shared" si="29"/>
        <v>6963.2348416000004</v>
      </c>
      <c r="I257" s="36">
        <f t="shared" si="30"/>
        <v>1320</v>
      </c>
      <c r="J257" s="16" t="str">
        <f>IF((I257/G257)&lt;=$E$4,"critical failure", IF((I257/G257)&lt;1, "failure",""))</f>
        <v/>
      </c>
      <c r="K257" s="26">
        <f t="shared" si="31"/>
        <v>6963.2348416000004</v>
      </c>
      <c r="L257" s="26">
        <f t="shared" si="32"/>
        <v>6963.2348416000004</v>
      </c>
      <c r="M257" s="28">
        <f>IF(H257&gt;$E$2,H257-$E$2,0)</f>
        <v>0</v>
      </c>
      <c r="N257" s="28">
        <f t="shared" si="33"/>
        <v>1320</v>
      </c>
      <c r="Q257" s="16">
        <v>1.1000000000000001</v>
      </c>
    </row>
    <row r="258" spans="1:17" x14ac:dyDescent="0.15">
      <c r="A258" s="6" t="s">
        <v>16</v>
      </c>
      <c r="B258" s="13">
        <f t="shared" si="35"/>
        <v>1946</v>
      </c>
      <c r="C258" s="8">
        <v>426.86265600000007</v>
      </c>
      <c r="D258" s="26">
        <f t="shared" si="34"/>
        <v>6963.2348416000004</v>
      </c>
      <c r="E258" s="37">
        <v>120</v>
      </c>
      <c r="F258" s="37">
        <f t="shared" si="27"/>
        <v>7270.0974976000007</v>
      </c>
      <c r="G258" s="16">
        <f t="shared" si="28"/>
        <v>1200</v>
      </c>
      <c r="H258" s="28">
        <f t="shared" si="29"/>
        <v>6070.0974976000007</v>
      </c>
      <c r="I258" s="36">
        <f t="shared" si="30"/>
        <v>1200</v>
      </c>
      <c r="J258" s="16" t="str">
        <f>IF((I258/G258)&lt;=$E$4,"critical failure", IF((I258/G258)&lt;1, "failure",""))</f>
        <v/>
      </c>
      <c r="K258" s="26">
        <f t="shared" si="31"/>
        <v>6070.0974976000007</v>
      </c>
      <c r="L258" s="26">
        <f t="shared" si="32"/>
        <v>6070.0974976000007</v>
      </c>
      <c r="M258" s="28">
        <f>IF(H258&gt;$E$2,H258-$E$2,0)</f>
        <v>0</v>
      </c>
      <c r="N258" s="28">
        <f t="shared" si="33"/>
        <v>1200</v>
      </c>
      <c r="Q258" s="16">
        <v>1</v>
      </c>
    </row>
    <row r="259" spans="1:17" x14ac:dyDescent="0.15">
      <c r="A259" s="6" t="s">
        <v>17</v>
      </c>
      <c r="B259" s="13">
        <f t="shared" si="35"/>
        <v>1946</v>
      </c>
      <c r="C259" s="8">
        <v>758.07705599999986</v>
      </c>
      <c r="D259" s="26">
        <f t="shared" si="34"/>
        <v>6070.0974976000007</v>
      </c>
      <c r="E259" s="37">
        <v>120</v>
      </c>
      <c r="F259" s="37">
        <f t="shared" si="27"/>
        <v>6708.1745536000008</v>
      </c>
      <c r="G259" s="16">
        <f t="shared" si="28"/>
        <v>1080</v>
      </c>
      <c r="H259" s="28">
        <f t="shared" si="29"/>
        <v>5628.1745536000008</v>
      </c>
      <c r="I259" s="36">
        <f t="shared" si="30"/>
        <v>1080</v>
      </c>
      <c r="J259" s="16" t="str">
        <f>IF((I259/G259)&lt;=$E$4,"critical failure", IF((I259/G259)&lt;1, "failure",""))</f>
        <v/>
      </c>
      <c r="K259" s="26">
        <f t="shared" si="31"/>
        <v>5628.1745536000008</v>
      </c>
      <c r="L259" s="26">
        <f t="shared" si="32"/>
        <v>5628.1745536000008</v>
      </c>
      <c r="M259" s="28">
        <f>IF(H259&gt;$E$2,H259-$E$2,0)</f>
        <v>0</v>
      </c>
      <c r="N259" s="28">
        <f t="shared" si="33"/>
        <v>1080</v>
      </c>
      <c r="Q259" s="16">
        <v>0.9</v>
      </c>
    </row>
    <row r="260" spans="1:17" ht="14" thickBot="1" x14ac:dyDescent="0.2">
      <c r="A260" s="9" t="s">
        <v>18</v>
      </c>
      <c r="B260" s="14">
        <f t="shared" si="35"/>
        <v>1946</v>
      </c>
      <c r="C260" s="11">
        <v>646.27199999999993</v>
      </c>
      <c r="D260" s="26">
        <f t="shared" si="34"/>
        <v>5628.1745536000008</v>
      </c>
      <c r="E260" s="37">
        <v>120</v>
      </c>
      <c r="F260" s="37">
        <f t="shared" si="27"/>
        <v>6154.4465536000007</v>
      </c>
      <c r="G260" s="16">
        <f t="shared" si="28"/>
        <v>960</v>
      </c>
      <c r="H260" s="28">
        <f t="shared" si="29"/>
        <v>5194.4465536000007</v>
      </c>
      <c r="I260" s="36">
        <f t="shared" si="30"/>
        <v>960</v>
      </c>
      <c r="J260" s="16" t="str">
        <f>IF((I260/G260)&lt;=$E$4,"critical failure", IF((I260/G260)&lt;1, "failure",""))</f>
        <v/>
      </c>
      <c r="K260" s="26">
        <f t="shared" si="31"/>
        <v>5194.4465536000007</v>
      </c>
      <c r="L260" s="26">
        <f t="shared" si="32"/>
        <v>5194.4465536000007</v>
      </c>
      <c r="M260" s="28">
        <f>IF(H260&gt;$E$2,H260-$E$2,0)</f>
        <v>0</v>
      </c>
      <c r="N260" s="28">
        <f t="shared" si="33"/>
        <v>960</v>
      </c>
      <c r="Q260" s="16">
        <v>0.8</v>
      </c>
    </row>
    <row r="261" spans="1:17" x14ac:dyDescent="0.15">
      <c r="A261" s="3" t="s">
        <v>7</v>
      </c>
      <c r="B261" s="12">
        <f t="shared" si="35"/>
        <v>1947</v>
      </c>
      <c r="C261" s="5">
        <v>5670.390527999999</v>
      </c>
      <c r="D261" s="26">
        <f t="shared" si="34"/>
        <v>5194.4465536000007</v>
      </c>
      <c r="E261" s="37">
        <v>120</v>
      </c>
      <c r="F261" s="37">
        <f t="shared" si="27"/>
        <v>10744.837081599999</v>
      </c>
      <c r="G261" s="16">
        <f t="shared" si="28"/>
        <v>960</v>
      </c>
      <c r="H261" s="28">
        <f t="shared" si="29"/>
        <v>9784.8370815999988</v>
      </c>
      <c r="I261" s="36">
        <f t="shared" si="30"/>
        <v>960</v>
      </c>
      <c r="J261" s="16" t="str">
        <f>IF((I261/G261)&lt;=$E$4,"critical failure", IF((I261/G261)&lt;1, "failure",""))</f>
        <v/>
      </c>
      <c r="K261" s="26">
        <f t="shared" si="31"/>
        <v>9784.8370815999988</v>
      </c>
      <c r="L261" s="26">
        <f t="shared" si="32"/>
        <v>9613</v>
      </c>
      <c r="M261" s="28">
        <f>IF(H261&gt;$E$2,H261-$E$2,0)</f>
        <v>171.83708159999878</v>
      </c>
      <c r="N261" s="28">
        <f t="shared" si="33"/>
        <v>1131.8370815999988</v>
      </c>
      <c r="Q261" s="16">
        <v>0.8</v>
      </c>
    </row>
    <row r="262" spans="1:17" x14ac:dyDescent="0.15">
      <c r="A262" s="6" t="s">
        <v>8</v>
      </c>
      <c r="B262" s="13">
        <f t="shared" si="35"/>
        <v>1947</v>
      </c>
      <c r="C262" s="8">
        <v>1273.1558400000001</v>
      </c>
      <c r="D262" s="26">
        <f t="shared" si="34"/>
        <v>9613</v>
      </c>
      <c r="E262" s="37">
        <v>120</v>
      </c>
      <c r="F262" s="37">
        <f t="shared" si="27"/>
        <v>10766.155839999999</v>
      </c>
      <c r="G262" s="16">
        <f t="shared" si="28"/>
        <v>960</v>
      </c>
      <c r="H262" s="28">
        <f t="shared" si="29"/>
        <v>9806.1558399999994</v>
      </c>
      <c r="I262" s="36">
        <f t="shared" si="30"/>
        <v>960</v>
      </c>
      <c r="J262" s="16" t="str">
        <f>IF((I262/G262)&lt;=$E$4,"critical failure", IF((I262/G262)&lt;1, "failure",""))</f>
        <v/>
      </c>
      <c r="K262" s="26">
        <f t="shared" si="31"/>
        <v>9806.1558399999994</v>
      </c>
      <c r="L262" s="26">
        <f t="shared" si="32"/>
        <v>9613</v>
      </c>
      <c r="M262" s="28">
        <f>IF(H262&gt;$E$2,H262-$E$2,0)</f>
        <v>193.15583999999944</v>
      </c>
      <c r="N262" s="28">
        <f t="shared" si="33"/>
        <v>1153.1558399999994</v>
      </c>
      <c r="Q262" s="16">
        <v>0.8</v>
      </c>
    </row>
    <row r="263" spans="1:17" x14ac:dyDescent="0.15">
      <c r="A263" s="6" t="s">
        <v>9</v>
      </c>
      <c r="B263" s="13">
        <f t="shared" si="35"/>
        <v>1947</v>
      </c>
      <c r="C263" s="8">
        <v>3467.8955519999995</v>
      </c>
      <c r="D263" s="26">
        <f t="shared" si="34"/>
        <v>9613</v>
      </c>
      <c r="E263" s="37">
        <v>120</v>
      </c>
      <c r="F263" s="37">
        <f t="shared" si="27"/>
        <v>12960.895552</v>
      </c>
      <c r="G263" s="16">
        <f t="shared" si="28"/>
        <v>1080</v>
      </c>
      <c r="H263" s="28">
        <f t="shared" si="29"/>
        <v>11880.895552</v>
      </c>
      <c r="I263" s="36">
        <f t="shared" si="30"/>
        <v>1080</v>
      </c>
      <c r="J263" s="16" t="str">
        <f>IF((I263/G263)&lt;=$E$4,"critical failure", IF((I263/G263)&lt;1, "failure",""))</f>
        <v/>
      </c>
      <c r="K263" s="26">
        <f t="shared" si="31"/>
        <v>11880.895552</v>
      </c>
      <c r="L263" s="26">
        <f t="shared" si="32"/>
        <v>9613</v>
      </c>
      <c r="M263" s="28">
        <f>IF(H263&gt;$E$2,H263-$E$2,0)</f>
        <v>2267.895552</v>
      </c>
      <c r="N263" s="28">
        <f t="shared" si="33"/>
        <v>3347.895552</v>
      </c>
      <c r="Q263" s="16">
        <v>0.9</v>
      </c>
    </row>
    <row r="264" spans="1:17" x14ac:dyDescent="0.15">
      <c r="A264" s="6" t="s">
        <v>10</v>
      </c>
      <c r="B264" s="13">
        <f t="shared" si="35"/>
        <v>1947</v>
      </c>
      <c r="C264" s="8">
        <v>2289.741696</v>
      </c>
      <c r="D264" s="26">
        <f t="shared" si="34"/>
        <v>9613</v>
      </c>
      <c r="E264" s="37">
        <v>120</v>
      </c>
      <c r="F264" s="37">
        <f t="shared" si="27"/>
        <v>11782.741696000001</v>
      </c>
      <c r="G264" s="16">
        <f t="shared" si="28"/>
        <v>1080</v>
      </c>
      <c r="H264" s="28">
        <f t="shared" si="29"/>
        <v>10702.741696000001</v>
      </c>
      <c r="I264" s="36">
        <f t="shared" si="30"/>
        <v>1080</v>
      </c>
      <c r="J264" s="16" t="str">
        <f>IF((I264/G264)&lt;=$E$4,"critical failure", IF((I264/G264)&lt;1, "failure",""))</f>
        <v/>
      </c>
      <c r="K264" s="26">
        <f t="shared" si="31"/>
        <v>10702.741696000001</v>
      </c>
      <c r="L264" s="26">
        <f t="shared" si="32"/>
        <v>9613</v>
      </c>
      <c r="M264" s="28">
        <f>IF(H264&gt;$E$2,H264-$E$2,0)</f>
        <v>1089.741696000001</v>
      </c>
      <c r="N264" s="28">
        <f t="shared" si="33"/>
        <v>2169.741696000001</v>
      </c>
      <c r="Q264" s="16">
        <v>0.9</v>
      </c>
    </row>
    <row r="265" spans="1:17" x14ac:dyDescent="0.15">
      <c r="A265" s="6" t="s">
        <v>11</v>
      </c>
      <c r="B265" s="13">
        <f t="shared" si="35"/>
        <v>1947</v>
      </c>
      <c r="C265" s="8">
        <v>879.57619199999988</v>
      </c>
      <c r="D265" s="26">
        <f t="shared" si="34"/>
        <v>9613</v>
      </c>
      <c r="E265" s="37">
        <v>120</v>
      </c>
      <c r="F265" s="37">
        <f t="shared" si="27"/>
        <v>10372.576192</v>
      </c>
      <c r="G265" s="16">
        <f t="shared" si="28"/>
        <v>1320</v>
      </c>
      <c r="H265" s="28">
        <f t="shared" si="29"/>
        <v>9052.5761920000004</v>
      </c>
      <c r="I265" s="36">
        <f t="shared" si="30"/>
        <v>1320</v>
      </c>
      <c r="J265" s="16" t="str">
        <f>IF((I265/G265)&lt;=$E$4,"critical failure", IF((I265/G265)&lt;1, "failure",""))</f>
        <v/>
      </c>
      <c r="K265" s="26">
        <f t="shared" si="31"/>
        <v>9052.5761920000004</v>
      </c>
      <c r="L265" s="26">
        <f t="shared" si="32"/>
        <v>9052.5761920000004</v>
      </c>
      <c r="M265" s="28">
        <f>IF(H265&gt;$E$2,H265-$E$2,0)</f>
        <v>0</v>
      </c>
      <c r="N265" s="28">
        <f t="shared" si="33"/>
        <v>1320</v>
      </c>
      <c r="Q265" s="16">
        <v>1.1000000000000001</v>
      </c>
    </row>
    <row r="266" spans="1:17" x14ac:dyDescent="0.15">
      <c r="A266" s="6" t="s">
        <v>12</v>
      </c>
      <c r="B266" s="13">
        <f t="shared" si="35"/>
        <v>1947</v>
      </c>
      <c r="C266" s="8">
        <v>443.34259199999997</v>
      </c>
      <c r="D266" s="26">
        <f t="shared" si="34"/>
        <v>9052.5761920000004</v>
      </c>
      <c r="E266" s="37">
        <v>120</v>
      </c>
      <c r="F266" s="37">
        <f t="shared" ref="F266:F329" si="36">C266+D266-E266</f>
        <v>9375.9187840000013</v>
      </c>
      <c r="G266" s="16">
        <f t="shared" ref="G266:G329" si="37">1200*Q266</f>
        <v>1440</v>
      </c>
      <c r="H266" s="28">
        <f t="shared" ref="H266:H329" si="38">F266-G266</f>
        <v>7935.9187840000013</v>
      </c>
      <c r="I266" s="36">
        <f t="shared" ref="I266:I329" si="39">IF(G266&gt;(F266),F266,G266)</f>
        <v>1440</v>
      </c>
      <c r="J266" s="16" t="str">
        <f>IF((I266/G266)&lt;=$E$4,"critical failure", IF((I266/G266)&lt;1, "failure",""))</f>
        <v/>
      </c>
      <c r="K266" s="26">
        <f t="shared" ref="K266:K329" si="40">F266-I266</f>
        <v>7935.9187840000013</v>
      </c>
      <c r="L266" s="26">
        <f t="shared" ref="L266:L329" si="41">IF(K266&gt;$E$2,$E$2,IF(K266&lt;0,0,K266))</f>
        <v>7935.9187840000013</v>
      </c>
      <c r="M266" s="28">
        <f>IF(H266&gt;$E$2,H266-$E$2,0)</f>
        <v>0</v>
      </c>
      <c r="N266" s="28">
        <f t="shared" ref="N266:N329" si="42">M266+I266</f>
        <v>1440</v>
      </c>
      <c r="Q266" s="16">
        <v>1.2</v>
      </c>
    </row>
    <row r="267" spans="1:17" x14ac:dyDescent="0.15">
      <c r="A267" s="6" t="s">
        <v>13</v>
      </c>
      <c r="B267" s="13">
        <f t="shared" si="35"/>
        <v>1947</v>
      </c>
      <c r="C267" s="8">
        <v>331.21440000000001</v>
      </c>
      <c r="D267" s="26">
        <f t="shared" ref="D267:D330" si="43">L266</f>
        <v>7935.9187840000013</v>
      </c>
      <c r="E267" s="37">
        <v>120</v>
      </c>
      <c r="F267" s="37">
        <f t="shared" si="36"/>
        <v>8147.1331840000021</v>
      </c>
      <c r="G267" s="16">
        <f t="shared" si="37"/>
        <v>1560</v>
      </c>
      <c r="H267" s="28">
        <f t="shared" si="38"/>
        <v>6587.1331840000021</v>
      </c>
      <c r="I267" s="36">
        <f t="shared" si="39"/>
        <v>1560</v>
      </c>
      <c r="J267" s="16" t="str">
        <f>IF((I267/G267)&lt;=$E$4,"critical failure", IF((I267/G267)&lt;1, "failure",""))</f>
        <v/>
      </c>
      <c r="K267" s="26">
        <f t="shared" si="40"/>
        <v>6587.1331840000021</v>
      </c>
      <c r="L267" s="26">
        <f t="shared" si="41"/>
        <v>6587.1331840000021</v>
      </c>
      <c r="M267" s="28">
        <f>IF(H267&gt;$E$2,H267-$E$2,0)</f>
        <v>0</v>
      </c>
      <c r="N267" s="28">
        <f t="shared" si="42"/>
        <v>1560</v>
      </c>
      <c r="Q267" s="16">
        <v>1.3</v>
      </c>
    </row>
    <row r="268" spans="1:17" x14ac:dyDescent="0.15">
      <c r="A268" s="6" t="s">
        <v>14</v>
      </c>
      <c r="B268" s="13">
        <f t="shared" si="35"/>
        <v>1947</v>
      </c>
      <c r="C268" s="8">
        <v>654.22114559999989</v>
      </c>
      <c r="D268" s="26">
        <f t="shared" si="43"/>
        <v>6587.1331840000021</v>
      </c>
      <c r="E268" s="37">
        <v>120</v>
      </c>
      <c r="F268" s="37">
        <f t="shared" si="36"/>
        <v>7121.3543296000016</v>
      </c>
      <c r="G268" s="16">
        <f t="shared" si="37"/>
        <v>1440</v>
      </c>
      <c r="H268" s="28">
        <f t="shared" si="38"/>
        <v>5681.3543296000016</v>
      </c>
      <c r="I268" s="36">
        <f t="shared" si="39"/>
        <v>1440</v>
      </c>
      <c r="J268" s="16" t="str">
        <f>IF((I268/G268)&lt;=$E$4,"critical failure", IF((I268/G268)&lt;1, "failure",""))</f>
        <v/>
      </c>
      <c r="K268" s="26">
        <f t="shared" si="40"/>
        <v>5681.3543296000016</v>
      </c>
      <c r="L268" s="26">
        <f t="shared" si="41"/>
        <v>5681.3543296000016</v>
      </c>
      <c r="M268" s="28">
        <f>IF(H268&gt;$E$2,H268-$E$2,0)</f>
        <v>0</v>
      </c>
      <c r="N268" s="28">
        <f t="shared" si="42"/>
        <v>1440</v>
      </c>
      <c r="Q268" s="16">
        <v>1.2</v>
      </c>
    </row>
    <row r="269" spans="1:17" x14ac:dyDescent="0.15">
      <c r="A269" s="6" t="s">
        <v>15</v>
      </c>
      <c r="B269" s="13">
        <f t="shared" si="35"/>
        <v>1947</v>
      </c>
      <c r="C269" s="8">
        <v>1577.6145791999998</v>
      </c>
      <c r="D269" s="26">
        <f t="shared" si="43"/>
        <v>5681.3543296000016</v>
      </c>
      <c r="E269" s="37">
        <v>120</v>
      </c>
      <c r="F269" s="37">
        <f t="shared" si="36"/>
        <v>7138.9689088000014</v>
      </c>
      <c r="G269" s="16">
        <f t="shared" si="37"/>
        <v>1320</v>
      </c>
      <c r="H269" s="28">
        <f t="shared" si="38"/>
        <v>5818.9689088000014</v>
      </c>
      <c r="I269" s="36">
        <f t="shared" si="39"/>
        <v>1320</v>
      </c>
      <c r="J269" s="16" t="str">
        <f>IF((I269/G269)&lt;=$E$4,"critical failure", IF((I269/G269)&lt;1, "failure",""))</f>
        <v/>
      </c>
      <c r="K269" s="26">
        <f t="shared" si="40"/>
        <v>5818.9689088000014</v>
      </c>
      <c r="L269" s="26">
        <f t="shared" si="41"/>
        <v>5818.9689088000014</v>
      </c>
      <c r="M269" s="28">
        <f>IF(H269&gt;$E$2,H269-$E$2,0)</f>
        <v>0</v>
      </c>
      <c r="N269" s="28">
        <f t="shared" si="42"/>
        <v>1320</v>
      </c>
      <c r="Q269" s="16">
        <v>1.1000000000000001</v>
      </c>
    </row>
    <row r="270" spans="1:17" x14ac:dyDescent="0.15">
      <c r="A270" s="6" t="s">
        <v>16</v>
      </c>
      <c r="B270" s="13">
        <f t="shared" si="35"/>
        <v>1947</v>
      </c>
      <c r="C270" s="8">
        <v>1129.0371839999998</v>
      </c>
      <c r="D270" s="26">
        <f t="shared" si="43"/>
        <v>5818.9689088000014</v>
      </c>
      <c r="E270" s="37">
        <v>120</v>
      </c>
      <c r="F270" s="37">
        <f t="shared" si="36"/>
        <v>6828.0060928000012</v>
      </c>
      <c r="G270" s="16">
        <f t="shared" si="37"/>
        <v>1200</v>
      </c>
      <c r="H270" s="28">
        <f t="shared" si="38"/>
        <v>5628.0060928000012</v>
      </c>
      <c r="I270" s="36">
        <f t="shared" si="39"/>
        <v>1200</v>
      </c>
      <c r="J270" s="16" t="str">
        <f>IF((I270/G270)&lt;=$E$4,"critical failure", IF((I270/G270)&lt;1, "failure",""))</f>
        <v/>
      </c>
      <c r="K270" s="26">
        <f t="shared" si="40"/>
        <v>5628.0060928000012</v>
      </c>
      <c r="L270" s="26">
        <f t="shared" si="41"/>
        <v>5628.0060928000012</v>
      </c>
      <c r="M270" s="28">
        <f>IF(H270&gt;$E$2,H270-$E$2,0)</f>
        <v>0</v>
      </c>
      <c r="N270" s="28">
        <f t="shared" si="42"/>
        <v>1200</v>
      </c>
      <c r="Q270" s="16">
        <v>1</v>
      </c>
    </row>
    <row r="271" spans="1:17" x14ac:dyDescent="0.15">
      <c r="A271" s="6" t="s">
        <v>17</v>
      </c>
      <c r="B271" s="13">
        <f t="shared" si="35"/>
        <v>1947</v>
      </c>
      <c r="C271" s="8">
        <v>7658.9694719999998</v>
      </c>
      <c r="D271" s="26">
        <f t="shared" si="43"/>
        <v>5628.0060928000012</v>
      </c>
      <c r="E271" s="37">
        <v>120</v>
      </c>
      <c r="F271" s="37">
        <f t="shared" si="36"/>
        <v>13166.975564800001</v>
      </c>
      <c r="G271" s="16">
        <f t="shared" si="37"/>
        <v>1080</v>
      </c>
      <c r="H271" s="28">
        <f t="shared" si="38"/>
        <v>12086.975564800001</v>
      </c>
      <c r="I271" s="36">
        <f t="shared" si="39"/>
        <v>1080</v>
      </c>
      <c r="J271" s="16" t="str">
        <f>IF((I271/G271)&lt;=$E$4,"critical failure", IF((I271/G271)&lt;1, "failure",""))</f>
        <v/>
      </c>
      <c r="K271" s="26">
        <f t="shared" si="40"/>
        <v>12086.975564800001</v>
      </c>
      <c r="L271" s="26">
        <f t="shared" si="41"/>
        <v>9613</v>
      </c>
      <c r="M271" s="28">
        <f>IF(H271&gt;$E$2,H271-$E$2,0)</f>
        <v>2473.9755648000009</v>
      </c>
      <c r="N271" s="28">
        <f t="shared" si="42"/>
        <v>3553.9755648000009</v>
      </c>
      <c r="Q271" s="16">
        <v>0.9</v>
      </c>
    </row>
    <row r="272" spans="1:17" ht="14" thickBot="1" x14ac:dyDescent="0.2">
      <c r="A272" s="9" t="s">
        <v>18</v>
      </c>
      <c r="B272" s="14">
        <f t="shared" si="35"/>
        <v>1947</v>
      </c>
      <c r="C272" s="11">
        <v>1774.6629119999998</v>
      </c>
      <c r="D272" s="26">
        <f t="shared" si="43"/>
        <v>9613</v>
      </c>
      <c r="E272" s="37">
        <v>120</v>
      </c>
      <c r="F272" s="37">
        <f t="shared" si="36"/>
        <v>11267.662912</v>
      </c>
      <c r="G272" s="16">
        <f t="shared" si="37"/>
        <v>960</v>
      </c>
      <c r="H272" s="28">
        <f t="shared" si="38"/>
        <v>10307.662912</v>
      </c>
      <c r="I272" s="36">
        <f t="shared" si="39"/>
        <v>960</v>
      </c>
      <c r="J272" s="16" t="str">
        <f>IF((I272/G272)&lt;=$E$4,"critical failure", IF((I272/G272)&lt;1, "failure",""))</f>
        <v/>
      </c>
      <c r="K272" s="26">
        <f t="shared" si="40"/>
        <v>10307.662912</v>
      </c>
      <c r="L272" s="26">
        <f t="shared" si="41"/>
        <v>9613</v>
      </c>
      <c r="M272" s="28">
        <f>IF(H272&gt;$E$2,H272-$E$2,0)</f>
        <v>694.66291199999978</v>
      </c>
      <c r="N272" s="28">
        <f t="shared" si="42"/>
        <v>1654.6629119999998</v>
      </c>
      <c r="Q272" s="16">
        <v>0.8</v>
      </c>
    </row>
    <row r="273" spans="1:17" x14ac:dyDescent="0.15">
      <c r="A273" s="3" t="s">
        <v>7</v>
      </c>
      <c r="B273" s="12">
        <f t="shared" si="35"/>
        <v>1948</v>
      </c>
      <c r="C273" s="5">
        <v>3458.2014720000002</v>
      </c>
      <c r="D273" s="26">
        <f t="shared" si="43"/>
        <v>9613</v>
      </c>
      <c r="E273" s="37">
        <v>120</v>
      </c>
      <c r="F273" s="37">
        <f t="shared" si="36"/>
        <v>12951.201472000001</v>
      </c>
      <c r="G273" s="16">
        <f t="shared" si="37"/>
        <v>960</v>
      </c>
      <c r="H273" s="28">
        <f t="shared" si="38"/>
        <v>11991.201472000001</v>
      </c>
      <c r="I273" s="36">
        <f t="shared" si="39"/>
        <v>960</v>
      </c>
      <c r="J273" s="16" t="str">
        <f>IF((I273/G273)&lt;=$E$4,"critical failure", IF((I273/G273)&lt;1, "failure",""))</f>
        <v/>
      </c>
      <c r="K273" s="26">
        <f t="shared" si="40"/>
        <v>11991.201472000001</v>
      </c>
      <c r="L273" s="26">
        <f t="shared" si="41"/>
        <v>9613</v>
      </c>
      <c r="M273" s="28">
        <f>IF(H273&gt;$E$2,H273-$E$2,0)</f>
        <v>2378.2014720000006</v>
      </c>
      <c r="N273" s="28">
        <f t="shared" si="42"/>
        <v>3338.2014720000006</v>
      </c>
      <c r="Q273" s="16">
        <v>0.8</v>
      </c>
    </row>
    <row r="274" spans="1:17" x14ac:dyDescent="0.15">
      <c r="A274" s="6" t="s">
        <v>8</v>
      </c>
      <c r="B274" s="13">
        <f t="shared" si="35"/>
        <v>1948</v>
      </c>
      <c r="C274" s="8">
        <v>10125.789695999998</v>
      </c>
      <c r="D274" s="26">
        <f t="shared" si="43"/>
        <v>9613</v>
      </c>
      <c r="E274" s="37">
        <v>120</v>
      </c>
      <c r="F274" s="37">
        <f t="shared" si="36"/>
        <v>19618.789696</v>
      </c>
      <c r="G274" s="16">
        <f t="shared" si="37"/>
        <v>960</v>
      </c>
      <c r="H274" s="28">
        <f t="shared" si="38"/>
        <v>18658.789696</v>
      </c>
      <c r="I274" s="36">
        <f t="shared" si="39"/>
        <v>960</v>
      </c>
      <c r="J274" s="16" t="str">
        <f>IF((I274/G274)&lt;=$E$4,"critical failure", IF((I274/G274)&lt;1, "failure",""))</f>
        <v/>
      </c>
      <c r="K274" s="26">
        <f t="shared" si="40"/>
        <v>18658.789696</v>
      </c>
      <c r="L274" s="26">
        <f t="shared" si="41"/>
        <v>9613</v>
      </c>
      <c r="M274" s="28">
        <f>IF(H274&gt;$E$2,H274-$E$2,0)</f>
        <v>9045.7896959999998</v>
      </c>
      <c r="N274" s="28">
        <f t="shared" si="42"/>
        <v>10005.789696</v>
      </c>
      <c r="Q274" s="16">
        <v>0.8</v>
      </c>
    </row>
    <row r="275" spans="1:17" x14ac:dyDescent="0.15">
      <c r="A275" s="6" t="s">
        <v>9</v>
      </c>
      <c r="B275" s="13">
        <f t="shared" si="35"/>
        <v>1948</v>
      </c>
      <c r="C275" s="8">
        <v>5821.6181759999999</v>
      </c>
      <c r="D275" s="26">
        <f t="shared" si="43"/>
        <v>9613</v>
      </c>
      <c r="E275" s="37">
        <v>120</v>
      </c>
      <c r="F275" s="37">
        <f t="shared" si="36"/>
        <v>15314.618176</v>
      </c>
      <c r="G275" s="16">
        <f t="shared" si="37"/>
        <v>1080</v>
      </c>
      <c r="H275" s="28">
        <f t="shared" si="38"/>
        <v>14234.618176</v>
      </c>
      <c r="I275" s="36">
        <f t="shared" si="39"/>
        <v>1080</v>
      </c>
      <c r="J275" s="16" t="str">
        <f>IF((I275/G275)&lt;=$E$4,"critical failure", IF((I275/G275)&lt;1, "failure",""))</f>
        <v/>
      </c>
      <c r="K275" s="26">
        <f t="shared" si="40"/>
        <v>14234.618176</v>
      </c>
      <c r="L275" s="26">
        <f t="shared" si="41"/>
        <v>9613</v>
      </c>
      <c r="M275" s="28">
        <f>IF(H275&gt;$E$2,H275-$E$2,0)</f>
        <v>4621.6181759999999</v>
      </c>
      <c r="N275" s="28">
        <f t="shared" si="42"/>
        <v>5701.6181759999999</v>
      </c>
      <c r="Q275" s="16">
        <v>0.9</v>
      </c>
    </row>
    <row r="276" spans="1:17" x14ac:dyDescent="0.15">
      <c r="A276" s="6" t="s">
        <v>10</v>
      </c>
      <c r="B276" s="13">
        <f t="shared" si="35"/>
        <v>1948</v>
      </c>
      <c r="C276" s="8">
        <v>5070.0038400000003</v>
      </c>
      <c r="D276" s="26">
        <f t="shared" si="43"/>
        <v>9613</v>
      </c>
      <c r="E276" s="37">
        <v>120</v>
      </c>
      <c r="F276" s="37">
        <f t="shared" si="36"/>
        <v>14563.003840000001</v>
      </c>
      <c r="G276" s="16">
        <f t="shared" si="37"/>
        <v>1080</v>
      </c>
      <c r="H276" s="28">
        <f t="shared" si="38"/>
        <v>13483.003840000001</v>
      </c>
      <c r="I276" s="36">
        <f t="shared" si="39"/>
        <v>1080</v>
      </c>
      <c r="J276" s="16" t="str">
        <f>IF((I276/G276)&lt;=$E$4,"critical failure", IF((I276/G276)&lt;1, "failure",""))</f>
        <v/>
      </c>
      <c r="K276" s="26">
        <f t="shared" si="40"/>
        <v>13483.003840000001</v>
      </c>
      <c r="L276" s="26">
        <f t="shared" si="41"/>
        <v>9613</v>
      </c>
      <c r="M276" s="28">
        <f>IF(H276&gt;$E$2,H276-$E$2,0)</f>
        <v>3870.0038400000012</v>
      </c>
      <c r="N276" s="28">
        <f t="shared" si="42"/>
        <v>4950.0038400000012</v>
      </c>
      <c r="Q276" s="16">
        <v>0.9</v>
      </c>
    </row>
    <row r="277" spans="1:17" x14ac:dyDescent="0.15">
      <c r="A277" s="6" t="s">
        <v>11</v>
      </c>
      <c r="B277" s="13">
        <f t="shared" si="35"/>
        <v>1948</v>
      </c>
      <c r="C277" s="8">
        <v>3974.5727999999995</v>
      </c>
      <c r="D277" s="26">
        <f t="shared" si="43"/>
        <v>9613</v>
      </c>
      <c r="E277" s="37">
        <v>120</v>
      </c>
      <c r="F277" s="37">
        <f t="shared" si="36"/>
        <v>13467.5728</v>
      </c>
      <c r="G277" s="16">
        <f t="shared" si="37"/>
        <v>1320</v>
      </c>
      <c r="H277" s="28">
        <f t="shared" si="38"/>
        <v>12147.5728</v>
      </c>
      <c r="I277" s="36">
        <f t="shared" si="39"/>
        <v>1320</v>
      </c>
      <c r="J277" s="16" t="str">
        <f>IF((I277/G277)&lt;=$E$4,"critical failure", IF((I277/G277)&lt;1, "failure",""))</f>
        <v/>
      </c>
      <c r="K277" s="26">
        <f t="shared" si="40"/>
        <v>12147.5728</v>
      </c>
      <c r="L277" s="26">
        <f t="shared" si="41"/>
        <v>9613</v>
      </c>
      <c r="M277" s="28">
        <f>IF(H277&gt;$E$2,H277-$E$2,0)</f>
        <v>2534.5727999999999</v>
      </c>
      <c r="N277" s="28">
        <f t="shared" si="42"/>
        <v>3854.5727999999999</v>
      </c>
      <c r="Q277" s="16">
        <v>1.1000000000000001</v>
      </c>
    </row>
    <row r="278" spans="1:17" x14ac:dyDescent="0.15">
      <c r="A278" s="6" t="s">
        <v>12</v>
      </c>
      <c r="B278" s="13">
        <f t="shared" si="35"/>
        <v>1948</v>
      </c>
      <c r="C278" s="8">
        <v>1415.9819519999999</v>
      </c>
      <c r="D278" s="26">
        <f t="shared" si="43"/>
        <v>9613</v>
      </c>
      <c r="E278" s="37">
        <v>120</v>
      </c>
      <c r="F278" s="37">
        <f t="shared" si="36"/>
        <v>10908.981952</v>
      </c>
      <c r="G278" s="16">
        <f t="shared" si="37"/>
        <v>1440</v>
      </c>
      <c r="H278" s="28">
        <f t="shared" si="38"/>
        <v>9468.9819520000001</v>
      </c>
      <c r="I278" s="36">
        <f t="shared" si="39"/>
        <v>1440</v>
      </c>
      <c r="J278" s="16" t="str">
        <f>IF((I278/G278)&lt;=$E$4,"critical failure", IF((I278/G278)&lt;1, "failure",""))</f>
        <v/>
      </c>
      <c r="K278" s="26">
        <f t="shared" si="40"/>
        <v>9468.9819520000001</v>
      </c>
      <c r="L278" s="26">
        <f t="shared" si="41"/>
        <v>9468.9819520000001</v>
      </c>
      <c r="M278" s="28">
        <f>IF(H278&gt;$E$2,H278-$E$2,0)</f>
        <v>0</v>
      </c>
      <c r="N278" s="28">
        <f t="shared" si="42"/>
        <v>1440</v>
      </c>
      <c r="Q278" s="16">
        <v>1.2</v>
      </c>
    </row>
    <row r="279" spans="1:17" x14ac:dyDescent="0.15">
      <c r="A279" s="6" t="s">
        <v>13</v>
      </c>
      <c r="B279" s="13">
        <f t="shared" si="35"/>
        <v>1948</v>
      </c>
      <c r="C279" s="8">
        <v>1155.5343359999999</v>
      </c>
      <c r="D279" s="26">
        <f t="shared" si="43"/>
        <v>9468.9819520000001</v>
      </c>
      <c r="E279" s="37">
        <v>120</v>
      </c>
      <c r="F279" s="37">
        <f t="shared" si="36"/>
        <v>10504.516288000001</v>
      </c>
      <c r="G279" s="16">
        <f t="shared" si="37"/>
        <v>1560</v>
      </c>
      <c r="H279" s="28">
        <f t="shared" si="38"/>
        <v>8944.5162880000007</v>
      </c>
      <c r="I279" s="36">
        <f t="shared" si="39"/>
        <v>1560</v>
      </c>
      <c r="J279" s="16" t="str">
        <f>IF((I279/G279)&lt;=$E$4,"critical failure", IF((I279/G279)&lt;1, "failure",""))</f>
        <v/>
      </c>
      <c r="K279" s="26">
        <f t="shared" si="40"/>
        <v>8944.5162880000007</v>
      </c>
      <c r="L279" s="26">
        <f t="shared" si="41"/>
        <v>8944.5162880000007</v>
      </c>
      <c r="M279" s="28">
        <f>IF(H279&gt;$E$2,H279-$E$2,0)</f>
        <v>0</v>
      </c>
      <c r="N279" s="28">
        <f t="shared" si="42"/>
        <v>1560</v>
      </c>
      <c r="Q279" s="16">
        <v>1.3</v>
      </c>
    </row>
    <row r="280" spans="1:17" x14ac:dyDescent="0.15">
      <c r="A280" s="6" t="s">
        <v>14</v>
      </c>
      <c r="B280" s="13">
        <f t="shared" si="35"/>
        <v>1948</v>
      </c>
      <c r="C280" s="8">
        <v>1039.2053759999997</v>
      </c>
      <c r="D280" s="26">
        <f t="shared" si="43"/>
        <v>8944.5162880000007</v>
      </c>
      <c r="E280" s="37">
        <v>120</v>
      </c>
      <c r="F280" s="37">
        <f t="shared" si="36"/>
        <v>9863.7216640000006</v>
      </c>
      <c r="G280" s="16">
        <f t="shared" si="37"/>
        <v>1440</v>
      </c>
      <c r="H280" s="28">
        <f t="shared" si="38"/>
        <v>8423.7216640000006</v>
      </c>
      <c r="I280" s="36">
        <f t="shared" si="39"/>
        <v>1440</v>
      </c>
      <c r="J280" s="16" t="str">
        <f>IF((I280/G280)&lt;=$E$4,"critical failure", IF((I280/G280)&lt;1, "failure",""))</f>
        <v/>
      </c>
      <c r="K280" s="26">
        <f t="shared" si="40"/>
        <v>8423.7216640000006</v>
      </c>
      <c r="L280" s="26">
        <f t="shared" si="41"/>
        <v>8423.7216640000006</v>
      </c>
      <c r="M280" s="28">
        <f>IF(H280&gt;$E$2,H280-$E$2,0)</f>
        <v>0</v>
      </c>
      <c r="N280" s="28">
        <f t="shared" si="42"/>
        <v>1440</v>
      </c>
      <c r="Q280" s="16">
        <v>1.2</v>
      </c>
    </row>
    <row r="281" spans="1:17" x14ac:dyDescent="0.15">
      <c r="A281" s="6" t="s">
        <v>15</v>
      </c>
      <c r="B281" s="13">
        <f t="shared" si="35"/>
        <v>1948</v>
      </c>
      <c r="C281" s="8">
        <v>766.02620159999992</v>
      </c>
      <c r="D281" s="26">
        <f t="shared" si="43"/>
        <v>8423.7216640000006</v>
      </c>
      <c r="E281" s="37">
        <v>120</v>
      </c>
      <c r="F281" s="37">
        <f t="shared" si="36"/>
        <v>9069.7478656000003</v>
      </c>
      <c r="G281" s="16">
        <f t="shared" si="37"/>
        <v>1320</v>
      </c>
      <c r="H281" s="28">
        <f t="shared" si="38"/>
        <v>7749.7478656000003</v>
      </c>
      <c r="I281" s="36">
        <f t="shared" si="39"/>
        <v>1320</v>
      </c>
      <c r="J281" s="16" t="str">
        <f>IF((I281/G281)&lt;=$E$4,"critical failure", IF((I281/G281)&lt;1, "failure",""))</f>
        <v/>
      </c>
      <c r="K281" s="26">
        <f t="shared" si="40"/>
        <v>7749.7478656000003</v>
      </c>
      <c r="L281" s="26">
        <f t="shared" si="41"/>
        <v>7749.7478656000003</v>
      </c>
      <c r="M281" s="28">
        <f>IF(H281&gt;$E$2,H281-$E$2,0)</f>
        <v>0</v>
      </c>
      <c r="N281" s="28">
        <f t="shared" si="42"/>
        <v>1320</v>
      </c>
      <c r="Q281" s="16">
        <v>1.1000000000000001</v>
      </c>
    </row>
    <row r="282" spans="1:17" x14ac:dyDescent="0.15">
      <c r="A282" s="6" t="s">
        <v>16</v>
      </c>
      <c r="B282" s="13">
        <f t="shared" si="35"/>
        <v>1948</v>
      </c>
      <c r="C282" s="8">
        <v>2353.076352</v>
      </c>
      <c r="D282" s="26">
        <f t="shared" si="43"/>
        <v>7749.7478656000003</v>
      </c>
      <c r="E282" s="37">
        <v>120</v>
      </c>
      <c r="F282" s="37">
        <f t="shared" si="36"/>
        <v>9982.8242176000003</v>
      </c>
      <c r="G282" s="16">
        <f t="shared" si="37"/>
        <v>1200</v>
      </c>
      <c r="H282" s="28">
        <f t="shared" si="38"/>
        <v>8782.8242176000003</v>
      </c>
      <c r="I282" s="36">
        <f t="shared" si="39"/>
        <v>1200</v>
      </c>
      <c r="J282" s="16" t="str">
        <f>IF((I282/G282)&lt;=$E$4,"critical failure", IF((I282/G282)&lt;1, "failure",""))</f>
        <v/>
      </c>
      <c r="K282" s="26">
        <f t="shared" si="40"/>
        <v>8782.8242176000003</v>
      </c>
      <c r="L282" s="26">
        <f t="shared" si="41"/>
        <v>8782.8242176000003</v>
      </c>
      <c r="M282" s="28">
        <f>IF(H282&gt;$E$2,H282-$E$2,0)</f>
        <v>0</v>
      </c>
      <c r="N282" s="28">
        <f t="shared" si="42"/>
        <v>1200</v>
      </c>
      <c r="Q282" s="16">
        <v>1</v>
      </c>
    </row>
    <row r="283" spans="1:17" x14ac:dyDescent="0.15">
      <c r="A283" s="6" t="s">
        <v>17</v>
      </c>
      <c r="B283" s="13">
        <f t="shared" si="35"/>
        <v>1948</v>
      </c>
      <c r="C283" s="8">
        <v>8473.2721919999985</v>
      </c>
      <c r="D283" s="26">
        <f t="shared" si="43"/>
        <v>8782.8242176000003</v>
      </c>
      <c r="E283" s="37">
        <v>120</v>
      </c>
      <c r="F283" s="37">
        <f t="shared" si="36"/>
        <v>17136.096409599999</v>
      </c>
      <c r="G283" s="16">
        <f t="shared" si="37"/>
        <v>1080</v>
      </c>
      <c r="H283" s="28">
        <f t="shared" si="38"/>
        <v>16056.096409599999</v>
      </c>
      <c r="I283" s="36">
        <f t="shared" si="39"/>
        <v>1080</v>
      </c>
      <c r="J283" s="16" t="str">
        <f>IF((I283/G283)&lt;=$E$4,"critical failure", IF((I283/G283)&lt;1, "failure",""))</f>
        <v/>
      </c>
      <c r="K283" s="26">
        <f t="shared" si="40"/>
        <v>16056.096409599999</v>
      </c>
      <c r="L283" s="26">
        <f t="shared" si="41"/>
        <v>9613</v>
      </c>
      <c r="M283" s="28">
        <f>IF(H283&gt;$E$2,H283-$E$2,0)</f>
        <v>6443.0964095999989</v>
      </c>
      <c r="N283" s="28">
        <f t="shared" si="42"/>
        <v>7523.0964095999989</v>
      </c>
      <c r="Q283" s="16">
        <v>0.9</v>
      </c>
    </row>
    <row r="284" spans="1:17" ht="14" thickBot="1" x14ac:dyDescent="0.2">
      <c r="A284" s="9" t="s">
        <v>18</v>
      </c>
      <c r="B284" s="14">
        <f t="shared" si="35"/>
        <v>1948</v>
      </c>
      <c r="C284" s="11">
        <v>7413.3861119999992</v>
      </c>
      <c r="D284" s="26">
        <f t="shared" si="43"/>
        <v>9613</v>
      </c>
      <c r="E284" s="37">
        <v>120</v>
      </c>
      <c r="F284" s="37">
        <f t="shared" si="36"/>
        <v>16906.386112</v>
      </c>
      <c r="G284" s="16">
        <f t="shared" si="37"/>
        <v>960</v>
      </c>
      <c r="H284" s="28">
        <f t="shared" si="38"/>
        <v>15946.386112</v>
      </c>
      <c r="I284" s="36">
        <f t="shared" si="39"/>
        <v>960</v>
      </c>
      <c r="J284" s="16" t="str">
        <f>IF((I284/G284)&lt;=$E$4,"critical failure", IF((I284/G284)&lt;1, "failure",""))</f>
        <v/>
      </c>
      <c r="K284" s="26">
        <f t="shared" si="40"/>
        <v>15946.386112</v>
      </c>
      <c r="L284" s="26">
        <f t="shared" si="41"/>
        <v>9613</v>
      </c>
      <c r="M284" s="28">
        <f>IF(H284&gt;$E$2,H284-$E$2,0)</f>
        <v>6333.3861120000001</v>
      </c>
      <c r="N284" s="28">
        <f t="shared" si="42"/>
        <v>7293.3861120000001</v>
      </c>
      <c r="Q284" s="16">
        <v>0.8</v>
      </c>
    </row>
    <row r="285" spans="1:17" x14ac:dyDescent="0.15">
      <c r="A285" s="3" t="s">
        <v>7</v>
      </c>
      <c r="B285" s="12">
        <f t="shared" si="35"/>
        <v>1949</v>
      </c>
      <c r="C285" s="5">
        <v>4923.3000960000008</v>
      </c>
      <c r="D285" s="26">
        <f t="shared" si="43"/>
        <v>9613</v>
      </c>
      <c r="E285" s="37">
        <v>120</v>
      </c>
      <c r="F285" s="37">
        <f t="shared" si="36"/>
        <v>14416.300096000001</v>
      </c>
      <c r="G285" s="16">
        <f t="shared" si="37"/>
        <v>960</v>
      </c>
      <c r="H285" s="28">
        <f t="shared" si="38"/>
        <v>13456.300096000001</v>
      </c>
      <c r="I285" s="36">
        <f t="shared" si="39"/>
        <v>960</v>
      </c>
      <c r="J285" s="16" t="str">
        <f>IF((I285/G285)&lt;=$E$4,"critical failure", IF((I285/G285)&lt;1, "failure",""))</f>
        <v/>
      </c>
      <c r="K285" s="26">
        <f t="shared" si="40"/>
        <v>13456.300096000001</v>
      </c>
      <c r="L285" s="26">
        <f t="shared" si="41"/>
        <v>9613</v>
      </c>
      <c r="M285" s="28">
        <f>IF(H285&gt;$E$2,H285-$E$2,0)</f>
        <v>3843.3000960000008</v>
      </c>
      <c r="N285" s="28">
        <f t="shared" si="42"/>
        <v>4803.3000960000008</v>
      </c>
      <c r="Q285" s="16">
        <v>0.8</v>
      </c>
    </row>
    <row r="286" spans="1:17" x14ac:dyDescent="0.15">
      <c r="A286" s="6" t="s">
        <v>8</v>
      </c>
      <c r="B286" s="13">
        <f t="shared" si="35"/>
        <v>1949</v>
      </c>
      <c r="C286" s="8">
        <v>5976.0771839999998</v>
      </c>
      <c r="D286" s="26">
        <f t="shared" si="43"/>
        <v>9613</v>
      </c>
      <c r="E286" s="37">
        <v>120</v>
      </c>
      <c r="F286" s="37">
        <f t="shared" si="36"/>
        <v>15469.077184</v>
      </c>
      <c r="G286" s="16">
        <f t="shared" si="37"/>
        <v>960</v>
      </c>
      <c r="H286" s="28">
        <f t="shared" si="38"/>
        <v>14509.077184</v>
      </c>
      <c r="I286" s="36">
        <f t="shared" si="39"/>
        <v>960</v>
      </c>
      <c r="J286" s="16" t="str">
        <f>IF((I286/G286)&lt;=$E$4,"critical failure", IF((I286/G286)&lt;1, "failure",""))</f>
        <v/>
      </c>
      <c r="K286" s="26">
        <f t="shared" si="40"/>
        <v>14509.077184</v>
      </c>
      <c r="L286" s="26">
        <f t="shared" si="41"/>
        <v>9613</v>
      </c>
      <c r="M286" s="28">
        <f>IF(H286&gt;$E$2,H286-$E$2,0)</f>
        <v>4896.0771839999998</v>
      </c>
      <c r="N286" s="28">
        <f t="shared" si="42"/>
        <v>5856.0771839999998</v>
      </c>
      <c r="Q286" s="16">
        <v>0.8</v>
      </c>
    </row>
    <row r="287" spans="1:17" x14ac:dyDescent="0.15">
      <c r="A287" s="6" t="s">
        <v>9</v>
      </c>
      <c r="B287" s="13">
        <f t="shared" si="35"/>
        <v>1949</v>
      </c>
      <c r="C287" s="8">
        <v>3336.0560639999999</v>
      </c>
      <c r="D287" s="26">
        <f t="shared" si="43"/>
        <v>9613</v>
      </c>
      <c r="E287" s="37">
        <v>120</v>
      </c>
      <c r="F287" s="37">
        <f t="shared" si="36"/>
        <v>12829.056064</v>
      </c>
      <c r="G287" s="16">
        <f t="shared" si="37"/>
        <v>1080</v>
      </c>
      <c r="H287" s="28">
        <f t="shared" si="38"/>
        <v>11749.056064</v>
      </c>
      <c r="I287" s="36">
        <f t="shared" si="39"/>
        <v>1080</v>
      </c>
      <c r="J287" s="16" t="str">
        <f>IF((I287/G287)&lt;=$E$4,"critical failure", IF((I287/G287)&lt;1, "failure",""))</f>
        <v/>
      </c>
      <c r="K287" s="26">
        <f t="shared" si="40"/>
        <v>11749.056064</v>
      </c>
      <c r="L287" s="26">
        <f t="shared" si="41"/>
        <v>9613</v>
      </c>
      <c r="M287" s="28">
        <f>IF(H287&gt;$E$2,H287-$E$2,0)</f>
        <v>2136.0560640000003</v>
      </c>
      <c r="N287" s="28">
        <f t="shared" si="42"/>
        <v>3216.0560640000003</v>
      </c>
      <c r="Q287" s="16">
        <v>0.9</v>
      </c>
    </row>
    <row r="288" spans="1:17" x14ac:dyDescent="0.15">
      <c r="A288" s="6" t="s">
        <v>10</v>
      </c>
      <c r="B288" s="13">
        <f t="shared" si="35"/>
        <v>1949</v>
      </c>
      <c r="C288" s="8">
        <v>3197.1075840000008</v>
      </c>
      <c r="D288" s="26">
        <f t="shared" si="43"/>
        <v>9613</v>
      </c>
      <c r="E288" s="37">
        <v>120</v>
      </c>
      <c r="F288" s="37">
        <f t="shared" si="36"/>
        <v>12690.107584000001</v>
      </c>
      <c r="G288" s="16">
        <f t="shared" si="37"/>
        <v>1080</v>
      </c>
      <c r="H288" s="28">
        <f t="shared" si="38"/>
        <v>11610.107584000001</v>
      </c>
      <c r="I288" s="36">
        <f t="shared" si="39"/>
        <v>1080</v>
      </c>
      <c r="J288" s="16" t="str">
        <f>IF((I288/G288)&lt;=$E$4,"critical failure", IF((I288/G288)&lt;1, "failure",""))</f>
        <v/>
      </c>
      <c r="K288" s="26">
        <f t="shared" si="40"/>
        <v>11610.107584000001</v>
      </c>
      <c r="L288" s="26">
        <f t="shared" si="41"/>
        <v>9613</v>
      </c>
      <c r="M288" s="28">
        <f>IF(H288&gt;$E$2,H288-$E$2,0)</f>
        <v>1997.1075840000012</v>
      </c>
      <c r="N288" s="28">
        <f t="shared" si="42"/>
        <v>3077.1075840000012</v>
      </c>
      <c r="Q288" s="16">
        <v>0.9</v>
      </c>
    </row>
    <row r="289" spans="1:17" x14ac:dyDescent="0.15">
      <c r="A289" s="6" t="s">
        <v>11</v>
      </c>
      <c r="B289" s="13">
        <f t="shared" si="35"/>
        <v>1949</v>
      </c>
      <c r="C289" s="8">
        <v>3276.5990399999996</v>
      </c>
      <c r="D289" s="26">
        <f t="shared" si="43"/>
        <v>9613</v>
      </c>
      <c r="E289" s="37">
        <v>120</v>
      </c>
      <c r="F289" s="37">
        <f t="shared" si="36"/>
        <v>12769.599039999999</v>
      </c>
      <c r="G289" s="16">
        <f t="shared" si="37"/>
        <v>1320</v>
      </c>
      <c r="H289" s="28">
        <f t="shared" si="38"/>
        <v>11449.599039999999</v>
      </c>
      <c r="I289" s="36">
        <f t="shared" si="39"/>
        <v>1320</v>
      </c>
      <c r="J289" s="16" t="str">
        <f>IF((I289/G289)&lt;=$E$4,"critical failure", IF((I289/G289)&lt;1, "failure",""))</f>
        <v/>
      </c>
      <c r="K289" s="26">
        <f t="shared" si="40"/>
        <v>11449.599039999999</v>
      </c>
      <c r="L289" s="26">
        <f t="shared" si="41"/>
        <v>9613</v>
      </c>
      <c r="M289" s="28">
        <f>IF(H289&gt;$E$2,H289-$E$2,0)</f>
        <v>1836.5990399999991</v>
      </c>
      <c r="N289" s="28">
        <f t="shared" si="42"/>
        <v>3156.5990399999991</v>
      </c>
      <c r="Q289" s="16">
        <v>1.1000000000000001</v>
      </c>
    </row>
    <row r="290" spans="1:17" x14ac:dyDescent="0.15">
      <c r="A290" s="6" t="s">
        <v>12</v>
      </c>
      <c r="B290" s="13">
        <f t="shared" si="35"/>
        <v>1949</v>
      </c>
      <c r="C290" s="8">
        <v>557.73273599999993</v>
      </c>
      <c r="D290" s="26">
        <f t="shared" si="43"/>
        <v>9613</v>
      </c>
      <c r="E290" s="37">
        <v>120</v>
      </c>
      <c r="F290" s="37">
        <f t="shared" si="36"/>
        <v>10050.732736</v>
      </c>
      <c r="G290" s="16">
        <f t="shared" si="37"/>
        <v>1440</v>
      </c>
      <c r="H290" s="28">
        <f t="shared" si="38"/>
        <v>8610.7327359999999</v>
      </c>
      <c r="I290" s="36">
        <f t="shared" si="39"/>
        <v>1440</v>
      </c>
      <c r="J290" s="16" t="str">
        <f>IF((I290/G290)&lt;=$E$4,"critical failure", IF((I290/G290)&lt;1, "failure",""))</f>
        <v/>
      </c>
      <c r="K290" s="26">
        <f t="shared" si="40"/>
        <v>8610.7327359999999</v>
      </c>
      <c r="L290" s="26">
        <f t="shared" si="41"/>
        <v>8610.7327359999999</v>
      </c>
      <c r="M290" s="28">
        <f>IF(H290&gt;$E$2,H290-$E$2,0)</f>
        <v>0</v>
      </c>
      <c r="N290" s="28">
        <f t="shared" si="42"/>
        <v>1440</v>
      </c>
      <c r="Q290" s="16">
        <v>1.2</v>
      </c>
    </row>
    <row r="291" spans="1:17" x14ac:dyDescent="0.15">
      <c r="A291" s="6" t="s">
        <v>13</v>
      </c>
      <c r="B291" s="13">
        <f t="shared" si="35"/>
        <v>1949</v>
      </c>
      <c r="C291" s="8">
        <v>1090.2608639999999</v>
      </c>
      <c r="D291" s="26">
        <f t="shared" si="43"/>
        <v>8610.7327359999999</v>
      </c>
      <c r="E291" s="37">
        <v>120</v>
      </c>
      <c r="F291" s="37">
        <f t="shared" si="36"/>
        <v>9580.9935999999998</v>
      </c>
      <c r="G291" s="16">
        <f t="shared" si="37"/>
        <v>1560</v>
      </c>
      <c r="H291" s="28">
        <f t="shared" si="38"/>
        <v>8020.9935999999998</v>
      </c>
      <c r="I291" s="36">
        <f t="shared" si="39"/>
        <v>1560</v>
      </c>
      <c r="J291" s="16" t="str">
        <f>IF((I291/G291)&lt;=$E$4,"critical failure", IF((I291/G291)&lt;1, "failure",""))</f>
        <v/>
      </c>
      <c r="K291" s="26">
        <f t="shared" si="40"/>
        <v>8020.9935999999998</v>
      </c>
      <c r="L291" s="26">
        <f t="shared" si="41"/>
        <v>8020.9935999999998</v>
      </c>
      <c r="M291" s="28">
        <f>IF(H291&gt;$E$2,H291-$E$2,0)</f>
        <v>0</v>
      </c>
      <c r="N291" s="28">
        <f t="shared" si="42"/>
        <v>1560</v>
      </c>
      <c r="Q291" s="16">
        <v>1.3</v>
      </c>
    </row>
    <row r="292" spans="1:17" x14ac:dyDescent="0.15">
      <c r="A292" s="6" t="s">
        <v>14</v>
      </c>
      <c r="B292" s="13">
        <f t="shared" si="35"/>
        <v>1949</v>
      </c>
      <c r="C292" s="8">
        <v>1770.7852800000003</v>
      </c>
      <c r="D292" s="26">
        <f t="shared" si="43"/>
        <v>8020.9935999999998</v>
      </c>
      <c r="E292" s="37">
        <v>120</v>
      </c>
      <c r="F292" s="37">
        <f t="shared" si="36"/>
        <v>9671.7788799999998</v>
      </c>
      <c r="G292" s="16">
        <f t="shared" si="37"/>
        <v>1440</v>
      </c>
      <c r="H292" s="28">
        <f t="shared" si="38"/>
        <v>8231.7788799999998</v>
      </c>
      <c r="I292" s="36">
        <f t="shared" si="39"/>
        <v>1440</v>
      </c>
      <c r="J292" s="16" t="str">
        <f>IF((I292/G292)&lt;=$E$4,"critical failure", IF((I292/G292)&lt;1, "failure",""))</f>
        <v/>
      </c>
      <c r="K292" s="26">
        <f t="shared" si="40"/>
        <v>8231.7788799999998</v>
      </c>
      <c r="L292" s="26">
        <f t="shared" si="41"/>
        <v>8231.7788799999998</v>
      </c>
      <c r="M292" s="28">
        <f>IF(H292&gt;$E$2,H292-$E$2,0)</f>
        <v>0</v>
      </c>
      <c r="N292" s="28">
        <f t="shared" si="42"/>
        <v>1440</v>
      </c>
      <c r="Q292" s="16">
        <v>1.2</v>
      </c>
    </row>
    <row r="293" spans="1:17" x14ac:dyDescent="0.15">
      <c r="A293" s="6" t="s">
        <v>15</v>
      </c>
      <c r="B293" s="13">
        <f t="shared" si="35"/>
        <v>1949</v>
      </c>
      <c r="C293" s="8">
        <v>859.54175999999995</v>
      </c>
      <c r="D293" s="26">
        <f t="shared" si="43"/>
        <v>8231.7788799999998</v>
      </c>
      <c r="E293" s="37">
        <v>120</v>
      </c>
      <c r="F293" s="37">
        <f t="shared" si="36"/>
        <v>8971.3206399999999</v>
      </c>
      <c r="G293" s="16">
        <f t="shared" si="37"/>
        <v>1320</v>
      </c>
      <c r="H293" s="28">
        <f t="shared" si="38"/>
        <v>7651.3206399999999</v>
      </c>
      <c r="I293" s="36">
        <f t="shared" si="39"/>
        <v>1320</v>
      </c>
      <c r="J293" s="16" t="str">
        <f>IF((I293/G293)&lt;=$E$4,"critical failure", IF((I293/G293)&lt;1, "failure",""))</f>
        <v/>
      </c>
      <c r="K293" s="26">
        <f t="shared" si="40"/>
        <v>7651.3206399999999</v>
      </c>
      <c r="L293" s="26">
        <f t="shared" si="41"/>
        <v>7651.3206399999999</v>
      </c>
      <c r="M293" s="28">
        <f>IF(H293&gt;$E$2,H293-$E$2,0)</f>
        <v>0</v>
      </c>
      <c r="N293" s="28">
        <f t="shared" si="42"/>
        <v>1320</v>
      </c>
      <c r="Q293" s="16">
        <v>1.1000000000000001</v>
      </c>
    </row>
    <row r="294" spans="1:17" x14ac:dyDescent="0.15">
      <c r="A294" s="6" t="s">
        <v>16</v>
      </c>
      <c r="B294" s="13">
        <f t="shared" si="35"/>
        <v>1949</v>
      </c>
      <c r="C294" s="8">
        <v>1936.2309119999998</v>
      </c>
      <c r="D294" s="26">
        <f t="shared" si="43"/>
        <v>7651.3206399999999</v>
      </c>
      <c r="E294" s="37">
        <v>120</v>
      </c>
      <c r="F294" s="37">
        <f t="shared" si="36"/>
        <v>9467.551551999999</v>
      </c>
      <c r="G294" s="16">
        <f t="shared" si="37"/>
        <v>1200</v>
      </c>
      <c r="H294" s="28">
        <f t="shared" si="38"/>
        <v>8267.551551999999</v>
      </c>
      <c r="I294" s="36">
        <f t="shared" si="39"/>
        <v>1200</v>
      </c>
      <c r="J294" s="16" t="str">
        <f>IF((I294/G294)&lt;=$E$4,"critical failure", IF((I294/G294)&lt;1, "failure",""))</f>
        <v/>
      </c>
      <c r="K294" s="26">
        <f t="shared" si="40"/>
        <v>8267.551551999999</v>
      </c>
      <c r="L294" s="26">
        <f t="shared" si="41"/>
        <v>8267.551551999999</v>
      </c>
      <c r="M294" s="28">
        <f>IF(H294&gt;$E$2,H294-$E$2,0)</f>
        <v>0</v>
      </c>
      <c r="N294" s="28">
        <f t="shared" si="42"/>
        <v>1200</v>
      </c>
      <c r="Q294" s="16">
        <v>1</v>
      </c>
    </row>
    <row r="295" spans="1:17" x14ac:dyDescent="0.15">
      <c r="A295" s="6" t="s">
        <v>17</v>
      </c>
      <c r="B295" s="13">
        <f t="shared" si="35"/>
        <v>1949</v>
      </c>
      <c r="C295" s="8">
        <v>2814.5145600000001</v>
      </c>
      <c r="D295" s="26">
        <f t="shared" si="43"/>
        <v>8267.551551999999</v>
      </c>
      <c r="E295" s="37">
        <v>120</v>
      </c>
      <c r="F295" s="37">
        <f t="shared" si="36"/>
        <v>10962.066111999999</v>
      </c>
      <c r="G295" s="16">
        <f t="shared" si="37"/>
        <v>1080</v>
      </c>
      <c r="H295" s="28">
        <f t="shared" si="38"/>
        <v>9882.0661119999986</v>
      </c>
      <c r="I295" s="36">
        <f t="shared" si="39"/>
        <v>1080</v>
      </c>
      <c r="J295" s="16" t="str">
        <f>IF((I295/G295)&lt;=$E$4,"critical failure", IF((I295/G295)&lt;1, "failure",""))</f>
        <v/>
      </c>
      <c r="K295" s="26">
        <f t="shared" si="40"/>
        <v>9882.0661119999986</v>
      </c>
      <c r="L295" s="26">
        <f t="shared" si="41"/>
        <v>9613</v>
      </c>
      <c r="M295" s="28">
        <f>IF(H295&gt;$E$2,H295-$E$2,0)</f>
        <v>269.06611199999861</v>
      </c>
      <c r="N295" s="28">
        <f t="shared" si="42"/>
        <v>1349.0661119999986</v>
      </c>
      <c r="Q295" s="16">
        <v>0.9</v>
      </c>
    </row>
    <row r="296" spans="1:17" ht="14" thickBot="1" x14ac:dyDescent="0.2">
      <c r="A296" s="9" t="s">
        <v>18</v>
      </c>
      <c r="B296" s="14">
        <f t="shared" si="35"/>
        <v>1949</v>
      </c>
      <c r="C296" s="11">
        <v>1547.8214399999997</v>
      </c>
      <c r="D296" s="26">
        <f t="shared" si="43"/>
        <v>9613</v>
      </c>
      <c r="E296" s="37">
        <v>120</v>
      </c>
      <c r="F296" s="37">
        <f t="shared" si="36"/>
        <v>11040.82144</v>
      </c>
      <c r="G296" s="16">
        <f t="shared" si="37"/>
        <v>960</v>
      </c>
      <c r="H296" s="28">
        <f t="shared" si="38"/>
        <v>10080.82144</v>
      </c>
      <c r="I296" s="36">
        <f t="shared" si="39"/>
        <v>960</v>
      </c>
      <c r="J296" s="16" t="str">
        <f>IF((I296/G296)&lt;=$E$4,"critical failure", IF((I296/G296)&lt;1, "failure",""))</f>
        <v/>
      </c>
      <c r="K296" s="26">
        <f t="shared" si="40"/>
        <v>10080.82144</v>
      </c>
      <c r="L296" s="26">
        <f t="shared" si="41"/>
        <v>9613</v>
      </c>
      <c r="M296" s="28">
        <f>IF(H296&gt;$E$2,H296-$E$2,0)</f>
        <v>467.82143999999971</v>
      </c>
      <c r="N296" s="28">
        <f t="shared" si="42"/>
        <v>1427.8214399999997</v>
      </c>
      <c r="Q296" s="16">
        <v>0.8</v>
      </c>
    </row>
    <row r="297" spans="1:17" x14ac:dyDescent="0.15">
      <c r="A297" s="3" t="s">
        <v>7</v>
      </c>
      <c r="B297" s="12">
        <f t="shared" si="35"/>
        <v>1950</v>
      </c>
      <c r="C297" s="5">
        <v>2081.642112</v>
      </c>
      <c r="D297" s="26">
        <f t="shared" si="43"/>
        <v>9613</v>
      </c>
      <c r="E297" s="37">
        <v>120</v>
      </c>
      <c r="F297" s="37">
        <f t="shared" si="36"/>
        <v>11574.642112</v>
      </c>
      <c r="G297" s="16">
        <f t="shared" si="37"/>
        <v>960</v>
      </c>
      <c r="H297" s="28">
        <f t="shared" si="38"/>
        <v>10614.642112</v>
      </c>
      <c r="I297" s="36">
        <f t="shared" si="39"/>
        <v>960</v>
      </c>
      <c r="J297" s="16" t="str">
        <f>IF((I297/G297)&lt;=$E$4,"critical failure", IF((I297/G297)&lt;1, "failure",""))</f>
        <v/>
      </c>
      <c r="K297" s="26">
        <f t="shared" si="40"/>
        <v>10614.642112</v>
      </c>
      <c r="L297" s="26">
        <f t="shared" si="41"/>
        <v>9613</v>
      </c>
      <c r="M297" s="28">
        <f>IF(H297&gt;$E$2,H297-$E$2,0)</f>
        <v>1001.6421119999995</v>
      </c>
      <c r="N297" s="28">
        <f t="shared" si="42"/>
        <v>1961.6421119999995</v>
      </c>
      <c r="Q297" s="16">
        <v>0.8</v>
      </c>
    </row>
    <row r="298" spans="1:17" x14ac:dyDescent="0.15">
      <c r="A298" s="6" t="s">
        <v>8</v>
      </c>
      <c r="B298" s="13">
        <f t="shared" si="35"/>
        <v>1950</v>
      </c>
      <c r="C298" s="8">
        <v>2002.796928</v>
      </c>
      <c r="D298" s="26">
        <f t="shared" si="43"/>
        <v>9613</v>
      </c>
      <c r="E298" s="37">
        <v>120</v>
      </c>
      <c r="F298" s="37">
        <f t="shared" si="36"/>
        <v>11495.796928</v>
      </c>
      <c r="G298" s="16">
        <f t="shared" si="37"/>
        <v>960</v>
      </c>
      <c r="H298" s="28">
        <f t="shared" si="38"/>
        <v>10535.796928</v>
      </c>
      <c r="I298" s="36">
        <f t="shared" si="39"/>
        <v>960</v>
      </c>
      <c r="J298" s="16" t="str">
        <f>IF((I298/G298)&lt;=$E$4,"critical failure", IF((I298/G298)&lt;1, "failure",""))</f>
        <v/>
      </c>
      <c r="K298" s="26">
        <f t="shared" si="40"/>
        <v>10535.796928</v>
      </c>
      <c r="L298" s="26">
        <f t="shared" si="41"/>
        <v>9613</v>
      </c>
      <c r="M298" s="28">
        <f>IF(H298&gt;$E$2,H298-$E$2,0)</f>
        <v>922.79692799999975</v>
      </c>
      <c r="N298" s="28">
        <f t="shared" si="42"/>
        <v>1882.7969279999998</v>
      </c>
      <c r="Q298" s="16">
        <v>0.8</v>
      </c>
    </row>
    <row r="299" spans="1:17" x14ac:dyDescent="0.15">
      <c r="A299" s="6" t="s">
        <v>9</v>
      </c>
      <c r="B299" s="13">
        <f t="shared" si="35"/>
        <v>1950</v>
      </c>
      <c r="C299" s="8">
        <v>2592.8432640000005</v>
      </c>
      <c r="D299" s="26">
        <f t="shared" si="43"/>
        <v>9613</v>
      </c>
      <c r="E299" s="37">
        <v>120</v>
      </c>
      <c r="F299" s="37">
        <f t="shared" si="36"/>
        <v>12085.843264000001</v>
      </c>
      <c r="G299" s="16">
        <f t="shared" si="37"/>
        <v>1080</v>
      </c>
      <c r="H299" s="28">
        <f t="shared" si="38"/>
        <v>11005.843264000001</v>
      </c>
      <c r="I299" s="36">
        <f t="shared" si="39"/>
        <v>1080</v>
      </c>
      <c r="J299" s="16" t="str">
        <f>IF((I299/G299)&lt;=$E$4,"critical failure", IF((I299/G299)&lt;1, "failure",""))</f>
        <v/>
      </c>
      <c r="K299" s="26">
        <f t="shared" si="40"/>
        <v>11005.843264000001</v>
      </c>
      <c r="L299" s="26">
        <f t="shared" si="41"/>
        <v>9613</v>
      </c>
      <c r="M299" s="28">
        <f>IF(H299&gt;$E$2,H299-$E$2,0)</f>
        <v>1392.843264000001</v>
      </c>
      <c r="N299" s="28">
        <f t="shared" si="42"/>
        <v>2472.843264000001</v>
      </c>
      <c r="Q299" s="16">
        <v>0.9</v>
      </c>
    </row>
    <row r="300" spans="1:17" x14ac:dyDescent="0.15">
      <c r="A300" s="6" t="s">
        <v>10</v>
      </c>
      <c r="B300" s="13">
        <f t="shared" si="35"/>
        <v>1950</v>
      </c>
      <c r="C300" s="8">
        <v>1039.8516480000001</v>
      </c>
      <c r="D300" s="26">
        <f t="shared" si="43"/>
        <v>9613</v>
      </c>
      <c r="E300" s="37">
        <v>120</v>
      </c>
      <c r="F300" s="37">
        <f t="shared" si="36"/>
        <v>10532.851648</v>
      </c>
      <c r="G300" s="16">
        <f t="shared" si="37"/>
        <v>1080</v>
      </c>
      <c r="H300" s="28">
        <f t="shared" si="38"/>
        <v>9452.8516479999998</v>
      </c>
      <c r="I300" s="36">
        <f t="shared" si="39"/>
        <v>1080</v>
      </c>
      <c r="J300" s="16" t="str">
        <f>IF((I300/G300)&lt;=$E$4,"critical failure", IF((I300/G300)&lt;1, "failure",""))</f>
        <v/>
      </c>
      <c r="K300" s="26">
        <f t="shared" si="40"/>
        <v>9452.8516479999998</v>
      </c>
      <c r="L300" s="26">
        <f t="shared" si="41"/>
        <v>9452.8516479999998</v>
      </c>
      <c r="M300" s="28">
        <f>IF(H300&gt;$E$2,H300-$E$2,0)</f>
        <v>0</v>
      </c>
      <c r="N300" s="28">
        <f t="shared" si="42"/>
        <v>1080</v>
      </c>
      <c r="Q300" s="16">
        <v>0.9</v>
      </c>
    </row>
    <row r="301" spans="1:17" x14ac:dyDescent="0.15">
      <c r="A301" s="6" t="s">
        <v>11</v>
      </c>
      <c r="B301" s="13">
        <f t="shared" ref="B301:B364" si="44">B289+1</f>
        <v>1950</v>
      </c>
      <c r="C301" s="8">
        <v>2205.0800640000002</v>
      </c>
      <c r="D301" s="26">
        <f t="shared" si="43"/>
        <v>9452.8516479999998</v>
      </c>
      <c r="E301" s="37">
        <v>120</v>
      </c>
      <c r="F301" s="37">
        <f t="shared" si="36"/>
        <v>11537.931712</v>
      </c>
      <c r="G301" s="16">
        <f t="shared" si="37"/>
        <v>1320</v>
      </c>
      <c r="H301" s="28">
        <f t="shared" si="38"/>
        <v>10217.931712</v>
      </c>
      <c r="I301" s="36">
        <f t="shared" si="39"/>
        <v>1320</v>
      </c>
      <c r="J301" s="16" t="str">
        <f>IF((I301/G301)&lt;=$E$4,"critical failure", IF((I301/G301)&lt;1, "failure",""))</f>
        <v/>
      </c>
      <c r="K301" s="26">
        <f t="shared" si="40"/>
        <v>10217.931712</v>
      </c>
      <c r="L301" s="26">
        <f t="shared" si="41"/>
        <v>9613</v>
      </c>
      <c r="M301" s="28">
        <f>IF(H301&gt;$E$2,H301-$E$2,0)</f>
        <v>604.93171199999961</v>
      </c>
      <c r="N301" s="28">
        <f t="shared" si="42"/>
        <v>1924.9317119999996</v>
      </c>
      <c r="Q301" s="16">
        <v>1.1000000000000001</v>
      </c>
    </row>
    <row r="302" spans="1:17" x14ac:dyDescent="0.15">
      <c r="A302" s="6" t="s">
        <v>12</v>
      </c>
      <c r="B302" s="13">
        <f t="shared" si="44"/>
        <v>1950</v>
      </c>
      <c r="C302" s="8">
        <v>3042.0023040000001</v>
      </c>
      <c r="D302" s="26">
        <f t="shared" si="43"/>
        <v>9613</v>
      </c>
      <c r="E302" s="37">
        <v>120</v>
      </c>
      <c r="F302" s="37">
        <f t="shared" si="36"/>
        <v>12535.002304</v>
      </c>
      <c r="G302" s="16">
        <f t="shared" si="37"/>
        <v>1440</v>
      </c>
      <c r="H302" s="28">
        <f t="shared" si="38"/>
        <v>11095.002304</v>
      </c>
      <c r="I302" s="36">
        <f t="shared" si="39"/>
        <v>1440</v>
      </c>
      <c r="J302" s="16" t="str">
        <f>IF((I302/G302)&lt;=$E$4,"critical failure", IF((I302/G302)&lt;1, "failure",""))</f>
        <v/>
      </c>
      <c r="K302" s="26">
        <f t="shared" si="40"/>
        <v>11095.002304</v>
      </c>
      <c r="L302" s="26">
        <f t="shared" si="41"/>
        <v>9613</v>
      </c>
      <c r="M302" s="28">
        <f>IF(H302&gt;$E$2,H302-$E$2,0)</f>
        <v>1482.0023039999996</v>
      </c>
      <c r="N302" s="28">
        <f t="shared" si="42"/>
        <v>2922.0023039999996</v>
      </c>
      <c r="Q302" s="16">
        <v>1.2</v>
      </c>
    </row>
    <row r="303" spans="1:17" x14ac:dyDescent="0.15">
      <c r="A303" s="6" t="s">
        <v>13</v>
      </c>
      <c r="B303" s="13">
        <f t="shared" si="44"/>
        <v>1950</v>
      </c>
      <c r="C303" s="8">
        <v>3127.9564799999998</v>
      </c>
      <c r="D303" s="26">
        <f t="shared" si="43"/>
        <v>9613</v>
      </c>
      <c r="E303" s="37">
        <v>120</v>
      </c>
      <c r="F303" s="37">
        <f t="shared" si="36"/>
        <v>12620.956480000001</v>
      </c>
      <c r="G303" s="16">
        <f t="shared" si="37"/>
        <v>1560</v>
      </c>
      <c r="H303" s="28">
        <f t="shared" si="38"/>
        <v>11060.956480000001</v>
      </c>
      <c r="I303" s="36">
        <f t="shared" si="39"/>
        <v>1560</v>
      </c>
      <c r="J303" s="16" t="str">
        <f>IF((I303/G303)&lt;=$E$4,"critical failure", IF((I303/G303)&lt;1, "failure",""))</f>
        <v/>
      </c>
      <c r="K303" s="26">
        <f t="shared" si="40"/>
        <v>11060.956480000001</v>
      </c>
      <c r="L303" s="26">
        <f t="shared" si="41"/>
        <v>9613</v>
      </c>
      <c r="M303" s="28">
        <f>IF(H303&gt;$E$2,H303-$E$2,0)</f>
        <v>1447.9564800000007</v>
      </c>
      <c r="N303" s="28">
        <f t="shared" si="42"/>
        <v>3007.9564800000007</v>
      </c>
      <c r="Q303" s="16">
        <v>1.3</v>
      </c>
    </row>
    <row r="304" spans="1:17" x14ac:dyDescent="0.15">
      <c r="A304" s="6" t="s">
        <v>14</v>
      </c>
      <c r="B304" s="13">
        <f t="shared" si="44"/>
        <v>1950</v>
      </c>
      <c r="C304" s="8">
        <v>851.14022400000022</v>
      </c>
      <c r="D304" s="26">
        <f t="shared" si="43"/>
        <v>9613</v>
      </c>
      <c r="E304" s="37">
        <v>120</v>
      </c>
      <c r="F304" s="37">
        <f t="shared" si="36"/>
        <v>10344.140224000001</v>
      </c>
      <c r="G304" s="16">
        <f t="shared" si="37"/>
        <v>1440</v>
      </c>
      <c r="H304" s="28">
        <f t="shared" si="38"/>
        <v>8904.1402240000007</v>
      </c>
      <c r="I304" s="36">
        <f t="shared" si="39"/>
        <v>1440</v>
      </c>
      <c r="J304" s="16" t="str">
        <f>IF((I304/G304)&lt;=$E$4,"critical failure", IF((I304/G304)&lt;1, "failure",""))</f>
        <v/>
      </c>
      <c r="K304" s="26">
        <f t="shared" si="40"/>
        <v>8904.1402240000007</v>
      </c>
      <c r="L304" s="26">
        <f t="shared" si="41"/>
        <v>8904.1402240000007</v>
      </c>
      <c r="M304" s="28">
        <f>IF(H304&gt;$E$2,H304-$E$2,0)</f>
        <v>0</v>
      </c>
      <c r="N304" s="28">
        <f t="shared" si="42"/>
        <v>1440</v>
      </c>
      <c r="Q304" s="16">
        <v>1.2</v>
      </c>
    </row>
    <row r="305" spans="1:17" x14ac:dyDescent="0.15">
      <c r="A305" s="6" t="s">
        <v>15</v>
      </c>
      <c r="B305" s="13">
        <f t="shared" si="44"/>
        <v>1950</v>
      </c>
      <c r="C305" s="8">
        <v>722.98448639999992</v>
      </c>
      <c r="D305" s="26">
        <f t="shared" si="43"/>
        <v>8904.1402240000007</v>
      </c>
      <c r="E305" s="37">
        <v>120</v>
      </c>
      <c r="F305" s="37">
        <f t="shared" si="36"/>
        <v>9507.1247104000013</v>
      </c>
      <c r="G305" s="16">
        <f t="shared" si="37"/>
        <v>1320</v>
      </c>
      <c r="H305" s="28">
        <f t="shared" si="38"/>
        <v>8187.1247104000013</v>
      </c>
      <c r="I305" s="36">
        <f t="shared" si="39"/>
        <v>1320</v>
      </c>
      <c r="J305" s="16" t="str">
        <f>IF((I305/G305)&lt;=$E$4,"critical failure", IF((I305/G305)&lt;1, "failure",""))</f>
        <v/>
      </c>
      <c r="K305" s="26">
        <f t="shared" si="40"/>
        <v>8187.1247104000013</v>
      </c>
      <c r="L305" s="26">
        <f t="shared" si="41"/>
        <v>8187.1247104000013</v>
      </c>
      <c r="M305" s="28">
        <f>IF(H305&gt;$E$2,H305-$E$2,0)</f>
        <v>0</v>
      </c>
      <c r="N305" s="28">
        <f t="shared" si="42"/>
        <v>1320</v>
      </c>
      <c r="Q305" s="16">
        <v>1.1000000000000001</v>
      </c>
    </row>
    <row r="306" spans="1:17" x14ac:dyDescent="0.15">
      <c r="A306" s="6" t="s">
        <v>16</v>
      </c>
      <c r="B306" s="13">
        <f t="shared" si="44"/>
        <v>1950</v>
      </c>
      <c r="C306" s="8">
        <v>592.63142399999981</v>
      </c>
      <c r="D306" s="26">
        <f t="shared" si="43"/>
        <v>8187.1247104000013</v>
      </c>
      <c r="E306" s="37">
        <v>120</v>
      </c>
      <c r="F306" s="37">
        <f t="shared" si="36"/>
        <v>8659.7561344000005</v>
      </c>
      <c r="G306" s="16">
        <f t="shared" si="37"/>
        <v>1200</v>
      </c>
      <c r="H306" s="28">
        <f t="shared" si="38"/>
        <v>7459.7561344000005</v>
      </c>
      <c r="I306" s="36">
        <f t="shared" si="39"/>
        <v>1200</v>
      </c>
      <c r="J306" s="16" t="str">
        <f>IF((I306/G306)&lt;=$E$4,"critical failure", IF((I306/G306)&lt;1, "failure",""))</f>
        <v/>
      </c>
      <c r="K306" s="26">
        <f t="shared" si="40"/>
        <v>7459.7561344000005</v>
      </c>
      <c r="L306" s="26">
        <f t="shared" si="41"/>
        <v>7459.7561344000005</v>
      </c>
      <c r="M306" s="28">
        <f>IF(H306&gt;$E$2,H306-$E$2,0)</f>
        <v>0</v>
      </c>
      <c r="N306" s="28">
        <f t="shared" si="42"/>
        <v>1200</v>
      </c>
      <c r="Q306" s="16">
        <v>1</v>
      </c>
    </row>
    <row r="307" spans="1:17" x14ac:dyDescent="0.15">
      <c r="A307" s="6" t="s">
        <v>17</v>
      </c>
      <c r="B307" s="13">
        <f t="shared" si="44"/>
        <v>1950</v>
      </c>
      <c r="C307" s="8">
        <v>430.41715199999999</v>
      </c>
      <c r="D307" s="26">
        <f t="shared" si="43"/>
        <v>7459.7561344000005</v>
      </c>
      <c r="E307" s="37">
        <v>120</v>
      </c>
      <c r="F307" s="37">
        <f t="shared" si="36"/>
        <v>7770.1732864000005</v>
      </c>
      <c r="G307" s="16">
        <f t="shared" si="37"/>
        <v>1080</v>
      </c>
      <c r="H307" s="28">
        <f t="shared" si="38"/>
        <v>6690.1732864000005</v>
      </c>
      <c r="I307" s="36">
        <f t="shared" si="39"/>
        <v>1080</v>
      </c>
      <c r="J307" s="16" t="str">
        <f>IF((I307/G307)&lt;=$E$4,"critical failure", IF((I307/G307)&lt;1, "failure",""))</f>
        <v/>
      </c>
      <c r="K307" s="26">
        <f t="shared" si="40"/>
        <v>6690.1732864000005</v>
      </c>
      <c r="L307" s="26">
        <f t="shared" si="41"/>
        <v>6690.1732864000005</v>
      </c>
      <c r="M307" s="28">
        <f>IF(H307&gt;$E$2,H307-$E$2,0)</f>
        <v>0</v>
      </c>
      <c r="N307" s="28">
        <f t="shared" si="42"/>
        <v>1080</v>
      </c>
      <c r="Q307" s="16">
        <v>0.9</v>
      </c>
    </row>
    <row r="308" spans="1:17" ht="14" thickBot="1" x14ac:dyDescent="0.2">
      <c r="A308" s="9" t="s">
        <v>18</v>
      </c>
      <c r="B308" s="14">
        <f t="shared" si="44"/>
        <v>1950</v>
      </c>
      <c r="C308" s="11">
        <v>2126.8811519999999</v>
      </c>
      <c r="D308" s="26">
        <f t="shared" si="43"/>
        <v>6690.1732864000005</v>
      </c>
      <c r="E308" s="37">
        <v>120</v>
      </c>
      <c r="F308" s="37">
        <f t="shared" si="36"/>
        <v>8697.0544384000004</v>
      </c>
      <c r="G308" s="16">
        <f t="shared" si="37"/>
        <v>960</v>
      </c>
      <c r="H308" s="28">
        <f t="shared" si="38"/>
        <v>7737.0544384000004</v>
      </c>
      <c r="I308" s="36">
        <f t="shared" si="39"/>
        <v>960</v>
      </c>
      <c r="J308" s="16" t="str">
        <f>IF((I308/G308)&lt;=$E$4,"critical failure", IF((I308/G308)&lt;1, "failure",""))</f>
        <v/>
      </c>
      <c r="K308" s="26">
        <f t="shared" si="40"/>
        <v>7737.0544384000004</v>
      </c>
      <c r="L308" s="26">
        <f t="shared" si="41"/>
        <v>7737.0544384000004</v>
      </c>
      <c r="M308" s="28">
        <f>IF(H308&gt;$E$2,H308-$E$2,0)</f>
        <v>0</v>
      </c>
      <c r="N308" s="28">
        <f t="shared" si="42"/>
        <v>960</v>
      </c>
      <c r="Q308" s="16">
        <v>0.8</v>
      </c>
    </row>
    <row r="309" spans="1:17" x14ac:dyDescent="0.15">
      <c r="A309" s="3" t="s">
        <v>7</v>
      </c>
      <c r="B309" s="12">
        <f t="shared" si="44"/>
        <v>1951</v>
      </c>
      <c r="C309" s="5">
        <v>1235.6720639999999</v>
      </c>
      <c r="D309" s="26">
        <f t="shared" si="43"/>
        <v>7737.0544384000004</v>
      </c>
      <c r="E309" s="37">
        <v>120</v>
      </c>
      <c r="F309" s="37">
        <f t="shared" si="36"/>
        <v>8852.7265024000008</v>
      </c>
      <c r="G309" s="16">
        <f t="shared" si="37"/>
        <v>960</v>
      </c>
      <c r="H309" s="28">
        <f t="shared" si="38"/>
        <v>7892.7265024000008</v>
      </c>
      <c r="I309" s="36">
        <f t="shared" si="39"/>
        <v>960</v>
      </c>
      <c r="J309" s="16" t="str">
        <f>IF((I309/G309)&lt;=$E$4,"critical failure", IF((I309/G309)&lt;1, "failure",""))</f>
        <v/>
      </c>
      <c r="K309" s="26">
        <f t="shared" si="40"/>
        <v>7892.7265024000008</v>
      </c>
      <c r="L309" s="26">
        <f t="shared" si="41"/>
        <v>7892.7265024000008</v>
      </c>
      <c r="M309" s="28">
        <f>IF(H309&gt;$E$2,H309-$E$2,0)</f>
        <v>0</v>
      </c>
      <c r="N309" s="28">
        <f t="shared" si="42"/>
        <v>960</v>
      </c>
      <c r="Q309" s="16">
        <v>0.8</v>
      </c>
    </row>
    <row r="310" spans="1:17" x14ac:dyDescent="0.15">
      <c r="A310" s="6" t="s">
        <v>8</v>
      </c>
      <c r="B310" s="13">
        <f t="shared" si="44"/>
        <v>1951</v>
      </c>
      <c r="C310" s="8">
        <v>2225.7607680000001</v>
      </c>
      <c r="D310" s="26">
        <f t="shared" si="43"/>
        <v>7892.7265024000008</v>
      </c>
      <c r="E310" s="37">
        <v>120</v>
      </c>
      <c r="F310" s="37">
        <f t="shared" si="36"/>
        <v>9998.4872704000009</v>
      </c>
      <c r="G310" s="16">
        <f t="shared" si="37"/>
        <v>960</v>
      </c>
      <c r="H310" s="28">
        <f t="shared" si="38"/>
        <v>9038.4872704000009</v>
      </c>
      <c r="I310" s="36">
        <f t="shared" si="39"/>
        <v>960</v>
      </c>
      <c r="J310" s="16" t="str">
        <f>IF((I310/G310)&lt;=$E$4,"critical failure", IF((I310/G310)&lt;1, "failure",""))</f>
        <v/>
      </c>
      <c r="K310" s="26">
        <f t="shared" si="40"/>
        <v>9038.4872704000009</v>
      </c>
      <c r="L310" s="26">
        <f t="shared" si="41"/>
        <v>9038.4872704000009</v>
      </c>
      <c r="M310" s="28">
        <f>IF(H310&gt;$E$2,H310-$E$2,0)</f>
        <v>0</v>
      </c>
      <c r="N310" s="28">
        <f t="shared" si="42"/>
        <v>960</v>
      </c>
      <c r="Q310" s="16">
        <v>0.8</v>
      </c>
    </row>
    <row r="311" spans="1:17" x14ac:dyDescent="0.15">
      <c r="A311" s="6" t="s">
        <v>9</v>
      </c>
      <c r="B311" s="13">
        <f t="shared" si="44"/>
        <v>1951</v>
      </c>
      <c r="C311" s="8">
        <v>3637.2188160000001</v>
      </c>
      <c r="D311" s="26">
        <f t="shared" si="43"/>
        <v>9038.4872704000009</v>
      </c>
      <c r="E311" s="37">
        <v>120</v>
      </c>
      <c r="F311" s="37">
        <f t="shared" si="36"/>
        <v>12555.706086400001</v>
      </c>
      <c r="G311" s="16">
        <f t="shared" si="37"/>
        <v>1080</v>
      </c>
      <c r="H311" s="28">
        <f t="shared" si="38"/>
        <v>11475.706086400001</v>
      </c>
      <c r="I311" s="36">
        <f t="shared" si="39"/>
        <v>1080</v>
      </c>
      <c r="J311" s="16" t="str">
        <f>IF((I311/G311)&lt;=$E$4,"critical failure", IF((I311/G311)&lt;1, "failure",""))</f>
        <v/>
      </c>
      <c r="K311" s="26">
        <f t="shared" si="40"/>
        <v>11475.706086400001</v>
      </c>
      <c r="L311" s="26">
        <f t="shared" si="41"/>
        <v>9613</v>
      </c>
      <c r="M311" s="28">
        <f>IF(H311&gt;$E$2,H311-$E$2,0)</f>
        <v>1862.7060864000014</v>
      </c>
      <c r="N311" s="28">
        <f t="shared" si="42"/>
        <v>2942.7060864000014</v>
      </c>
      <c r="Q311" s="16">
        <v>0.9</v>
      </c>
    </row>
    <row r="312" spans="1:17" x14ac:dyDescent="0.15">
      <c r="A312" s="6" t="s">
        <v>10</v>
      </c>
      <c r="B312" s="13">
        <f t="shared" si="44"/>
        <v>1951</v>
      </c>
      <c r="C312" s="8">
        <v>5090.0382719999989</v>
      </c>
      <c r="D312" s="26">
        <f t="shared" si="43"/>
        <v>9613</v>
      </c>
      <c r="E312" s="37">
        <v>120</v>
      </c>
      <c r="F312" s="37">
        <f t="shared" si="36"/>
        <v>14583.038271999998</v>
      </c>
      <c r="G312" s="16">
        <f t="shared" si="37"/>
        <v>1080</v>
      </c>
      <c r="H312" s="28">
        <f t="shared" si="38"/>
        <v>13503.038271999998</v>
      </c>
      <c r="I312" s="36">
        <f t="shared" si="39"/>
        <v>1080</v>
      </c>
      <c r="J312" s="16" t="str">
        <f>IF((I312/G312)&lt;=$E$4,"critical failure", IF((I312/G312)&lt;1, "failure",""))</f>
        <v/>
      </c>
      <c r="K312" s="26">
        <f t="shared" si="40"/>
        <v>13503.038271999998</v>
      </c>
      <c r="L312" s="26">
        <f t="shared" si="41"/>
        <v>9613</v>
      </c>
      <c r="M312" s="28">
        <f>IF(H312&gt;$E$2,H312-$E$2,0)</f>
        <v>3890.038271999998</v>
      </c>
      <c r="N312" s="28">
        <f t="shared" si="42"/>
        <v>4970.038271999998</v>
      </c>
      <c r="Q312" s="16">
        <v>0.9</v>
      </c>
    </row>
    <row r="313" spans="1:17" x14ac:dyDescent="0.15">
      <c r="A313" s="6" t="s">
        <v>11</v>
      </c>
      <c r="B313" s="13">
        <f t="shared" si="44"/>
        <v>1951</v>
      </c>
      <c r="C313" s="8">
        <v>809.77881599999989</v>
      </c>
      <c r="D313" s="26">
        <f t="shared" si="43"/>
        <v>9613</v>
      </c>
      <c r="E313" s="37">
        <v>120</v>
      </c>
      <c r="F313" s="37">
        <f t="shared" si="36"/>
        <v>10302.778816</v>
      </c>
      <c r="G313" s="16">
        <f t="shared" si="37"/>
        <v>1320</v>
      </c>
      <c r="H313" s="28">
        <f t="shared" si="38"/>
        <v>8982.778816</v>
      </c>
      <c r="I313" s="36">
        <f t="shared" si="39"/>
        <v>1320</v>
      </c>
      <c r="J313" s="16" t="str">
        <f>IF((I313/G313)&lt;=$E$4,"critical failure", IF((I313/G313)&lt;1, "failure",""))</f>
        <v/>
      </c>
      <c r="K313" s="26">
        <f t="shared" si="40"/>
        <v>8982.778816</v>
      </c>
      <c r="L313" s="26">
        <f t="shared" si="41"/>
        <v>8982.778816</v>
      </c>
      <c r="M313" s="28">
        <f>IF(H313&gt;$E$2,H313-$E$2,0)</f>
        <v>0</v>
      </c>
      <c r="N313" s="28">
        <f t="shared" si="42"/>
        <v>1320</v>
      </c>
      <c r="Q313" s="16">
        <v>1.1000000000000001</v>
      </c>
    </row>
    <row r="314" spans="1:17" x14ac:dyDescent="0.15">
      <c r="A314" s="6" t="s">
        <v>12</v>
      </c>
      <c r="B314" s="13">
        <f t="shared" si="44"/>
        <v>1951</v>
      </c>
      <c r="C314" s="8">
        <v>2231.5772160000001</v>
      </c>
      <c r="D314" s="26">
        <f t="shared" si="43"/>
        <v>8982.778816</v>
      </c>
      <c r="E314" s="37">
        <v>120</v>
      </c>
      <c r="F314" s="37">
        <f t="shared" si="36"/>
        <v>11094.356032</v>
      </c>
      <c r="G314" s="16">
        <f t="shared" si="37"/>
        <v>1440</v>
      </c>
      <c r="H314" s="28">
        <f t="shared" si="38"/>
        <v>9654.3560319999997</v>
      </c>
      <c r="I314" s="36">
        <f t="shared" si="39"/>
        <v>1440</v>
      </c>
      <c r="J314" s="16" t="str">
        <f>IF((I314/G314)&lt;=$E$4,"critical failure", IF((I314/G314)&lt;1, "failure",""))</f>
        <v/>
      </c>
      <c r="K314" s="26">
        <f t="shared" si="40"/>
        <v>9654.3560319999997</v>
      </c>
      <c r="L314" s="26">
        <f t="shared" si="41"/>
        <v>9613</v>
      </c>
      <c r="M314" s="28">
        <f>IF(H314&gt;$E$2,H314-$E$2,0)</f>
        <v>41.356031999999686</v>
      </c>
      <c r="N314" s="28">
        <f t="shared" si="42"/>
        <v>1481.3560319999997</v>
      </c>
      <c r="Q314" s="16">
        <v>1.2</v>
      </c>
    </row>
    <row r="315" spans="1:17" x14ac:dyDescent="0.15">
      <c r="A315" s="6" t="s">
        <v>13</v>
      </c>
      <c r="B315" s="13">
        <f t="shared" si="44"/>
        <v>1951</v>
      </c>
      <c r="C315" s="8">
        <v>1075.396608</v>
      </c>
      <c r="D315" s="26">
        <f t="shared" si="43"/>
        <v>9613</v>
      </c>
      <c r="E315" s="37">
        <v>120</v>
      </c>
      <c r="F315" s="37">
        <f t="shared" si="36"/>
        <v>10568.396607999999</v>
      </c>
      <c r="G315" s="16">
        <f t="shared" si="37"/>
        <v>1560</v>
      </c>
      <c r="H315" s="28">
        <f t="shared" si="38"/>
        <v>9008.3966079999991</v>
      </c>
      <c r="I315" s="36">
        <f t="shared" si="39"/>
        <v>1560</v>
      </c>
      <c r="J315" s="16" t="str">
        <f>IF((I315/G315)&lt;=$E$4,"critical failure", IF((I315/G315)&lt;1, "failure",""))</f>
        <v/>
      </c>
      <c r="K315" s="26">
        <f t="shared" si="40"/>
        <v>9008.3966079999991</v>
      </c>
      <c r="L315" s="26">
        <f t="shared" si="41"/>
        <v>9008.3966079999991</v>
      </c>
      <c r="M315" s="28">
        <f>IF(H315&gt;$E$2,H315-$E$2,0)</f>
        <v>0</v>
      </c>
      <c r="N315" s="28">
        <f t="shared" si="42"/>
        <v>1560</v>
      </c>
      <c r="Q315" s="16">
        <v>1.3</v>
      </c>
    </row>
    <row r="316" spans="1:17" x14ac:dyDescent="0.15">
      <c r="A316" s="6" t="s">
        <v>14</v>
      </c>
      <c r="B316" s="13">
        <f t="shared" si="44"/>
        <v>1951</v>
      </c>
      <c r="C316" s="8">
        <v>246.16500480000002</v>
      </c>
      <c r="D316" s="26">
        <f t="shared" si="43"/>
        <v>9008.3966079999991</v>
      </c>
      <c r="E316" s="37">
        <v>120</v>
      </c>
      <c r="F316" s="37">
        <f t="shared" si="36"/>
        <v>9134.5616127999983</v>
      </c>
      <c r="G316" s="16">
        <f t="shared" si="37"/>
        <v>1440</v>
      </c>
      <c r="H316" s="28">
        <f t="shared" si="38"/>
        <v>7694.5616127999983</v>
      </c>
      <c r="I316" s="36">
        <f t="shared" si="39"/>
        <v>1440</v>
      </c>
      <c r="J316" s="16" t="str">
        <f>IF((I316/G316)&lt;=$E$4,"critical failure", IF((I316/G316)&lt;1, "failure",""))</f>
        <v/>
      </c>
      <c r="K316" s="26">
        <f t="shared" si="40"/>
        <v>7694.5616127999983</v>
      </c>
      <c r="L316" s="26">
        <f t="shared" si="41"/>
        <v>7694.5616127999983</v>
      </c>
      <c r="M316" s="28">
        <f>IF(H316&gt;$E$2,H316-$E$2,0)</f>
        <v>0</v>
      </c>
      <c r="N316" s="28">
        <f t="shared" si="42"/>
        <v>1440</v>
      </c>
      <c r="Q316" s="16">
        <v>1.2</v>
      </c>
    </row>
    <row r="317" spans="1:17" x14ac:dyDescent="0.15">
      <c r="A317" s="6" t="s">
        <v>15</v>
      </c>
      <c r="B317" s="13">
        <f t="shared" si="44"/>
        <v>1951</v>
      </c>
      <c r="C317" s="8">
        <v>100.94768639999999</v>
      </c>
      <c r="D317" s="26">
        <f t="shared" si="43"/>
        <v>7694.5616127999983</v>
      </c>
      <c r="E317" s="37">
        <v>120</v>
      </c>
      <c r="F317" s="37">
        <f t="shared" si="36"/>
        <v>7675.5092991999982</v>
      </c>
      <c r="G317" s="16">
        <f t="shared" si="37"/>
        <v>1320</v>
      </c>
      <c r="H317" s="28">
        <f t="shared" si="38"/>
        <v>6355.5092991999982</v>
      </c>
      <c r="I317" s="36">
        <f t="shared" si="39"/>
        <v>1320</v>
      </c>
      <c r="J317" s="16" t="str">
        <f>IF((I317/G317)&lt;=$E$4,"critical failure", IF((I317/G317)&lt;1, "failure",""))</f>
        <v/>
      </c>
      <c r="K317" s="26">
        <f t="shared" si="40"/>
        <v>6355.5092991999982</v>
      </c>
      <c r="L317" s="26">
        <f t="shared" si="41"/>
        <v>6355.5092991999982</v>
      </c>
      <c r="M317" s="28">
        <f>IF(H317&gt;$E$2,H317-$E$2,0)</f>
        <v>0</v>
      </c>
      <c r="N317" s="28">
        <f t="shared" si="42"/>
        <v>1320</v>
      </c>
      <c r="Q317" s="16">
        <v>1.1000000000000001</v>
      </c>
    </row>
    <row r="318" spans="1:17" x14ac:dyDescent="0.15">
      <c r="A318" s="6" t="s">
        <v>16</v>
      </c>
      <c r="B318" s="13">
        <f t="shared" si="44"/>
        <v>1951</v>
      </c>
      <c r="C318" s="8">
        <v>59.586278399999998</v>
      </c>
      <c r="D318" s="26">
        <f t="shared" si="43"/>
        <v>6355.5092991999982</v>
      </c>
      <c r="E318" s="37">
        <v>120</v>
      </c>
      <c r="F318" s="37">
        <f t="shared" si="36"/>
        <v>6295.0955775999983</v>
      </c>
      <c r="G318" s="16">
        <f t="shared" si="37"/>
        <v>1200</v>
      </c>
      <c r="H318" s="28">
        <f t="shared" si="38"/>
        <v>5095.0955775999983</v>
      </c>
      <c r="I318" s="36">
        <f t="shared" si="39"/>
        <v>1200</v>
      </c>
      <c r="J318" s="16" t="str">
        <f>IF((I318/G318)&lt;=$E$4,"critical failure", IF((I318/G318)&lt;1, "failure",""))</f>
        <v/>
      </c>
      <c r="K318" s="26">
        <f t="shared" si="40"/>
        <v>5095.0955775999983</v>
      </c>
      <c r="L318" s="26">
        <f t="shared" si="41"/>
        <v>5095.0955775999983</v>
      </c>
      <c r="M318" s="28">
        <f>IF(H318&gt;$E$2,H318-$E$2,0)</f>
        <v>0</v>
      </c>
      <c r="N318" s="28">
        <f t="shared" si="42"/>
        <v>1200</v>
      </c>
      <c r="Q318" s="16">
        <v>1</v>
      </c>
    </row>
    <row r="319" spans="1:17" x14ac:dyDescent="0.15">
      <c r="A319" s="6" t="s">
        <v>17</v>
      </c>
      <c r="B319" s="13">
        <f t="shared" si="44"/>
        <v>1951</v>
      </c>
      <c r="C319" s="8">
        <v>193.10607360000006</v>
      </c>
      <c r="D319" s="26">
        <f t="shared" si="43"/>
        <v>5095.0955775999983</v>
      </c>
      <c r="E319" s="37">
        <v>120</v>
      </c>
      <c r="F319" s="37">
        <f t="shared" si="36"/>
        <v>5168.2016511999982</v>
      </c>
      <c r="G319" s="16">
        <f t="shared" si="37"/>
        <v>1080</v>
      </c>
      <c r="H319" s="28">
        <f t="shared" si="38"/>
        <v>4088.2016511999982</v>
      </c>
      <c r="I319" s="36">
        <f t="shared" si="39"/>
        <v>1080</v>
      </c>
      <c r="J319" s="16" t="str">
        <f>IF((I319/G319)&lt;=$E$4,"critical failure", IF((I319/G319)&lt;1, "failure",""))</f>
        <v/>
      </c>
      <c r="K319" s="26">
        <f t="shared" si="40"/>
        <v>4088.2016511999982</v>
      </c>
      <c r="L319" s="26">
        <f t="shared" si="41"/>
        <v>4088.2016511999982</v>
      </c>
      <c r="M319" s="28">
        <f>IF(H319&gt;$E$2,H319-$E$2,0)</f>
        <v>0</v>
      </c>
      <c r="N319" s="28">
        <f t="shared" si="42"/>
        <v>1080</v>
      </c>
      <c r="Q319" s="16">
        <v>0.9</v>
      </c>
    </row>
    <row r="320" spans="1:17" ht="14" thickBot="1" x14ac:dyDescent="0.2">
      <c r="A320" s="9" t="s">
        <v>18</v>
      </c>
      <c r="B320" s="14">
        <f t="shared" si="44"/>
        <v>1951</v>
      </c>
      <c r="C320" s="11">
        <v>3792.9057407999994</v>
      </c>
      <c r="D320" s="26">
        <f t="shared" si="43"/>
        <v>4088.2016511999982</v>
      </c>
      <c r="E320" s="37">
        <v>120</v>
      </c>
      <c r="F320" s="37">
        <f t="shared" si="36"/>
        <v>7761.1073919999981</v>
      </c>
      <c r="G320" s="16">
        <f t="shared" si="37"/>
        <v>960</v>
      </c>
      <c r="H320" s="28">
        <f t="shared" si="38"/>
        <v>6801.1073919999981</v>
      </c>
      <c r="I320" s="36">
        <f t="shared" si="39"/>
        <v>960</v>
      </c>
      <c r="J320" s="16" t="str">
        <f>IF((I320/G320)&lt;=$E$4,"critical failure", IF((I320/G320)&lt;1, "failure",""))</f>
        <v/>
      </c>
      <c r="K320" s="26">
        <f t="shared" si="40"/>
        <v>6801.1073919999981</v>
      </c>
      <c r="L320" s="26">
        <f t="shared" si="41"/>
        <v>6801.1073919999981</v>
      </c>
      <c r="M320" s="28">
        <f>IF(H320&gt;$E$2,H320-$E$2,0)</f>
        <v>0</v>
      </c>
      <c r="N320" s="28">
        <f t="shared" si="42"/>
        <v>960</v>
      </c>
      <c r="Q320" s="16">
        <v>0.8</v>
      </c>
    </row>
    <row r="321" spans="1:17" x14ac:dyDescent="0.15">
      <c r="A321" s="3" t="s">
        <v>7</v>
      </c>
      <c r="B321" s="12">
        <f t="shared" si="44"/>
        <v>1952</v>
      </c>
      <c r="C321" s="5">
        <v>5252.2525439999999</v>
      </c>
      <c r="D321" s="26">
        <f t="shared" si="43"/>
        <v>6801.1073919999981</v>
      </c>
      <c r="E321" s="37">
        <v>120</v>
      </c>
      <c r="F321" s="37">
        <f t="shared" si="36"/>
        <v>11933.359935999997</v>
      </c>
      <c r="G321" s="16">
        <f t="shared" si="37"/>
        <v>960</v>
      </c>
      <c r="H321" s="28">
        <f t="shared" si="38"/>
        <v>10973.359935999997</v>
      </c>
      <c r="I321" s="36">
        <f t="shared" si="39"/>
        <v>960</v>
      </c>
      <c r="J321" s="16" t="str">
        <f>IF((I321/G321)&lt;=$E$4,"critical failure", IF((I321/G321)&lt;1, "failure",""))</f>
        <v/>
      </c>
      <c r="K321" s="26">
        <f t="shared" si="40"/>
        <v>10973.359935999997</v>
      </c>
      <c r="L321" s="26">
        <f t="shared" si="41"/>
        <v>9613</v>
      </c>
      <c r="M321" s="28">
        <f>IF(H321&gt;$E$2,H321-$E$2,0)</f>
        <v>1360.3599359999971</v>
      </c>
      <c r="N321" s="28">
        <f t="shared" si="42"/>
        <v>2320.3599359999971</v>
      </c>
      <c r="Q321" s="16">
        <v>0.8</v>
      </c>
    </row>
    <row r="322" spans="1:17" x14ac:dyDescent="0.15">
      <c r="A322" s="6" t="s">
        <v>8</v>
      </c>
      <c r="B322" s="13">
        <f t="shared" si="44"/>
        <v>1952</v>
      </c>
      <c r="C322" s="8">
        <v>4683.5331839999999</v>
      </c>
      <c r="D322" s="26">
        <f t="shared" si="43"/>
        <v>9613</v>
      </c>
      <c r="E322" s="37">
        <v>120</v>
      </c>
      <c r="F322" s="37">
        <f t="shared" si="36"/>
        <v>14176.533184</v>
      </c>
      <c r="G322" s="16">
        <f t="shared" si="37"/>
        <v>960</v>
      </c>
      <c r="H322" s="28">
        <f t="shared" si="38"/>
        <v>13216.533184</v>
      </c>
      <c r="I322" s="36">
        <f t="shared" si="39"/>
        <v>960</v>
      </c>
      <c r="J322" s="16" t="str">
        <f>IF((I322/G322)&lt;=$E$4,"critical failure", IF((I322/G322)&lt;1, "failure",""))</f>
        <v/>
      </c>
      <c r="K322" s="26">
        <f t="shared" si="40"/>
        <v>13216.533184</v>
      </c>
      <c r="L322" s="26">
        <f t="shared" si="41"/>
        <v>9613</v>
      </c>
      <c r="M322" s="28">
        <f>IF(H322&gt;$E$2,H322-$E$2,0)</f>
        <v>3603.5331839999999</v>
      </c>
      <c r="N322" s="28">
        <f t="shared" si="42"/>
        <v>4563.5331839999999</v>
      </c>
      <c r="Q322" s="16">
        <v>0.8</v>
      </c>
    </row>
    <row r="323" spans="1:17" x14ac:dyDescent="0.15">
      <c r="A323" s="6" t="s">
        <v>9</v>
      </c>
      <c r="B323" s="13">
        <f t="shared" si="44"/>
        <v>1952</v>
      </c>
      <c r="C323" s="8">
        <v>11255.473151999995</v>
      </c>
      <c r="D323" s="26">
        <f t="shared" si="43"/>
        <v>9613</v>
      </c>
      <c r="E323" s="37">
        <v>120</v>
      </c>
      <c r="F323" s="37">
        <f t="shared" si="36"/>
        <v>20748.473151999995</v>
      </c>
      <c r="G323" s="16">
        <f t="shared" si="37"/>
        <v>1080</v>
      </c>
      <c r="H323" s="28">
        <f t="shared" si="38"/>
        <v>19668.473151999995</v>
      </c>
      <c r="I323" s="36">
        <f t="shared" si="39"/>
        <v>1080</v>
      </c>
      <c r="J323" s="16" t="str">
        <f>IF((I323/G323)&lt;=$E$4,"critical failure", IF((I323/G323)&lt;1, "failure",""))</f>
        <v/>
      </c>
      <c r="K323" s="26">
        <f t="shared" si="40"/>
        <v>19668.473151999995</v>
      </c>
      <c r="L323" s="26">
        <f t="shared" si="41"/>
        <v>9613</v>
      </c>
      <c r="M323" s="28">
        <f>IF(H323&gt;$E$2,H323-$E$2,0)</f>
        <v>10055.473151999995</v>
      </c>
      <c r="N323" s="28">
        <f t="shared" si="42"/>
        <v>11135.473151999995</v>
      </c>
      <c r="Q323" s="16">
        <v>0.9</v>
      </c>
    </row>
    <row r="324" spans="1:17" x14ac:dyDescent="0.15">
      <c r="A324" s="6" t="s">
        <v>10</v>
      </c>
      <c r="B324" s="13">
        <f t="shared" si="44"/>
        <v>1952</v>
      </c>
      <c r="C324" s="8">
        <v>3959.7085439999996</v>
      </c>
      <c r="D324" s="26">
        <f t="shared" si="43"/>
        <v>9613</v>
      </c>
      <c r="E324" s="37">
        <v>120</v>
      </c>
      <c r="F324" s="37">
        <f t="shared" si="36"/>
        <v>13452.708543999999</v>
      </c>
      <c r="G324" s="16">
        <f t="shared" si="37"/>
        <v>1080</v>
      </c>
      <c r="H324" s="28">
        <f t="shared" si="38"/>
        <v>12372.708543999999</v>
      </c>
      <c r="I324" s="36">
        <f t="shared" si="39"/>
        <v>1080</v>
      </c>
      <c r="J324" s="16" t="str">
        <f>IF((I324/G324)&lt;=$E$4,"critical failure", IF((I324/G324)&lt;1, "failure",""))</f>
        <v/>
      </c>
      <c r="K324" s="26">
        <f t="shared" si="40"/>
        <v>12372.708543999999</v>
      </c>
      <c r="L324" s="26">
        <f t="shared" si="41"/>
        <v>9613</v>
      </c>
      <c r="M324" s="28">
        <f>IF(H324&gt;$E$2,H324-$E$2,0)</f>
        <v>2759.7085439999992</v>
      </c>
      <c r="N324" s="28">
        <f t="shared" si="42"/>
        <v>3839.7085439999992</v>
      </c>
      <c r="Q324" s="16">
        <v>0.9</v>
      </c>
    </row>
    <row r="325" spans="1:17" x14ac:dyDescent="0.15">
      <c r="A325" s="6" t="s">
        <v>11</v>
      </c>
      <c r="B325" s="13">
        <f t="shared" si="44"/>
        <v>1952</v>
      </c>
      <c r="C325" s="8">
        <v>2048.6822400000005</v>
      </c>
      <c r="D325" s="26">
        <f t="shared" si="43"/>
        <v>9613</v>
      </c>
      <c r="E325" s="37">
        <v>120</v>
      </c>
      <c r="F325" s="37">
        <f t="shared" si="36"/>
        <v>11541.68224</v>
      </c>
      <c r="G325" s="16">
        <f t="shared" si="37"/>
        <v>1320</v>
      </c>
      <c r="H325" s="28">
        <f t="shared" si="38"/>
        <v>10221.68224</v>
      </c>
      <c r="I325" s="36">
        <f t="shared" si="39"/>
        <v>1320</v>
      </c>
      <c r="J325" s="16" t="str">
        <f>IF((I325/G325)&lt;=$E$4,"critical failure", IF((I325/G325)&lt;1, "failure",""))</f>
        <v/>
      </c>
      <c r="K325" s="26">
        <f t="shared" si="40"/>
        <v>10221.68224</v>
      </c>
      <c r="L325" s="26">
        <f t="shared" si="41"/>
        <v>9613</v>
      </c>
      <c r="M325" s="28">
        <f>IF(H325&gt;$E$2,H325-$E$2,0)</f>
        <v>608.68224000000009</v>
      </c>
      <c r="N325" s="28">
        <f t="shared" si="42"/>
        <v>1928.6822400000001</v>
      </c>
      <c r="Q325" s="16">
        <v>1.1000000000000001</v>
      </c>
    </row>
    <row r="326" spans="1:17" x14ac:dyDescent="0.15">
      <c r="A326" s="6" t="s">
        <v>12</v>
      </c>
      <c r="B326" s="13">
        <f t="shared" si="44"/>
        <v>1952</v>
      </c>
      <c r="C326" s="8">
        <v>812.36390399999993</v>
      </c>
      <c r="D326" s="26">
        <f t="shared" si="43"/>
        <v>9613</v>
      </c>
      <c r="E326" s="37">
        <v>120</v>
      </c>
      <c r="F326" s="37">
        <f t="shared" si="36"/>
        <v>10305.363904</v>
      </c>
      <c r="G326" s="16">
        <f t="shared" si="37"/>
        <v>1440</v>
      </c>
      <c r="H326" s="28">
        <f t="shared" si="38"/>
        <v>8865.3639039999998</v>
      </c>
      <c r="I326" s="36">
        <f t="shared" si="39"/>
        <v>1440</v>
      </c>
      <c r="J326" s="16" t="str">
        <f>IF((I326/G326)&lt;=$E$4,"critical failure", IF((I326/G326)&lt;1, "failure",""))</f>
        <v/>
      </c>
      <c r="K326" s="26">
        <f t="shared" si="40"/>
        <v>8865.3639039999998</v>
      </c>
      <c r="L326" s="26">
        <f t="shared" si="41"/>
        <v>8865.3639039999998</v>
      </c>
      <c r="M326" s="28">
        <f>IF(H326&gt;$E$2,H326-$E$2,0)</f>
        <v>0</v>
      </c>
      <c r="N326" s="28">
        <f t="shared" si="42"/>
        <v>1440</v>
      </c>
      <c r="Q326" s="16">
        <v>1.2</v>
      </c>
    </row>
    <row r="327" spans="1:17" x14ac:dyDescent="0.15">
      <c r="A327" s="6" t="s">
        <v>13</v>
      </c>
      <c r="B327" s="13">
        <f t="shared" si="44"/>
        <v>1952</v>
      </c>
      <c r="C327" s="8">
        <v>2455.8335999999995</v>
      </c>
      <c r="D327" s="26">
        <f t="shared" si="43"/>
        <v>8865.3639039999998</v>
      </c>
      <c r="E327" s="37">
        <v>120</v>
      </c>
      <c r="F327" s="37">
        <f t="shared" si="36"/>
        <v>11201.197504</v>
      </c>
      <c r="G327" s="16">
        <f t="shared" si="37"/>
        <v>1560</v>
      </c>
      <c r="H327" s="28">
        <f t="shared" si="38"/>
        <v>9641.1975039999998</v>
      </c>
      <c r="I327" s="36">
        <f t="shared" si="39"/>
        <v>1560</v>
      </c>
      <c r="J327" s="16" t="str">
        <f>IF((I327/G327)&lt;=$E$4,"critical failure", IF((I327/G327)&lt;1, "failure",""))</f>
        <v/>
      </c>
      <c r="K327" s="26">
        <f t="shared" si="40"/>
        <v>9641.1975039999998</v>
      </c>
      <c r="L327" s="26">
        <f t="shared" si="41"/>
        <v>9613</v>
      </c>
      <c r="M327" s="28">
        <f>IF(H327&gt;$E$2,H327-$E$2,0)</f>
        <v>28.197503999999753</v>
      </c>
      <c r="N327" s="28">
        <f t="shared" si="42"/>
        <v>1588.1975039999998</v>
      </c>
      <c r="Q327" s="16">
        <v>1.3</v>
      </c>
    </row>
    <row r="328" spans="1:17" x14ac:dyDescent="0.15">
      <c r="A328" s="6" t="s">
        <v>14</v>
      </c>
      <c r="B328" s="13">
        <f t="shared" si="44"/>
        <v>1952</v>
      </c>
      <c r="C328" s="8">
        <v>4026.2745599999989</v>
      </c>
      <c r="D328" s="26">
        <f t="shared" si="43"/>
        <v>9613</v>
      </c>
      <c r="E328" s="37">
        <v>120</v>
      </c>
      <c r="F328" s="37">
        <f t="shared" si="36"/>
        <v>13519.274559999998</v>
      </c>
      <c r="G328" s="16">
        <f t="shared" si="37"/>
        <v>1440</v>
      </c>
      <c r="H328" s="28">
        <f t="shared" si="38"/>
        <v>12079.274559999998</v>
      </c>
      <c r="I328" s="36">
        <f t="shared" si="39"/>
        <v>1440</v>
      </c>
      <c r="J328" s="16" t="str">
        <f>IF((I328/G328)&lt;=$E$4,"critical failure", IF((I328/G328)&lt;1, "failure",""))</f>
        <v/>
      </c>
      <c r="K328" s="26">
        <f t="shared" si="40"/>
        <v>12079.274559999998</v>
      </c>
      <c r="L328" s="26">
        <f t="shared" si="41"/>
        <v>9613</v>
      </c>
      <c r="M328" s="28">
        <f>IF(H328&gt;$E$2,H328-$E$2,0)</f>
        <v>2466.274559999998</v>
      </c>
      <c r="N328" s="28">
        <f t="shared" si="42"/>
        <v>3906.274559999998</v>
      </c>
      <c r="Q328" s="16">
        <v>1.2</v>
      </c>
    </row>
    <row r="329" spans="1:17" x14ac:dyDescent="0.15">
      <c r="A329" s="6" t="s">
        <v>15</v>
      </c>
      <c r="B329" s="13">
        <f t="shared" si="44"/>
        <v>1952</v>
      </c>
      <c r="C329" s="8">
        <v>3862.7677439999989</v>
      </c>
      <c r="D329" s="26">
        <f t="shared" si="43"/>
        <v>9613</v>
      </c>
      <c r="E329" s="37">
        <v>120</v>
      </c>
      <c r="F329" s="37">
        <f t="shared" si="36"/>
        <v>13355.767743999999</v>
      </c>
      <c r="G329" s="16">
        <f t="shared" si="37"/>
        <v>1320</v>
      </c>
      <c r="H329" s="28">
        <f t="shared" si="38"/>
        <v>12035.767743999999</v>
      </c>
      <c r="I329" s="36">
        <f t="shared" si="39"/>
        <v>1320</v>
      </c>
      <c r="J329" s="16" t="str">
        <f>IF((I329/G329)&lt;=$E$4,"critical failure", IF((I329/G329)&lt;1, "failure",""))</f>
        <v/>
      </c>
      <c r="K329" s="26">
        <f t="shared" si="40"/>
        <v>12035.767743999999</v>
      </c>
      <c r="L329" s="26">
        <f t="shared" si="41"/>
        <v>9613</v>
      </c>
      <c r="M329" s="28">
        <f>IF(H329&gt;$E$2,H329-$E$2,0)</f>
        <v>2422.7677439999989</v>
      </c>
      <c r="N329" s="28">
        <f t="shared" si="42"/>
        <v>3742.7677439999989</v>
      </c>
      <c r="Q329" s="16">
        <v>1.1000000000000001</v>
      </c>
    </row>
    <row r="330" spans="1:17" x14ac:dyDescent="0.15">
      <c r="A330" s="6" t="s">
        <v>16</v>
      </c>
      <c r="B330" s="13">
        <f t="shared" si="44"/>
        <v>1952</v>
      </c>
      <c r="C330" s="8">
        <v>498.92198399999995</v>
      </c>
      <c r="D330" s="26">
        <f t="shared" si="43"/>
        <v>9613</v>
      </c>
      <c r="E330" s="37">
        <v>120</v>
      </c>
      <c r="F330" s="37">
        <f t="shared" ref="F330:F393" si="45">C330+D330-E330</f>
        <v>9991.9219840000005</v>
      </c>
      <c r="G330" s="16">
        <f t="shared" ref="G330:G393" si="46">1200*Q330</f>
        <v>1200</v>
      </c>
      <c r="H330" s="28">
        <f t="shared" ref="H330:H393" si="47">F330-G330</f>
        <v>8791.9219840000005</v>
      </c>
      <c r="I330" s="36">
        <f t="shared" ref="I330:I393" si="48">IF(G330&gt;(F330),F330,G330)</f>
        <v>1200</v>
      </c>
      <c r="J330" s="16" t="str">
        <f>IF((I330/G330)&lt;=$E$4,"critical failure", IF((I330/G330)&lt;1, "failure",""))</f>
        <v/>
      </c>
      <c r="K330" s="26">
        <f t="shared" ref="K330:K393" si="49">F330-I330</f>
        <v>8791.9219840000005</v>
      </c>
      <c r="L330" s="26">
        <f t="shared" ref="L330:L393" si="50">IF(K330&gt;$E$2,$E$2,IF(K330&lt;0,0,K330))</f>
        <v>8791.9219840000005</v>
      </c>
      <c r="M330" s="28">
        <f>IF(H330&gt;$E$2,H330-$E$2,0)</f>
        <v>0</v>
      </c>
      <c r="N330" s="28">
        <f t="shared" ref="N330:N393" si="51">M330+I330</f>
        <v>1200</v>
      </c>
      <c r="Q330" s="16">
        <v>1</v>
      </c>
    </row>
    <row r="331" spans="1:17" x14ac:dyDescent="0.15">
      <c r="A331" s="6" t="s">
        <v>17</v>
      </c>
      <c r="B331" s="13">
        <f t="shared" si="44"/>
        <v>1952</v>
      </c>
      <c r="C331" s="8">
        <v>6914.4641279999987</v>
      </c>
      <c r="D331" s="26">
        <f t="shared" ref="D331:D394" si="52">L330</f>
        <v>8791.9219840000005</v>
      </c>
      <c r="E331" s="37">
        <v>120</v>
      </c>
      <c r="F331" s="37">
        <f t="shared" si="45"/>
        <v>15586.386112</v>
      </c>
      <c r="G331" s="16">
        <f t="shared" si="46"/>
        <v>1080</v>
      </c>
      <c r="H331" s="28">
        <f t="shared" si="47"/>
        <v>14506.386112</v>
      </c>
      <c r="I331" s="36">
        <f t="shared" si="48"/>
        <v>1080</v>
      </c>
      <c r="J331" s="16" t="str">
        <f>IF((I331/G331)&lt;=$E$4,"critical failure", IF((I331/G331)&lt;1, "failure",""))</f>
        <v/>
      </c>
      <c r="K331" s="26">
        <f t="shared" si="49"/>
        <v>14506.386112</v>
      </c>
      <c r="L331" s="26">
        <f t="shared" si="50"/>
        <v>9613</v>
      </c>
      <c r="M331" s="28">
        <f>IF(H331&gt;$E$2,H331-$E$2,0)</f>
        <v>4893.3861120000001</v>
      </c>
      <c r="N331" s="28">
        <f t="shared" si="51"/>
        <v>5973.3861120000001</v>
      </c>
      <c r="Q331" s="16">
        <v>0.9</v>
      </c>
    </row>
    <row r="332" spans="1:17" ht="14" thickBot="1" x14ac:dyDescent="0.2">
      <c r="A332" s="9" t="s">
        <v>18</v>
      </c>
      <c r="B332" s="14">
        <f t="shared" si="44"/>
        <v>1952</v>
      </c>
      <c r="C332" s="11">
        <v>2966.3884799999996</v>
      </c>
      <c r="D332" s="26">
        <f t="shared" si="52"/>
        <v>9613</v>
      </c>
      <c r="E332" s="37">
        <v>120</v>
      </c>
      <c r="F332" s="37">
        <f t="shared" si="45"/>
        <v>12459.38848</v>
      </c>
      <c r="G332" s="16">
        <f t="shared" si="46"/>
        <v>960</v>
      </c>
      <c r="H332" s="28">
        <f t="shared" si="47"/>
        <v>11499.38848</v>
      </c>
      <c r="I332" s="36">
        <f t="shared" si="48"/>
        <v>960</v>
      </c>
      <c r="J332" s="16" t="str">
        <f>IF((I332/G332)&lt;=$E$4,"critical failure", IF((I332/G332)&lt;1, "failure",""))</f>
        <v/>
      </c>
      <c r="K332" s="26">
        <f t="shared" si="49"/>
        <v>11499.38848</v>
      </c>
      <c r="L332" s="26">
        <f t="shared" si="50"/>
        <v>9613</v>
      </c>
      <c r="M332" s="28">
        <f>IF(H332&gt;$E$2,H332-$E$2,0)</f>
        <v>1886.3884799999996</v>
      </c>
      <c r="N332" s="28">
        <f t="shared" si="51"/>
        <v>2846.3884799999996</v>
      </c>
      <c r="Q332" s="16">
        <v>0.8</v>
      </c>
    </row>
    <row r="333" spans="1:17" x14ac:dyDescent="0.15">
      <c r="A333" s="3" t="s">
        <v>7</v>
      </c>
      <c r="B333" s="12">
        <f t="shared" si="44"/>
        <v>1953</v>
      </c>
      <c r="C333" s="5">
        <v>7408.2159359999996</v>
      </c>
      <c r="D333" s="26">
        <f t="shared" si="52"/>
        <v>9613</v>
      </c>
      <c r="E333" s="37">
        <v>120</v>
      </c>
      <c r="F333" s="37">
        <f t="shared" si="45"/>
        <v>16901.215936000001</v>
      </c>
      <c r="G333" s="16">
        <f t="shared" si="46"/>
        <v>960</v>
      </c>
      <c r="H333" s="28">
        <f t="shared" si="47"/>
        <v>15941.215936000001</v>
      </c>
      <c r="I333" s="36">
        <f t="shared" si="48"/>
        <v>960</v>
      </c>
      <c r="J333" s="16" t="str">
        <f>IF((I333/G333)&lt;=$E$4,"critical failure", IF((I333/G333)&lt;1, "failure",""))</f>
        <v/>
      </c>
      <c r="K333" s="26">
        <f t="shared" si="49"/>
        <v>15941.215936000001</v>
      </c>
      <c r="L333" s="26">
        <f t="shared" si="50"/>
        <v>9613</v>
      </c>
      <c r="M333" s="28">
        <f>IF(H333&gt;$E$2,H333-$E$2,0)</f>
        <v>6328.2159360000005</v>
      </c>
      <c r="N333" s="28">
        <f t="shared" si="51"/>
        <v>7288.2159360000005</v>
      </c>
      <c r="Q333" s="16">
        <v>0.8</v>
      </c>
    </row>
    <row r="334" spans="1:17" x14ac:dyDescent="0.15">
      <c r="A334" s="6" t="s">
        <v>8</v>
      </c>
      <c r="B334" s="13">
        <f t="shared" si="44"/>
        <v>1953</v>
      </c>
      <c r="C334" s="8">
        <v>6384.5210879999995</v>
      </c>
      <c r="D334" s="26">
        <f t="shared" si="52"/>
        <v>9613</v>
      </c>
      <c r="E334" s="37">
        <v>120</v>
      </c>
      <c r="F334" s="37">
        <f t="shared" si="45"/>
        <v>15877.521088</v>
      </c>
      <c r="G334" s="16">
        <f t="shared" si="46"/>
        <v>960</v>
      </c>
      <c r="H334" s="28">
        <f t="shared" si="47"/>
        <v>14917.521088</v>
      </c>
      <c r="I334" s="36">
        <f t="shared" si="48"/>
        <v>960</v>
      </c>
      <c r="J334" s="16" t="str">
        <f>IF((I334/G334)&lt;=$E$4,"critical failure", IF((I334/G334)&lt;1, "failure",""))</f>
        <v/>
      </c>
      <c r="K334" s="26">
        <f t="shared" si="49"/>
        <v>14917.521088</v>
      </c>
      <c r="L334" s="26">
        <f t="shared" si="50"/>
        <v>9613</v>
      </c>
      <c r="M334" s="28">
        <f>IF(H334&gt;$E$2,H334-$E$2,0)</f>
        <v>5304.5210879999995</v>
      </c>
      <c r="N334" s="28">
        <f t="shared" si="51"/>
        <v>6264.5210879999995</v>
      </c>
      <c r="Q334" s="16">
        <v>0.8</v>
      </c>
    </row>
    <row r="335" spans="1:17" x14ac:dyDescent="0.15">
      <c r="A335" s="6" t="s">
        <v>9</v>
      </c>
      <c r="B335" s="13">
        <f t="shared" si="44"/>
        <v>1953</v>
      </c>
      <c r="C335" s="8">
        <v>8711.1002879999996</v>
      </c>
      <c r="D335" s="26">
        <f t="shared" si="52"/>
        <v>9613</v>
      </c>
      <c r="E335" s="37">
        <v>120</v>
      </c>
      <c r="F335" s="37">
        <f t="shared" si="45"/>
        <v>18204.100288000001</v>
      </c>
      <c r="G335" s="16">
        <f t="shared" si="46"/>
        <v>1080</v>
      </c>
      <c r="H335" s="28">
        <f t="shared" si="47"/>
        <v>17124.100288000001</v>
      </c>
      <c r="I335" s="36">
        <f t="shared" si="48"/>
        <v>1080</v>
      </c>
      <c r="J335" s="16" t="str">
        <f>IF((I335/G335)&lt;=$E$4,"critical failure", IF((I335/G335)&lt;1, "failure",""))</f>
        <v/>
      </c>
      <c r="K335" s="26">
        <f t="shared" si="49"/>
        <v>17124.100288000001</v>
      </c>
      <c r="L335" s="26">
        <f t="shared" si="50"/>
        <v>9613</v>
      </c>
      <c r="M335" s="28">
        <f>IF(H335&gt;$E$2,H335-$E$2,0)</f>
        <v>7511.1002880000015</v>
      </c>
      <c r="N335" s="28">
        <f t="shared" si="51"/>
        <v>8591.1002880000015</v>
      </c>
      <c r="Q335" s="16">
        <v>0.9</v>
      </c>
    </row>
    <row r="336" spans="1:17" x14ac:dyDescent="0.15">
      <c r="A336" s="6" t="s">
        <v>10</v>
      </c>
      <c r="B336" s="13">
        <f t="shared" si="44"/>
        <v>1953</v>
      </c>
      <c r="C336" s="8">
        <v>3296.6334719999991</v>
      </c>
      <c r="D336" s="26">
        <f t="shared" si="52"/>
        <v>9613</v>
      </c>
      <c r="E336" s="37">
        <v>120</v>
      </c>
      <c r="F336" s="37">
        <f t="shared" si="45"/>
        <v>12789.633472</v>
      </c>
      <c r="G336" s="16">
        <f t="shared" si="46"/>
        <v>1080</v>
      </c>
      <c r="H336" s="28">
        <f t="shared" si="47"/>
        <v>11709.633472</v>
      </c>
      <c r="I336" s="36">
        <f t="shared" si="48"/>
        <v>1080</v>
      </c>
      <c r="J336" s="16" t="str">
        <f>IF((I336/G336)&lt;=$E$4,"critical failure", IF((I336/G336)&lt;1, "failure",""))</f>
        <v/>
      </c>
      <c r="K336" s="26">
        <f t="shared" si="49"/>
        <v>11709.633472</v>
      </c>
      <c r="L336" s="26">
        <f t="shared" si="50"/>
        <v>9613</v>
      </c>
      <c r="M336" s="28">
        <f>IF(H336&gt;$E$2,H336-$E$2,0)</f>
        <v>2096.6334719999995</v>
      </c>
      <c r="N336" s="28">
        <f t="shared" si="51"/>
        <v>3176.6334719999995</v>
      </c>
      <c r="Q336" s="16">
        <v>0.9</v>
      </c>
    </row>
    <row r="337" spans="1:17" x14ac:dyDescent="0.15">
      <c r="A337" s="6" t="s">
        <v>11</v>
      </c>
      <c r="B337" s="13">
        <f t="shared" si="44"/>
        <v>1953</v>
      </c>
      <c r="C337" s="8">
        <v>1116.1117439999998</v>
      </c>
      <c r="D337" s="26">
        <f t="shared" si="52"/>
        <v>9613</v>
      </c>
      <c r="E337" s="37">
        <v>120</v>
      </c>
      <c r="F337" s="37">
        <f t="shared" si="45"/>
        <v>10609.111744</v>
      </c>
      <c r="G337" s="16">
        <f t="shared" si="46"/>
        <v>1320</v>
      </c>
      <c r="H337" s="28">
        <f t="shared" si="47"/>
        <v>9289.1117439999998</v>
      </c>
      <c r="I337" s="36">
        <f t="shared" si="48"/>
        <v>1320</v>
      </c>
      <c r="J337" s="16" t="str">
        <f>IF((I337/G337)&lt;=$E$4,"critical failure", IF((I337/G337)&lt;1, "failure",""))</f>
        <v/>
      </c>
      <c r="K337" s="26">
        <f t="shared" si="49"/>
        <v>9289.1117439999998</v>
      </c>
      <c r="L337" s="26">
        <f t="shared" si="50"/>
        <v>9289.1117439999998</v>
      </c>
      <c r="M337" s="28">
        <f>IF(H337&gt;$E$2,H337-$E$2,0)</f>
        <v>0</v>
      </c>
      <c r="N337" s="28">
        <f t="shared" si="51"/>
        <v>1320</v>
      </c>
      <c r="Q337" s="16">
        <v>1.1000000000000001</v>
      </c>
    </row>
    <row r="338" spans="1:17" x14ac:dyDescent="0.15">
      <c r="A338" s="6" t="s">
        <v>12</v>
      </c>
      <c r="B338" s="13">
        <f t="shared" si="44"/>
        <v>1953</v>
      </c>
      <c r="C338" s="8">
        <v>4151.651327999999</v>
      </c>
      <c r="D338" s="26">
        <f t="shared" si="52"/>
        <v>9289.1117439999998</v>
      </c>
      <c r="E338" s="37">
        <v>120</v>
      </c>
      <c r="F338" s="37">
        <f t="shared" si="45"/>
        <v>13320.763071999998</v>
      </c>
      <c r="G338" s="16">
        <f t="shared" si="46"/>
        <v>1440</v>
      </c>
      <c r="H338" s="28">
        <f t="shared" si="47"/>
        <v>11880.763071999998</v>
      </c>
      <c r="I338" s="36">
        <f t="shared" si="48"/>
        <v>1440</v>
      </c>
      <c r="J338" s="16" t="str">
        <f>IF((I338/G338)&lt;=$E$4,"critical failure", IF((I338/G338)&lt;1, "failure",""))</f>
        <v/>
      </c>
      <c r="K338" s="26">
        <f t="shared" si="49"/>
        <v>11880.763071999998</v>
      </c>
      <c r="L338" s="26">
        <f t="shared" si="50"/>
        <v>9613</v>
      </c>
      <c r="M338" s="28">
        <f>IF(H338&gt;$E$2,H338-$E$2,0)</f>
        <v>2267.7630719999979</v>
      </c>
      <c r="N338" s="28">
        <f t="shared" si="51"/>
        <v>3707.7630719999979</v>
      </c>
      <c r="Q338" s="16">
        <v>1.2</v>
      </c>
    </row>
    <row r="339" spans="1:17" x14ac:dyDescent="0.15">
      <c r="A339" s="6" t="s">
        <v>13</v>
      </c>
      <c r="B339" s="13">
        <f t="shared" si="44"/>
        <v>1953</v>
      </c>
      <c r="C339" s="8">
        <v>539.05547519999982</v>
      </c>
      <c r="D339" s="26">
        <f t="shared" si="52"/>
        <v>9613</v>
      </c>
      <c r="E339" s="37">
        <v>120</v>
      </c>
      <c r="F339" s="37">
        <f t="shared" si="45"/>
        <v>10032.055475199999</v>
      </c>
      <c r="G339" s="16">
        <f t="shared" si="46"/>
        <v>1560</v>
      </c>
      <c r="H339" s="28">
        <f t="shared" si="47"/>
        <v>8472.0554751999989</v>
      </c>
      <c r="I339" s="36">
        <f t="shared" si="48"/>
        <v>1560</v>
      </c>
      <c r="J339" s="16" t="str">
        <f>IF((I339/G339)&lt;=$E$4,"critical failure", IF((I339/G339)&lt;1, "failure",""))</f>
        <v/>
      </c>
      <c r="K339" s="26">
        <f t="shared" si="49"/>
        <v>8472.0554751999989</v>
      </c>
      <c r="L339" s="26">
        <f t="shared" si="50"/>
        <v>8472.0554751999989</v>
      </c>
      <c r="M339" s="28">
        <f>IF(H339&gt;$E$2,H339-$E$2,0)</f>
        <v>0</v>
      </c>
      <c r="N339" s="28">
        <f t="shared" si="51"/>
        <v>1560</v>
      </c>
      <c r="Q339" s="16">
        <v>1.3</v>
      </c>
    </row>
    <row r="340" spans="1:17" x14ac:dyDescent="0.15">
      <c r="A340" s="6" t="s">
        <v>14</v>
      </c>
      <c r="B340" s="13">
        <f t="shared" si="44"/>
        <v>1953</v>
      </c>
      <c r="C340" s="8">
        <v>96.229900799999996</v>
      </c>
      <c r="D340" s="26">
        <f t="shared" si="52"/>
        <v>8472.0554751999989</v>
      </c>
      <c r="E340" s="37">
        <v>120</v>
      </c>
      <c r="F340" s="37">
        <f t="shared" si="45"/>
        <v>8448.2853759999998</v>
      </c>
      <c r="G340" s="16">
        <f t="shared" si="46"/>
        <v>1440</v>
      </c>
      <c r="H340" s="28">
        <f t="shared" si="47"/>
        <v>7008.2853759999998</v>
      </c>
      <c r="I340" s="36">
        <f t="shared" si="48"/>
        <v>1440</v>
      </c>
      <c r="J340" s="16" t="str">
        <f>IF((I340/G340)&lt;=$E$4,"critical failure", IF((I340/G340)&lt;1, "failure",""))</f>
        <v/>
      </c>
      <c r="K340" s="26">
        <f t="shared" si="49"/>
        <v>7008.2853759999998</v>
      </c>
      <c r="L340" s="26">
        <f t="shared" si="50"/>
        <v>7008.2853759999998</v>
      </c>
      <c r="M340" s="28">
        <f>IF(H340&gt;$E$2,H340-$E$2,0)</f>
        <v>0</v>
      </c>
      <c r="N340" s="28">
        <f t="shared" si="51"/>
        <v>1440</v>
      </c>
      <c r="Q340" s="16">
        <v>1.2</v>
      </c>
    </row>
    <row r="341" spans="1:17" x14ac:dyDescent="0.15">
      <c r="A341" s="6" t="s">
        <v>15</v>
      </c>
      <c r="B341" s="13">
        <f t="shared" si="44"/>
        <v>1953</v>
      </c>
      <c r="C341" s="8">
        <v>60.038668799999989</v>
      </c>
      <c r="D341" s="26">
        <f t="shared" si="52"/>
        <v>7008.2853759999998</v>
      </c>
      <c r="E341" s="37">
        <v>120</v>
      </c>
      <c r="F341" s="37">
        <f t="shared" si="45"/>
        <v>6948.3240447999997</v>
      </c>
      <c r="G341" s="16">
        <f t="shared" si="46"/>
        <v>1320</v>
      </c>
      <c r="H341" s="28">
        <f t="shared" si="47"/>
        <v>5628.3240447999997</v>
      </c>
      <c r="I341" s="36">
        <f t="shared" si="48"/>
        <v>1320</v>
      </c>
      <c r="J341" s="16" t="str">
        <f>IF((I341/G341)&lt;=$E$4,"critical failure", IF((I341/G341)&lt;1, "failure",""))</f>
        <v/>
      </c>
      <c r="K341" s="26">
        <f t="shared" si="49"/>
        <v>5628.3240447999997</v>
      </c>
      <c r="L341" s="26">
        <f t="shared" si="50"/>
        <v>5628.3240447999997</v>
      </c>
      <c r="M341" s="28">
        <f>IF(H341&gt;$E$2,H341-$E$2,0)</f>
        <v>0</v>
      </c>
      <c r="N341" s="28">
        <f t="shared" si="51"/>
        <v>1320</v>
      </c>
      <c r="Q341" s="16">
        <v>1.1000000000000001</v>
      </c>
    </row>
    <row r="342" spans="1:17" x14ac:dyDescent="0.15">
      <c r="A342" s="6" t="s">
        <v>16</v>
      </c>
      <c r="B342" s="13">
        <f t="shared" si="44"/>
        <v>1953</v>
      </c>
      <c r="C342" s="8">
        <v>53.188185599999983</v>
      </c>
      <c r="D342" s="26">
        <f t="shared" si="52"/>
        <v>5628.3240447999997</v>
      </c>
      <c r="E342" s="37">
        <v>120</v>
      </c>
      <c r="F342" s="37">
        <f t="shared" si="45"/>
        <v>5561.5122303999997</v>
      </c>
      <c r="G342" s="16">
        <f t="shared" si="46"/>
        <v>1200</v>
      </c>
      <c r="H342" s="28">
        <f t="shared" si="47"/>
        <v>4361.5122303999997</v>
      </c>
      <c r="I342" s="36">
        <f t="shared" si="48"/>
        <v>1200</v>
      </c>
      <c r="J342" s="16" t="str">
        <f>IF((I342/G342)&lt;=$E$4,"critical failure", IF((I342/G342)&lt;1, "failure",""))</f>
        <v/>
      </c>
      <c r="K342" s="26">
        <f t="shared" si="49"/>
        <v>4361.5122303999997</v>
      </c>
      <c r="L342" s="26">
        <f t="shared" si="50"/>
        <v>4361.5122303999997</v>
      </c>
      <c r="M342" s="28">
        <f>IF(H342&gt;$E$2,H342-$E$2,0)</f>
        <v>0</v>
      </c>
      <c r="N342" s="28">
        <f t="shared" si="51"/>
        <v>1200</v>
      </c>
      <c r="Q342" s="16">
        <v>1</v>
      </c>
    </row>
    <row r="343" spans="1:17" x14ac:dyDescent="0.15">
      <c r="A343" s="6" t="s">
        <v>17</v>
      </c>
      <c r="B343" s="13">
        <f t="shared" si="44"/>
        <v>1953</v>
      </c>
      <c r="C343" s="8">
        <v>40.004236799999994</v>
      </c>
      <c r="D343" s="26">
        <f t="shared" si="52"/>
        <v>4361.5122303999997</v>
      </c>
      <c r="E343" s="37">
        <v>120</v>
      </c>
      <c r="F343" s="37">
        <f t="shared" si="45"/>
        <v>4281.5164672000001</v>
      </c>
      <c r="G343" s="16">
        <f t="shared" si="46"/>
        <v>1080</v>
      </c>
      <c r="H343" s="28">
        <f t="shared" si="47"/>
        <v>3201.5164672000001</v>
      </c>
      <c r="I343" s="36">
        <f t="shared" si="48"/>
        <v>1080</v>
      </c>
      <c r="J343" s="16" t="str">
        <f>IF((I343/G343)&lt;=$E$4,"critical failure", IF((I343/G343)&lt;1, "failure",""))</f>
        <v/>
      </c>
      <c r="K343" s="26">
        <f t="shared" si="49"/>
        <v>3201.5164672000001</v>
      </c>
      <c r="L343" s="26">
        <f t="shared" si="50"/>
        <v>3201.5164672000001</v>
      </c>
      <c r="M343" s="28">
        <f>IF(H343&gt;$E$2,H343-$E$2,0)</f>
        <v>0</v>
      </c>
      <c r="N343" s="28">
        <f t="shared" si="51"/>
        <v>1080</v>
      </c>
      <c r="Q343" s="16">
        <v>0.9</v>
      </c>
    </row>
    <row r="344" spans="1:17" ht="14" thickBot="1" x14ac:dyDescent="0.2">
      <c r="A344" s="9" t="s">
        <v>18</v>
      </c>
      <c r="B344" s="14">
        <f t="shared" si="44"/>
        <v>1953</v>
      </c>
      <c r="C344" s="11">
        <v>504.02753280000002</v>
      </c>
      <c r="D344" s="26">
        <f t="shared" si="52"/>
        <v>3201.5164672000001</v>
      </c>
      <c r="E344" s="37">
        <v>120</v>
      </c>
      <c r="F344" s="37">
        <f t="shared" si="45"/>
        <v>3585.5439999999999</v>
      </c>
      <c r="G344" s="16">
        <f t="shared" si="46"/>
        <v>960</v>
      </c>
      <c r="H344" s="28">
        <f t="shared" si="47"/>
        <v>2625.5439999999999</v>
      </c>
      <c r="I344" s="36">
        <f t="shared" si="48"/>
        <v>960</v>
      </c>
      <c r="J344" s="16" t="str">
        <f>IF((I344/G344)&lt;=$E$4,"critical failure", IF((I344/G344)&lt;1, "failure",""))</f>
        <v/>
      </c>
      <c r="K344" s="26">
        <f t="shared" si="49"/>
        <v>2625.5439999999999</v>
      </c>
      <c r="L344" s="26">
        <f t="shared" si="50"/>
        <v>2625.5439999999999</v>
      </c>
      <c r="M344" s="28">
        <f>IF(H344&gt;$E$2,H344-$E$2,0)</f>
        <v>0</v>
      </c>
      <c r="N344" s="28">
        <f t="shared" si="51"/>
        <v>960</v>
      </c>
      <c r="Q344" s="16">
        <v>0.8</v>
      </c>
    </row>
    <row r="345" spans="1:17" x14ac:dyDescent="0.15">
      <c r="A345" s="3" t="s">
        <v>7</v>
      </c>
      <c r="B345" s="12">
        <f t="shared" si="44"/>
        <v>1954</v>
      </c>
      <c r="C345" s="5">
        <v>5097.5350271999996</v>
      </c>
      <c r="D345" s="26">
        <f t="shared" si="52"/>
        <v>2625.5439999999999</v>
      </c>
      <c r="E345" s="37">
        <v>120</v>
      </c>
      <c r="F345" s="37">
        <f t="shared" si="45"/>
        <v>7603.0790271999995</v>
      </c>
      <c r="G345" s="16">
        <f t="shared" si="46"/>
        <v>960</v>
      </c>
      <c r="H345" s="28">
        <f t="shared" si="47"/>
        <v>6643.0790271999995</v>
      </c>
      <c r="I345" s="36">
        <f t="shared" si="48"/>
        <v>960</v>
      </c>
      <c r="J345" s="16" t="str">
        <f>IF((I345/G345)&lt;=$E$4,"critical failure", IF((I345/G345)&lt;1, "failure",""))</f>
        <v/>
      </c>
      <c r="K345" s="26">
        <f t="shared" si="49"/>
        <v>6643.0790271999995</v>
      </c>
      <c r="L345" s="26">
        <f t="shared" si="50"/>
        <v>6643.0790271999995</v>
      </c>
      <c r="M345" s="28">
        <f>IF(H345&gt;$E$2,H345-$E$2,0)</f>
        <v>0</v>
      </c>
      <c r="N345" s="28">
        <f t="shared" si="51"/>
        <v>960</v>
      </c>
      <c r="Q345" s="16">
        <v>0.8</v>
      </c>
    </row>
    <row r="346" spans="1:17" x14ac:dyDescent="0.15">
      <c r="A346" s="6" t="s">
        <v>8</v>
      </c>
      <c r="B346" s="13">
        <f t="shared" si="44"/>
        <v>1954</v>
      </c>
      <c r="C346" s="8">
        <v>1175.5687680000001</v>
      </c>
      <c r="D346" s="26">
        <f t="shared" si="52"/>
        <v>6643.0790271999995</v>
      </c>
      <c r="E346" s="37">
        <v>120</v>
      </c>
      <c r="F346" s="37">
        <f t="shared" si="45"/>
        <v>7698.6477951999996</v>
      </c>
      <c r="G346" s="16">
        <f t="shared" si="46"/>
        <v>960</v>
      </c>
      <c r="H346" s="28">
        <f t="shared" si="47"/>
        <v>6738.6477951999996</v>
      </c>
      <c r="I346" s="36">
        <f t="shared" si="48"/>
        <v>960</v>
      </c>
      <c r="J346" s="16" t="str">
        <f>IF((I346/G346)&lt;=$E$4,"critical failure", IF((I346/G346)&lt;1, "failure",""))</f>
        <v/>
      </c>
      <c r="K346" s="26">
        <f t="shared" si="49"/>
        <v>6738.6477951999996</v>
      </c>
      <c r="L346" s="26">
        <f t="shared" si="50"/>
        <v>6738.6477951999996</v>
      </c>
      <c r="M346" s="28">
        <f>IF(H346&gt;$E$2,H346-$E$2,0)</f>
        <v>0</v>
      </c>
      <c r="N346" s="28">
        <f t="shared" si="51"/>
        <v>960</v>
      </c>
      <c r="Q346" s="16">
        <v>0.8</v>
      </c>
    </row>
    <row r="347" spans="1:17" x14ac:dyDescent="0.15">
      <c r="A347" s="6" t="s">
        <v>9</v>
      </c>
      <c r="B347" s="13">
        <f t="shared" si="44"/>
        <v>1954</v>
      </c>
      <c r="C347" s="8">
        <v>5919.2052480000011</v>
      </c>
      <c r="D347" s="26">
        <f t="shared" si="52"/>
        <v>6738.6477951999996</v>
      </c>
      <c r="E347" s="37">
        <v>120</v>
      </c>
      <c r="F347" s="37">
        <f t="shared" si="45"/>
        <v>12537.853043200001</v>
      </c>
      <c r="G347" s="16">
        <f t="shared" si="46"/>
        <v>1080</v>
      </c>
      <c r="H347" s="28">
        <f t="shared" si="47"/>
        <v>11457.853043200001</v>
      </c>
      <c r="I347" s="36">
        <f t="shared" si="48"/>
        <v>1080</v>
      </c>
      <c r="J347" s="16" t="str">
        <f>IF((I347/G347)&lt;=$E$4,"critical failure", IF((I347/G347)&lt;1, "failure",""))</f>
        <v/>
      </c>
      <c r="K347" s="26">
        <f t="shared" si="49"/>
        <v>11457.853043200001</v>
      </c>
      <c r="L347" s="26">
        <f t="shared" si="50"/>
        <v>9613</v>
      </c>
      <c r="M347" s="28">
        <f>IF(H347&gt;$E$2,H347-$E$2,0)</f>
        <v>1844.8530432000007</v>
      </c>
      <c r="N347" s="28">
        <f t="shared" si="51"/>
        <v>2924.8530432000007</v>
      </c>
      <c r="Q347" s="16">
        <v>0.9</v>
      </c>
    </row>
    <row r="348" spans="1:17" x14ac:dyDescent="0.15">
      <c r="A348" s="6" t="s">
        <v>10</v>
      </c>
      <c r="B348" s="13">
        <f t="shared" si="44"/>
        <v>1954</v>
      </c>
      <c r="C348" s="8">
        <v>2866.8625919999995</v>
      </c>
      <c r="D348" s="26">
        <f t="shared" si="52"/>
        <v>9613</v>
      </c>
      <c r="E348" s="37">
        <v>120</v>
      </c>
      <c r="F348" s="37">
        <f t="shared" si="45"/>
        <v>12359.862591999999</v>
      </c>
      <c r="G348" s="16">
        <f t="shared" si="46"/>
        <v>1080</v>
      </c>
      <c r="H348" s="28">
        <f t="shared" si="47"/>
        <v>11279.862591999999</v>
      </c>
      <c r="I348" s="36">
        <f t="shared" si="48"/>
        <v>1080</v>
      </c>
      <c r="J348" s="16" t="str">
        <f>IF((I348/G348)&lt;=$E$4,"critical failure", IF((I348/G348)&lt;1, "failure",""))</f>
        <v/>
      </c>
      <c r="K348" s="26">
        <f t="shared" si="49"/>
        <v>11279.862591999999</v>
      </c>
      <c r="L348" s="26">
        <f t="shared" si="50"/>
        <v>9613</v>
      </c>
      <c r="M348" s="28">
        <f>IF(H348&gt;$E$2,H348-$E$2,0)</f>
        <v>1666.8625919999995</v>
      </c>
      <c r="N348" s="28">
        <f t="shared" si="51"/>
        <v>2746.8625919999995</v>
      </c>
      <c r="Q348" s="16">
        <v>0.9</v>
      </c>
    </row>
    <row r="349" spans="1:17" x14ac:dyDescent="0.15">
      <c r="A349" s="6" t="s">
        <v>11</v>
      </c>
      <c r="B349" s="13">
        <f t="shared" si="44"/>
        <v>1954</v>
      </c>
      <c r="C349" s="8">
        <v>1449.588096</v>
      </c>
      <c r="D349" s="26">
        <f t="shared" si="52"/>
        <v>9613</v>
      </c>
      <c r="E349" s="37">
        <v>120</v>
      </c>
      <c r="F349" s="37">
        <f t="shared" si="45"/>
        <v>10942.588095999999</v>
      </c>
      <c r="G349" s="16">
        <f t="shared" si="46"/>
        <v>1320</v>
      </c>
      <c r="H349" s="28">
        <f t="shared" si="47"/>
        <v>9622.5880959999995</v>
      </c>
      <c r="I349" s="36">
        <f t="shared" si="48"/>
        <v>1320</v>
      </c>
      <c r="J349" s="16" t="str">
        <f>IF((I349/G349)&lt;=$E$4,"critical failure", IF((I349/G349)&lt;1, "failure",""))</f>
        <v/>
      </c>
      <c r="K349" s="26">
        <f t="shared" si="49"/>
        <v>9622.5880959999995</v>
      </c>
      <c r="L349" s="26">
        <f t="shared" si="50"/>
        <v>9613</v>
      </c>
      <c r="M349" s="28">
        <f>IF(H349&gt;$E$2,H349-$E$2,0)</f>
        <v>9.5880959999994957</v>
      </c>
      <c r="N349" s="28">
        <f t="shared" si="51"/>
        <v>1329.5880959999995</v>
      </c>
      <c r="Q349" s="16">
        <v>1.1000000000000001</v>
      </c>
    </row>
    <row r="350" spans="1:17" x14ac:dyDescent="0.15">
      <c r="A350" s="6" t="s">
        <v>12</v>
      </c>
      <c r="B350" s="13">
        <f t="shared" si="44"/>
        <v>1954</v>
      </c>
      <c r="C350" s="8">
        <v>1204.6510080000003</v>
      </c>
      <c r="D350" s="26">
        <f t="shared" si="52"/>
        <v>9613</v>
      </c>
      <c r="E350" s="37">
        <v>120</v>
      </c>
      <c r="F350" s="37">
        <f t="shared" si="45"/>
        <v>10697.651008000001</v>
      </c>
      <c r="G350" s="16">
        <f t="shared" si="46"/>
        <v>1440</v>
      </c>
      <c r="H350" s="28">
        <f t="shared" si="47"/>
        <v>9257.6510080000007</v>
      </c>
      <c r="I350" s="36">
        <f t="shared" si="48"/>
        <v>1440</v>
      </c>
      <c r="J350" s="16" t="str">
        <f>IF((I350/G350)&lt;=$E$4,"critical failure", IF((I350/G350)&lt;1, "failure",""))</f>
        <v/>
      </c>
      <c r="K350" s="26">
        <f t="shared" si="49"/>
        <v>9257.6510080000007</v>
      </c>
      <c r="L350" s="26">
        <f t="shared" si="50"/>
        <v>9257.6510080000007</v>
      </c>
      <c r="M350" s="28">
        <f>IF(H350&gt;$E$2,H350-$E$2,0)</f>
        <v>0</v>
      </c>
      <c r="N350" s="28">
        <f t="shared" si="51"/>
        <v>1440</v>
      </c>
      <c r="Q350" s="16">
        <v>1.2</v>
      </c>
    </row>
    <row r="351" spans="1:17" x14ac:dyDescent="0.15">
      <c r="A351" s="6" t="s">
        <v>13</v>
      </c>
      <c r="B351" s="13">
        <f t="shared" si="44"/>
        <v>1954</v>
      </c>
      <c r="C351" s="8">
        <v>717.81431039999995</v>
      </c>
      <c r="D351" s="26">
        <f t="shared" si="52"/>
        <v>9257.6510080000007</v>
      </c>
      <c r="E351" s="37">
        <v>120</v>
      </c>
      <c r="F351" s="37">
        <f t="shared" si="45"/>
        <v>9855.4653183999999</v>
      </c>
      <c r="G351" s="16">
        <f t="shared" si="46"/>
        <v>1560</v>
      </c>
      <c r="H351" s="28">
        <f t="shared" si="47"/>
        <v>8295.4653183999999</v>
      </c>
      <c r="I351" s="36">
        <f t="shared" si="48"/>
        <v>1560</v>
      </c>
      <c r="J351" s="16" t="str">
        <f>IF((I351/G351)&lt;=$E$4,"critical failure", IF((I351/G351)&lt;1, "failure",""))</f>
        <v/>
      </c>
      <c r="K351" s="26">
        <f t="shared" si="49"/>
        <v>8295.4653183999999</v>
      </c>
      <c r="L351" s="26">
        <f t="shared" si="50"/>
        <v>8295.4653183999999</v>
      </c>
      <c r="M351" s="28">
        <f>IF(H351&gt;$E$2,H351-$E$2,0)</f>
        <v>0</v>
      </c>
      <c r="N351" s="28">
        <f t="shared" si="51"/>
        <v>1560</v>
      </c>
      <c r="Q351" s="16">
        <v>1.3</v>
      </c>
    </row>
    <row r="352" spans="1:17" x14ac:dyDescent="0.15">
      <c r="A352" s="6" t="s">
        <v>14</v>
      </c>
      <c r="B352" s="13">
        <f t="shared" si="44"/>
        <v>1954</v>
      </c>
      <c r="C352" s="8">
        <v>187.93589759999998</v>
      </c>
      <c r="D352" s="26">
        <f t="shared" si="52"/>
        <v>8295.4653183999999</v>
      </c>
      <c r="E352" s="37">
        <v>120</v>
      </c>
      <c r="F352" s="37">
        <f t="shared" si="45"/>
        <v>8363.4012160000002</v>
      </c>
      <c r="G352" s="16">
        <f t="shared" si="46"/>
        <v>1440</v>
      </c>
      <c r="H352" s="28">
        <f t="shared" si="47"/>
        <v>6923.4012160000002</v>
      </c>
      <c r="I352" s="36">
        <f t="shared" si="48"/>
        <v>1440</v>
      </c>
      <c r="J352" s="16" t="str">
        <f>IF((I352/G352)&lt;=$E$4,"critical failure", IF((I352/G352)&lt;1, "failure",""))</f>
        <v/>
      </c>
      <c r="K352" s="26">
        <f t="shared" si="49"/>
        <v>6923.4012160000002</v>
      </c>
      <c r="L352" s="26">
        <f t="shared" si="50"/>
        <v>6923.4012160000002</v>
      </c>
      <c r="M352" s="28">
        <f>IF(H352&gt;$E$2,H352-$E$2,0)</f>
        <v>0</v>
      </c>
      <c r="N352" s="28">
        <f t="shared" si="51"/>
        <v>1440</v>
      </c>
      <c r="Q352" s="16">
        <v>1.2</v>
      </c>
    </row>
    <row r="353" spans="1:17" x14ac:dyDescent="0.15">
      <c r="A353" s="6" t="s">
        <v>15</v>
      </c>
      <c r="B353" s="13">
        <f t="shared" si="44"/>
        <v>1954</v>
      </c>
      <c r="C353" s="8">
        <v>20.486822399999987</v>
      </c>
      <c r="D353" s="26">
        <f t="shared" si="52"/>
        <v>6923.4012160000002</v>
      </c>
      <c r="E353" s="37">
        <v>120</v>
      </c>
      <c r="F353" s="37">
        <f t="shared" si="45"/>
        <v>6823.8880384000004</v>
      </c>
      <c r="G353" s="16">
        <f t="shared" si="46"/>
        <v>1320</v>
      </c>
      <c r="H353" s="28">
        <f t="shared" si="47"/>
        <v>5503.8880384000004</v>
      </c>
      <c r="I353" s="36">
        <f t="shared" si="48"/>
        <v>1320</v>
      </c>
      <c r="J353" s="16" t="str">
        <f>IF((I353/G353)&lt;=$E$4,"critical failure", IF((I353/G353)&lt;1, "failure",""))</f>
        <v/>
      </c>
      <c r="K353" s="26">
        <f t="shared" si="49"/>
        <v>5503.8880384000004</v>
      </c>
      <c r="L353" s="26">
        <f t="shared" si="50"/>
        <v>5503.8880384000004</v>
      </c>
      <c r="M353" s="28">
        <f>IF(H353&gt;$E$2,H353-$E$2,0)</f>
        <v>0</v>
      </c>
      <c r="N353" s="28">
        <f t="shared" si="51"/>
        <v>1320</v>
      </c>
      <c r="Q353" s="16">
        <v>1.1000000000000001</v>
      </c>
    </row>
    <row r="354" spans="1:17" x14ac:dyDescent="0.15">
      <c r="A354" s="6" t="s">
        <v>16</v>
      </c>
      <c r="B354" s="13">
        <f t="shared" si="44"/>
        <v>1954</v>
      </c>
      <c r="C354" s="8">
        <v>676.90529279999976</v>
      </c>
      <c r="D354" s="26">
        <f t="shared" si="52"/>
        <v>5503.8880384000004</v>
      </c>
      <c r="E354" s="37">
        <v>120</v>
      </c>
      <c r="F354" s="37">
        <f t="shared" si="45"/>
        <v>6060.7933312000005</v>
      </c>
      <c r="G354" s="16">
        <f t="shared" si="46"/>
        <v>1200</v>
      </c>
      <c r="H354" s="28">
        <f t="shared" si="47"/>
        <v>4860.7933312000005</v>
      </c>
      <c r="I354" s="36">
        <f t="shared" si="48"/>
        <v>1200</v>
      </c>
      <c r="J354" s="16" t="str">
        <f>IF((I354/G354)&lt;=$E$4,"critical failure", IF((I354/G354)&lt;1, "failure",""))</f>
        <v/>
      </c>
      <c r="K354" s="26">
        <f t="shared" si="49"/>
        <v>4860.7933312000005</v>
      </c>
      <c r="L354" s="26">
        <f t="shared" si="50"/>
        <v>4860.7933312000005</v>
      </c>
      <c r="M354" s="28">
        <f>IF(H354&gt;$E$2,H354-$E$2,0)</f>
        <v>0</v>
      </c>
      <c r="N354" s="28">
        <f t="shared" si="51"/>
        <v>1200</v>
      </c>
      <c r="Q354" s="16">
        <v>1</v>
      </c>
    </row>
    <row r="355" spans="1:17" x14ac:dyDescent="0.15">
      <c r="A355" s="6" t="s">
        <v>17</v>
      </c>
      <c r="B355" s="13">
        <f t="shared" si="44"/>
        <v>1954</v>
      </c>
      <c r="C355" s="8">
        <v>586.42721279999989</v>
      </c>
      <c r="D355" s="26">
        <f t="shared" si="52"/>
        <v>4860.7933312000005</v>
      </c>
      <c r="E355" s="37">
        <v>120</v>
      </c>
      <c r="F355" s="37">
        <f t="shared" si="45"/>
        <v>5327.2205440000007</v>
      </c>
      <c r="G355" s="16">
        <f t="shared" si="46"/>
        <v>1080</v>
      </c>
      <c r="H355" s="28">
        <f t="shared" si="47"/>
        <v>4247.2205440000007</v>
      </c>
      <c r="I355" s="36">
        <f t="shared" si="48"/>
        <v>1080</v>
      </c>
      <c r="J355" s="16" t="str">
        <f>IF((I355/G355)&lt;=$E$4,"critical failure", IF((I355/G355)&lt;1, "failure",""))</f>
        <v/>
      </c>
      <c r="K355" s="26">
        <f t="shared" si="49"/>
        <v>4247.2205440000007</v>
      </c>
      <c r="L355" s="26">
        <f t="shared" si="50"/>
        <v>4247.2205440000007</v>
      </c>
      <c r="M355" s="28">
        <f>IF(H355&gt;$E$2,H355-$E$2,0)</f>
        <v>0</v>
      </c>
      <c r="N355" s="28">
        <f t="shared" si="51"/>
        <v>1080</v>
      </c>
      <c r="Q355" s="16">
        <v>0.9</v>
      </c>
    </row>
    <row r="356" spans="1:17" ht="14" thickBot="1" x14ac:dyDescent="0.2">
      <c r="A356" s="9" t="s">
        <v>18</v>
      </c>
      <c r="B356" s="14">
        <f t="shared" si="44"/>
        <v>1954</v>
      </c>
      <c r="C356" s="11">
        <v>1750.7508479999999</v>
      </c>
      <c r="D356" s="26">
        <f t="shared" si="52"/>
        <v>4247.2205440000007</v>
      </c>
      <c r="E356" s="37">
        <v>120</v>
      </c>
      <c r="F356" s="37">
        <f t="shared" si="45"/>
        <v>5877.9713920000004</v>
      </c>
      <c r="G356" s="16">
        <f t="shared" si="46"/>
        <v>960</v>
      </c>
      <c r="H356" s="28">
        <f t="shared" si="47"/>
        <v>4917.9713920000004</v>
      </c>
      <c r="I356" s="36">
        <f t="shared" si="48"/>
        <v>960</v>
      </c>
      <c r="J356" s="16" t="str">
        <f>IF((I356/G356)&lt;=$E$4,"critical failure", IF((I356/G356)&lt;1, "failure",""))</f>
        <v/>
      </c>
      <c r="K356" s="26">
        <f t="shared" si="49"/>
        <v>4917.9713920000004</v>
      </c>
      <c r="L356" s="26">
        <f t="shared" si="50"/>
        <v>4917.9713920000004</v>
      </c>
      <c r="M356" s="28">
        <f>IF(H356&gt;$E$2,H356-$E$2,0)</f>
        <v>0</v>
      </c>
      <c r="N356" s="28">
        <f t="shared" si="51"/>
        <v>960</v>
      </c>
      <c r="Q356" s="16">
        <v>0.8</v>
      </c>
    </row>
    <row r="357" spans="1:17" x14ac:dyDescent="0.15">
      <c r="A357" s="3" t="s">
        <v>7</v>
      </c>
      <c r="B357" s="12">
        <f t="shared" si="44"/>
        <v>1955</v>
      </c>
      <c r="C357" s="5">
        <v>904.78080000000023</v>
      </c>
      <c r="D357" s="26">
        <f t="shared" si="52"/>
        <v>4917.9713920000004</v>
      </c>
      <c r="E357" s="37">
        <v>120</v>
      </c>
      <c r="F357" s="37">
        <f t="shared" si="45"/>
        <v>5702.7521920000008</v>
      </c>
      <c r="G357" s="16">
        <f t="shared" si="46"/>
        <v>960</v>
      </c>
      <c r="H357" s="28">
        <f t="shared" si="47"/>
        <v>4742.7521920000008</v>
      </c>
      <c r="I357" s="36">
        <f t="shared" si="48"/>
        <v>960</v>
      </c>
      <c r="J357" s="16" t="str">
        <f>IF((I357/G357)&lt;=$E$4,"critical failure", IF((I357/G357)&lt;1, "failure",""))</f>
        <v/>
      </c>
      <c r="K357" s="26">
        <f t="shared" si="49"/>
        <v>4742.7521920000008</v>
      </c>
      <c r="L357" s="26">
        <f t="shared" si="50"/>
        <v>4742.7521920000008</v>
      </c>
      <c r="M357" s="28">
        <f>IF(H357&gt;$E$2,H357-$E$2,0)</f>
        <v>0</v>
      </c>
      <c r="N357" s="28">
        <f t="shared" si="51"/>
        <v>960</v>
      </c>
      <c r="Q357" s="16">
        <v>0.8</v>
      </c>
    </row>
    <row r="358" spans="1:17" x14ac:dyDescent="0.15">
      <c r="A358" s="6" t="s">
        <v>8</v>
      </c>
      <c r="B358" s="13">
        <f t="shared" si="44"/>
        <v>1955</v>
      </c>
      <c r="C358" s="8">
        <v>3544.8019199999999</v>
      </c>
      <c r="D358" s="26">
        <f t="shared" si="52"/>
        <v>4742.7521920000008</v>
      </c>
      <c r="E358" s="37">
        <v>120</v>
      </c>
      <c r="F358" s="37">
        <f t="shared" si="45"/>
        <v>8167.5541120000016</v>
      </c>
      <c r="G358" s="16">
        <f t="shared" si="46"/>
        <v>960</v>
      </c>
      <c r="H358" s="28">
        <f t="shared" si="47"/>
        <v>7207.5541120000016</v>
      </c>
      <c r="I358" s="36">
        <f t="shared" si="48"/>
        <v>960</v>
      </c>
      <c r="J358" s="16" t="str">
        <f>IF((I358/G358)&lt;=$E$4,"critical failure", IF((I358/G358)&lt;1, "failure",""))</f>
        <v/>
      </c>
      <c r="K358" s="26">
        <f t="shared" si="49"/>
        <v>7207.5541120000016</v>
      </c>
      <c r="L358" s="26">
        <f t="shared" si="50"/>
        <v>7207.5541120000016</v>
      </c>
      <c r="M358" s="28">
        <f>IF(H358&gt;$E$2,H358-$E$2,0)</f>
        <v>0</v>
      </c>
      <c r="N358" s="28">
        <f t="shared" si="51"/>
        <v>960</v>
      </c>
      <c r="Q358" s="16">
        <v>0.8</v>
      </c>
    </row>
    <row r="359" spans="1:17" x14ac:dyDescent="0.15">
      <c r="A359" s="6" t="s">
        <v>9</v>
      </c>
      <c r="B359" s="13">
        <f t="shared" si="44"/>
        <v>1955</v>
      </c>
      <c r="C359" s="8">
        <v>5645.8321919999998</v>
      </c>
      <c r="D359" s="26">
        <f t="shared" si="52"/>
        <v>7207.5541120000016</v>
      </c>
      <c r="E359" s="37">
        <v>120</v>
      </c>
      <c r="F359" s="37">
        <f t="shared" si="45"/>
        <v>12733.386304000001</v>
      </c>
      <c r="G359" s="16">
        <f t="shared" si="46"/>
        <v>1080</v>
      </c>
      <c r="H359" s="28">
        <f t="shared" si="47"/>
        <v>11653.386304000001</v>
      </c>
      <c r="I359" s="36">
        <f t="shared" si="48"/>
        <v>1080</v>
      </c>
      <c r="J359" s="16" t="str">
        <f>IF((I359/G359)&lt;=$E$4,"critical failure", IF((I359/G359)&lt;1, "failure",""))</f>
        <v/>
      </c>
      <c r="K359" s="26">
        <f t="shared" si="49"/>
        <v>11653.386304000001</v>
      </c>
      <c r="L359" s="26">
        <f t="shared" si="50"/>
        <v>9613</v>
      </c>
      <c r="M359" s="28">
        <f>IF(H359&gt;$E$2,H359-$E$2,0)</f>
        <v>2040.3863040000015</v>
      </c>
      <c r="N359" s="28">
        <f t="shared" si="51"/>
        <v>3120.3863040000015</v>
      </c>
      <c r="Q359" s="16">
        <v>0.9</v>
      </c>
    </row>
    <row r="360" spans="1:17" x14ac:dyDescent="0.15">
      <c r="A360" s="6" t="s">
        <v>10</v>
      </c>
      <c r="B360" s="13">
        <f t="shared" si="44"/>
        <v>1955</v>
      </c>
      <c r="C360" s="8">
        <v>3845.3183999999997</v>
      </c>
      <c r="D360" s="26">
        <f t="shared" si="52"/>
        <v>9613</v>
      </c>
      <c r="E360" s="37">
        <v>120</v>
      </c>
      <c r="F360" s="37">
        <f t="shared" si="45"/>
        <v>13338.3184</v>
      </c>
      <c r="G360" s="16">
        <f t="shared" si="46"/>
        <v>1080</v>
      </c>
      <c r="H360" s="28">
        <f t="shared" si="47"/>
        <v>12258.3184</v>
      </c>
      <c r="I360" s="36">
        <f t="shared" si="48"/>
        <v>1080</v>
      </c>
      <c r="J360" s="16" t="str">
        <f>IF((I360/G360)&lt;=$E$4,"critical failure", IF((I360/G360)&lt;1, "failure",""))</f>
        <v/>
      </c>
      <c r="K360" s="26">
        <f t="shared" si="49"/>
        <v>12258.3184</v>
      </c>
      <c r="L360" s="26">
        <f t="shared" si="50"/>
        <v>9613</v>
      </c>
      <c r="M360" s="28">
        <f>IF(H360&gt;$E$2,H360-$E$2,0)</f>
        <v>2645.3184000000001</v>
      </c>
      <c r="N360" s="28">
        <f t="shared" si="51"/>
        <v>3725.3184000000001</v>
      </c>
      <c r="Q360" s="16">
        <v>0.9</v>
      </c>
    </row>
    <row r="361" spans="1:17" x14ac:dyDescent="0.15">
      <c r="A361" s="6" t="s">
        <v>11</v>
      </c>
      <c r="B361" s="13">
        <f t="shared" si="44"/>
        <v>1955</v>
      </c>
      <c r="C361" s="8">
        <v>1498.0584959999999</v>
      </c>
      <c r="D361" s="26">
        <f t="shared" si="52"/>
        <v>9613</v>
      </c>
      <c r="E361" s="37">
        <v>120</v>
      </c>
      <c r="F361" s="37">
        <f t="shared" si="45"/>
        <v>10991.058496</v>
      </c>
      <c r="G361" s="16">
        <f t="shared" si="46"/>
        <v>1320</v>
      </c>
      <c r="H361" s="28">
        <f t="shared" si="47"/>
        <v>9671.0584959999996</v>
      </c>
      <c r="I361" s="36">
        <f t="shared" si="48"/>
        <v>1320</v>
      </c>
      <c r="J361" s="16" t="str">
        <f>IF((I361/G361)&lt;=$E$4,"critical failure", IF((I361/G361)&lt;1, "failure",""))</f>
        <v/>
      </c>
      <c r="K361" s="26">
        <f t="shared" si="49"/>
        <v>9671.0584959999996</v>
      </c>
      <c r="L361" s="26">
        <f t="shared" si="50"/>
        <v>9613</v>
      </c>
      <c r="M361" s="28">
        <f>IF(H361&gt;$E$2,H361-$E$2,0)</f>
        <v>58.05849599999965</v>
      </c>
      <c r="N361" s="28">
        <f t="shared" si="51"/>
        <v>1378.0584959999996</v>
      </c>
      <c r="Q361" s="16">
        <v>1.1000000000000001</v>
      </c>
    </row>
    <row r="362" spans="1:17" x14ac:dyDescent="0.15">
      <c r="A362" s="6" t="s">
        <v>12</v>
      </c>
      <c r="B362" s="13">
        <f t="shared" si="44"/>
        <v>1955</v>
      </c>
      <c r="C362" s="8">
        <v>425.89324799999991</v>
      </c>
      <c r="D362" s="26">
        <f t="shared" si="52"/>
        <v>9613</v>
      </c>
      <c r="E362" s="37">
        <v>120</v>
      </c>
      <c r="F362" s="37">
        <f t="shared" si="45"/>
        <v>9918.8932480000003</v>
      </c>
      <c r="G362" s="16">
        <f t="shared" si="46"/>
        <v>1440</v>
      </c>
      <c r="H362" s="28">
        <f t="shared" si="47"/>
        <v>8478.8932480000003</v>
      </c>
      <c r="I362" s="36">
        <f t="shared" si="48"/>
        <v>1440</v>
      </c>
      <c r="J362" s="16" t="str">
        <f>IF((I362/G362)&lt;=$E$4,"critical failure", IF((I362/G362)&lt;1, "failure",""))</f>
        <v/>
      </c>
      <c r="K362" s="26">
        <f t="shared" si="49"/>
        <v>8478.8932480000003</v>
      </c>
      <c r="L362" s="26">
        <f t="shared" si="50"/>
        <v>8478.8932480000003</v>
      </c>
      <c r="M362" s="28">
        <f>IF(H362&gt;$E$2,H362-$E$2,0)</f>
        <v>0</v>
      </c>
      <c r="N362" s="28">
        <f t="shared" si="51"/>
        <v>1440</v>
      </c>
      <c r="Q362" s="16">
        <v>1.2</v>
      </c>
    </row>
    <row r="363" spans="1:17" x14ac:dyDescent="0.15">
      <c r="A363" s="6" t="s">
        <v>13</v>
      </c>
      <c r="B363" s="13">
        <f t="shared" si="44"/>
        <v>1955</v>
      </c>
      <c r="C363" s="8">
        <v>4427.6094719999992</v>
      </c>
      <c r="D363" s="26">
        <f t="shared" si="52"/>
        <v>8478.8932480000003</v>
      </c>
      <c r="E363" s="37">
        <v>120</v>
      </c>
      <c r="F363" s="37">
        <f t="shared" si="45"/>
        <v>12786.50272</v>
      </c>
      <c r="G363" s="16">
        <f t="shared" si="46"/>
        <v>1560</v>
      </c>
      <c r="H363" s="28">
        <f t="shared" si="47"/>
        <v>11226.50272</v>
      </c>
      <c r="I363" s="36">
        <f t="shared" si="48"/>
        <v>1560</v>
      </c>
      <c r="J363" s="16" t="str">
        <f>IF((I363/G363)&lt;=$E$4,"critical failure", IF((I363/G363)&lt;1, "failure",""))</f>
        <v/>
      </c>
      <c r="K363" s="26">
        <f t="shared" si="49"/>
        <v>11226.50272</v>
      </c>
      <c r="L363" s="26">
        <f t="shared" si="50"/>
        <v>9613</v>
      </c>
      <c r="M363" s="28">
        <f>IF(H363&gt;$E$2,H363-$E$2,0)</f>
        <v>1613.5027200000004</v>
      </c>
      <c r="N363" s="28">
        <f t="shared" si="51"/>
        <v>3173.5027200000004</v>
      </c>
      <c r="Q363" s="16">
        <v>1.3</v>
      </c>
    </row>
    <row r="364" spans="1:17" x14ac:dyDescent="0.15">
      <c r="A364" s="6" t="s">
        <v>14</v>
      </c>
      <c r="B364" s="13">
        <f t="shared" si="44"/>
        <v>1955</v>
      </c>
      <c r="C364" s="8">
        <v>8418.9853439999988</v>
      </c>
      <c r="D364" s="26">
        <f t="shared" si="52"/>
        <v>9613</v>
      </c>
      <c r="E364" s="37">
        <v>120</v>
      </c>
      <c r="F364" s="37">
        <f t="shared" si="45"/>
        <v>17911.985344000001</v>
      </c>
      <c r="G364" s="16">
        <f t="shared" si="46"/>
        <v>1440</v>
      </c>
      <c r="H364" s="28">
        <f t="shared" si="47"/>
        <v>16471.985344000001</v>
      </c>
      <c r="I364" s="36">
        <f t="shared" si="48"/>
        <v>1440</v>
      </c>
      <c r="J364" s="16" t="str">
        <f>IF((I364/G364)&lt;=$E$4,"critical failure", IF((I364/G364)&lt;1, "failure",""))</f>
        <v/>
      </c>
      <c r="K364" s="26">
        <f t="shared" si="49"/>
        <v>16471.985344000001</v>
      </c>
      <c r="L364" s="26">
        <f t="shared" si="50"/>
        <v>9613</v>
      </c>
      <c r="M364" s="28">
        <f>IF(H364&gt;$E$2,H364-$E$2,0)</f>
        <v>6858.9853440000006</v>
      </c>
      <c r="N364" s="28">
        <f t="shared" si="51"/>
        <v>8298.9853440000006</v>
      </c>
      <c r="Q364" s="16">
        <v>1.2</v>
      </c>
    </row>
    <row r="365" spans="1:17" x14ac:dyDescent="0.15">
      <c r="A365" s="6" t="s">
        <v>15</v>
      </c>
      <c r="B365" s="13">
        <f t="shared" ref="B365:B428" si="53">B353+1</f>
        <v>1955</v>
      </c>
      <c r="C365" s="8">
        <v>957.77510399999971</v>
      </c>
      <c r="D365" s="26">
        <f t="shared" si="52"/>
        <v>9613</v>
      </c>
      <c r="E365" s="37">
        <v>120</v>
      </c>
      <c r="F365" s="37">
        <f t="shared" si="45"/>
        <v>10450.775104</v>
      </c>
      <c r="G365" s="16">
        <f t="shared" si="46"/>
        <v>1320</v>
      </c>
      <c r="H365" s="28">
        <f t="shared" si="47"/>
        <v>9130.7751040000003</v>
      </c>
      <c r="I365" s="36">
        <f t="shared" si="48"/>
        <v>1320</v>
      </c>
      <c r="J365" s="16" t="str">
        <f>IF((I365/G365)&lt;=$E$4,"critical failure", IF((I365/G365)&lt;1, "failure",""))</f>
        <v/>
      </c>
      <c r="K365" s="26">
        <f t="shared" si="49"/>
        <v>9130.7751040000003</v>
      </c>
      <c r="L365" s="26">
        <f t="shared" si="50"/>
        <v>9130.7751040000003</v>
      </c>
      <c r="M365" s="28">
        <f>IF(H365&gt;$E$2,H365-$E$2,0)</f>
        <v>0</v>
      </c>
      <c r="N365" s="28">
        <f t="shared" si="51"/>
        <v>1320</v>
      </c>
      <c r="Q365" s="16">
        <v>1.1000000000000001</v>
      </c>
    </row>
    <row r="366" spans="1:17" x14ac:dyDescent="0.15">
      <c r="A366" s="6" t="s">
        <v>16</v>
      </c>
      <c r="B366" s="13">
        <f t="shared" si="53"/>
        <v>1955</v>
      </c>
      <c r="C366" s="8">
        <v>4842.5160960000012</v>
      </c>
      <c r="D366" s="26">
        <f t="shared" si="52"/>
        <v>9130.7751040000003</v>
      </c>
      <c r="E366" s="37">
        <v>120</v>
      </c>
      <c r="F366" s="37">
        <f t="shared" si="45"/>
        <v>13853.291200000001</v>
      </c>
      <c r="G366" s="16">
        <f t="shared" si="46"/>
        <v>1200</v>
      </c>
      <c r="H366" s="28">
        <f t="shared" si="47"/>
        <v>12653.291200000001</v>
      </c>
      <c r="I366" s="36">
        <f t="shared" si="48"/>
        <v>1200</v>
      </c>
      <c r="J366" s="16" t="str">
        <f>IF((I366/G366)&lt;=$E$4,"critical failure", IF((I366/G366)&lt;1, "failure",""))</f>
        <v/>
      </c>
      <c r="K366" s="26">
        <f t="shared" si="49"/>
        <v>12653.291200000001</v>
      </c>
      <c r="L366" s="26">
        <f t="shared" si="50"/>
        <v>9613</v>
      </c>
      <c r="M366" s="28">
        <f>IF(H366&gt;$E$2,H366-$E$2,0)</f>
        <v>3040.2912000000015</v>
      </c>
      <c r="N366" s="28">
        <f t="shared" si="51"/>
        <v>4240.2912000000015</v>
      </c>
      <c r="Q366" s="16">
        <v>1</v>
      </c>
    </row>
    <row r="367" spans="1:17" x14ac:dyDescent="0.15">
      <c r="A367" s="6" t="s">
        <v>17</v>
      </c>
      <c r="B367" s="13">
        <f t="shared" si="53"/>
        <v>1955</v>
      </c>
      <c r="C367" s="8">
        <v>940.9720319999999</v>
      </c>
      <c r="D367" s="26">
        <f t="shared" si="52"/>
        <v>9613</v>
      </c>
      <c r="E367" s="37">
        <v>120</v>
      </c>
      <c r="F367" s="37">
        <f t="shared" si="45"/>
        <v>10433.972032</v>
      </c>
      <c r="G367" s="16">
        <f t="shared" si="46"/>
        <v>1080</v>
      </c>
      <c r="H367" s="28">
        <f t="shared" si="47"/>
        <v>9353.9720319999997</v>
      </c>
      <c r="I367" s="36">
        <f t="shared" si="48"/>
        <v>1080</v>
      </c>
      <c r="J367" s="16" t="str">
        <f>IF((I367/G367)&lt;=$E$4,"critical failure", IF((I367/G367)&lt;1, "failure",""))</f>
        <v/>
      </c>
      <c r="K367" s="26">
        <f t="shared" si="49"/>
        <v>9353.9720319999997</v>
      </c>
      <c r="L367" s="26">
        <f t="shared" si="50"/>
        <v>9353.9720319999997</v>
      </c>
      <c r="M367" s="28">
        <f>IF(H367&gt;$E$2,H367-$E$2,0)</f>
        <v>0</v>
      </c>
      <c r="N367" s="28">
        <f t="shared" si="51"/>
        <v>1080</v>
      </c>
      <c r="Q367" s="16">
        <v>0.9</v>
      </c>
    </row>
    <row r="368" spans="1:17" ht="14" thickBot="1" x14ac:dyDescent="0.2">
      <c r="A368" s="9" t="s">
        <v>18</v>
      </c>
      <c r="B368" s="14">
        <f t="shared" si="53"/>
        <v>1955</v>
      </c>
      <c r="C368" s="11">
        <v>670.83033599999987</v>
      </c>
      <c r="D368" s="26">
        <f t="shared" si="52"/>
        <v>9353.9720319999997</v>
      </c>
      <c r="E368" s="37">
        <v>120</v>
      </c>
      <c r="F368" s="37">
        <f t="shared" si="45"/>
        <v>9904.8023679999988</v>
      </c>
      <c r="G368" s="16">
        <f t="shared" si="46"/>
        <v>960</v>
      </c>
      <c r="H368" s="28">
        <f t="shared" si="47"/>
        <v>8944.8023679999988</v>
      </c>
      <c r="I368" s="36">
        <f t="shared" si="48"/>
        <v>960</v>
      </c>
      <c r="J368" s="16" t="str">
        <f>IF((I368/G368)&lt;=$E$4,"critical failure", IF((I368/G368)&lt;1, "failure",""))</f>
        <v/>
      </c>
      <c r="K368" s="26">
        <f t="shared" si="49"/>
        <v>8944.8023679999988</v>
      </c>
      <c r="L368" s="26">
        <f t="shared" si="50"/>
        <v>8944.8023679999988</v>
      </c>
      <c r="M368" s="28">
        <f>IF(H368&gt;$E$2,H368-$E$2,0)</f>
        <v>0</v>
      </c>
      <c r="N368" s="28">
        <f t="shared" si="51"/>
        <v>960</v>
      </c>
      <c r="Q368" s="16">
        <v>0.8</v>
      </c>
    </row>
    <row r="369" spans="1:17" x14ac:dyDescent="0.15">
      <c r="A369" s="3" t="s">
        <v>7</v>
      </c>
      <c r="B369" s="12">
        <f t="shared" si="53"/>
        <v>1956</v>
      </c>
      <c r="C369" s="5">
        <v>575.82835199999988</v>
      </c>
      <c r="D369" s="26">
        <f t="shared" si="52"/>
        <v>8944.8023679999988</v>
      </c>
      <c r="E369" s="37">
        <v>120</v>
      </c>
      <c r="F369" s="37">
        <f t="shared" si="45"/>
        <v>9400.6307199999992</v>
      </c>
      <c r="G369" s="16">
        <f t="shared" si="46"/>
        <v>960</v>
      </c>
      <c r="H369" s="28">
        <f t="shared" si="47"/>
        <v>8440.6307199999992</v>
      </c>
      <c r="I369" s="36">
        <f t="shared" si="48"/>
        <v>960</v>
      </c>
      <c r="J369" s="16" t="str">
        <f>IF((I369/G369)&lt;=$E$4,"critical failure", IF((I369/G369)&lt;1, "failure",""))</f>
        <v/>
      </c>
      <c r="K369" s="26">
        <f t="shared" si="49"/>
        <v>8440.6307199999992</v>
      </c>
      <c r="L369" s="26">
        <f t="shared" si="50"/>
        <v>8440.6307199999992</v>
      </c>
      <c r="M369" s="28">
        <f>IF(H369&gt;$E$2,H369-$E$2,0)</f>
        <v>0</v>
      </c>
      <c r="N369" s="28">
        <f t="shared" si="51"/>
        <v>960</v>
      </c>
      <c r="Q369" s="16">
        <v>0.8</v>
      </c>
    </row>
    <row r="370" spans="1:17" x14ac:dyDescent="0.15">
      <c r="A370" s="6" t="s">
        <v>8</v>
      </c>
      <c r="B370" s="13">
        <f t="shared" si="53"/>
        <v>1956</v>
      </c>
      <c r="C370" s="8">
        <v>5177.2849919999981</v>
      </c>
      <c r="D370" s="26">
        <f t="shared" si="52"/>
        <v>8440.6307199999992</v>
      </c>
      <c r="E370" s="37">
        <v>120</v>
      </c>
      <c r="F370" s="37">
        <f t="shared" si="45"/>
        <v>13497.915711999998</v>
      </c>
      <c r="G370" s="16">
        <f t="shared" si="46"/>
        <v>960</v>
      </c>
      <c r="H370" s="28">
        <f t="shared" si="47"/>
        <v>12537.915711999998</v>
      </c>
      <c r="I370" s="36">
        <f t="shared" si="48"/>
        <v>960</v>
      </c>
      <c r="J370" s="16" t="str">
        <f>IF((I370/G370)&lt;=$E$4,"critical failure", IF((I370/G370)&lt;1, "failure",""))</f>
        <v/>
      </c>
      <c r="K370" s="26">
        <f t="shared" si="49"/>
        <v>12537.915711999998</v>
      </c>
      <c r="L370" s="26">
        <f t="shared" si="50"/>
        <v>9613</v>
      </c>
      <c r="M370" s="28">
        <f>IF(H370&gt;$E$2,H370-$E$2,0)</f>
        <v>2924.9157119999982</v>
      </c>
      <c r="N370" s="28">
        <f t="shared" si="51"/>
        <v>3884.9157119999982</v>
      </c>
      <c r="Q370" s="16">
        <v>0.8</v>
      </c>
    </row>
    <row r="371" spans="1:17" x14ac:dyDescent="0.15">
      <c r="A371" s="6" t="s">
        <v>9</v>
      </c>
      <c r="B371" s="13">
        <f t="shared" si="53"/>
        <v>1956</v>
      </c>
      <c r="C371" s="8">
        <v>2848.1207039999995</v>
      </c>
      <c r="D371" s="26">
        <f t="shared" si="52"/>
        <v>9613</v>
      </c>
      <c r="E371" s="37">
        <v>120</v>
      </c>
      <c r="F371" s="37">
        <f t="shared" si="45"/>
        <v>12341.120703999999</v>
      </c>
      <c r="G371" s="16">
        <f t="shared" si="46"/>
        <v>1080</v>
      </c>
      <c r="H371" s="28">
        <f t="shared" si="47"/>
        <v>11261.120703999999</v>
      </c>
      <c r="I371" s="36">
        <f t="shared" si="48"/>
        <v>1080</v>
      </c>
      <c r="J371" s="16" t="str">
        <f>IF((I371/G371)&lt;=$E$4,"critical failure", IF((I371/G371)&lt;1, "failure",""))</f>
        <v/>
      </c>
      <c r="K371" s="26">
        <f t="shared" si="49"/>
        <v>11261.120703999999</v>
      </c>
      <c r="L371" s="26">
        <f t="shared" si="50"/>
        <v>9613</v>
      </c>
      <c r="M371" s="28">
        <f>IF(H371&gt;$E$2,H371-$E$2,0)</f>
        <v>1648.120703999999</v>
      </c>
      <c r="N371" s="28">
        <f t="shared" si="51"/>
        <v>2728.120703999999</v>
      </c>
      <c r="Q371" s="16">
        <v>0.9</v>
      </c>
    </row>
    <row r="372" spans="1:17" x14ac:dyDescent="0.15">
      <c r="A372" s="6" t="s">
        <v>10</v>
      </c>
      <c r="B372" s="13">
        <f t="shared" si="53"/>
        <v>1956</v>
      </c>
      <c r="C372" s="8">
        <v>4618.2597119999991</v>
      </c>
      <c r="D372" s="26">
        <f t="shared" si="52"/>
        <v>9613</v>
      </c>
      <c r="E372" s="37">
        <v>120</v>
      </c>
      <c r="F372" s="37">
        <f t="shared" si="45"/>
        <v>14111.259711999999</v>
      </c>
      <c r="G372" s="16">
        <f t="shared" si="46"/>
        <v>1080</v>
      </c>
      <c r="H372" s="28">
        <f t="shared" si="47"/>
        <v>13031.259711999999</v>
      </c>
      <c r="I372" s="36">
        <f t="shared" si="48"/>
        <v>1080</v>
      </c>
      <c r="J372" s="16" t="str">
        <f>IF((I372/G372)&lt;=$E$4,"critical failure", IF((I372/G372)&lt;1, "failure",""))</f>
        <v/>
      </c>
      <c r="K372" s="26">
        <f t="shared" si="49"/>
        <v>13031.259711999999</v>
      </c>
      <c r="L372" s="26">
        <f t="shared" si="50"/>
        <v>9613</v>
      </c>
      <c r="M372" s="28">
        <f>IF(H372&gt;$E$2,H372-$E$2,0)</f>
        <v>3418.2597119999991</v>
      </c>
      <c r="N372" s="28">
        <f t="shared" si="51"/>
        <v>4498.2597119999991</v>
      </c>
      <c r="Q372" s="16">
        <v>0.9</v>
      </c>
    </row>
    <row r="373" spans="1:17" x14ac:dyDescent="0.15">
      <c r="A373" s="6" t="s">
        <v>11</v>
      </c>
      <c r="B373" s="13">
        <f t="shared" si="53"/>
        <v>1956</v>
      </c>
      <c r="C373" s="8">
        <v>3876.3394559999992</v>
      </c>
      <c r="D373" s="26">
        <f t="shared" si="52"/>
        <v>9613</v>
      </c>
      <c r="E373" s="37">
        <v>120</v>
      </c>
      <c r="F373" s="37">
        <f t="shared" si="45"/>
        <v>13369.339456</v>
      </c>
      <c r="G373" s="16">
        <f t="shared" si="46"/>
        <v>1320</v>
      </c>
      <c r="H373" s="28">
        <f t="shared" si="47"/>
        <v>12049.339456</v>
      </c>
      <c r="I373" s="36">
        <f t="shared" si="48"/>
        <v>1320</v>
      </c>
      <c r="J373" s="16" t="str">
        <f>IF((I373/G373)&lt;=$E$4,"critical failure", IF((I373/G373)&lt;1, "failure",""))</f>
        <v/>
      </c>
      <c r="K373" s="26">
        <f t="shared" si="49"/>
        <v>12049.339456</v>
      </c>
      <c r="L373" s="26">
        <f t="shared" si="50"/>
        <v>9613</v>
      </c>
      <c r="M373" s="28">
        <f>IF(H373&gt;$E$2,H373-$E$2,0)</f>
        <v>2436.3394559999997</v>
      </c>
      <c r="N373" s="28">
        <f t="shared" si="51"/>
        <v>3756.3394559999997</v>
      </c>
      <c r="Q373" s="16">
        <v>1.1000000000000001</v>
      </c>
    </row>
    <row r="374" spans="1:17" x14ac:dyDescent="0.15">
      <c r="A374" s="6" t="s">
        <v>12</v>
      </c>
      <c r="B374" s="13">
        <f t="shared" si="53"/>
        <v>1956</v>
      </c>
      <c r="C374" s="8">
        <v>984.27225599999986</v>
      </c>
      <c r="D374" s="26">
        <f t="shared" si="52"/>
        <v>9613</v>
      </c>
      <c r="E374" s="37">
        <v>120</v>
      </c>
      <c r="F374" s="37">
        <f t="shared" si="45"/>
        <v>10477.272256</v>
      </c>
      <c r="G374" s="16">
        <f t="shared" si="46"/>
        <v>1440</v>
      </c>
      <c r="H374" s="28">
        <f t="shared" si="47"/>
        <v>9037.2722560000002</v>
      </c>
      <c r="I374" s="36">
        <f t="shared" si="48"/>
        <v>1440</v>
      </c>
      <c r="J374" s="16" t="str">
        <f>IF((I374/G374)&lt;=$E$4,"critical failure", IF((I374/G374)&lt;1, "failure",""))</f>
        <v/>
      </c>
      <c r="K374" s="26">
        <f t="shared" si="49"/>
        <v>9037.2722560000002</v>
      </c>
      <c r="L374" s="26">
        <f t="shared" si="50"/>
        <v>9037.2722560000002</v>
      </c>
      <c r="M374" s="28">
        <f>IF(H374&gt;$E$2,H374-$E$2,0)</f>
        <v>0</v>
      </c>
      <c r="N374" s="28">
        <f t="shared" si="51"/>
        <v>1440</v>
      </c>
      <c r="Q374" s="16">
        <v>1.2</v>
      </c>
    </row>
    <row r="375" spans="1:17" x14ac:dyDescent="0.15">
      <c r="A375" s="6" t="s">
        <v>13</v>
      </c>
      <c r="B375" s="13">
        <f t="shared" si="53"/>
        <v>1956</v>
      </c>
      <c r="C375" s="8">
        <v>569.68876799999998</v>
      </c>
      <c r="D375" s="26">
        <f t="shared" si="52"/>
        <v>9037.2722560000002</v>
      </c>
      <c r="E375" s="37">
        <v>120</v>
      </c>
      <c r="F375" s="37">
        <f t="shared" si="45"/>
        <v>9486.9610240000002</v>
      </c>
      <c r="G375" s="16">
        <f t="shared" si="46"/>
        <v>1560</v>
      </c>
      <c r="H375" s="28">
        <f t="shared" si="47"/>
        <v>7926.9610240000002</v>
      </c>
      <c r="I375" s="36">
        <f t="shared" si="48"/>
        <v>1560</v>
      </c>
      <c r="J375" s="16" t="str">
        <f>IF((I375/G375)&lt;=$E$4,"critical failure", IF((I375/G375)&lt;1, "failure",""))</f>
        <v/>
      </c>
      <c r="K375" s="26">
        <f t="shared" si="49"/>
        <v>7926.9610240000002</v>
      </c>
      <c r="L375" s="26">
        <f t="shared" si="50"/>
        <v>7926.9610240000002</v>
      </c>
      <c r="M375" s="28">
        <f>IF(H375&gt;$E$2,H375-$E$2,0)</f>
        <v>0</v>
      </c>
      <c r="N375" s="28">
        <f t="shared" si="51"/>
        <v>1560</v>
      </c>
      <c r="Q375" s="16">
        <v>1.3</v>
      </c>
    </row>
    <row r="376" spans="1:17" x14ac:dyDescent="0.15">
      <c r="A376" s="6" t="s">
        <v>14</v>
      </c>
      <c r="B376" s="13">
        <f t="shared" si="53"/>
        <v>1956</v>
      </c>
      <c r="C376" s="8">
        <v>639.68002560000002</v>
      </c>
      <c r="D376" s="26">
        <f t="shared" si="52"/>
        <v>7926.9610240000002</v>
      </c>
      <c r="E376" s="37">
        <v>120</v>
      </c>
      <c r="F376" s="37">
        <f t="shared" si="45"/>
        <v>8446.6410496000008</v>
      </c>
      <c r="G376" s="16">
        <f t="shared" si="46"/>
        <v>1440</v>
      </c>
      <c r="H376" s="28">
        <f t="shared" si="47"/>
        <v>7006.6410496000008</v>
      </c>
      <c r="I376" s="36">
        <f t="shared" si="48"/>
        <v>1440</v>
      </c>
      <c r="J376" s="16" t="str">
        <f>IF((I376/G376)&lt;=$E$4,"critical failure", IF((I376/G376)&lt;1, "failure",""))</f>
        <v/>
      </c>
      <c r="K376" s="26">
        <f t="shared" si="49"/>
        <v>7006.6410496000008</v>
      </c>
      <c r="L376" s="26">
        <f t="shared" si="50"/>
        <v>7006.6410496000008</v>
      </c>
      <c r="M376" s="28">
        <f>IF(H376&gt;$E$2,H376-$E$2,0)</f>
        <v>0</v>
      </c>
      <c r="N376" s="28">
        <f t="shared" si="51"/>
        <v>1440</v>
      </c>
      <c r="Q376" s="16">
        <v>1.2</v>
      </c>
    </row>
    <row r="377" spans="1:17" x14ac:dyDescent="0.15">
      <c r="A377" s="6" t="s">
        <v>15</v>
      </c>
      <c r="B377" s="13">
        <f t="shared" si="53"/>
        <v>1956</v>
      </c>
      <c r="C377" s="8">
        <v>548.03865600000006</v>
      </c>
      <c r="D377" s="26">
        <f t="shared" si="52"/>
        <v>7006.6410496000008</v>
      </c>
      <c r="E377" s="37">
        <v>120</v>
      </c>
      <c r="F377" s="37">
        <f t="shared" si="45"/>
        <v>7434.6797056000005</v>
      </c>
      <c r="G377" s="16">
        <f t="shared" si="46"/>
        <v>1320</v>
      </c>
      <c r="H377" s="28">
        <f t="shared" si="47"/>
        <v>6114.6797056000005</v>
      </c>
      <c r="I377" s="36">
        <f t="shared" si="48"/>
        <v>1320</v>
      </c>
      <c r="J377" s="16" t="str">
        <f>IF((I377/G377)&lt;=$E$4,"critical failure", IF((I377/G377)&lt;1, "failure",""))</f>
        <v/>
      </c>
      <c r="K377" s="26">
        <f t="shared" si="49"/>
        <v>6114.6797056000005</v>
      </c>
      <c r="L377" s="26">
        <f t="shared" si="50"/>
        <v>6114.6797056000005</v>
      </c>
      <c r="M377" s="28">
        <f>IF(H377&gt;$E$2,H377-$E$2,0)</f>
        <v>0</v>
      </c>
      <c r="N377" s="28">
        <f t="shared" si="51"/>
        <v>1320</v>
      </c>
      <c r="Q377" s="16">
        <v>1.1000000000000001</v>
      </c>
    </row>
    <row r="378" spans="1:17" x14ac:dyDescent="0.15">
      <c r="A378" s="6" t="s">
        <v>16</v>
      </c>
      <c r="B378" s="13">
        <f t="shared" si="53"/>
        <v>1956</v>
      </c>
      <c r="C378" s="8">
        <v>1326.3440255999999</v>
      </c>
      <c r="D378" s="26">
        <f t="shared" si="52"/>
        <v>6114.6797056000005</v>
      </c>
      <c r="E378" s="37">
        <v>120</v>
      </c>
      <c r="F378" s="37">
        <f t="shared" si="45"/>
        <v>7321.0237312000008</v>
      </c>
      <c r="G378" s="16">
        <f t="shared" si="46"/>
        <v>1200</v>
      </c>
      <c r="H378" s="28">
        <f t="shared" si="47"/>
        <v>6121.0237312000008</v>
      </c>
      <c r="I378" s="36">
        <f t="shared" si="48"/>
        <v>1200</v>
      </c>
      <c r="J378" s="16" t="str">
        <f>IF((I378/G378)&lt;=$E$4,"critical failure", IF((I378/G378)&lt;1, "failure",""))</f>
        <v/>
      </c>
      <c r="K378" s="26">
        <f t="shared" si="49"/>
        <v>6121.0237312000008</v>
      </c>
      <c r="L378" s="26">
        <f t="shared" si="50"/>
        <v>6121.0237312000008</v>
      </c>
      <c r="M378" s="28">
        <f>IF(H378&gt;$E$2,H378-$E$2,0)</f>
        <v>0</v>
      </c>
      <c r="N378" s="28">
        <f t="shared" si="51"/>
        <v>1200</v>
      </c>
      <c r="Q378" s="16">
        <v>1</v>
      </c>
    </row>
    <row r="379" spans="1:17" x14ac:dyDescent="0.15">
      <c r="A379" s="6" t="s">
        <v>17</v>
      </c>
      <c r="B379" s="13">
        <f t="shared" si="53"/>
        <v>1956</v>
      </c>
      <c r="C379" s="8">
        <v>1123.220736</v>
      </c>
      <c r="D379" s="26">
        <f t="shared" si="52"/>
        <v>6121.0237312000008</v>
      </c>
      <c r="E379" s="37">
        <v>120</v>
      </c>
      <c r="F379" s="37">
        <f t="shared" si="45"/>
        <v>7124.2444672000011</v>
      </c>
      <c r="G379" s="16">
        <f t="shared" si="46"/>
        <v>1080</v>
      </c>
      <c r="H379" s="28">
        <f t="shared" si="47"/>
        <v>6044.2444672000011</v>
      </c>
      <c r="I379" s="36">
        <f t="shared" si="48"/>
        <v>1080</v>
      </c>
      <c r="J379" s="16" t="str">
        <f>IF((I379/G379)&lt;=$E$4,"critical failure", IF((I379/G379)&lt;1, "failure",""))</f>
        <v/>
      </c>
      <c r="K379" s="26">
        <f t="shared" si="49"/>
        <v>6044.2444672000011</v>
      </c>
      <c r="L379" s="26">
        <f t="shared" si="50"/>
        <v>6044.2444672000011</v>
      </c>
      <c r="M379" s="28">
        <f>IF(H379&gt;$E$2,H379-$E$2,0)</f>
        <v>0</v>
      </c>
      <c r="N379" s="28">
        <f t="shared" si="51"/>
        <v>1080</v>
      </c>
      <c r="Q379" s="16">
        <v>0.9</v>
      </c>
    </row>
    <row r="380" spans="1:17" ht="14" thickBot="1" x14ac:dyDescent="0.2">
      <c r="A380" s="9" t="s">
        <v>18</v>
      </c>
      <c r="B380" s="14">
        <f t="shared" si="53"/>
        <v>1956</v>
      </c>
      <c r="C380" s="11">
        <v>1985.9938560000005</v>
      </c>
      <c r="D380" s="26">
        <f t="shared" si="52"/>
        <v>6044.2444672000011</v>
      </c>
      <c r="E380" s="37">
        <v>120</v>
      </c>
      <c r="F380" s="37">
        <f t="shared" si="45"/>
        <v>7910.2383232000011</v>
      </c>
      <c r="G380" s="16">
        <f t="shared" si="46"/>
        <v>960</v>
      </c>
      <c r="H380" s="28">
        <f t="shared" si="47"/>
        <v>6950.2383232000011</v>
      </c>
      <c r="I380" s="36">
        <f t="shared" si="48"/>
        <v>960</v>
      </c>
      <c r="J380" s="16" t="str">
        <f>IF((I380/G380)&lt;=$E$4,"critical failure", IF((I380/G380)&lt;1, "failure",""))</f>
        <v/>
      </c>
      <c r="K380" s="26">
        <f t="shared" si="49"/>
        <v>6950.2383232000011</v>
      </c>
      <c r="L380" s="26">
        <f t="shared" si="50"/>
        <v>6950.2383232000011</v>
      </c>
      <c r="M380" s="28">
        <f>IF(H380&gt;$E$2,H380-$E$2,0)</f>
        <v>0</v>
      </c>
      <c r="N380" s="28">
        <f t="shared" si="51"/>
        <v>960</v>
      </c>
      <c r="Q380" s="16">
        <v>0.8</v>
      </c>
    </row>
    <row r="381" spans="1:17" x14ac:dyDescent="0.15">
      <c r="A381" s="3" t="s">
        <v>7</v>
      </c>
      <c r="B381" s="12">
        <f t="shared" si="53"/>
        <v>1957</v>
      </c>
      <c r="C381" s="5">
        <v>2713.6961279999996</v>
      </c>
      <c r="D381" s="26">
        <f t="shared" si="52"/>
        <v>6950.2383232000011</v>
      </c>
      <c r="E381" s="37">
        <v>120</v>
      </c>
      <c r="F381" s="37">
        <f t="shared" si="45"/>
        <v>9543.9344512000007</v>
      </c>
      <c r="G381" s="16">
        <f t="shared" si="46"/>
        <v>960</v>
      </c>
      <c r="H381" s="28">
        <f t="shared" si="47"/>
        <v>8583.9344512000007</v>
      </c>
      <c r="I381" s="36">
        <f t="shared" si="48"/>
        <v>960</v>
      </c>
      <c r="J381" s="16" t="str">
        <f>IF((I381/G381)&lt;=$E$4,"critical failure", IF((I381/G381)&lt;1, "failure",""))</f>
        <v/>
      </c>
      <c r="K381" s="26">
        <f t="shared" si="49"/>
        <v>8583.9344512000007</v>
      </c>
      <c r="L381" s="26">
        <f t="shared" si="50"/>
        <v>8583.9344512000007</v>
      </c>
      <c r="M381" s="28">
        <f>IF(H381&gt;$E$2,H381-$E$2,0)</f>
        <v>0</v>
      </c>
      <c r="N381" s="28">
        <f t="shared" si="51"/>
        <v>960</v>
      </c>
      <c r="Q381" s="16">
        <v>0.8</v>
      </c>
    </row>
    <row r="382" spans="1:17" x14ac:dyDescent="0.15">
      <c r="A382" s="6" t="s">
        <v>8</v>
      </c>
      <c r="B382" s="13">
        <f t="shared" si="53"/>
        <v>1957</v>
      </c>
      <c r="C382" s="8">
        <v>8278.7443200000016</v>
      </c>
      <c r="D382" s="26">
        <f t="shared" si="52"/>
        <v>8583.9344512000007</v>
      </c>
      <c r="E382" s="37">
        <v>120</v>
      </c>
      <c r="F382" s="37">
        <f t="shared" si="45"/>
        <v>16742.6787712</v>
      </c>
      <c r="G382" s="16">
        <f t="shared" si="46"/>
        <v>960</v>
      </c>
      <c r="H382" s="28">
        <f t="shared" si="47"/>
        <v>15782.6787712</v>
      </c>
      <c r="I382" s="36">
        <f t="shared" si="48"/>
        <v>960</v>
      </c>
      <c r="J382" s="16" t="str">
        <f>IF((I382/G382)&lt;=$E$4,"critical failure", IF((I382/G382)&lt;1, "failure",""))</f>
        <v/>
      </c>
      <c r="K382" s="26">
        <f t="shared" si="49"/>
        <v>15782.6787712</v>
      </c>
      <c r="L382" s="26">
        <f t="shared" si="50"/>
        <v>9613</v>
      </c>
      <c r="M382" s="28">
        <f>IF(H382&gt;$E$2,H382-$E$2,0)</f>
        <v>6169.6787712000005</v>
      </c>
      <c r="N382" s="28">
        <f t="shared" si="51"/>
        <v>7129.6787712000005</v>
      </c>
      <c r="Q382" s="16">
        <v>0.8</v>
      </c>
    </row>
    <row r="383" spans="1:17" x14ac:dyDescent="0.15">
      <c r="A383" s="6" t="s">
        <v>9</v>
      </c>
      <c r="B383" s="13">
        <f t="shared" si="53"/>
        <v>1957</v>
      </c>
      <c r="C383" s="8">
        <v>4275.0892799999992</v>
      </c>
      <c r="D383" s="26">
        <f t="shared" si="52"/>
        <v>9613</v>
      </c>
      <c r="E383" s="37">
        <v>120</v>
      </c>
      <c r="F383" s="37">
        <f t="shared" si="45"/>
        <v>13768.08928</v>
      </c>
      <c r="G383" s="16">
        <f t="shared" si="46"/>
        <v>1080</v>
      </c>
      <c r="H383" s="28">
        <f t="shared" si="47"/>
        <v>12688.08928</v>
      </c>
      <c r="I383" s="36">
        <f t="shared" si="48"/>
        <v>1080</v>
      </c>
      <c r="J383" s="16" t="str">
        <f>IF((I383/G383)&lt;=$E$4,"critical failure", IF((I383/G383)&lt;1, "failure",""))</f>
        <v/>
      </c>
      <c r="K383" s="26">
        <f t="shared" si="49"/>
        <v>12688.08928</v>
      </c>
      <c r="L383" s="26">
        <f t="shared" si="50"/>
        <v>9613</v>
      </c>
      <c r="M383" s="28">
        <f>IF(H383&gt;$E$2,H383-$E$2,0)</f>
        <v>3075.0892800000001</v>
      </c>
      <c r="N383" s="28">
        <f t="shared" si="51"/>
        <v>4155.0892800000001</v>
      </c>
      <c r="Q383" s="16">
        <v>0.9</v>
      </c>
    </row>
    <row r="384" spans="1:17" x14ac:dyDescent="0.15">
      <c r="A384" s="6" t="s">
        <v>10</v>
      </c>
      <c r="B384" s="13">
        <f t="shared" si="53"/>
        <v>1957</v>
      </c>
      <c r="C384" s="8">
        <v>4457.3379839999998</v>
      </c>
      <c r="D384" s="26">
        <f t="shared" si="52"/>
        <v>9613</v>
      </c>
      <c r="E384" s="37">
        <v>120</v>
      </c>
      <c r="F384" s="37">
        <f t="shared" si="45"/>
        <v>13950.337984</v>
      </c>
      <c r="G384" s="16">
        <f t="shared" si="46"/>
        <v>1080</v>
      </c>
      <c r="H384" s="28">
        <f t="shared" si="47"/>
        <v>12870.337984</v>
      </c>
      <c r="I384" s="36">
        <f t="shared" si="48"/>
        <v>1080</v>
      </c>
      <c r="J384" s="16" t="str">
        <f>IF((I384/G384)&lt;=$E$4,"critical failure", IF((I384/G384)&lt;1, "failure",""))</f>
        <v/>
      </c>
      <c r="K384" s="26">
        <f t="shared" si="49"/>
        <v>12870.337984</v>
      </c>
      <c r="L384" s="26">
        <f t="shared" si="50"/>
        <v>9613</v>
      </c>
      <c r="M384" s="28">
        <f>IF(H384&gt;$E$2,H384-$E$2,0)</f>
        <v>3257.3379839999998</v>
      </c>
      <c r="N384" s="28">
        <f t="shared" si="51"/>
        <v>4337.3379839999998</v>
      </c>
      <c r="Q384" s="16">
        <v>0.9</v>
      </c>
    </row>
    <row r="385" spans="1:17" x14ac:dyDescent="0.15">
      <c r="A385" s="6" t="s">
        <v>11</v>
      </c>
      <c r="B385" s="13">
        <f t="shared" si="53"/>
        <v>1957</v>
      </c>
      <c r="C385" s="8">
        <v>969.4079999999999</v>
      </c>
      <c r="D385" s="26">
        <f t="shared" si="52"/>
        <v>9613</v>
      </c>
      <c r="E385" s="37">
        <v>120</v>
      </c>
      <c r="F385" s="37">
        <f t="shared" si="45"/>
        <v>10462.407999999999</v>
      </c>
      <c r="G385" s="16">
        <f t="shared" si="46"/>
        <v>1320</v>
      </c>
      <c r="H385" s="28">
        <f t="shared" si="47"/>
        <v>9142.4079999999994</v>
      </c>
      <c r="I385" s="36">
        <f t="shared" si="48"/>
        <v>1320</v>
      </c>
      <c r="J385" s="16" t="str">
        <f>IF((I385/G385)&lt;=$E$4,"critical failure", IF((I385/G385)&lt;1, "failure",""))</f>
        <v/>
      </c>
      <c r="K385" s="26">
        <f t="shared" si="49"/>
        <v>9142.4079999999994</v>
      </c>
      <c r="L385" s="26">
        <f t="shared" si="50"/>
        <v>9142.4079999999994</v>
      </c>
      <c r="M385" s="28">
        <f>IF(H385&gt;$E$2,H385-$E$2,0)</f>
        <v>0</v>
      </c>
      <c r="N385" s="28">
        <f t="shared" si="51"/>
        <v>1320</v>
      </c>
      <c r="Q385" s="16">
        <v>1.1000000000000001</v>
      </c>
    </row>
    <row r="386" spans="1:17" x14ac:dyDescent="0.15">
      <c r="A386" s="6" t="s">
        <v>12</v>
      </c>
      <c r="B386" s="13">
        <f t="shared" si="53"/>
        <v>1957</v>
      </c>
      <c r="C386" s="8">
        <v>798.792192</v>
      </c>
      <c r="D386" s="26">
        <f t="shared" si="52"/>
        <v>9142.4079999999994</v>
      </c>
      <c r="E386" s="37">
        <v>120</v>
      </c>
      <c r="F386" s="37">
        <f t="shared" si="45"/>
        <v>9821.2001920000002</v>
      </c>
      <c r="G386" s="16">
        <f t="shared" si="46"/>
        <v>1440</v>
      </c>
      <c r="H386" s="28">
        <f t="shared" si="47"/>
        <v>8381.2001920000002</v>
      </c>
      <c r="I386" s="36">
        <f t="shared" si="48"/>
        <v>1440</v>
      </c>
      <c r="J386" s="16" t="str">
        <f>IF((I386/G386)&lt;=$E$4,"critical failure", IF((I386/G386)&lt;1, "failure",""))</f>
        <v/>
      </c>
      <c r="K386" s="26">
        <f t="shared" si="49"/>
        <v>8381.2001920000002</v>
      </c>
      <c r="L386" s="26">
        <f t="shared" si="50"/>
        <v>8381.2001920000002</v>
      </c>
      <c r="M386" s="28">
        <f>IF(H386&gt;$E$2,H386-$E$2,0)</f>
        <v>0</v>
      </c>
      <c r="N386" s="28">
        <f t="shared" si="51"/>
        <v>1440</v>
      </c>
      <c r="Q386" s="16">
        <v>1.2</v>
      </c>
    </row>
    <row r="387" spans="1:17" x14ac:dyDescent="0.15">
      <c r="A387" s="6" t="s">
        <v>13</v>
      </c>
      <c r="B387" s="13">
        <f t="shared" si="53"/>
        <v>1957</v>
      </c>
      <c r="C387" s="8">
        <v>220.63726080000001</v>
      </c>
      <c r="D387" s="26">
        <f t="shared" si="52"/>
        <v>8381.2001920000002</v>
      </c>
      <c r="E387" s="37">
        <v>120</v>
      </c>
      <c r="F387" s="37">
        <f t="shared" si="45"/>
        <v>8481.8374528000004</v>
      </c>
      <c r="G387" s="16">
        <f t="shared" si="46"/>
        <v>1560</v>
      </c>
      <c r="H387" s="28">
        <f t="shared" si="47"/>
        <v>6921.8374528000004</v>
      </c>
      <c r="I387" s="36">
        <f t="shared" si="48"/>
        <v>1560</v>
      </c>
      <c r="J387" s="16" t="str">
        <f>IF((I387/G387)&lt;=$E$4,"critical failure", IF((I387/G387)&lt;1, "failure",""))</f>
        <v/>
      </c>
      <c r="K387" s="26">
        <f t="shared" si="49"/>
        <v>6921.8374528000004</v>
      </c>
      <c r="L387" s="26">
        <f t="shared" si="50"/>
        <v>6921.8374528000004</v>
      </c>
      <c r="M387" s="28">
        <f>IF(H387&gt;$E$2,H387-$E$2,0)</f>
        <v>0</v>
      </c>
      <c r="N387" s="28">
        <f t="shared" si="51"/>
        <v>1560</v>
      </c>
      <c r="Q387" s="16">
        <v>1.3</v>
      </c>
    </row>
    <row r="388" spans="1:17" x14ac:dyDescent="0.15">
      <c r="A388" s="6" t="s">
        <v>14</v>
      </c>
      <c r="B388" s="13">
        <f t="shared" si="53"/>
        <v>1957</v>
      </c>
      <c r="C388" s="8">
        <v>990.21795839999993</v>
      </c>
      <c r="D388" s="26">
        <f t="shared" si="52"/>
        <v>6921.8374528000004</v>
      </c>
      <c r="E388" s="37">
        <v>120</v>
      </c>
      <c r="F388" s="37">
        <f t="shared" si="45"/>
        <v>7792.0554112</v>
      </c>
      <c r="G388" s="16">
        <f t="shared" si="46"/>
        <v>1440</v>
      </c>
      <c r="H388" s="28">
        <f t="shared" si="47"/>
        <v>6352.0554112</v>
      </c>
      <c r="I388" s="36">
        <f t="shared" si="48"/>
        <v>1440</v>
      </c>
      <c r="J388" s="16" t="str">
        <f>IF((I388/G388)&lt;=$E$4,"critical failure", IF((I388/G388)&lt;1, "failure",""))</f>
        <v/>
      </c>
      <c r="K388" s="26">
        <f t="shared" si="49"/>
        <v>6352.0554112</v>
      </c>
      <c r="L388" s="26">
        <f t="shared" si="50"/>
        <v>6352.0554112</v>
      </c>
      <c r="M388" s="28">
        <f>IF(H388&gt;$E$2,H388-$E$2,0)</f>
        <v>0</v>
      </c>
      <c r="N388" s="28">
        <f t="shared" si="51"/>
        <v>1440</v>
      </c>
      <c r="Q388" s="16">
        <v>1.2</v>
      </c>
    </row>
    <row r="389" spans="1:17" x14ac:dyDescent="0.15">
      <c r="A389" s="6" t="s">
        <v>15</v>
      </c>
      <c r="B389" s="13">
        <f t="shared" si="53"/>
        <v>1957</v>
      </c>
      <c r="C389" s="8">
        <v>386.01826559999995</v>
      </c>
      <c r="D389" s="26">
        <f t="shared" si="52"/>
        <v>6352.0554112</v>
      </c>
      <c r="E389" s="37">
        <v>120</v>
      </c>
      <c r="F389" s="37">
        <f t="shared" si="45"/>
        <v>6618.0736767999997</v>
      </c>
      <c r="G389" s="16">
        <f t="shared" si="46"/>
        <v>1320</v>
      </c>
      <c r="H389" s="28">
        <f t="shared" si="47"/>
        <v>5298.0736767999997</v>
      </c>
      <c r="I389" s="36">
        <f t="shared" si="48"/>
        <v>1320</v>
      </c>
      <c r="J389" s="16" t="str">
        <f>IF((I389/G389)&lt;=$E$4,"critical failure", IF((I389/G389)&lt;1, "failure",""))</f>
        <v/>
      </c>
      <c r="K389" s="26">
        <f t="shared" si="49"/>
        <v>5298.0736767999997</v>
      </c>
      <c r="L389" s="26">
        <f t="shared" si="50"/>
        <v>5298.0736767999997</v>
      </c>
      <c r="M389" s="28">
        <f>IF(H389&gt;$E$2,H389-$E$2,0)</f>
        <v>0</v>
      </c>
      <c r="N389" s="28">
        <f t="shared" si="51"/>
        <v>1320</v>
      </c>
      <c r="Q389" s="16">
        <v>1.1000000000000001</v>
      </c>
    </row>
    <row r="390" spans="1:17" x14ac:dyDescent="0.15">
      <c r="A390" s="6" t="s">
        <v>16</v>
      </c>
      <c r="B390" s="13">
        <f t="shared" si="53"/>
        <v>1957</v>
      </c>
      <c r="C390" s="8">
        <v>537.31054079999956</v>
      </c>
      <c r="D390" s="26">
        <f t="shared" si="52"/>
        <v>5298.0736767999997</v>
      </c>
      <c r="E390" s="37">
        <v>120</v>
      </c>
      <c r="F390" s="37">
        <f t="shared" si="45"/>
        <v>5715.3842175999989</v>
      </c>
      <c r="G390" s="16">
        <f t="shared" si="46"/>
        <v>1200</v>
      </c>
      <c r="H390" s="28">
        <f t="shared" si="47"/>
        <v>4515.3842175999989</v>
      </c>
      <c r="I390" s="36">
        <f t="shared" si="48"/>
        <v>1200</v>
      </c>
      <c r="J390" s="16" t="str">
        <f>IF((I390/G390)&lt;=$E$4,"critical failure", IF((I390/G390)&lt;1, "failure",""))</f>
        <v/>
      </c>
      <c r="K390" s="26">
        <f t="shared" si="49"/>
        <v>4515.3842175999989</v>
      </c>
      <c r="L390" s="26">
        <f t="shared" si="50"/>
        <v>4515.3842175999989</v>
      </c>
      <c r="M390" s="28">
        <f>IF(H390&gt;$E$2,H390-$E$2,0)</f>
        <v>0</v>
      </c>
      <c r="N390" s="28">
        <f t="shared" si="51"/>
        <v>1200</v>
      </c>
      <c r="Q390" s="16">
        <v>1</v>
      </c>
    </row>
    <row r="391" spans="1:17" x14ac:dyDescent="0.15">
      <c r="A391" s="6" t="s">
        <v>17</v>
      </c>
      <c r="B391" s="13">
        <f t="shared" si="53"/>
        <v>1957</v>
      </c>
      <c r="C391" s="8">
        <v>3459.4940159999996</v>
      </c>
      <c r="D391" s="26">
        <f t="shared" si="52"/>
        <v>4515.3842175999989</v>
      </c>
      <c r="E391" s="37">
        <v>120</v>
      </c>
      <c r="F391" s="37">
        <f t="shared" si="45"/>
        <v>7854.8782335999986</v>
      </c>
      <c r="G391" s="16">
        <f t="shared" si="46"/>
        <v>1080</v>
      </c>
      <c r="H391" s="28">
        <f t="shared" si="47"/>
        <v>6774.8782335999986</v>
      </c>
      <c r="I391" s="36">
        <f t="shared" si="48"/>
        <v>1080</v>
      </c>
      <c r="J391" s="16" t="str">
        <f>IF((I391/G391)&lt;=$E$4,"critical failure", IF((I391/G391)&lt;1, "failure",""))</f>
        <v/>
      </c>
      <c r="K391" s="26">
        <f t="shared" si="49"/>
        <v>6774.8782335999986</v>
      </c>
      <c r="L391" s="26">
        <f t="shared" si="50"/>
        <v>6774.8782335999986</v>
      </c>
      <c r="M391" s="28">
        <f>IF(H391&gt;$E$2,H391-$E$2,0)</f>
        <v>0</v>
      </c>
      <c r="N391" s="28">
        <f t="shared" si="51"/>
        <v>1080</v>
      </c>
      <c r="Q391" s="16">
        <v>0.9</v>
      </c>
    </row>
    <row r="392" spans="1:17" ht="14" thickBot="1" x14ac:dyDescent="0.2">
      <c r="A392" s="9" t="s">
        <v>18</v>
      </c>
      <c r="B392" s="14">
        <f t="shared" si="53"/>
        <v>1957</v>
      </c>
      <c r="C392" s="11">
        <v>3612.6604799999986</v>
      </c>
      <c r="D392" s="26">
        <f t="shared" si="52"/>
        <v>6774.8782335999986</v>
      </c>
      <c r="E392" s="37">
        <v>120</v>
      </c>
      <c r="F392" s="37">
        <f t="shared" si="45"/>
        <v>10267.538713599997</v>
      </c>
      <c r="G392" s="16">
        <f t="shared" si="46"/>
        <v>960</v>
      </c>
      <c r="H392" s="28">
        <f t="shared" si="47"/>
        <v>9307.5387135999972</v>
      </c>
      <c r="I392" s="36">
        <f t="shared" si="48"/>
        <v>960</v>
      </c>
      <c r="J392" s="16" t="str">
        <f>IF((I392/G392)&lt;=$E$4,"critical failure", IF((I392/G392)&lt;1, "failure",""))</f>
        <v/>
      </c>
      <c r="K392" s="26">
        <f t="shared" si="49"/>
        <v>9307.5387135999972</v>
      </c>
      <c r="L392" s="26">
        <f t="shared" si="50"/>
        <v>9307.5387135999972</v>
      </c>
      <c r="M392" s="28">
        <f>IF(H392&gt;$E$2,H392-$E$2,0)</f>
        <v>0</v>
      </c>
      <c r="N392" s="28">
        <f t="shared" si="51"/>
        <v>960</v>
      </c>
      <c r="Q392" s="16">
        <v>0.8</v>
      </c>
    </row>
    <row r="393" spans="1:17" x14ac:dyDescent="0.15">
      <c r="A393" s="3" t="s">
        <v>7</v>
      </c>
      <c r="B393" s="12">
        <f t="shared" si="53"/>
        <v>1958</v>
      </c>
      <c r="C393" s="5">
        <v>6549.9667200000004</v>
      </c>
      <c r="D393" s="26">
        <f t="shared" si="52"/>
        <v>9307.5387135999972</v>
      </c>
      <c r="E393" s="37">
        <v>120</v>
      </c>
      <c r="F393" s="37">
        <f t="shared" si="45"/>
        <v>15737.505433599998</v>
      </c>
      <c r="G393" s="16">
        <f t="shared" si="46"/>
        <v>960</v>
      </c>
      <c r="H393" s="28">
        <f t="shared" si="47"/>
        <v>14777.505433599998</v>
      </c>
      <c r="I393" s="36">
        <f t="shared" si="48"/>
        <v>960</v>
      </c>
      <c r="J393" s="16" t="str">
        <f>IF((I393/G393)&lt;=$E$4,"critical failure", IF((I393/G393)&lt;1, "failure",""))</f>
        <v/>
      </c>
      <c r="K393" s="26">
        <f t="shared" si="49"/>
        <v>14777.505433599998</v>
      </c>
      <c r="L393" s="26">
        <f t="shared" si="50"/>
        <v>9613</v>
      </c>
      <c r="M393" s="28">
        <f>IF(H393&gt;$E$2,H393-$E$2,0)</f>
        <v>5164.5054335999976</v>
      </c>
      <c r="N393" s="28">
        <f t="shared" si="51"/>
        <v>6124.5054335999976</v>
      </c>
      <c r="Q393" s="16">
        <v>0.8</v>
      </c>
    </row>
    <row r="394" spans="1:17" x14ac:dyDescent="0.15">
      <c r="A394" s="6" t="s">
        <v>8</v>
      </c>
      <c r="B394" s="13">
        <f t="shared" si="53"/>
        <v>1958</v>
      </c>
      <c r="C394" s="8">
        <v>4775.9500799999996</v>
      </c>
      <c r="D394" s="26">
        <f t="shared" si="52"/>
        <v>9613</v>
      </c>
      <c r="E394" s="37">
        <v>120</v>
      </c>
      <c r="F394" s="37">
        <f t="shared" ref="F394:F457" si="54">C394+D394-E394</f>
        <v>14268.950079999999</v>
      </c>
      <c r="G394" s="16">
        <f t="shared" ref="G394:G457" si="55">1200*Q394</f>
        <v>960</v>
      </c>
      <c r="H394" s="28">
        <f t="shared" ref="H394:H457" si="56">F394-G394</f>
        <v>13308.950079999999</v>
      </c>
      <c r="I394" s="36">
        <f t="shared" ref="I394:I457" si="57">IF(G394&gt;(F394),F394,G394)</f>
        <v>960</v>
      </c>
      <c r="J394" s="16" t="str">
        <f>IF((I394/G394)&lt;=$E$4,"critical failure", IF((I394/G394)&lt;1, "failure",""))</f>
        <v/>
      </c>
      <c r="K394" s="26">
        <f t="shared" ref="K394:K457" si="58">F394-I394</f>
        <v>13308.950079999999</v>
      </c>
      <c r="L394" s="26">
        <f t="shared" ref="L394:L457" si="59">IF(K394&gt;$E$2,$E$2,IF(K394&lt;0,0,K394))</f>
        <v>9613</v>
      </c>
      <c r="M394" s="28">
        <f>IF(H394&gt;$E$2,H394-$E$2,0)</f>
        <v>3695.9500799999987</v>
      </c>
      <c r="N394" s="28">
        <f t="shared" ref="N394:N457" si="60">M394+I394</f>
        <v>4655.9500799999987</v>
      </c>
      <c r="Q394" s="16">
        <v>0.8</v>
      </c>
    </row>
    <row r="395" spans="1:17" x14ac:dyDescent="0.15">
      <c r="A395" s="6" t="s">
        <v>9</v>
      </c>
      <c r="B395" s="13">
        <f t="shared" si="53"/>
        <v>1958</v>
      </c>
      <c r="C395" s="8">
        <v>4037.9074559999995</v>
      </c>
      <c r="D395" s="26">
        <f t="shared" ref="D395:D458" si="61">L394</f>
        <v>9613</v>
      </c>
      <c r="E395" s="37">
        <v>120</v>
      </c>
      <c r="F395" s="37">
        <f t="shared" si="54"/>
        <v>13530.907455999999</v>
      </c>
      <c r="G395" s="16">
        <f t="shared" si="55"/>
        <v>1080</v>
      </c>
      <c r="H395" s="28">
        <f t="shared" si="56"/>
        <v>12450.907455999999</v>
      </c>
      <c r="I395" s="36">
        <f t="shared" si="57"/>
        <v>1080</v>
      </c>
      <c r="J395" s="16" t="str">
        <f>IF((I395/G395)&lt;=$E$4,"critical failure", IF((I395/G395)&lt;1, "failure",""))</f>
        <v/>
      </c>
      <c r="K395" s="26">
        <f t="shared" si="58"/>
        <v>12450.907455999999</v>
      </c>
      <c r="L395" s="26">
        <f t="shared" si="59"/>
        <v>9613</v>
      </c>
      <c r="M395" s="28">
        <f>IF(H395&gt;$E$2,H395-$E$2,0)</f>
        <v>2837.907455999999</v>
      </c>
      <c r="N395" s="28">
        <f t="shared" si="60"/>
        <v>3917.907455999999</v>
      </c>
      <c r="Q395" s="16">
        <v>0.9</v>
      </c>
    </row>
    <row r="396" spans="1:17" x14ac:dyDescent="0.15">
      <c r="A396" s="6" t="s">
        <v>10</v>
      </c>
      <c r="B396" s="13">
        <f t="shared" si="53"/>
        <v>1958</v>
      </c>
      <c r="C396" s="8">
        <v>7346.1738240000004</v>
      </c>
      <c r="D396" s="26">
        <f t="shared" si="61"/>
        <v>9613</v>
      </c>
      <c r="E396" s="37">
        <v>120</v>
      </c>
      <c r="F396" s="37">
        <f t="shared" si="54"/>
        <v>16839.173824000001</v>
      </c>
      <c r="G396" s="16">
        <f t="shared" si="55"/>
        <v>1080</v>
      </c>
      <c r="H396" s="28">
        <f t="shared" si="56"/>
        <v>15759.173824000001</v>
      </c>
      <c r="I396" s="36">
        <f t="shared" si="57"/>
        <v>1080</v>
      </c>
      <c r="J396" s="16" t="str">
        <f>IF((I396/G396)&lt;=$E$4,"critical failure", IF((I396/G396)&lt;1, "failure",""))</f>
        <v/>
      </c>
      <c r="K396" s="26">
        <f t="shared" si="58"/>
        <v>15759.173824000001</v>
      </c>
      <c r="L396" s="26">
        <f t="shared" si="59"/>
        <v>9613</v>
      </c>
      <c r="M396" s="28">
        <f>IF(H396&gt;$E$2,H396-$E$2,0)</f>
        <v>6146.1738240000013</v>
      </c>
      <c r="N396" s="28">
        <f t="shared" si="60"/>
        <v>7226.1738240000013</v>
      </c>
      <c r="Q396" s="16">
        <v>0.9</v>
      </c>
    </row>
    <row r="397" spans="1:17" x14ac:dyDescent="0.15">
      <c r="A397" s="6" t="s">
        <v>11</v>
      </c>
      <c r="B397" s="13">
        <f t="shared" si="53"/>
        <v>1958</v>
      </c>
      <c r="C397" s="8">
        <v>4328.7298559999981</v>
      </c>
      <c r="D397" s="26">
        <f t="shared" si="61"/>
        <v>9613</v>
      </c>
      <c r="E397" s="37">
        <v>120</v>
      </c>
      <c r="F397" s="37">
        <f t="shared" si="54"/>
        <v>13821.729855999998</v>
      </c>
      <c r="G397" s="16">
        <f t="shared" si="55"/>
        <v>1320</v>
      </c>
      <c r="H397" s="28">
        <f t="shared" si="56"/>
        <v>12501.729855999998</v>
      </c>
      <c r="I397" s="36">
        <f t="shared" si="57"/>
        <v>1320</v>
      </c>
      <c r="J397" s="16" t="str">
        <f>IF((I397/G397)&lt;=$E$4,"critical failure", IF((I397/G397)&lt;1, "failure",""))</f>
        <v/>
      </c>
      <c r="K397" s="26">
        <f t="shared" si="58"/>
        <v>12501.729855999998</v>
      </c>
      <c r="L397" s="26">
        <f t="shared" si="59"/>
        <v>9613</v>
      </c>
      <c r="M397" s="28">
        <f>IF(H397&gt;$E$2,H397-$E$2,0)</f>
        <v>2888.7298559999981</v>
      </c>
      <c r="N397" s="28">
        <f t="shared" si="60"/>
        <v>4208.7298559999981</v>
      </c>
      <c r="Q397" s="16">
        <v>1.1000000000000001</v>
      </c>
    </row>
    <row r="398" spans="1:17" x14ac:dyDescent="0.15">
      <c r="A398" s="6" t="s">
        <v>12</v>
      </c>
      <c r="B398" s="13">
        <f t="shared" si="53"/>
        <v>1958</v>
      </c>
      <c r="C398" s="8">
        <v>997.84396800000025</v>
      </c>
      <c r="D398" s="26">
        <f t="shared" si="61"/>
        <v>9613</v>
      </c>
      <c r="E398" s="37">
        <v>120</v>
      </c>
      <c r="F398" s="37">
        <f t="shared" si="54"/>
        <v>10490.843968000001</v>
      </c>
      <c r="G398" s="16">
        <f t="shared" si="55"/>
        <v>1440</v>
      </c>
      <c r="H398" s="28">
        <f t="shared" si="56"/>
        <v>9050.843968000001</v>
      </c>
      <c r="I398" s="36">
        <f t="shared" si="57"/>
        <v>1440</v>
      </c>
      <c r="J398" s="16" t="str">
        <f>IF((I398/G398)&lt;=$E$4,"critical failure", IF((I398/G398)&lt;1, "failure",""))</f>
        <v/>
      </c>
      <c r="K398" s="26">
        <f t="shared" si="58"/>
        <v>9050.843968000001</v>
      </c>
      <c r="L398" s="26">
        <f t="shared" si="59"/>
        <v>9050.843968000001</v>
      </c>
      <c r="M398" s="28">
        <f>IF(H398&gt;$E$2,H398-$E$2,0)</f>
        <v>0</v>
      </c>
      <c r="N398" s="28">
        <f t="shared" si="60"/>
        <v>1440</v>
      </c>
      <c r="Q398" s="16">
        <v>1.2</v>
      </c>
    </row>
    <row r="399" spans="1:17" x14ac:dyDescent="0.15">
      <c r="A399" s="6" t="s">
        <v>13</v>
      </c>
      <c r="B399" s="13">
        <f t="shared" si="53"/>
        <v>1958</v>
      </c>
      <c r="C399" s="8">
        <v>1641.5308799999996</v>
      </c>
      <c r="D399" s="26">
        <f t="shared" si="61"/>
        <v>9050.843968000001</v>
      </c>
      <c r="E399" s="37">
        <v>120</v>
      </c>
      <c r="F399" s="37">
        <f t="shared" si="54"/>
        <v>10572.374848000001</v>
      </c>
      <c r="G399" s="16">
        <f t="shared" si="55"/>
        <v>1560</v>
      </c>
      <c r="H399" s="28">
        <f t="shared" si="56"/>
        <v>9012.3748480000013</v>
      </c>
      <c r="I399" s="36">
        <f t="shared" si="57"/>
        <v>1560</v>
      </c>
      <c r="J399" s="16" t="str">
        <f>IF((I399/G399)&lt;=$E$4,"critical failure", IF((I399/G399)&lt;1, "failure",""))</f>
        <v/>
      </c>
      <c r="K399" s="26">
        <f t="shared" si="58"/>
        <v>9012.3748480000013</v>
      </c>
      <c r="L399" s="26">
        <f t="shared" si="59"/>
        <v>9012.3748480000013</v>
      </c>
      <c r="M399" s="28">
        <f>IF(H399&gt;$E$2,H399-$E$2,0)</f>
        <v>0</v>
      </c>
      <c r="N399" s="28">
        <f t="shared" si="60"/>
        <v>1560</v>
      </c>
      <c r="Q399" s="16">
        <v>1.3</v>
      </c>
    </row>
    <row r="400" spans="1:17" x14ac:dyDescent="0.15">
      <c r="A400" s="6" t="s">
        <v>14</v>
      </c>
      <c r="B400" s="13">
        <f t="shared" si="53"/>
        <v>1958</v>
      </c>
      <c r="C400" s="8">
        <v>1363.6339199999998</v>
      </c>
      <c r="D400" s="26">
        <f t="shared" si="61"/>
        <v>9012.3748480000013</v>
      </c>
      <c r="E400" s="37">
        <v>120</v>
      </c>
      <c r="F400" s="37">
        <f t="shared" si="54"/>
        <v>10256.008768000002</v>
      </c>
      <c r="G400" s="16">
        <f t="shared" si="55"/>
        <v>1440</v>
      </c>
      <c r="H400" s="28">
        <f t="shared" si="56"/>
        <v>8816.0087680000015</v>
      </c>
      <c r="I400" s="36">
        <f t="shared" si="57"/>
        <v>1440</v>
      </c>
      <c r="J400" s="16" t="str">
        <f>IF((I400/G400)&lt;=$E$4,"critical failure", IF((I400/G400)&lt;1, "failure",""))</f>
        <v/>
      </c>
      <c r="K400" s="26">
        <f t="shared" si="58"/>
        <v>8816.0087680000015</v>
      </c>
      <c r="L400" s="26">
        <f t="shared" si="59"/>
        <v>8816.0087680000015</v>
      </c>
      <c r="M400" s="28">
        <f>IF(H400&gt;$E$2,H400-$E$2,0)</f>
        <v>0</v>
      </c>
      <c r="N400" s="28">
        <f t="shared" si="60"/>
        <v>1440</v>
      </c>
      <c r="Q400" s="16">
        <v>1.2</v>
      </c>
    </row>
    <row r="401" spans="1:17" x14ac:dyDescent="0.15">
      <c r="A401" s="6" t="s">
        <v>15</v>
      </c>
      <c r="B401" s="13">
        <f t="shared" si="53"/>
        <v>1958</v>
      </c>
      <c r="C401" s="8">
        <v>190.0685952</v>
      </c>
      <c r="D401" s="26">
        <f t="shared" si="61"/>
        <v>8816.0087680000015</v>
      </c>
      <c r="E401" s="37">
        <v>120</v>
      </c>
      <c r="F401" s="37">
        <f t="shared" si="54"/>
        <v>8886.0773632000019</v>
      </c>
      <c r="G401" s="16">
        <f t="shared" si="55"/>
        <v>1320</v>
      </c>
      <c r="H401" s="28">
        <f t="shared" si="56"/>
        <v>7566.0773632000019</v>
      </c>
      <c r="I401" s="36">
        <f t="shared" si="57"/>
        <v>1320</v>
      </c>
      <c r="J401" s="16" t="str">
        <f>IF((I401/G401)&lt;=$E$4,"critical failure", IF((I401/G401)&lt;1, "failure",""))</f>
        <v/>
      </c>
      <c r="K401" s="26">
        <f t="shared" si="58"/>
        <v>7566.0773632000019</v>
      </c>
      <c r="L401" s="26">
        <f t="shared" si="59"/>
        <v>7566.0773632000019</v>
      </c>
      <c r="M401" s="28">
        <f>IF(H401&gt;$E$2,H401-$E$2,0)</f>
        <v>0</v>
      </c>
      <c r="N401" s="28">
        <f t="shared" si="60"/>
        <v>1320</v>
      </c>
      <c r="Q401" s="16">
        <v>1.1000000000000001</v>
      </c>
    </row>
    <row r="402" spans="1:17" x14ac:dyDescent="0.15">
      <c r="A402" s="6" t="s">
        <v>16</v>
      </c>
      <c r="B402" s="13">
        <f t="shared" si="53"/>
        <v>1958</v>
      </c>
      <c r="C402" s="8">
        <v>204.54508799999994</v>
      </c>
      <c r="D402" s="26">
        <f t="shared" si="61"/>
        <v>7566.0773632000019</v>
      </c>
      <c r="E402" s="37">
        <v>120</v>
      </c>
      <c r="F402" s="37">
        <f t="shared" si="54"/>
        <v>7650.6224512000017</v>
      </c>
      <c r="G402" s="16">
        <f t="shared" si="55"/>
        <v>1200</v>
      </c>
      <c r="H402" s="28">
        <f t="shared" si="56"/>
        <v>6450.6224512000017</v>
      </c>
      <c r="I402" s="36">
        <f t="shared" si="57"/>
        <v>1200</v>
      </c>
      <c r="J402" s="16" t="str">
        <f>IF((I402/G402)&lt;=$E$4,"critical failure", IF((I402/G402)&lt;1, "failure",""))</f>
        <v/>
      </c>
      <c r="K402" s="26">
        <f t="shared" si="58"/>
        <v>6450.6224512000017</v>
      </c>
      <c r="L402" s="26">
        <f t="shared" si="59"/>
        <v>6450.6224512000017</v>
      </c>
      <c r="M402" s="28">
        <f>IF(H402&gt;$E$2,H402-$E$2,0)</f>
        <v>0</v>
      </c>
      <c r="N402" s="28">
        <f t="shared" si="60"/>
        <v>1200</v>
      </c>
      <c r="Q402" s="16">
        <v>1</v>
      </c>
    </row>
    <row r="403" spans="1:17" x14ac:dyDescent="0.15">
      <c r="A403" s="6" t="s">
        <v>17</v>
      </c>
      <c r="B403" s="13">
        <f t="shared" si="53"/>
        <v>1958</v>
      </c>
      <c r="C403" s="8">
        <v>252.17533440000005</v>
      </c>
      <c r="D403" s="26">
        <f t="shared" si="61"/>
        <v>6450.6224512000017</v>
      </c>
      <c r="E403" s="37">
        <v>120</v>
      </c>
      <c r="F403" s="37">
        <f t="shared" si="54"/>
        <v>6582.7977856000016</v>
      </c>
      <c r="G403" s="16">
        <f t="shared" si="55"/>
        <v>1080</v>
      </c>
      <c r="H403" s="28">
        <f t="shared" si="56"/>
        <v>5502.7977856000016</v>
      </c>
      <c r="I403" s="36">
        <f t="shared" si="57"/>
        <v>1080</v>
      </c>
      <c r="J403" s="16" t="str">
        <f>IF((I403/G403)&lt;=$E$4,"critical failure", IF((I403/G403)&lt;1, "failure",""))</f>
        <v/>
      </c>
      <c r="K403" s="26">
        <f t="shared" si="58"/>
        <v>5502.7977856000016</v>
      </c>
      <c r="L403" s="26">
        <f t="shared" si="59"/>
        <v>5502.7977856000016</v>
      </c>
      <c r="M403" s="28">
        <f>IF(H403&gt;$E$2,H403-$E$2,0)</f>
        <v>0</v>
      </c>
      <c r="N403" s="28">
        <f t="shared" si="60"/>
        <v>1080</v>
      </c>
      <c r="Q403" s="16">
        <v>0.9</v>
      </c>
    </row>
    <row r="404" spans="1:17" ht="14" thickBot="1" x14ac:dyDescent="0.2">
      <c r="A404" s="9" t="s">
        <v>18</v>
      </c>
      <c r="B404" s="14">
        <f t="shared" si="53"/>
        <v>1958</v>
      </c>
      <c r="C404" s="11">
        <v>4783.0590719999991</v>
      </c>
      <c r="D404" s="26">
        <f t="shared" si="61"/>
        <v>5502.7977856000016</v>
      </c>
      <c r="E404" s="37">
        <v>120</v>
      </c>
      <c r="F404" s="37">
        <f t="shared" si="54"/>
        <v>10165.8568576</v>
      </c>
      <c r="G404" s="16">
        <f t="shared" si="55"/>
        <v>960</v>
      </c>
      <c r="H404" s="28">
        <f t="shared" si="56"/>
        <v>9205.8568575999998</v>
      </c>
      <c r="I404" s="36">
        <f t="shared" si="57"/>
        <v>960</v>
      </c>
      <c r="J404" s="16" t="str">
        <f>IF((I404/G404)&lt;=$E$4,"critical failure", IF((I404/G404)&lt;1, "failure",""))</f>
        <v/>
      </c>
      <c r="K404" s="26">
        <f t="shared" si="58"/>
        <v>9205.8568575999998</v>
      </c>
      <c r="L404" s="26">
        <f t="shared" si="59"/>
        <v>9205.8568575999998</v>
      </c>
      <c r="M404" s="28">
        <f>IF(H404&gt;$E$2,H404-$E$2,0)</f>
        <v>0</v>
      </c>
      <c r="N404" s="28">
        <f t="shared" si="60"/>
        <v>960</v>
      </c>
      <c r="Q404" s="16">
        <v>0.8</v>
      </c>
    </row>
    <row r="405" spans="1:17" x14ac:dyDescent="0.15">
      <c r="A405" s="3" t="s">
        <v>7</v>
      </c>
      <c r="B405" s="12">
        <f t="shared" si="53"/>
        <v>1959</v>
      </c>
      <c r="C405" s="5">
        <v>2661.9943680000001</v>
      </c>
      <c r="D405" s="26">
        <f t="shared" si="61"/>
        <v>9205.8568575999998</v>
      </c>
      <c r="E405" s="37">
        <v>120</v>
      </c>
      <c r="F405" s="37">
        <f t="shared" si="54"/>
        <v>11747.851225599999</v>
      </c>
      <c r="G405" s="16">
        <f t="shared" si="55"/>
        <v>960</v>
      </c>
      <c r="H405" s="28">
        <f t="shared" si="56"/>
        <v>10787.851225599999</v>
      </c>
      <c r="I405" s="36">
        <f t="shared" si="57"/>
        <v>960</v>
      </c>
      <c r="J405" s="16" t="str">
        <f>IF((I405/G405)&lt;=$E$4,"critical failure", IF((I405/G405)&lt;1, "failure",""))</f>
        <v/>
      </c>
      <c r="K405" s="26">
        <f t="shared" si="58"/>
        <v>10787.851225599999</v>
      </c>
      <c r="L405" s="26">
        <f t="shared" si="59"/>
        <v>9613</v>
      </c>
      <c r="M405" s="28">
        <f>IF(H405&gt;$E$2,H405-$E$2,0)</f>
        <v>1174.8512255999995</v>
      </c>
      <c r="N405" s="28">
        <f t="shared" si="60"/>
        <v>2134.8512255999995</v>
      </c>
      <c r="Q405" s="16">
        <v>0.8</v>
      </c>
    </row>
    <row r="406" spans="1:17" x14ac:dyDescent="0.15">
      <c r="A406" s="6" t="s">
        <v>8</v>
      </c>
      <c r="B406" s="13">
        <f t="shared" si="53"/>
        <v>1959</v>
      </c>
      <c r="C406" s="8">
        <v>3897.6664319999995</v>
      </c>
      <c r="D406" s="26">
        <f t="shared" si="61"/>
        <v>9613</v>
      </c>
      <c r="E406" s="37">
        <v>120</v>
      </c>
      <c r="F406" s="37">
        <f t="shared" si="54"/>
        <v>13390.666432</v>
      </c>
      <c r="G406" s="16">
        <f t="shared" si="55"/>
        <v>960</v>
      </c>
      <c r="H406" s="28">
        <f t="shared" si="56"/>
        <v>12430.666432</v>
      </c>
      <c r="I406" s="36">
        <f t="shared" si="57"/>
        <v>960</v>
      </c>
      <c r="J406" s="16" t="str">
        <f>IF((I406/G406)&lt;=$E$4,"critical failure", IF((I406/G406)&lt;1, "failure",""))</f>
        <v/>
      </c>
      <c r="K406" s="26">
        <f t="shared" si="58"/>
        <v>12430.666432</v>
      </c>
      <c r="L406" s="26">
        <f t="shared" si="59"/>
        <v>9613</v>
      </c>
      <c r="M406" s="28">
        <f>IF(H406&gt;$E$2,H406-$E$2,0)</f>
        <v>2817.666432</v>
      </c>
      <c r="N406" s="28">
        <f t="shared" si="60"/>
        <v>3777.666432</v>
      </c>
      <c r="Q406" s="16">
        <v>0.8</v>
      </c>
    </row>
    <row r="407" spans="1:17" x14ac:dyDescent="0.15">
      <c r="A407" s="6" t="s">
        <v>9</v>
      </c>
      <c r="B407" s="13">
        <f t="shared" si="53"/>
        <v>1959</v>
      </c>
      <c r="C407" s="8">
        <v>2916.625536</v>
      </c>
      <c r="D407" s="26">
        <f t="shared" si="61"/>
        <v>9613</v>
      </c>
      <c r="E407" s="37">
        <v>120</v>
      </c>
      <c r="F407" s="37">
        <f t="shared" si="54"/>
        <v>12409.625536</v>
      </c>
      <c r="G407" s="16">
        <f t="shared" si="55"/>
        <v>1080</v>
      </c>
      <c r="H407" s="28">
        <f t="shared" si="56"/>
        <v>11329.625536</v>
      </c>
      <c r="I407" s="36">
        <f t="shared" si="57"/>
        <v>1080</v>
      </c>
      <c r="J407" s="16" t="str">
        <f>IF((I407/G407)&lt;=$E$4,"critical failure", IF((I407/G407)&lt;1, "failure",""))</f>
        <v/>
      </c>
      <c r="K407" s="26">
        <f t="shared" si="58"/>
        <v>11329.625536</v>
      </c>
      <c r="L407" s="26">
        <f t="shared" si="59"/>
        <v>9613</v>
      </c>
      <c r="M407" s="28">
        <f>IF(H407&gt;$E$2,H407-$E$2,0)</f>
        <v>1716.6255359999996</v>
      </c>
      <c r="N407" s="28">
        <f t="shared" si="60"/>
        <v>2796.6255359999996</v>
      </c>
      <c r="Q407" s="16">
        <v>0.9</v>
      </c>
    </row>
    <row r="408" spans="1:17" x14ac:dyDescent="0.15">
      <c r="A408" s="6" t="s">
        <v>10</v>
      </c>
      <c r="B408" s="13">
        <f t="shared" si="53"/>
        <v>1959</v>
      </c>
      <c r="C408" s="8">
        <v>5512.0538879999995</v>
      </c>
      <c r="D408" s="26">
        <f t="shared" si="61"/>
        <v>9613</v>
      </c>
      <c r="E408" s="37">
        <v>120</v>
      </c>
      <c r="F408" s="37">
        <f t="shared" si="54"/>
        <v>15005.053887999999</v>
      </c>
      <c r="G408" s="16">
        <f t="shared" si="55"/>
        <v>1080</v>
      </c>
      <c r="H408" s="28">
        <f t="shared" si="56"/>
        <v>13925.053887999999</v>
      </c>
      <c r="I408" s="36">
        <f t="shared" si="57"/>
        <v>1080</v>
      </c>
      <c r="J408" s="16" t="str">
        <f>IF((I408/G408)&lt;=$E$4,"critical failure", IF((I408/G408)&lt;1, "failure",""))</f>
        <v/>
      </c>
      <c r="K408" s="26">
        <f t="shared" si="58"/>
        <v>13925.053887999999</v>
      </c>
      <c r="L408" s="26">
        <f t="shared" si="59"/>
        <v>9613</v>
      </c>
      <c r="M408" s="28">
        <f>IF(H408&gt;$E$2,H408-$E$2,0)</f>
        <v>4312.0538879999986</v>
      </c>
      <c r="N408" s="28">
        <f t="shared" si="60"/>
        <v>5392.0538879999986</v>
      </c>
      <c r="Q408" s="16">
        <v>0.9</v>
      </c>
    </row>
    <row r="409" spans="1:17" x14ac:dyDescent="0.15">
      <c r="A409" s="6" t="s">
        <v>11</v>
      </c>
      <c r="B409" s="13">
        <f t="shared" si="53"/>
        <v>1959</v>
      </c>
      <c r="C409" s="8">
        <v>1087.6757759999998</v>
      </c>
      <c r="D409" s="26">
        <f t="shared" si="61"/>
        <v>9613</v>
      </c>
      <c r="E409" s="37">
        <v>120</v>
      </c>
      <c r="F409" s="37">
        <f t="shared" si="54"/>
        <v>10580.675776</v>
      </c>
      <c r="G409" s="16">
        <f t="shared" si="55"/>
        <v>1320</v>
      </c>
      <c r="H409" s="28">
        <f t="shared" si="56"/>
        <v>9260.675776</v>
      </c>
      <c r="I409" s="36">
        <f t="shared" si="57"/>
        <v>1320</v>
      </c>
      <c r="J409" s="16" t="str">
        <f>IF((I409/G409)&lt;=$E$4,"critical failure", IF((I409/G409)&lt;1, "failure",""))</f>
        <v/>
      </c>
      <c r="K409" s="26">
        <f t="shared" si="58"/>
        <v>9260.675776</v>
      </c>
      <c r="L409" s="26">
        <f t="shared" si="59"/>
        <v>9260.675776</v>
      </c>
      <c r="M409" s="28">
        <f>IF(H409&gt;$E$2,H409-$E$2,0)</f>
        <v>0</v>
      </c>
      <c r="N409" s="28">
        <f t="shared" si="60"/>
        <v>1320</v>
      </c>
      <c r="Q409" s="16">
        <v>1.1000000000000001</v>
      </c>
    </row>
    <row r="410" spans="1:17" x14ac:dyDescent="0.15">
      <c r="A410" s="6" t="s">
        <v>12</v>
      </c>
      <c r="B410" s="13">
        <f t="shared" si="53"/>
        <v>1959</v>
      </c>
      <c r="C410" s="8">
        <v>3458.2014720000002</v>
      </c>
      <c r="D410" s="26">
        <f t="shared" si="61"/>
        <v>9260.675776</v>
      </c>
      <c r="E410" s="37">
        <v>120</v>
      </c>
      <c r="F410" s="37">
        <f t="shared" si="54"/>
        <v>12598.877248000001</v>
      </c>
      <c r="G410" s="16">
        <f t="shared" si="55"/>
        <v>1440</v>
      </c>
      <c r="H410" s="28">
        <f t="shared" si="56"/>
        <v>11158.877248000001</v>
      </c>
      <c r="I410" s="36">
        <f t="shared" si="57"/>
        <v>1440</v>
      </c>
      <c r="J410" s="16" t="str">
        <f>IF((I410/G410)&lt;=$E$4,"critical failure", IF((I410/G410)&lt;1, "failure",""))</f>
        <v/>
      </c>
      <c r="K410" s="26">
        <f t="shared" si="58"/>
        <v>11158.877248000001</v>
      </c>
      <c r="L410" s="26">
        <f t="shared" si="59"/>
        <v>9613</v>
      </c>
      <c r="M410" s="28">
        <f>IF(H410&gt;$E$2,H410-$E$2,0)</f>
        <v>1545.8772480000007</v>
      </c>
      <c r="N410" s="28">
        <f t="shared" si="60"/>
        <v>2985.8772480000007</v>
      </c>
      <c r="Q410" s="16">
        <v>1.2</v>
      </c>
    </row>
    <row r="411" spans="1:17" x14ac:dyDescent="0.15">
      <c r="A411" s="6" t="s">
        <v>13</v>
      </c>
      <c r="B411" s="13">
        <f t="shared" si="53"/>
        <v>1959</v>
      </c>
      <c r="C411" s="8">
        <v>1237.61088</v>
      </c>
      <c r="D411" s="26">
        <f t="shared" si="61"/>
        <v>9613</v>
      </c>
      <c r="E411" s="37">
        <v>120</v>
      </c>
      <c r="F411" s="37">
        <f t="shared" si="54"/>
        <v>10730.61088</v>
      </c>
      <c r="G411" s="16">
        <f t="shared" si="55"/>
        <v>1560</v>
      </c>
      <c r="H411" s="28">
        <f t="shared" si="56"/>
        <v>9170.6108800000002</v>
      </c>
      <c r="I411" s="36">
        <f t="shared" si="57"/>
        <v>1560</v>
      </c>
      <c r="J411" s="16" t="str">
        <f>IF((I411/G411)&lt;=$E$4,"critical failure", IF((I411/G411)&lt;1, "failure",""))</f>
        <v/>
      </c>
      <c r="K411" s="26">
        <f t="shared" si="58"/>
        <v>9170.6108800000002</v>
      </c>
      <c r="L411" s="26">
        <f t="shared" si="59"/>
        <v>9170.6108800000002</v>
      </c>
      <c r="M411" s="28">
        <f>IF(H411&gt;$E$2,H411-$E$2,0)</f>
        <v>0</v>
      </c>
      <c r="N411" s="28">
        <f t="shared" si="60"/>
        <v>1560</v>
      </c>
      <c r="Q411" s="16">
        <v>1.3</v>
      </c>
    </row>
    <row r="412" spans="1:17" x14ac:dyDescent="0.15">
      <c r="A412" s="6" t="s">
        <v>14</v>
      </c>
      <c r="B412" s="13">
        <f t="shared" si="53"/>
        <v>1959</v>
      </c>
      <c r="C412" s="8">
        <v>779.92104959999983</v>
      </c>
      <c r="D412" s="26">
        <f t="shared" si="61"/>
        <v>9170.6108800000002</v>
      </c>
      <c r="E412" s="37">
        <v>120</v>
      </c>
      <c r="F412" s="37">
        <f t="shared" si="54"/>
        <v>9830.5319295999998</v>
      </c>
      <c r="G412" s="16">
        <f t="shared" si="55"/>
        <v>1440</v>
      </c>
      <c r="H412" s="28">
        <f t="shared" si="56"/>
        <v>8390.5319295999998</v>
      </c>
      <c r="I412" s="36">
        <f t="shared" si="57"/>
        <v>1440</v>
      </c>
      <c r="J412" s="16" t="str">
        <f>IF((I412/G412)&lt;=$E$4,"critical failure", IF((I412/G412)&lt;1, "failure",""))</f>
        <v/>
      </c>
      <c r="K412" s="26">
        <f t="shared" si="58"/>
        <v>8390.5319295999998</v>
      </c>
      <c r="L412" s="26">
        <f t="shared" si="59"/>
        <v>8390.5319295999998</v>
      </c>
      <c r="M412" s="28">
        <f>IF(H412&gt;$E$2,H412-$E$2,0)</f>
        <v>0</v>
      </c>
      <c r="N412" s="28">
        <f t="shared" si="60"/>
        <v>1440</v>
      </c>
      <c r="Q412" s="16">
        <v>1.2</v>
      </c>
    </row>
    <row r="413" spans="1:17" x14ac:dyDescent="0.15">
      <c r="A413" s="6" t="s">
        <v>15</v>
      </c>
      <c r="B413" s="13">
        <f t="shared" si="53"/>
        <v>1959</v>
      </c>
      <c r="C413" s="8">
        <v>650.79590400000006</v>
      </c>
      <c r="D413" s="26">
        <f t="shared" si="61"/>
        <v>8390.5319295999998</v>
      </c>
      <c r="E413" s="37">
        <v>120</v>
      </c>
      <c r="F413" s="37">
        <f t="shared" si="54"/>
        <v>8921.3278336000003</v>
      </c>
      <c r="G413" s="16">
        <f t="shared" si="55"/>
        <v>1320</v>
      </c>
      <c r="H413" s="28">
        <f t="shared" si="56"/>
        <v>7601.3278336000003</v>
      </c>
      <c r="I413" s="36">
        <f t="shared" si="57"/>
        <v>1320</v>
      </c>
      <c r="J413" s="16" t="str">
        <f>IF((I413/G413)&lt;=$E$4,"critical failure", IF((I413/G413)&lt;1, "failure",""))</f>
        <v/>
      </c>
      <c r="K413" s="26">
        <f t="shared" si="58"/>
        <v>7601.3278336000003</v>
      </c>
      <c r="L413" s="26">
        <f t="shared" si="59"/>
        <v>7601.3278336000003</v>
      </c>
      <c r="M413" s="28">
        <f>IF(H413&gt;$E$2,H413-$E$2,0)</f>
        <v>0</v>
      </c>
      <c r="N413" s="28">
        <f t="shared" si="60"/>
        <v>1320</v>
      </c>
      <c r="Q413" s="16">
        <v>1.1000000000000001</v>
      </c>
    </row>
    <row r="414" spans="1:17" x14ac:dyDescent="0.15">
      <c r="A414" s="6" t="s">
        <v>16</v>
      </c>
      <c r="B414" s="13">
        <f t="shared" si="53"/>
        <v>1959</v>
      </c>
      <c r="C414" s="8">
        <v>4486.4202239999995</v>
      </c>
      <c r="D414" s="26">
        <f t="shared" si="61"/>
        <v>7601.3278336000003</v>
      </c>
      <c r="E414" s="37">
        <v>120</v>
      </c>
      <c r="F414" s="37">
        <f t="shared" si="54"/>
        <v>11967.7480576</v>
      </c>
      <c r="G414" s="16">
        <f t="shared" si="55"/>
        <v>1200</v>
      </c>
      <c r="H414" s="28">
        <f t="shared" si="56"/>
        <v>10767.7480576</v>
      </c>
      <c r="I414" s="36">
        <f t="shared" si="57"/>
        <v>1200</v>
      </c>
      <c r="J414" s="16" t="str">
        <f>IF((I414/G414)&lt;=$E$4,"critical failure", IF((I414/G414)&lt;1, "failure",""))</f>
        <v/>
      </c>
      <c r="K414" s="26">
        <f t="shared" si="58"/>
        <v>10767.7480576</v>
      </c>
      <c r="L414" s="26">
        <f t="shared" si="59"/>
        <v>9613</v>
      </c>
      <c r="M414" s="28">
        <f>IF(H414&gt;$E$2,H414-$E$2,0)</f>
        <v>1154.7480575999998</v>
      </c>
      <c r="N414" s="28">
        <f t="shared" si="60"/>
        <v>2354.7480575999998</v>
      </c>
      <c r="Q414" s="16">
        <v>1</v>
      </c>
    </row>
    <row r="415" spans="1:17" x14ac:dyDescent="0.15">
      <c r="A415" s="6" t="s">
        <v>17</v>
      </c>
      <c r="B415" s="13">
        <f t="shared" si="53"/>
        <v>1959</v>
      </c>
      <c r="C415" s="8">
        <v>3832.3929599999997</v>
      </c>
      <c r="D415" s="26">
        <f t="shared" si="61"/>
        <v>9613</v>
      </c>
      <c r="E415" s="37">
        <v>120</v>
      </c>
      <c r="F415" s="37">
        <f t="shared" si="54"/>
        <v>13325.392959999999</v>
      </c>
      <c r="G415" s="16">
        <f t="shared" si="55"/>
        <v>1080</v>
      </c>
      <c r="H415" s="28">
        <f t="shared" si="56"/>
        <v>12245.392959999999</v>
      </c>
      <c r="I415" s="36">
        <f t="shared" si="57"/>
        <v>1080</v>
      </c>
      <c r="J415" s="16" t="str">
        <f>IF((I415/G415)&lt;=$E$4,"critical failure", IF((I415/G415)&lt;1, "failure",""))</f>
        <v/>
      </c>
      <c r="K415" s="26">
        <f t="shared" si="58"/>
        <v>12245.392959999999</v>
      </c>
      <c r="L415" s="26">
        <f t="shared" si="59"/>
        <v>9613</v>
      </c>
      <c r="M415" s="28">
        <f>IF(H415&gt;$E$2,H415-$E$2,0)</f>
        <v>2632.3929599999992</v>
      </c>
      <c r="N415" s="28">
        <f t="shared" si="60"/>
        <v>3712.3929599999992</v>
      </c>
      <c r="Q415" s="16">
        <v>0.9</v>
      </c>
    </row>
    <row r="416" spans="1:17" ht="14" thickBot="1" x14ac:dyDescent="0.2">
      <c r="A416" s="9" t="s">
        <v>18</v>
      </c>
      <c r="B416" s="14">
        <f t="shared" si="53"/>
        <v>1959</v>
      </c>
      <c r="C416" s="11">
        <v>4854.1489920000004</v>
      </c>
      <c r="D416" s="26">
        <f t="shared" si="61"/>
        <v>9613</v>
      </c>
      <c r="E416" s="37">
        <v>120</v>
      </c>
      <c r="F416" s="37">
        <f t="shared" si="54"/>
        <v>14347.148992</v>
      </c>
      <c r="G416" s="16">
        <f t="shared" si="55"/>
        <v>960</v>
      </c>
      <c r="H416" s="28">
        <f t="shared" si="56"/>
        <v>13387.148992</v>
      </c>
      <c r="I416" s="36">
        <f t="shared" si="57"/>
        <v>960</v>
      </c>
      <c r="J416" s="16" t="str">
        <f>IF((I416/G416)&lt;=$E$4,"critical failure", IF((I416/G416)&lt;1, "failure",""))</f>
        <v/>
      </c>
      <c r="K416" s="26">
        <f t="shared" si="58"/>
        <v>13387.148992</v>
      </c>
      <c r="L416" s="26">
        <f t="shared" si="59"/>
        <v>9613</v>
      </c>
      <c r="M416" s="28">
        <f>IF(H416&gt;$E$2,H416-$E$2,0)</f>
        <v>3774.1489920000004</v>
      </c>
      <c r="N416" s="28">
        <f t="shared" si="60"/>
        <v>4734.1489920000004</v>
      </c>
      <c r="Q416" s="16">
        <v>0.8</v>
      </c>
    </row>
    <row r="417" spans="1:17" x14ac:dyDescent="0.15">
      <c r="A417" s="3" t="s">
        <v>7</v>
      </c>
      <c r="B417" s="12">
        <f t="shared" si="53"/>
        <v>1960</v>
      </c>
      <c r="C417" s="5">
        <v>4533.5980799999988</v>
      </c>
      <c r="D417" s="26">
        <f t="shared" si="61"/>
        <v>9613</v>
      </c>
      <c r="E417" s="37">
        <v>120</v>
      </c>
      <c r="F417" s="37">
        <f t="shared" si="54"/>
        <v>14026.59808</v>
      </c>
      <c r="G417" s="16">
        <f t="shared" si="55"/>
        <v>960</v>
      </c>
      <c r="H417" s="28">
        <f t="shared" si="56"/>
        <v>13066.59808</v>
      </c>
      <c r="I417" s="36">
        <f t="shared" si="57"/>
        <v>960</v>
      </c>
      <c r="J417" s="16" t="str">
        <f>IF((I417/G417)&lt;=$E$4,"critical failure", IF((I417/G417)&lt;1, "failure",""))</f>
        <v/>
      </c>
      <c r="K417" s="26">
        <f t="shared" si="58"/>
        <v>13066.59808</v>
      </c>
      <c r="L417" s="26">
        <f t="shared" si="59"/>
        <v>9613</v>
      </c>
      <c r="M417" s="28">
        <f>IF(H417&gt;$E$2,H417-$E$2,0)</f>
        <v>3453.5980799999998</v>
      </c>
      <c r="N417" s="28">
        <f t="shared" si="60"/>
        <v>4413.5980799999998</v>
      </c>
      <c r="Q417" s="16">
        <v>0.8</v>
      </c>
    </row>
    <row r="418" spans="1:17" x14ac:dyDescent="0.15">
      <c r="A418" s="6" t="s">
        <v>8</v>
      </c>
      <c r="B418" s="13">
        <f t="shared" si="53"/>
        <v>1960</v>
      </c>
      <c r="C418" s="8">
        <v>12334.747392000001</v>
      </c>
      <c r="D418" s="26">
        <f t="shared" si="61"/>
        <v>9613</v>
      </c>
      <c r="E418" s="37">
        <v>120</v>
      </c>
      <c r="F418" s="37">
        <f t="shared" si="54"/>
        <v>21827.747392000001</v>
      </c>
      <c r="G418" s="16">
        <f t="shared" si="55"/>
        <v>960</v>
      </c>
      <c r="H418" s="28">
        <f t="shared" si="56"/>
        <v>20867.747392000001</v>
      </c>
      <c r="I418" s="36">
        <f t="shared" si="57"/>
        <v>960</v>
      </c>
      <c r="J418" s="16" t="str">
        <f>IF((I418/G418)&lt;=$E$4,"critical failure", IF((I418/G418)&lt;1, "failure",""))</f>
        <v/>
      </c>
      <c r="K418" s="26">
        <f t="shared" si="58"/>
        <v>20867.747392000001</v>
      </c>
      <c r="L418" s="26">
        <f t="shared" si="59"/>
        <v>9613</v>
      </c>
      <c r="M418" s="28">
        <f>IF(H418&gt;$E$2,H418-$E$2,0)</f>
        <v>11254.747392000001</v>
      </c>
      <c r="N418" s="28">
        <f t="shared" si="60"/>
        <v>12214.747392000001</v>
      </c>
      <c r="Q418" s="16">
        <v>0.8</v>
      </c>
    </row>
    <row r="419" spans="1:17" x14ac:dyDescent="0.15">
      <c r="A419" s="6" t="s">
        <v>9</v>
      </c>
      <c r="B419" s="13">
        <f t="shared" si="53"/>
        <v>1960</v>
      </c>
      <c r="C419" s="8">
        <v>8056.4267519999994</v>
      </c>
      <c r="D419" s="26">
        <f t="shared" si="61"/>
        <v>9613</v>
      </c>
      <c r="E419" s="37">
        <v>120</v>
      </c>
      <c r="F419" s="37">
        <f t="shared" si="54"/>
        <v>17549.426751999999</v>
      </c>
      <c r="G419" s="16">
        <f t="shared" si="55"/>
        <v>1080</v>
      </c>
      <c r="H419" s="28">
        <f t="shared" si="56"/>
        <v>16469.426751999999</v>
      </c>
      <c r="I419" s="36">
        <f t="shared" si="57"/>
        <v>1080</v>
      </c>
      <c r="J419" s="16" t="str">
        <f>IF((I419/G419)&lt;=$E$4,"critical failure", IF((I419/G419)&lt;1, "failure",""))</f>
        <v/>
      </c>
      <c r="K419" s="26">
        <f t="shared" si="58"/>
        <v>16469.426751999999</v>
      </c>
      <c r="L419" s="26">
        <f t="shared" si="59"/>
        <v>9613</v>
      </c>
      <c r="M419" s="28">
        <f>IF(H419&gt;$E$2,H419-$E$2,0)</f>
        <v>6856.4267519999994</v>
      </c>
      <c r="N419" s="28">
        <f t="shared" si="60"/>
        <v>7936.4267519999994</v>
      </c>
      <c r="Q419" s="16">
        <v>0.9</v>
      </c>
    </row>
    <row r="420" spans="1:17" x14ac:dyDescent="0.15">
      <c r="A420" s="6" t="s">
        <v>10</v>
      </c>
      <c r="B420" s="13">
        <f t="shared" si="53"/>
        <v>1960</v>
      </c>
      <c r="C420" s="8">
        <v>6865.9937279999986</v>
      </c>
      <c r="D420" s="26">
        <f t="shared" si="61"/>
        <v>9613</v>
      </c>
      <c r="E420" s="37">
        <v>120</v>
      </c>
      <c r="F420" s="37">
        <f t="shared" si="54"/>
        <v>16358.993727999998</v>
      </c>
      <c r="G420" s="16">
        <f t="shared" si="55"/>
        <v>1080</v>
      </c>
      <c r="H420" s="28">
        <f t="shared" si="56"/>
        <v>15278.993727999998</v>
      </c>
      <c r="I420" s="36">
        <f t="shared" si="57"/>
        <v>1080</v>
      </c>
      <c r="J420" s="16" t="str">
        <f>IF((I420/G420)&lt;=$E$4,"critical failure", IF((I420/G420)&lt;1, "failure",""))</f>
        <v/>
      </c>
      <c r="K420" s="26">
        <f t="shared" si="58"/>
        <v>15278.993727999998</v>
      </c>
      <c r="L420" s="26">
        <f t="shared" si="59"/>
        <v>9613</v>
      </c>
      <c r="M420" s="28">
        <f>IF(H420&gt;$E$2,H420-$E$2,0)</f>
        <v>5665.9937279999976</v>
      </c>
      <c r="N420" s="28">
        <f t="shared" si="60"/>
        <v>6745.9937279999976</v>
      </c>
      <c r="Q420" s="16">
        <v>0.9</v>
      </c>
    </row>
    <row r="421" spans="1:17" x14ac:dyDescent="0.15">
      <c r="A421" s="6" t="s">
        <v>11</v>
      </c>
      <c r="B421" s="13">
        <f t="shared" si="53"/>
        <v>1960</v>
      </c>
      <c r="C421" s="8">
        <v>3658.5457919999999</v>
      </c>
      <c r="D421" s="26">
        <f t="shared" si="61"/>
        <v>9613</v>
      </c>
      <c r="E421" s="37">
        <v>120</v>
      </c>
      <c r="F421" s="37">
        <f t="shared" si="54"/>
        <v>13151.545792000001</v>
      </c>
      <c r="G421" s="16">
        <f t="shared" si="55"/>
        <v>1320</v>
      </c>
      <c r="H421" s="28">
        <f t="shared" si="56"/>
        <v>11831.545792000001</v>
      </c>
      <c r="I421" s="36">
        <f t="shared" si="57"/>
        <v>1320</v>
      </c>
      <c r="J421" s="16" t="str">
        <f>IF((I421/G421)&lt;=$E$4,"critical failure", IF((I421/G421)&lt;1, "failure",""))</f>
        <v/>
      </c>
      <c r="K421" s="26">
        <f t="shared" si="58"/>
        <v>11831.545792000001</v>
      </c>
      <c r="L421" s="26">
        <f t="shared" si="59"/>
        <v>9613</v>
      </c>
      <c r="M421" s="28">
        <f>IF(H421&gt;$E$2,H421-$E$2,0)</f>
        <v>2218.5457920000008</v>
      </c>
      <c r="N421" s="28">
        <f t="shared" si="60"/>
        <v>3538.5457920000008</v>
      </c>
      <c r="Q421" s="16">
        <v>1.1000000000000001</v>
      </c>
    </row>
    <row r="422" spans="1:17" x14ac:dyDescent="0.15">
      <c r="A422" s="6" t="s">
        <v>12</v>
      </c>
      <c r="B422" s="13">
        <f t="shared" si="53"/>
        <v>1960</v>
      </c>
      <c r="C422" s="8">
        <v>755.49196799999993</v>
      </c>
      <c r="D422" s="26">
        <f t="shared" si="61"/>
        <v>9613</v>
      </c>
      <c r="E422" s="37">
        <v>120</v>
      </c>
      <c r="F422" s="37">
        <f t="shared" si="54"/>
        <v>10248.491968</v>
      </c>
      <c r="G422" s="16">
        <f t="shared" si="55"/>
        <v>1440</v>
      </c>
      <c r="H422" s="28">
        <f t="shared" si="56"/>
        <v>8808.4919680000003</v>
      </c>
      <c r="I422" s="36">
        <f t="shared" si="57"/>
        <v>1440</v>
      </c>
      <c r="J422" s="16" t="str">
        <f>IF((I422/G422)&lt;=$E$4,"critical failure", IF((I422/G422)&lt;1, "failure",""))</f>
        <v/>
      </c>
      <c r="K422" s="26">
        <f t="shared" si="58"/>
        <v>8808.4919680000003</v>
      </c>
      <c r="L422" s="26">
        <f t="shared" si="59"/>
        <v>8808.4919680000003</v>
      </c>
      <c r="M422" s="28">
        <f>IF(H422&gt;$E$2,H422-$E$2,0)</f>
        <v>0</v>
      </c>
      <c r="N422" s="28">
        <f t="shared" si="60"/>
        <v>1440</v>
      </c>
      <c r="Q422" s="16">
        <v>1.2</v>
      </c>
    </row>
    <row r="423" spans="1:17" x14ac:dyDescent="0.15">
      <c r="A423" s="6" t="s">
        <v>13</v>
      </c>
      <c r="B423" s="13">
        <f t="shared" si="53"/>
        <v>1960</v>
      </c>
      <c r="C423" s="8">
        <v>748.25372159999995</v>
      </c>
      <c r="D423" s="26">
        <f t="shared" si="61"/>
        <v>8808.4919680000003</v>
      </c>
      <c r="E423" s="37">
        <v>120</v>
      </c>
      <c r="F423" s="37">
        <f t="shared" si="54"/>
        <v>9436.7456896000003</v>
      </c>
      <c r="G423" s="16">
        <f t="shared" si="55"/>
        <v>1560</v>
      </c>
      <c r="H423" s="28">
        <f t="shared" si="56"/>
        <v>7876.7456896000003</v>
      </c>
      <c r="I423" s="36">
        <f t="shared" si="57"/>
        <v>1560</v>
      </c>
      <c r="J423" s="16" t="str">
        <f>IF((I423/G423)&lt;=$E$4,"critical failure", IF((I423/G423)&lt;1, "failure",""))</f>
        <v/>
      </c>
      <c r="K423" s="26">
        <f t="shared" si="58"/>
        <v>7876.7456896000003</v>
      </c>
      <c r="L423" s="26">
        <f t="shared" si="59"/>
        <v>7876.7456896000003</v>
      </c>
      <c r="M423" s="28">
        <f>IF(H423&gt;$E$2,H423-$E$2,0)</f>
        <v>0</v>
      </c>
      <c r="N423" s="28">
        <f t="shared" si="60"/>
        <v>1560</v>
      </c>
      <c r="Q423" s="16">
        <v>1.3</v>
      </c>
    </row>
    <row r="424" spans="1:17" x14ac:dyDescent="0.15">
      <c r="A424" s="6" t="s">
        <v>14</v>
      </c>
      <c r="B424" s="13">
        <f t="shared" si="53"/>
        <v>1960</v>
      </c>
      <c r="C424" s="8">
        <v>2079.7032959999997</v>
      </c>
      <c r="D424" s="26">
        <f t="shared" si="61"/>
        <v>7876.7456896000003</v>
      </c>
      <c r="E424" s="37">
        <v>120</v>
      </c>
      <c r="F424" s="37">
        <f t="shared" si="54"/>
        <v>9836.4489856</v>
      </c>
      <c r="G424" s="16">
        <f t="shared" si="55"/>
        <v>1440</v>
      </c>
      <c r="H424" s="28">
        <f t="shared" si="56"/>
        <v>8396.4489856</v>
      </c>
      <c r="I424" s="36">
        <f t="shared" si="57"/>
        <v>1440</v>
      </c>
      <c r="J424" s="16" t="str">
        <f>IF((I424/G424)&lt;=$E$4,"critical failure", IF((I424/G424)&lt;1, "failure",""))</f>
        <v/>
      </c>
      <c r="K424" s="26">
        <f t="shared" si="58"/>
        <v>8396.4489856</v>
      </c>
      <c r="L424" s="26">
        <f t="shared" si="59"/>
        <v>8396.4489856</v>
      </c>
      <c r="M424" s="28">
        <f>IF(H424&gt;$E$2,H424-$E$2,0)</f>
        <v>0</v>
      </c>
      <c r="N424" s="28">
        <f t="shared" si="60"/>
        <v>1440</v>
      </c>
      <c r="Q424" s="16">
        <v>1.2</v>
      </c>
    </row>
    <row r="425" spans="1:17" x14ac:dyDescent="0.15">
      <c r="A425" s="6" t="s">
        <v>15</v>
      </c>
      <c r="B425" s="13">
        <f t="shared" si="53"/>
        <v>1960</v>
      </c>
      <c r="C425" s="8">
        <v>2213.4816000000005</v>
      </c>
      <c r="D425" s="26">
        <f t="shared" si="61"/>
        <v>8396.4489856</v>
      </c>
      <c r="E425" s="37">
        <v>120</v>
      </c>
      <c r="F425" s="37">
        <f t="shared" si="54"/>
        <v>10489.930585600001</v>
      </c>
      <c r="G425" s="16">
        <f t="shared" si="55"/>
        <v>1320</v>
      </c>
      <c r="H425" s="28">
        <f t="shared" si="56"/>
        <v>9169.930585600001</v>
      </c>
      <c r="I425" s="36">
        <f t="shared" si="57"/>
        <v>1320</v>
      </c>
      <c r="J425" s="16" t="str">
        <f>IF((I425/G425)&lt;=$E$4,"critical failure", IF((I425/G425)&lt;1, "failure",""))</f>
        <v/>
      </c>
      <c r="K425" s="26">
        <f t="shared" si="58"/>
        <v>9169.930585600001</v>
      </c>
      <c r="L425" s="26">
        <f t="shared" si="59"/>
        <v>9169.930585600001</v>
      </c>
      <c r="M425" s="28">
        <f>IF(H425&gt;$E$2,H425-$E$2,0)</f>
        <v>0</v>
      </c>
      <c r="N425" s="28">
        <f t="shared" si="60"/>
        <v>1320</v>
      </c>
      <c r="Q425" s="16">
        <v>1.1000000000000001</v>
      </c>
    </row>
    <row r="426" spans="1:17" x14ac:dyDescent="0.15">
      <c r="A426" s="6" t="s">
        <v>16</v>
      </c>
      <c r="B426" s="13">
        <f t="shared" si="53"/>
        <v>1960</v>
      </c>
      <c r="C426" s="8">
        <v>992.02751999999998</v>
      </c>
      <c r="D426" s="26">
        <f t="shared" si="61"/>
        <v>9169.930585600001</v>
      </c>
      <c r="E426" s="37">
        <v>120</v>
      </c>
      <c r="F426" s="37">
        <f t="shared" si="54"/>
        <v>10041.958105600001</v>
      </c>
      <c r="G426" s="16">
        <f t="shared" si="55"/>
        <v>1200</v>
      </c>
      <c r="H426" s="28">
        <f t="shared" si="56"/>
        <v>8841.9581056000006</v>
      </c>
      <c r="I426" s="36">
        <f t="shared" si="57"/>
        <v>1200</v>
      </c>
      <c r="J426" s="16" t="str">
        <f>IF((I426/G426)&lt;=$E$4,"critical failure", IF((I426/G426)&lt;1, "failure",""))</f>
        <v/>
      </c>
      <c r="K426" s="26">
        <f t="shared" si="58"/>
        <v>8841.9581056000006</v>
      </c>
      <c r="L426" s="26">
        <f t="shared" si="59"/>
        <v>8841.9581056000006</v>
      </c>
      <c r="M426" s="28">
        <f>IF(H426&gt;$E$2,H426-$E$2,0)</f>
        <v>0</v>
      </c>
      <c r="N426" s="28">
        <f t="shared" si="60"/>
        <v>1200</v>
      </c>
      <c r="Q426" s="16">
        <v>1</v>
      </c>
    </row>
    <row r="427" spans="1:17" x14ac:dyDescent="0.15">
      <c r="A427" s="6" t="s">
        <v>17</v>
      </c>
      <c r="B427" s="13">
        <f t="shared" si="53"/>
        <v>1960</v>
      </c>
      <c r="C427" s="8">
        <v>636.57791999999984</v>
      </c>
      <c r="D427" s="26">
        <f t="shared" si="61"/>
        <v>8841.9581056000006</v>
      </c>
      <c r="E427" s="37">
        <v>120</v>
      </c>
      <c r="F427" s="37">
        <f t="shared" si="54"/>
        <v>9358.5360256000004</v>
      </c>
      <c r="G427" s="16">
        <f t="shared" si="55"/>
        <v>1080</v>
      </c>
      <c r="H427" s="28">
        <f t="shared" si="56"/>
        <v>8278.5360256000004</v>
      </c>
      <c r="I427" s="36">
        <f t="shared" si="57"/>
        <v>1080</v>
      </c>
      <c r="J427" s="16" t="str">
        <f>IF((I427/G427)&lt;=$E$4,"critical failure", IF((I427/G427)&lt;1, "failure",""))</f>
        <v/>
      </c>
      <c r="K427" s="26">
        <f t="shared" si="58"/>
        <v>8278.5360256000004</v>
      </c>
      <c r="L427" s="26">
        <f t="shared" si="59"/>
        <v>8278.5360256000004</v>
      </c>
      <c r="M427" s="28">
        <f>IF(H427&gt;$E$2,H427-$E$2,0)</f>
        <v>0</v>
      </c>
      <c r="N427" s="28">
        <f t="shared" si="60"/>
        <v>1080</v>
      </c>
      <c r="Q427" s="16">
        <v>0.9</v>
      </c>
    </row>
    <row r="428" spans="1:17" ht="14" thickBot="1" x14ac:dyDescent="0.2">
      <c r="A428" s="9" t="s">
        <v>18</v>
      </c>
      <c r="B428" s="14">
        <f t="shared" si="53"/>
        <v>1960</v>
      </c>
      <c r="C428" s="11">
        <v>1034.0352</v>
      </c>
      <c r="D428" s="26">
        <f t="shared" si="61"/>
        <v>8278.5360256000004</v>
      </c>
      <c r="E428" s="37">
        <v>120</v>
      </c>
      <c r="F428" s="37">
        <f t="shared" si="54"/>
        <v>9192.5712256000006</v>
      </c>
      <c r="G428" s="16">
        <f t="shared" si="55"/>
        <v>960</v>
      </c>
      <c r="H428" s="28">
        <f t="shared" si="56"/>
        <v>8232.5712256000006</v>
      </c>
      <c r="I428" s="36">
        <f t="shared" si="57"/>
        <v>960</v>
      </c>
      <c r="J428" s="16" t="str">
        <f>IF((I428/G428)&lt;=$E$4,"critical failure", IF((I428/G428)&lt;1, "failure",""))</f>
        <v/>
      </c>
      <c r="K428" s="26">
        <f t="shared" si="58"/>
        <v>8232.5712256000006</v>
      </c>
      <c r="L428" s="26">
        <f t="shared" si="59"/>
        <v>8232.5712256000006</v>
      </c>
      <c r="M428" s="28">
        <f>IF(H428&gt;$E$2,H428-$E$2,0)</f>
        <v>0</v>
      </c>
      <c r="N428" s="28">
        <f t="shared" si="60"/>
        <v>960</v>
      </c>
      <c r="Q428" s="16">
        <v>0.8</v>
      </c>
    </row>
    <row r="429" spans="1:17" x14ac:dyDescent="0.15">
      <c r="A429" s="3" t="s">
        <v>7</v>
      </c>
      <c r="B429" s="12">
        <f t="shared" ref="B429:B492" si="62">B417+1</f>
        <v>1961</v>
      </c>
      <c r="C429" s="5">
        <v>2212.8353279999997</v>
      </c>
      <c r="D429" s="26">
        <f t="shared" si="61"/>
        <v>8232.5712256000006</v>
      </c>
      <c r="E429" s="37">
        <v>120</v>
      </c>
      <c r="F429" s="37">
        <f t="shared" si="54"/>
        <v>10325.4065536</v>
      </c>
      <c r="G429" s="16">
        <f t="shared" si="55"/>
        <v>960</v>
      </c>
      <c r="H429" s="28">
        <f t="shared" si="56"/>
        <v>9365.4065535999998</v>
      </c>
      <c r="I429" s="36">
        <f t="shared" si="57"/>
        <v>960</v>
      </c>
      <c r="J429" s="16" t="str">
        <f>IF((I429/G429)&lt;=$E$4,"critical failure", IF((I429/G429)&lt;1, "failure",""))</f>
        <v/>
      </c>
      <c r="K429" s="26">
        <f t="shared" si="58"/>
        <v>9365.4065535999998</v>
      </c>
      <c r="L429" s="26">
        <f t="shared" si="59"/>
        <v>9365.4065535999998</v>
      </c>
      <c r="M429" s="28">
        <f>IF(H429&gt;$E$2,H429-$E$2,0)</f>
        <v>0</v>
      </c>
      <c r="N429" s="28">
        <f t="shared" si="60"/>
        <v>960</v>
      </c>
      <c r="Q429" s="16">
        <v>0.8</v>
      </c>
    </row>
    <row r="430" spans="1:17" x14ac:dyDescent="0.15">
      <c r="A430" s="6" t="s">
        <v>8</v>
      </c>
      <c r="B430" s="13">
        <f t="shared" si="62"/>
        <v>1961</v>
      </c>
      <c r="C430" s="8">
        <v>7592.4034559999991</v>
      </c>
      <c r="D430" s="26">
        <f t="shared" si="61"/>
        <v>9365.4065535999998</v>
      </c>
      <c r="E430" s="37">
        <v>120</v>
      </c>
      <c r="F430" s="37">
        <f t="shared" si="54"/>
        <v>16837.810009599998</v>
      </c>
      <c r="G430" s="16">
        <f t="shared" si="55"/>
        <v>960</v>
      </c>
      <c r="H430" s="28">
        <f t="shared" si="56"/>
        <v>15877.810009599998</v>
      </c>
      <c r="I430" s="36">
        <f t="shared" si="57"/>
        <v>960</v>
      </c>
      <c r="J430" s="16" t="str">
        <f>IF((I430/G430)&lt;=$E$4,"critical failure", IF((I430/G430)&lt;1, "failure",""))</f>
        <v/>
      </c>
      <c r="K430" s="26">
        <f t="shared" si="58"/>
        <v>15877.810009599998</v>
      </c>
      <c r="L430" s="26">
        <f t="shared" si="59"/>
        <v>9613</v>
      </c>
      <c r="M430" s="28">
        <f>IF(H430&gt;$E$2,H430-$E$2,0)</f>
        <v>6264.810009599998</v>
      </c>
      <c r="N430" s="28">
        <f t="shared" si="60"/>
        <v>7224.810009599998</v>
      </c>
      <c r="Q430" s="16">
        <v>0.8</v>
      </c>
    </row>
    <row r="431" spans="1:17" x14ac:dyDescent="0.15">
      <c r="A431" s="6" t="s">
        <v>9</v>
      </c>
      <c r="B431" s="13">
        <f t="shared" si="62"/>
        <v>1961</v>
      </c>
      <c r="C431" s="8">
        <v>5456.4744959999989</v>
      </c>
      <c r="D431" s="26">
        <f t="shared" si="61"/>
        <v>9613</v>
      </c>
      <c r="E431" s="37">
        <v>120</v>
      </c>
      <c r="F431" s="37">
        <f t="shared" si="54"/>
        <v>14949.474495999999</v>
      </c>
      <c r="G431" s="16">
        <f t="shared" si="55"/>
        <v>1080</v>
      </c>
      <c r="H431" s="28">
        <f t="shared" si="56"/>
        <v>13869.474495999999</v>
      </c>
      <c r="I431" s="36">
        <f t="shared" si="57"/>
        <v>1080</v>
      </c>
      <c r="J431" s="16" t="str">
        <f>IF((I431/G431)&lt;=$E$4,"critical failure", IF((I431/G431)&lt;1, "failure",""))</f>
        <v/>
      </c>
      <c r="K431" s="26">
        <f t="shared" si="58"/>
        <v>13869.474495999999</v>
      </c>
      <c r="L431" s="26">
        <f t="shared" si="59"/>
        <v>9613</v>
      </c>
      <c r="M431" s="28">
        <f>IF(H431&gt;$E$2,H431-$E$2,0)</f>
        <v>4256.4744959999989</v>
      </c>
      <c r="N431" s="28">
        <f t="shared" si="60"/>
        <v>5336.4744959999989</v>
      </c>
      <c r="Q431" s="16">
        <v>0.9</v>
      </c>
    </row>
    <row r="432" spans="1:17" x14ac:dyDescent="0.15">
      <c r="A432" s="6" t="s">
        <v>10</v>
      </c>
      <c r="B432" s="13">
        <f t="shared" si="62"/>
        <v>1961</v>
      </c>
      <c r="C432" s="8">
        <v>5367.9352320000016</v>
      </c>
      <c r="D432" s="26">
        <f t="shared" si="61"/>
        <v>9613</v>
      </c>
      <c r="E432" s="37">
        <v>120</v>
      </c>
      <c r="F432" s="37">
        <f t="shared" si="54"/>
        <v>14860.935232000002</v>
      </c>
      <c r="G432" s="16">
        <f t="shared" si="55"/>
        <v>1080</v>
      </c>
      <c r="H432" s="28">
        <f t="shared" si="56"/>
        <v>13780.935232000002</v>
      </c>
      <c r="I432" s="36">
        <f t="shared" si="57"/>
        <v>1080</v>
      </c>
      <c r="J432" s="16" t="str">
        <f>IF((I432/G432)&lt;=$E$4,"critical failure", IF((I432/G432)&lt;1, "failure",""))</f>
        <v/>
      </c>
      <c r="K432" s="26">
        <f t="shared" si="58"/>
        <v>13780.935232000002</v>
      </c>
      <c r="L432" s="26">
        <f t="shared" si="59"/>
        <v>9613</v>
      </c>
      <c r="M432" s="28">
        <f>IF(H432&gt;$E$2,H432-$E$2,0)</f>
        <v>4167.9352320000016</v>
      </c>
      <c r="N432" s="28">
        <f t="shared" si="60"/>
        <v>5247.9352320000016</v>
      </c>
      <c r="Q432" s="16">
        <v>0.9</v>
      </c>
    </row>
    <row r="433" spans="1:17" x14ac:dyDescent="0.15">
      <c r="A433" s="6" t="s">
        <v>11</v>
      </c>
      <c r="B433" s="13">
        <f t="shared" si="62"/>
        <v>1961</v>
      </c>
      <c r="C433" s="8">
        <v>3573.8841599999992</v>
      </c>
      <c r="D433" s="26">
        <f t="shared" si="61"/>
        <v>9613</v>
      </c>
      <c r="E433" s="37">
        <v>120</v>
      </c>
      <c r="F433" s="37">
        <f t="shared" si="54"/>
        <v>13066.88416</v>
      </c>
      <c r="G433" s="16">
        <f t="shared" si="55"/>
        <v>1320</v>
      </c>
      <c r="H433" s="28">
        <f t="shared" si="56"/>
        <v>11746.88416</v>
      </c>
      <c r="I433" s="36">
        <f t="shared" si="57"/>
        <v>1320</v>
      </c>
      <c r="J433" s="16" t="str">
        <f>IF((I433/G433)&lt;=$E$4,"critical failure", IF((I433/G433)&lt;1, "failure",""))</f>
        <v/>
      </c>
      <c r="K433" s="26">
        <f t="shared" si="58"/>
        <v>11746.88416</v>
      </c>
      <c r="L433" s="26">
        <f t="shared" si="59"/>
        <v>9613</v>
      </c>
      <c r="M433" s="28">
        <f>IF(H433&gt;$E$2,H433-$E$2,0)</f>
        <v>2133.8841599999996</v>
      </c>
      <c r="N433" s="28">
        <f t="shared" si="60"/>
        <v>3453.8841599999996</v>
      </c>
      <c r="Q433" s="16">
        <v>1.1000000000000001</v>
      </c>
    </row>
    <row r="434" spans="1:17" x14ac:dyDescent="0.15">
      <c r="A434" s="6" t="s">
        <v>12</v>
      </c>
      <c r="B434" s="13">
        <f t="shared" si="62"/>
        <v>1961</v>
      </c>
      <c r="C434" s="8">
        <v>2358.2465279999997</v>
      </c>
      <c r="D434" s="26">
        <f t="shared" si="61"/>
        <v>9613</v>
      </c>
      <c r="E434" s="37">
        <v>120</v>
      </c>
      <c r="F434" s="37">
        <f t="shared" si="54"/>
        <v>11851.246528</v>
      </c>
      <c r="G434" s="16">
        <f t="shared" si="55"/>
        <v>1440</v>
      </c>
      <c r="H434" s="28">
        <f t="shared" si="56"/>
        <v>10411.246528</v>
      </c>
      <c r="I434" s="36">
        <f t="shared" si="57"/>
        <v>1440</v>
      </c>
      <c r="J434" s="16" t="str">
        <f>IF((I434/G434)&lt;=$E$4,"critical failure", IF((I434/G434)&lt;1, "failure",""))</f>
        <v/>
      </c>
      <c r="K434" s="26">
        <f t="shared" si="58"/>
        <v>10411.246528</v>
      </c>
      <c r="L434" s="26">
        <f t="shared" si="59"/>
        <v>9613</v>
      </c>
      <c r="M434" s="28">
        <f>IF(H434&gt;$E$2,H434-$E$2,0)</f>
        <v>798.24652799999967</v>
      </c>
      <c r="N434" s="28">
        <f t="shared" si="60"/>
        <v>2238.2465279999997</v>
      </c>
      <c r="Q434" s="16">
        <v>1.2</v>
      </c>
    </row>
    <row r="435" spans="1:17" x14ac:dyDescent="0.15">
      <c r="A435" s="6" t="s">
        <v>13</v>
      </c>
      <c r="B435" s="13">
        <f t="shared" si="62"/>
        <v>1961</v>
      </c>
      <c r="C435" s="8">
        <v>1845.7528319999997</v>
      </c>
      <c r="D435" s="26">
        <f t="shared" si="61"/>
        <v>9613</v>
      </c>
      <c r="E435" s="37">
        <v>120</v>
      </c>
      <c r="F435" s="37">
        <f t="shared" si="54"/>
        <v>11338.752832</v>
      </c>
      <c r="G435" s="16">
        <f t="shared" si="55"/>
        <v>1560</v>
      </c>
      <c r="H435" s="28">
        <f t="shared" si="56"/>
        <v>9778.7528320000001</v>
      </c>
      <c r="I435" s="36">
        <f t="shared" si="57"/>
        <v>1560</v>
      </c>
      <c r="J435" s="16" t="str">
        <f>IF((I435/G435)&lt;=$E$4,"critical failure", IF((I435/G435)&lt;1, "failure",""))</f>
        <v/>
      </c>
      <c r="K435" s="26">
        <f t="shared" si="58"/>
        <v>9778.7528320000001</v>
      </c>
      <c r="L435" s="26">
        <f t="shared" si="59"/>
        <v>9613</v>
      </c>
      <c r="M435" s="28">
        <f>IF(H435&gt;$E$2,H435-$E$2,0)</f>
        <v>165.75283200000013</v>
      </c>
      <c r="N435" s="28">
        <f t="shared" si="60"/>
        <v>1725.7528320000001</v>
      </c>
      <c r="Q435" s="16">
        <v>1.3</v>
      </c>
    </row>
    <row r="436" spans="1:17" x14ac:dyDescent="0.15">
      <c r="A436" s="6" t="s">
        <v>14</v>
      </c>
      <c r="B436" s="13">
        <f t="shared" si="62"/>
        <v>1961</v>
      </c>
      <c r="C436" s="8">
        <v>3836.9168639999998</v>
      </c>
      <c r="D436" s="26">
        <f t="shared" si="61"/>
        <v>9613</v>
      </c>
      <c r="E436" s="37">
        <v>120</v>
      </c>
      <c r="F436" s="37">
        <f t="shared" si="54"/>
        <v>13329.916863999999</v>
      </c>
      <c r="G436" s="16">
        <f t="shared" si="55"/>
        <v>1440</v>
      </c>
      <c r="H436" s="28">
        <f t="shared" si="56"/>
        <v>11889.916863999999</v>
      </c>
      <c r="I436" s="36">
        <f t="shared" si="57"/>
        <v>1440</v>
      </c>
      <c r="J436" s="16" t="str">
        <f>IF((I436/G436)&lt;=$E$4,"critical failure", IF((I436/G436)&lt;1, "failure",""))</f>
        <v/>
      </c>
      <c r="K436" s="26">
        <f t="shared" si="58"/>
        <v>11889.916863999999</v>
      </c>
      <c r="L436" s="26">
        <f t="shared" si="59"/>
        <v>9613</v>
      </c>
      <c r="M436" s="28">
        <f>IF(H436&gt;$E$2,H436-$E$2,0)</f>
        <v>2276.9168639999989</v>
      </c>
      <c r="N436" s="28">
        <f t="shared" si="60"/>
        <v>3716.9168639999989</v>
      </c>
      <c r="Q436" s="16">
        <v>1.2</v>
      </c>
    </row>
    <row r="437" spans="1:17" x14ac:dyDescent="0.15">
      <c r="A437" s="6" t="s">
        <v>15</v>
      </c>
      <c r="B437" s="13">
        <f t="shared" si="62"/>
        <v>1961</v>
      </c>
      <c r="C437" s="8">
        <v>621.06739200000015</v>
      </c>
      <c r="D437" s="26">
        <f t="shared" si="61"/>
        <v>9613</v>
      </c>
      <c r="E437" s="37">
        <v>120</v>
      </c>
      <c r="F437" s="37">
        <f t="shared" si="54"/>
        <v>10114.067392000001</v>
      </c>
      <c r="G437" s="16">
        <f t="shared" si="55"/>
        <v>1320</v>
      </c>
      <c r="H437" s="28">
        <f t="shared" si="56"/>
        <v>8794.0673920000008</v>
      </c>
      <c r="I437" s="36">
        <f t="shared" si="57"/>
        <v>1320</v>
      </c>
      <c r="J437" s="16" t="str">
        <f>IF((I437/G437)&lt;=$E$4,"critical failure", IF((I437/G437)&lt;1, "failure",""))</f>
        <v/>
      </c>
      <c r="K437" s="26">
        <f t="shared" si="58"/>
        <v>8794.0673920000008</v>
      </c>
      <c r="L437" s="26">
        <f t="shared" si="59"/>
        <v>8794.0673920000008</v>
      </c>
      <c r="M437" s="28">
        <f>IF(H437&gt;$E$2,H437-$E$2,0)</f>
        <v>0</v>
      </c>
      <c r="N437" s="28">
        <f t="shared" si="60"/>
        <v>1320</v>
      </c>
      <c r="Q437" s="16">
        <v>1.1000000000000001</v>
      </c>
    </row>
    <row r="438" spans="1:17" x14ac:dyDescent="0.15">
      <c r="A438" s="6" t="s">
        <v>16</v>
      </c>
      <c r="B438" s="13">
        <f t="shared" si="62"/>
        <v>1961</v>
      </c>
      <c r="C438" s="8">
        <v>291.27479039999997</v>
      </c>
      <c r="D438" s="26">
        <f t="shared" si="61"/>
        <v>8794.0673920000008</v>
      </c>
      <c r="E438" s="37">
        <v>120</v>
      </c>
      <c r="F438" s="37">
        <f t="shared" si="54"/>
        <v>8965.3421824000015</v>
      </c>
      <c r="G438" s="16">
        <f t="shared" si="55"/>
        <v>1200</v>
      </c>
      <c r="H438" s="28">
        <f t="shared" si="56"/>
        <v>7765.3421824000015</v>
      </c>
      <c r="I438" s="36">
        <f t="shared" si="57"/>
        <v>1200</v>
      </c>
      <c r="J438" s="16" t="str">
        <f>IF((I438/G438)&lt;=$E$4,"critical failure", IF((I438/G438)&lt;1, "failure",""))</f>
        <v/>
      </c>
      <c r="K438" s="26">
        <f t="shared" si="58"/>
        <v>7765.3421824000015</v>
      </c>
      <c r="L438" s="26">
        <f t="shared" si="59"/>
        <v>7765.3421824000015</v>
      </c>
      <c r="M438" s="28">
        <f>IF(H438&gt;$E$2,H438-$E$2,0)</f>
        <v>0</v>
      </c>
      <c r="N438" s="28">
        <f t="shared" si="60"/>
        <v>1200</v>
      </c>
      <c r="Q438" s="16">
        <v>1</v>
      </c>
    </row>
    <row r="439" spans="1:17" x14ac:dyDescent="0.15">
      <c r="A439" s="6" t="s">
        <v>17</v>
      </c>
      <c r="B439" s="13">
        <f t="shared" si="62"/>
        <v>1961</v>
      </c>
      <c r="C439" s="8">
        <v>336.06144</v>
      </c>
      <c r="D439" s="26">
        <f t="shared" si="61"/>
        <v>7765.3421824000015</v>
      </c>
      <c r="E439" s="37">
        <v>120</v>
      </c>
      <c r="F439" s="37">
        <f t="shared" si="54"/>
        <v>7981.403622400002</v>
      </c>
      <c r="G439" s="16">
        <f t="shared" si="55"/>
        <v>1080</v>
      </c>
      <c r="H439" s="28">
        <f t="shared" si="56"/>
        <v>6901.403622400002</v>
      </c>
      <c r="I439" s="36">
        <f t="shared" si="57"/>
        <v>1080</v>
      </c>
      <c r="J439" s="16" t="str">
        <f>IF((I439/G439)&lt;=$E$4,"critical failure", IF((I439/G439)&lt;1, "failure",""))</f>
        <v/>
      </c>
      <c r="K439" s="26">
        <f t="shared" si="58"/>
        <v>6901.403622400002</v>
      </c>
      <c r="L439" s="26">
        <f t="shared" si="59"/>
        <v>6901.403622400002</v>
      </c>
      <c r="M439" s="28">
        <f>IF(H439&gt;$E$2,H439-$E$2,0)</f>
        <v>0</v>
      </c>
      <c r="N439" s="28">
        <f t="shared" si="60"/>
        <v>1080</v>
      </c>
      <c r="Q439" s="16">
        <v>0.9</v>
      </c>
    </row>
    <row r="440" spans="1:17" ht="14" thickBot="1" x14ac:dyDescent="0.2">
      <c r="A440" s="9" t="s">
        <v>18</v>
      </c>
      <c r="B440" s="14">
        <f t="shared" si="62"/>
        <v>1961</v>
      </c>
      <c r="C440" s="11">
        <v>3217.7882880000002</v>
      </c>
      <c r="D440" s="26">
        <f t="shared" si="61"/>
        <v>6901.403622400002</v>
      </c>
      <c r="E440" s="37">
        <v>120</v>
      </c>
      <c r="F440" s="37">
        <f t="shared" si="54"/>
        <v>9999.1919104000026</v>
      </c>
      <c r="G440" s="16">
        <f t="shared" si="55"/>
        <v>960</v>
      </c>
      <c r="H440" s="28">
        <f t="shared" si="56"/>
        <v>9039.1919104000026</v>
      </c>
      <c r="I440" s="36">
        <f t="shared" si="57"/>
        <v>960</v>
      </c>
      <c r="J440" s="16" t="str">
        <f>IF((I440/G440)&lt;=$E$4,"critical failure", IF((I440/G440)&lt;1, "failure",""))</f>
        <v/>
      </c>
      <c r="K440" s="26">
        <f t="shared" si="58"/>
        <v>9039.1919104000026</v>
      </c>
      <c r="L440" s="26">
        <f t="shared" si="59"/>
        <v>9039.1919104000026</v>
      </c>
      <c r="M440" s="28">
        <f>IF(H440&gt;$E$2,H440-$E$2,0)</f>
        <v>0</v>
      </c>
      <c r="N440" s="28">
        <f t="shared" si="60"/>
        <v>960</v>
      </c>
      <c r="Q440" s="16">
        <v>0.8</v>
      </c>
    </row>
    <row r="441" spans="1:17" x14ac:dyDescent="0.15">
      <c r="A441" s="3" t="s">
        <v>7</v>
      </c>
      <c r="B441" s="12">
        <f t="shared" si="62"/>
        <v>1962</v>
      </c>
      <c r="C441" s="5">
        <v>12685.026816</v>
      </c>
      <c r="D441" s="26">
        <f t="shared" si="61"/>
        <v>9039.1919104000026</v>
      </c>
      <c r="E441" s="37">
        <v>120</v>
      </c>
      <c r="F441" s="37">
        <f t="shared" si="54"/>
        <v>21604.218726400002</v>
      </c>
      <c r="G441" s="16">
        <f t="shared" si="55"/>
        <v>960</v>
      </c>
      <c r="H441" s="28">
        <f t="shared" si="56"/>
        <v>20644.218726400002</v>
      </c>
      <c r="I441" s="36">
        <f t="shared" si="57"/>
        <v>960</v>
      </c>
      <c r="J441" s="16" t="str">
        <f>IF((I441/G441)&lt;=$E$4,"critical failure", IF((I441/G441)&lt;1, "failure",""))</f>
        <v/>
      </c>
      <c r="K441" s="26">
        <f t="shared" si="58"/>
        <v>20644.218726400002</v>
      </c>
      <c r="L441" s="26">
        <f t="shared" si="59"/>
        <v>9613</v>
      </c>
      <c r="M441" s="28">
        <f>IF(H441&gt;$E$2,H441-$E$2,0)</f>
        <v>11031.218726400002</v>
      </c>
      <c r="N441" s="28">
        <f t="shared" si="60"/>
        <v>11991.218726400002</v>
      </c>
      <c r="Q441" s="16">
        <v>0.8</v>
      </c>
    </row>
    <row r="442" spans="1:17" x14ac:dyDescent="0.15">
      <c r="A442" s="6" t="s">
        <v>8</v>
      </c>
      <c r="B442" s="13">
        <f t="shared" si="62"/>
        <v>1962</v>
      </c>
      <c r="C442" s="8">
        <v>8312.9967359999991</v>
      </c>
      <c r="D442" s="26">
        <f t="shared" si="61"/>
        <v>9613</v>
      </c>
      <c r="E442" s="37">
        <v>120</v>
      </c>
      <c r="F442" s="37">
        <f t="shared" si="54"/>
        <v>17805.996736000001</v>
      </c>
      <c r="G442" s="16">
        <f t="shared" si="55"/>
        <v>960</v>
      </c>
      <c r="H442" s="28">
        <f t="shared" si="56"/>
        <v>16845.996736000001</v>
      </c>
      <c r="I442" s="36">
        <f t="shared" si="57"/>
        <v>960</v>
      </c>
      <c r="J442" s="16" t="str">
        <f>IF((I442/G442)&lt;=$E$4,"critical failure", IF((I442/G442)&lt;1, "failure",""))</f>
        <v/>
      </c>
      <c r="K442" s="26">
        <f t="shared" si="58"/>
        <v>16845.996736000001</v>
      </c>
      <c r="L442" s="26">
        <f t="shared" si="59"/>
        <v>9613</v>
      </c>
      <c r="M442" s="28">
        <f>IF(H442&gt;$E$2,H442-$E$2,0)</f>
        <v>7232.996736000001</v>
      </c>
      <c r="N442" s="28">
        <f t="shared" si="60"/>
        <v>8192.996736000001</v>
      </c>
      <c r="Q442" s="16">
        <v>0.8</v>
      </c>
    </row>
    <row r="443" spans="1:17" x14ac:dyDescent="0.15">
      <c r="A443" s="6" t="s">
        <v>9</v>
      </c>
      <c r="B443" s="13">
        <f t="shared" si="62"/>
        <v>1962</v>
      </c>
      <c r="C443" s="8">
        <v>7065.6917759999988</v>
      </c>
      <c r="D443" s="26">
        <f t="shared" si="61"/>
        <v>9613</v>
      </c>
      <c r="E443" s="37">
        <v>120</v>
      </c>
      <c r="F443" s="37">
        <f t="shared" si="54"/>
        <v>16558.691776</v>
      </c>
      <c r="G443" s="16">
        <f t="shared" si="55"/>
        <v>1080</v>
      </c>
      <c r="H443" s="28">
        <f t="shared" si="56"/>
        <v>15478.691776</v>
      </c>
      <c r="I443" s="36">
        <f t="shared" si="57"/>
        <v>1080</v>
      </c>
      <c r="J443" s="16" t="str">
        <f>IF((I443/G443)&lt;=$E$4,"critical failure", IF((I443/G443)&lt;1, "failure",""))</f>
        <v/>
      </c>
      <c r="K443" s="26">
        <f t="shared" si="58"/>
        <v>15478.691776</v>
      </c>
      <c r="L443" s="26">
        <f t="shared" si="59"/>
        <v>9613</v>
      </c>
      <c r="M443" s="28">
        <f>IF(H443&gt;$E$2,H443-$E$2,0)</f>
        <v>5865.6917759999997</v>
      </c>
      <c r="N443" s="28">
        <f t="shared" si="60"/>
        <v>6945.6917759999997</v>
      </c>
      <c r="Q443" s="16">
        <v>0.9</v>
      </c>
    </row>
    <row r="444" spans="1:17" x14ac:dyDescent="0.15">
      <c r="A444" s="6" t="s">
        <v>10</v>
      </c>
      <c r="B444" s="13">
        <f t="shared" si="62"/>
        <v>1962</v>
      </c>
      <c r="C444" s="8">
        <v>7721.0115839999999</v>
      </c>
      <c r="D444" s="26">
        <f t="shared" si="61"/>
        <v>9613</v>
      </c>
      <c r="E444" s="37">
        <v>120</v>
      </c>
      <c r="F444" s="37">
        <f t="shared" si="54"/>
        <v>17214.011584</v>
      </c>
      <c r="G444" s="16">
        <f t="shared" si="55"/>
        <v>1080</v>
      </c>
      <c r="H444" s="28">
        <f t="shared" si="56"/>
        <v>16134.011584</v>
      </c>
      <c r="I444" s="36">
        <f t="shared" si="57"/>
        <v>1080</v>
      </c>
      <c r="J444" s="16" t="str">
        <f>IF((I444/G444)&lt;=$E$4,"critical failure", IF((I444/G444)&lt;1, "failure",""))</f>
        <v/>
      </c>
      <c r="K444" s="26">
        <f t="shared" si="58"/>
        <v>16134.011584</v>
      </c>
      <c r="L444" s="26">
        <f t="shared" si="59"/>
        <v>9613</v>
      </c>
      <c r="M444" s="28">
        <f>IF(H444&gt;$E$2,H444-$E$2,0)</f>
        <v>6521.0115839999999</v>
      </c>
      <c r="N444" s="28">
        <f t="shared" si="60"/>
        <v>7601.0115839999999</v>
      </c>
      <c r="Q444" s="16">
        <v>0.9</v>
      </c>
    </row>
    <row r="445" spans="1:17" x14ac:dyDescent="0.15">
      <c r="A445" s="6" t="s">
        <v>11</v>
      </c>
      <c r="B445" s="13">
        <f t="shared" si="62"/>
        <v>1962</v>
      </c>
      <c r="C445" s="8">
        <v>1037.9128319999998</v>
      </c>
      <c r="D445" s="26">
        <f t="shared" si="61"/>
        <v>9613</v>
      </c>
      <c r="E445" s="37">
        <v>120</v>
      </c>
      <c r="F445" s="37">
        <f t="shared" si="54"/>
        <v>10530.912832</v>
      </c>
      <c r="G445" s="16">
        <f t="shared" si="55"/>
        <v>1320</v>
      </c>
      <c r="H445" s="28">
        <f t="shared" si="56"/>
        <v>9210.912832</v>
      </c>
      <c r="I445" s="36">
        <f t="shared" si="57"/>
        <v>1320</v>
      </c>
      <c r="J445" s="16" t="str">
        <f>IF((I445/G445)&lt;=$E$4,"critical failure", IF((I445/G445)&lt;1, "failure",""))</f>
        <v/>
      </c>
      <c r="K445" s="26">
        <f t="shared" si="58"/>
        <v>9210.912832</v>
      </c>
      <c r="L445" s="26">
        <f t="shared" si="59"/>
        <v>9210.912832</v>
      </c>
      <c r="M445" s="28">
        <f>IF(H445&gt;$E$2,H445-$E$2,0)</f>
        <v>0</v>
      </c>
      <c r="N445" s="28">
        <f t="shared" si="60"/>
        <v>1320</v>
      </c>
      <c r="Q445" s="16">
        <v>1.1000000000000001</v>
      </c>
    </row>
    <row r="446" spans="1:17" x14ac:dyDescent="0.15">
      <c r="A446" s="6" t="s">
        <v>12</v>
      </c>
      <c r="B446" s="13">
        <f t="shared" si="62"/>
        <v>1962</v>
      </c>
      <c r="C446" s="8">
        <v>2347.906176</v>
      </c>
      <c r="D446" s="26">
        <f t="shared" si="61"/>
        <v>9210.912832</v>
      </c>
      <c r="E446" s="37">
        <v>120</v>
      </c>
      <c r="F446" s="37">
        <f t="shared" si="54"/>
        <v>11438.819008</v>
      </c>
      <c r="G446" s="16">
        <f t="shared" si="55"/>
        <v>1440</v>
      </c>
      <c r="H446" s="28">
        <f t="shared" si="56"/>
        <v>9998.8190080000004</v>
      </c>
      <c r="I446" s="36">
        <f t="shared" si="57"/>
        <v>1440</v>
      </c>
      <c r="J446" s="16" t="str">
        <f>IF((I446/G446)&lt;=$E$4,"critical failure", IF((I446/G446)&lt;1, "failure",""))</f>
        <v/>
      </c>
      <c r="K446" s="26">
        <f t="shared" si="58"/>
        <v>9998.8190080000004</v>
      </c>
      <c r="L446" s="26">
        <f t="shared" si="59"/>
        <v>9613</v>
      </c>
      <c r="M446" s="28">
        <f>IF(H446&gt;$E$2,H446-$E$2,0)</f>
        <v>385.81900800000039</v>
      </c>
      <c r="N446" s="28">
        <f t="shared" si="60"/>
        <v>1825.8190080000004</v>
      </c>
      <c r="Q446" s="16">
        <v>1.2</v>
      </c>
    </row>
    <row r="447" spans="1:17" x14ac:dyDescent="0.15">
      <c r="A447" s="6" t="s">
        <v>13</v>
      </c>
      <c r="B447" s="13">
        <f t="shared" si="62"/>
        <v>1962</v>
      </c>
      <c r="C447" s="8">
        <v>780.05030399999987</v>
      </c>
      <c r="D447" s="26">
        <f t="shared" si="61"/>
        <v>9613</v>
      </c>
      <c r="E447" s="37">
        <v>120</v>
      </c>
      <c r="F447" s="37">
        <f t="shared" si="54"/>
        <v>10273.050304</v>
      </c>
      <c r="G447" s="16">
        <f t="shared" si="55"/>
        <v>1560</v>
      </c>
      <c r="H447" s="28">
        <f t="shared" si="56"/>
        <v>8713.0503040000003</v>
      </c>
      <c r="I447" s="36">
        <f t="shared" si="57"/>
        <v>1560</v>
      </c>
      <c r="J447" s="16" t="str">
        <f>IF((I447/G447)&lt;=$E$4,"critical failure", IF((I447/G447)&lt;1, "failure",""))</f>
        <v/>
      </c>
      <c r="K447" s="26">
        <f t="shared" si="58"/>
        <v>8713.0503040000003</v>
      </c>
      <c r="L447" s="26">
        <f t="shared" si="59"/>
        <v>8713.0503040000003</v>
      </c>
      <c r="M447" s="28">
        <f>IF(H447&gt;$E$2,H447-$E$2,0)</f>
        <v>0</v>
      </c>
      <c r="N447" s="28">
        <f t="shared" si="60"/>
        <v>1560</v>
      </c>
      <c r="Q447" s="16">
        <v>1.3</v>
      </c>
    </row>
    <row r="448" spans="1:17" x14ac:dyDescent="0.15">
      <c r="A448" s="6" t="s">
        <v>14</v>
      </c>
      <c r="B448" s="13">
        <f t="shared" si="62"/>
        <v>1962</v>
      </c>
      <c r="C448" s="8">
        <v>2036.4030719999996</v>
      </c>
      <c r="D448" s="26">
        <f t="shared" si="61"/>
        <v>8713.0503040000003</v>
      </c>
      <c r="E448" s="37">
        <v>120</v>
      </c>
      <c r="F448" s="37">
        <f t="shared" si="54"/>
        <v>10629.453375999999</v>
      </c>
      <c r="G448" s="16">
        <f t="shared" si="55"/>
        <v>1440</v>
      </c>
      <c r="H448" s="28">
        <f t="shared" si="56"/>
        <v>9189.4533759999995</v>
      </c>
      <c r="I448" s="36">
        <f t="shared" si="57"/>
        <v>1440</v>
      </c>
      <c r="J448" s="16" t="str">
        <f>IF((I448/G448)&lt;=$E$4,"critical failure", IF((I448/G448)&lt;1, "failure",""))</f>
        <v/>
      </c>
      <c r="K448" s="26">
        <f t="shared" si="58"/>
        <v>9189.4533759999995</v>
      </c>
      <c r="L448" s="26">
        <f t="shared" si="59"/>
        <v>9189.4533759999995</v>
      </c>
      <c r="M448" s="28">
        <f>IF(H448&gt;$E$2,H448-$E$2,0)</f>
        <v>0</v>
      </c>
      <c r="N448" s="28">
        <f t="shared" si="60"/>
        <v>1440</v>
      </c>
      <c r="Q448" s="16">
        <v>1.2</v>
      </c>
    </row>
    <row r="449" spans="1:17" x14ac:dyDescent="0.15">
      <c r="A449" s="6" t="s">
        <v>15</v>
      </c>
      <c r="B449" s="13">
        <f t="shared" si="62"/>
        <v>1962</v>
      </c>
      <c r="C449" s="8">
        <v>570.01190400000007</v>
      </c>
      <c r="D449" s="26">
        <f t="shared" si="61"/>
        <v>9189.4533759999995</v>
      </c>
      <c r="E449" s="37">
        <v>120</v>
      </c>
      <c r="F449" s="37">
        <f t="shared" si="54"/>
        <v>9639.4652800000003</v>
      </c>
      <c r="G449" s="16">
        <f t="shared" si="55"/>
        <v>1320</v>
      </c>
      <c r="H449" s="28">
        <f t="shared" si="56"/>
        <v>8319.4652800000003</v>
      </c>
      <c r="I449" s="36">
        <f t="shared" si="57"/>
        <v>1320</v>
      </c>
      <c r="J449" s="16" t="str">
        <f>IF((I449/G449)&lt;=$E$4,"critical failure", IF((I449/G449)&lt;1, "failure",""))</f>
        <v/>
      </c>
      <c r="K449" s="26">
        <f t="shared" si="58"/>
        <v>8319.4652800000003</v>
      </c>
      <c r="L449" s="26">
        <f t="shared" si="59"/>
        <v>8319.4652800000003</v>
      </c>
      <c r="M449" s="28">
        <f>IF(H449&gt;$E$2,H449-$E$2,0)</f>
        <v>0</v>
      </c>
      <c r="N449" s="28">
        <f t="shared" si="60"/>
        <v>1320</v>
      </c>
      <c r="Q449" s="16">
        <v>1.1000000000000001</v>
      </c>
    </row>
    <row r="450" spans="1:17" x14ac:dyDescent="0.15">
      <c r="A450" s="6" t="s">
        <v>16</v>
      </c>
      <c r="B450" s="13">
        <f t="shared" si="62"/>
        <v>1962</v>
      </c>
      <c r="C450" s="8">
        <v>258.8965632</v>
      </c>
      <c r="D450" s="26">
        <f t="shared" si="61"/>
        <v>8319.4652800000003</v>
      </c>
      <c r="E450" s="37">
        <v>120</v>
      </c>
      <c r="F450" s="37">
        <f t="shared" si="54"/>
        <v>8458.3618432000003</v>
      </c>
      <c r="G450" s="16">
        <f t="shared" si="55"/>
        <v>1200</v>
      </c>
      <c r="H450" s="28">
        <f t="shared" si="56"/>
        <v>7258.3618432000003</v>
      </c>
      <c r="I450" s="36">
        <f t="shared" si="57"/>
        <v>1200</v>
      </c>
      <c r="J450" s="16" t="str">
        <f>IF((I450/G450)&lt;=$E$4,"critical failure", IF((I450/G450)&lt;1, "failure",""))</f>
        <v/>
      </c>
      <c r="K450" s="26">
        <f t="shared" si="58"/>
        <v>7258.3618432000003</v>
      </c>
      <c r="L450" s="26">
        <f t="shared" si="59"/>
        <v>7258.3618432000003</v>
      </c>
      <c r="M450" s="28">
        <f>IF(H450&gt;$E$2,H450-$E$2,0)</f>
        <v>0</v>
      </c>
      <c r="N450" s="28">
        <f t="shared" si="60"/>
        <v>1200</v>
      </c>
      <c r="Q450" s="16">
        <v>1</v>
      </c>
    </row>
    <row r="451" spans="1:17" x14ac:dyDescent="0.15">
      <c r="A451" s="6" t="s">
        <v>17</v>
      </c>
      <c r="B451" s="13">
        <f t="shared" si="62"/>
        <v>1962</v>
      </c>
      <c r="C451" s="8">
        <v>5562.4631039999986</v>
      </c>
      <c r="D451" s="26">
        <f t="shared" si="61"/>
        <v>7258.3618432000003</v>
      </c>
      <c r="E451" s="37">
        <v>120</v>
      </c>
      <c r="F451" s="37">
        <f t="shared" si="54"/>
        <v>12700.824947199999</v>
      </c>
      <c r="G451" s="16">
        <f t="shared" si="55"/>
        <v>1080</v>
      </c>
      <c r="H451" s="28">
        <f t="shared" si="56"/>
        <v>11620.824947199999</v>
      </c>
      <c r="I451" s="36">
        <f t="shared" si="57"/>
        <v>1080</v>
      </c>
      <c r="J451" s="16" t="str">
        <f>IF((I451/G451)&lt;=$E$4,"critical failure", IF((I451/G451)&lt;1, "failure",""))</f>
        <v/>
      </c>
      <c r="K451" s="26">
        <f t="shared" si="58"/>
        <v>11620.824947199999</v>
      </c>
      <c r="L451" s="26">
        <f t="shared" si="59"/>
        <v>9613</v>
      </c>
      <c r="M451" s="28">
        <f>IF(H451&gt;$E$2,H451-$E$2,0)</f>
        <v>2007.8249471999989</v>
      </c>
      <c r="N451" s="28">
        <f t="shared" si="60"/>
        <v>3087.8249471999989</v>
      </c>
      <c r="Q451" s="16">
        <v>0.9</v>
      </c>
    </row>
    <row r="452" spans="1:17" ht="14" thickBot="1" x14ac:dyDescent="0.2">
      <c r="A452" s="9" t="s">
        <v>18</v>
      </c>
      <c r="B452" s="14">
        <f t="shared" si="62"/>
        <v>1962</v>
      </c>
      <c r="C452" s="11">
        <v>2828.732544</v>
      </c>
      <c r="D452" s="26">
        <f t="shared" si="61"/>
        <v>9613</v>
      </c>
      <c r="E452" s="37">
        <v>120</v>
      </c>
      <c r="F452" s="37">
        <f t="shared" si="54"/>
        <v>12321.732544</v>
      </c>
      <c r="G452" s="16">
        <f t="shared" si="55"/>
        <v>960</v>
      </c>
      <c r="H452" s="28">
        <f t="shared" si="56"/>
        <v>11361.732544</v>
      </c>
      <c r="I452" s="36">
        <f t="shared" si="57"/>
        <v>960</v>
      </c>
      <c r="J452" s="16" t="str">
        <f>IF((I452/G452)&lt;=$E$4,"critical failure", IF((I452/G452)&lt;1, "failure",""))</f>
        <v/>
      </c>
      <c r="K452" s="26">
        <f t="shared" si="58"/>
        <v>11361.732544</v>
      </c>
      <c r="L452" s="26">
        <f t="shared" si="59"/>
        <v>9613</v>
      </c>
      <c r="M452" s="28">
        <f>IF(H452&gt;$E$2,H452-$E$2,0)</f>
        <v>1748.7325440000004</v>
      </c>
      <c r="N452" s="28">
        <f t="shared" si="60"/>
        <v>2708.7325440000004</v>
      </c>
      <c r="Q452" s="16">
        <v>0.8</v>
      </c>
    </row>
    <row r="453" spans="1:17" x14ac:dyDescent="0.15">
      <c r="A453" s="3" t="s">
        <v>7</v>
      </c>
      <c r="B453" s="12">
        <f t="shared" si="62"/>
        <v>1963</v>
      </c>
      <c r="C453" s="5">
        <v>3711.5400960000002</v>
      </c>
      <c r="D453" s="26">
        <f t="shared" si="61"/>
        <v>9613</v>
      </c>
      <c r="E453" s="37">
        <v>120</v>
      </c>
      <c r="F453" s="37">
        <f t="shared" si="54"/>
        <v>13204.540096000001</v>
      </c>
      <c r="G453" s="16">
        <f t="shared" si="55"/>
        <v>960</v>
      </c>
      <c r="H453" s="28">
        <f t="shared" si="56"/>
        <v>12244.540096000001</v>
      </c>
      <c r="I453" s="36">
        <f t="shared" si="57"/>
        <v>960</v>
      </c>
      <c r="J453" s="16" t="str">
        <f>IF((I453/G453)&lt;=$E$4,"critical failure", IF((I453/G453)&lt;1, "failure",""))</f>
        <v/>
      </c>
      <c r="K453" s="26">
        <f t="shared" si="58"/>
        <v>12244.540096000001</v>
      </c>
      <c r="L453" s="26">
        <f t="shared" si="59"/>
        <v>9613</v>
      </c>
      <c r="M453" s="28">
        <f>IF(H453&gt;$E$2,H453-$E$2,0)</f>
        <v>2631.5400960000006</v>
      </c>
      <c r="N453" s="28">
        <f t="shared" si="60"/>
        <v>3591.5400960000006</v>
      </c>
      <c r="Q453" s="16">
        <v>0.8</v>
      </c>
    </row>
    <row r="454" spans="1:17" x14ac:dyDescent="0.15">
      <c r="A454" s="6" t="s">
        <v>8</v>
      </c>
      <c r="B454" s="13">
        <f t="shared" si="62"/>
        <v>1963</v>
      </c>
      <c r="C454" s="8">
        <v>3574.530432</v>
      </c>
      <c r="D454" s="26">
        <f t="shared" si="61"/>
        <v>9613</v>
      </c>
      <c r="E454" s="37">
        <v>120</v>
      </c>
      <c r="F454" s="37">
        <f t="shared" si="54"/>
        <v>13067.530432</v>
      </c>
      <c r="G454" s="16">
        <f t="shared" si="55"/>
        <v>960</v>
      </c>
      <c r="H454" s="28">
        <f t="shared" si="56"/>
        <v>12107.530432</v>
      </c>
      <c r="I454" s="36">
        <f t="shared" si="57"/>
        <v>960</v>
      </c>
      <c r="J454" s="16" t="str">
        <f>IF((I454/G454)&lt;=$E$4,"critical failure", IF((I454/G454)&lt;1, "failure",""))</f>
        <v/>
      </c>
      <c r="K454" s="26">
        <f t="shared" si="58"/>
        <v>12107.530432</v>
      </c>
      <c r="L454" s="26">
        <f t="shared" si="59"/>
        <v>9613</v>
      </c>
      <c r="M454" s="28">
        <f>IF(H454&gt;$E$2,H454-$E$2,0)</f>
        <v>2494.5304319999996</v>
      </c>
      <c r="N454" s="28">
        <f t="shared" si="60"/>
        <v>3454.5304319999996</v>
      </c>
      <c r="Q454" s="16">
        <v>0.8</v>
      </c>
    </row>
    <row r="455" spans="1:17" x14ac:dyDescent="0.15">
      <c r="A455" s="6" t="s">
        <v>9</v>
      </c>
      <c r="B455" s="13">
        <f t="shared" si="62"/>
        <v>1963</v>
      </c>
      <c r="C455" s="8">
        <v>9674.0455679999977</v>
      </c>
      <c r="D455" s="26">
        <f t="shared" si="61"/>
        <v>9613</v>
      </c>
      <c r="E455" s="37">
        <v>120</v>
      </c>
      <c r="F455" s="37">
        <f t="shared" si="54"/>
        <v>19167.045567999998</v>
      </c>
      <c r="G455" s="16">
        <f t="shared" si="55"/>
        <v>1080</v>
      </c>
      <c r="H455" s="28">
        <f t="shared" si="56"/>
        <v>18087.045567999998</v>
      </c>
      <c r="I455" s="36">
        <f t="shared" si="57"/>
        <v>1080</v>
      </c>
      <c r="J455" s="16" t="str">
        <f>IF((I455/G455)&lt;=$E$4,"critical failure", IF((I455/G455)&lt;1, "failure",""))</f>
        <v/>
      </c>
      <c r="K455" s="26">
        <f t="shared" si="58"/>
        <v>18087.045567999998</v>
      </c>
      <c r="L455" s="26">
        <f t="shared" si="59"/>
        <v>9613</v>
      </c>
      <c r="M455" s="28">
        <f>IF(H455&gt;$E$2,H455-$E$2,0)</f>
        <v>8474.0455679999977</v>
      </c>
      <c r="N455" s="28">
        <f t="shared" si="60"/>
        <v>9554.0455679999977</v>
      </c>
      <c r="Q455" s="16">
        <v>0.9</v>
      </c>
    </row>
    <row r="456" spans="1:17" x14ac:dyDescent="0.15">
      <c r="A456" s="6" t="s">
        <v>10</v>
      </c>
      <c r="B456" s="13">
        <f t="shared" si="62"/>
        <v>1963</v>
      </c>
      <c r="C456" s="8">
        <v>1375.2668159999996</v>
      </c>
      <c r="D456" s="26">
        <f t="shared" si="61"/>
        <v>9613</v>
      </c>
      <c r="E456" s="37">
        <v>120</v>
      </c>
      <c r="F456" s="37">
        <f t="shared" si="54"/>
        <v>10868.266815999999</v>
      </c>
      <c r="G456" s="16">
        <f t="shared" si="55"/>
        <v>1080</v>
      </c>
      <c r="H456" s="28">
        <f t="shared" si="56"/>
        <v>9788.2668159999994</v>
      </c>
      <c r="I456" s="36">
        <f t="shared" si="57"/>
        <v>1080</v>
      </c>
      <c r="J456" s="16" t="str">
        <f>IF((I456/G456)&lt;=$E$4,"critical failure", IF((I456/G456)&lt;1, "failure",""))</f>
        <v/>
      </c>
      <c r="K456" s="26">
        <f t="shared" si="58"/>
        <v>9788.2668159999994</v>
      </c>
      <c r="L456" s="26">
        <f t="shared" si="59"/>
        <v>9613</v>
      </c>
      <c r="M456" s="28">
        <f>IF(H456&gt;$E$2,H456-$E$2,0)</f>
        <v>175.26681599999938</v>
      </c>
      <c r="N456" s="28">
        <f t="shared" si="60"/>
        <v>1255.2668159999994</v>
      </c>
      <c r="Q456" s="16">
        <v>0.9</v>
      </c>
    </row>
    <row r="457" spans="1:17" x14ac:dyDescent="0.15">
      <c r="A457" s="6" t="s">
        <v>11</v>
      </c>
      <c r="B457" s="13">
        <f t="shared" si="62"/>
        <v>1963</v>
      </c>
      <c r="C457" s="8">
        <v>849.84767999999997</v>
      </c>
      <c r="D457" s="26">
        <f t="shared" si="61"/>
        <v>9613</v>
      </c>
      <c r="E457" s="37">
        <v>120</v>
      </c>
      <c r="F457" s="37">
        <f t="shared" si="54"/>
        <v>10342.847680000001</v>
      </c>
      <c r="G457" s="16">
        <f t="shared" si="55"/>
        <v>1320</v>
      </c>
      <c r="H457" s="28">
        <f t="shared" si="56"/>
        <v>9022.8476800000008</v>
      </c>
      <c r="I457" s="36">
        <f t="shared" si="57"/>
        <v>1320</v>
      </c>
      <c r="J457" s="16" t="str">
        <f>IF((I457/G457)&lt;=$E$4,"critical failure", IF((I457/G457)&lt;1, "failure",""))</f>
        <v/>
      </c>
      <c r="K457" s="26">
        <f t="shared" si="58"/>
        <v>9022.8476800000008</v>
      </c>
      <c r="L457" s="26">
        <f t="shared" si="59"/>
        <v>9022.8476800000008</v>
      </c>
      <c r="M457" s="28">
        <f>IF(H457&gt;$E$2,H457-$E$2,0)</f>
        <v>0</v>
      </c>
      <c r="N457" s="28">
        <f t="shared" si="60"/>
        <v>1320</v>
      </c>
      <c r="Q457" s="16">
        <v>1.1000000000000001</v>
      </c>
    </row>
    <row r="458" spans="1:17" x14ac:dyDescent="0.15">
      <c r="A458" s="6" t="s">
        <v>12</v>
      </c>
      <c r="B458" s="13">
        <f t="shared" si="62"/>
        <v>1963</v>
      </c>
      <c r="C458" s="8">
        <v>398.74982399999993</v>
      </c>
      <c r="D458" s="26">
        <f t="shared" si="61"/>
        <v>9022.8476800000008</v>
      </c>
      <c r="E458" s="37">
        <v>120</v>
      </c>
      <c r="F458" s="37">
        <f t="shared" ref="F458:F521" si="63">C458+D458-E458</f>
        <v>9301.5975040000012</v>
      </c>
      <c r="G458" s="16">
        <f t="shared" ref="G458:G521" si="64">1200*Q458</f>
        <v>1440</v>
      </c>
      <c r="H458" s="28">
        <f t="shared" ref="H458:H521" si="65">F458-G458</f>
        <v>7861.5975040000012</v>
      </c>
      <c r="I458" s="36">
        <f t="shared" ref="I458:I521" si="66">IF(G458&gt;(F458),F458,G458)</f>
        <v>1440</v>
      </c>
      <c r="J458" s="16" t="str">
        <f>IF((I458/G458)&lt;=$E$4,"critical failure", IF((I458/G458)&lt;1, "failure",""))</f>
        <v/>
      </c>
      <c r="K458" s="26">
        <f t="shared" ref="K458:K521" si="67">F458-I458</f>
        <v>7861.5975040000012</v>
      </c>
      <c r="L458" s="26">
        <f t="shared" ref="L458:L521" si="68">IF(K458&gt;$E$2,$E$2,IF(K458&lt;0,0,K458))</f>
        <v>7861.5975040000012</v>
      </c>
      <c r="M458" s="28">
        <f>IF(H458&gt;$E$2,H458-$E$2,0)</f>
        <v>0</v>
      </c>
      <c r="N458" s="28">
        <f t="shared" ref="N458:N521" si="69">M458+I458</f>
        <v>1440</v>
      </c>
      <c r="Q458" s="16">
        <v>1.2</v>
      </c>
    </row>
    <row r="459" spans="1:17" x14ac:dyDescent="0.15">
      <c r="A459" s="6" t="s">
        <v>13</v>
      </c>
      <c r="B459" s="13">
        <f t="shared" si="62"/>
        <v>1963</v>
      </c>
      <c r="C459" s="8">
        <v>499.56825600000008</v>
      </c>
      <c r="D459" s="26">
        <f t="shared" ref="D459:D522" si="70">L458</f>
        <v>7861.5975040000012</v>
      </c>
      <c r="E459" s="37">
        <v>120</v>
      </c>
      <c r="F459" s="37">
        <f t="shared" si="63"/>
        <v>8241.1657600000017</v>
      </c>
      <c r="G459" s="16">
        <f t="shared" si="64"/>
        <v>1560</v>
      </c>
      <c r="H459" s="28">
        <f t="shared" si="65"/>
        <v>6681.1657600000017</v>
      </c>
      <c r="I459" s="36">
        <f t="shared" si="66"/>
        <v>1560</v>
      </c>
      <c r="J459" s="16" t="str">
        <f>IF((I459/G459)&lt;=$E$4,"critical failure", IF((I459/G459)&lt;1, "failure",""))</f>
        <v/>
      </c>
      <c r="K459" s="26">
        <f t="shared" si="67"/>
        <v>6681.1657600000017</v>
      </c>
      <c r="L459" s="26">
        <f t="shared" si="68"/>
        <v>6681.1657600000017</v>
      </c>
      <c r="M459" s="28">
        <f>IF(H459&gt;$E$2,H459-$E$2,0)</f>
        <v>0</v>
      </c>
      <c r="N459" s="28">
        <f t="shared" si="69"/>
        <v>1560</v>
      </c>
      <c r="Q459" s="16">
        <v>1.3</v>
      </c>
    </row>
    <row r="460" spans="1:17" x14ac:dyDescent="0.15">
      <c r="A460" s="6" t="s">
        <v>14</v>
      </c>
      <c r="B460" s="13">
        <f t="shared" si="62"/>
        <v>1963</v>
      </c>
      <c r="C460" s="8">
        <v>784.76808959999983</v>
      </c>
      <c r="D460" s="26">
        <f t="shared" si="70"/>
        <v>6681.1657600000017</v>
      </c>
      <c r="E460" s="37">
        <v>120</v>
      </c>
      <c r="F460" s="37">
        <f t="shared" si="63"/>
        <v>7345.9338496000018</v>
      </c>
      <c r="G460" s="16">
        <f t="shared" si="64"/>
        <v>1440</v>
      </c>
      <c r="H460" s="28">
        <f t="shared" si="65"/>
        <v>5905.9338496000018</v>
      </c>
      <c r="I460" s="36">
        <f t="shared" si="66"/>
        <v>1440</v>
      </c>
      <c r="J460" s="16" t="str">
        <f>IF((I460/G460)&lt;=$E$4,"critical failure", IF((I460/G460)&lt;1, "failure",""))</f>
        <v/>
      </c>
      <c r="K460" s="26">
        <f t="shared" si="67"/>
        <v>5905.9338496000018</v>
      </c>
      <c r="L460" s="26">
        <f t="shared" si="68"/>
        <v>5905.9338496000018</v>
      </c>
      <c r="M460" s="28">
        <f>IF(H460&gt;$E$2,H460-$E$2,0)</f>
        <v>0</v>
      </c>
      <c r="N460" s="28">
        <f t="shared" si="69"/>
        <v>1440</v>
      </c>
      <c r="Q460" s="16">
        <v>1.2</v>
      </c>
    </row>
    <row r="461" spans="1:17" x14ac:dyDescent="0.15">
      <c r="A461" s="6" t="s">
        <v>15</v>
      </c>
      <c r="B461" s="13">
        <f t="shared" si="62"/>
        <v>1963</v>
      </c>
      <c r="C461" s="8">
        <v>240.47781120000002</v>
      </c>
      <c r="D461" s="26">
        <f t="shared" si="70"/>
        <v>5905.9338496000018</v>
      </c>
      <c r="E461" s="37">
        <v>120</v>
      </c>
      <c r="F461" s="37">
        <f t="shared" si="63"/>
        <v>6026.4116608000022</v>
      </c>
      <c r="G461" s="16">
        <f t="shared" si="64"/>
        <v>1320</v>
      </c>
      <c r="H461" s="28">
        <f t="shared" si="65"/>
        <v>4706.4116608000022</v>
      </c>
      <c r="I461" s="36">
        <f t="shared" si="66"/>
        <v>1320</v>
      </c>
      <c r="J461" s="16" t="str">
        <f>IF((I461/G461)&lt;=$E$4,"critical failure", IF((I461/G461)&lt;1, "failure",""))</f>
        <v/>
      </c>
      <c r="K461" s="26">
        <f t="shared" si="67"/>
        <v>4706.4116608000022</v>
      </c>
      <c r="L461" s="26">
        <f t="shared" si="68"/>
        <v>4706.4116608000022</v>
      </c>
      <c r="M461" s="28">
        <f>IF(H461&gt;$E$2,H461-$E$2,0)</f>
        <v>0</v>
      </c>
      <c r="N461" s="28">
        <f t="shared" si="69"/>
        <v>1320</v>
      </c>
      <c r="Q461" s="16">
        <v>1.1000000000000001</v>
      </c>
    </row>
    <row r="462" spans="1:17" x14ac:dyDescent="0.15">
      <c r="A462" s="6" t="s">
        <v>16</v>
      </c>
      <c r="B462" s="13">
        <f t="shared" si="62"/>
        <v>1963</v>
      </c>
      <c r="C462" s="8">
        <v>120.65898239999999</v>
      </c>
      <c r="D462" s="26">
        <f t="shared" si="70"/>
        <v>4706.4116608000022</v>
      </c>
      <c r="E462" s="37">
        <v>120</v>
      </c>
      <c r="F462" s="37">
        <f t="shared" si="63"/>
        <v>4707.0706432000025</v>
      </c>
      <c r="G462" s="16">
        <f t="shared" si="64"/>
        <v>1200</v>
      </c>
      <c r="H462" s="28">
        <f t="shared" si="65"/>
        <v>3507.0706432000025</v>
      </c>
      <c r="I462" s="36">
        <f t="shared" si="66"/>
        <v>1200</v>
      </c>
      <c r="J462" s="16" t="str">
        <f>IF((I462/G462)&lt;=$E$4,"critical failure", IF((I462/G462)&lt;1, "failure",""))</f>
        <v/>
      </c>
      <c r="K462" s="26">
        <f t="shared" si="67"/>
        <v>3507.0706432000025</v>
      </c>
      <c r="L462" s="26">
        <f t="shared" si="68"/>
        <v>3507.0706432000025</v>
      </c>
      <c r="M462" s="28">
        <f>IF(H462&gt;$E$2,H462-$E$2,0)</f>
        <v>0</v>
      </c>
      <c r="N462" s="28">
        <f t="shared" si="69"/>
        <v>1200</v>
      </c>
      <c r="Q462" s="16">
        <v>1</v>
      </c>
    </row>
    <row r="463" spans="1:17" x14ac:dyDescent="0.15">
      <c r="A463" s="6" t="s">
        <v>17</v>
      </c>
      <c r="B463" s="13">
        <f t="shared" si="62"/>
        <v>1963</v>
      </c>
      <c r="C463" s="8">
        <v>2542.0462847999997</v>
      </c>
      <c r="D463" s="26">
        <f t="shared" si="70"/>
        <v>3507.0706432000025</v>
      </c>
      <c r="E463" s="37">
        <v>120</v>
      </c>
      <c r="F463" s="37">
        <f t="shared" si="63"/>
        <v>5929.1169280000022</v>
      </c>
      <c r="G463" s="16">
        <f t="shared" si="64"/>
        <v>1080</v>
      </c>
      <c r="H463" s="28">
        <f t="shared" si="65"/>
        <v>4849.1169280000022</v>
      </c>
      <c r="I463" s="36">
        <f t="shared" si="66"/>
        <v>1080</v>
      </c>
      <c r="J463" s="16" t="str">
        <f>IF((I463/G463)&lt;=$E$4,"critical failure", IF((I463/G463)&lt;1, "failure",""))</f>
        <v/>
      </c>
      <c r="K463" s="26">
        <f t="shared" si="67"/>
        <v>4849.1169280000022</v>
      </c>
      <c r="L463" s="26">
        <f t="shared" si="68"/>
        <v>4849.1169280000022</v>
      </c>
      <c r="M463" s="28">
        <f>IF(H463&gt;$E$2,H463-$E$2,0)</f>
        <v>0</v>
      </c>
      <c r="N463" s="28">
        <f t="shared" si="69"/>
        <v>1080</v>
      </c>
      <c r="Q463" s="16">
        <v>0.9</v>
      </c>
    </row>
    <row r="464" spans="1:17" ht="14" thickBot="1" x14ac:dyDescent="0.2">
      <c r="A464" s="9" t="s">
        <v>18</v>
      </c>
      <c r="B464" s="14">
        <f t="shared" si="62"/>
        <v>1963</v>
      </c>
      <c r="C464" s="11">
        <v>1812.7929599999998</v>
      </c>
      <c r="D464" s="26">
        <f t="shared" si="70"/>
        <v>4849.1169280000022</v>
      </c>
      <c r="E464" s="37">
        <v>120</v>
      </c>
      <c r="F464" s="37">
        <f t="shared" si="63"/>
        <v>6541.909888000002</v>
      </c>
      <c r="G464" s="16">
        <f t="shared" si="64"/>
        <v>960</v>
      </c>
      <c r="H464" s="28">
        <f t="shared" si="65"/>
        <v>5581.909888000002</v>
      </c>
      <c r="I464" s="36">
        <f t="shared" si="66"/>
        <v>960</v>
      </c>
      <c r="J464" s="16" t="str">
        <f>IF((I464/G464)&lt;=$E$4,"critical failure", IF((I464/G464)&lt;1, "failure",""))</f>
        <v/>
      </c>
      <c r="K464" s="26">
        <f t="shared" si="67"/>
        <v>5581.909888000002</v>
      </c>
      <c r="L464" s="26">
        <f t="shared" si="68"/>
        <v>5581.909888000002</v>
      </c>
      <c r="M464" s="28">
        <f>IF(H464&gt;$E$2,H464-$E$2,0)</f>
        <v>0</v>
      </c>
      <c r="N464" s="28">
        <f t="shared" si="69"/>
        <v>960</v>
      </c>
      <c r="Q464" s="16">
        <v>0.8</v>
      </c>
    </row>
    <row r="465" spans="1:17" x14ac:dyDescent="0.15">
      <c r="A465" s="3" t="s">
        <v>7</v>
      </c>
      <c r="B465" s="12">
        <f t="shared" si="62"/>
        <v>1964</v>
      </c>
      <c r="C465" s="5">
        <v>5252.2525439999999</v>
      </c>
      <c r="D465" s="26">
        <f t="shared" si="70"/>
        <v>5581.909888000002</v>
      </c>
      <c r="E465" s="37">
        <v>120</v>
      </c>
      <c r="F465" s="37">
        <f t="shared" si="63"/>
        <v>10714.162432000001</v>
      </c>
      <c r="G465" s="16">
        <f t="shared" si="64"/>
        <v>960</v>
      </c>
      <c r="H465" s="28">
        <f t="shared" si="65"/>
        <v>9754.162432000001</v>
      </c>
      <c r="I465" s="36">
        <f t="shared" si="66"/>
        <v>960</v>
      </c>
      <c r="J465" s="16" t="str">
        <f>IF((I465/G465)&lt;=$E$4,"critical failure", IF((I465/G465)&lt;1, "failure",""))</f>
        <v/>
      </c>
      <c r="K465" s="26">
        <f t="shared" si="67"/>
        <v>9754.162432000001</v>
      </c>
      <c r="L465" s="26">
        <f t="shared" si="68"/>
        <v>9613</v>
      </c>
      <c r="M465" s="28">
        <f>IF(H465&gt;$E$2,H465-$E$2,0)</f>
        <v>141.16243200000099</v>
      </c>
      <c r="N465" s="28">
        <f t="shared" si="69"/>
        <v>1101.162432000001</v>
      </c>
      <c r="Q465" s="16">
        <v>0.8</v>
      </c>
    </row>
    <row r="466" spans="1:17" x14ac:dyDescent="0.15">
      <c r="A466" s="6" t="s">
        <v>8</v>
      </c>
      <c r="B466" s="13">
        <f t="shared" si="62"/>
        <v>1964</v>
      </c>
      <c r="C466" s="8">
        <v>5973.492095999999</v>
      </c>
      <c r="D466" s="26">
        <f t="shared" si="70"/>
        <v>9613</v>
      </c>
      <c r="E466" s="37">
        <v>120</v>
      </c>
      <c r="F466" s="37">
        <f t="shared" si="63"/>
        <v>15466.492095999998</v>
      </c>
      <c r="G466" s="16">
        <f t="shared" si="64"/>
        <v>960</v>
      </c>
      <c r="H466" s="28">
        <f t="shared" si="65"/>
        <v>14506.492095999998</v>
      </c>
      <c r="I466" s="36">
        <f t="shared" si="66"/>
        <v>960</v>
      </c>
      <c r="J466" s="16" t="str">
        <f>IF((I466/G466)&lt;=$E$4,"critical failure", IF((I466/G466)&lt;1, "failure",""))</f>
        <v/>
      </c>
      <c r="K466" s="26">
        <f t="shared" si="67"/>
        <v>14506.492095999998</v>
      </c>
      <c r="L466" s="26">
        <f t="shared" si="68"/>
        <v>9613</v>
      </c>
      <c r="M466" s="28">
        <f>IF(H466&gt;$E$2,H466-$E$2,0)</f>
        <v>4893.4920959999981</v>
      </c>
      <c r="N466" s="28">
        <f t="shared" si="69"/>
        <v>5853.4920959999981</v>
      </c>
      <c r="Q466" s="16">
        <v>0.8</v>
      </c>
    </row>
    <row r="467" spans="1:17" x14ac:dyDescent="0.15">
      <c r="A467" s="6" t="s">
        <v>9</v>
      </c>
      <c r="B467" s="13">
        <f t="shared" si="62"/>
        <v>1964</v>
      </c>
      <c r="C467" s="8">
        <v>3469.1880960000012</v>
      </c>
      <c r="D467" s="26">
        <f t="shared" si="70"/>
        <v>9613</v>
      </c>
      <c r="E467" s="37">
        <v>120</v>
      </c>
      <c r="F467" s="37">
        <f t="shared" si="63"/>
        <v>12962.188096000002</v>
      </c>
      <c r="G467" s="16">
        <f t="shared" si="64"/>
        <v>1080</v>
      </c>
      <c r="H467" s="28">
        <f t="shared" si="65"/>
        <v>11882.188096000002</v>
      </c>
      <c r="I467" s="36">
        <f t="shared" si="66"/>
        <v>1080</v>
      </c>
      <c r="J467" s="16" t="str">
        <f>IF((I467/G467)&lt;=$E$4,"critical failure", IF((I467/G467)&lt;1, "failure",""))</f>
        <v/>
      </c>
      <c r="K467" s="26">
        <f t="shared" si="67"/>
        <v>11882.188096000002</v>
      </c>
      <c r="L467" s="26">
        <f t="shared" si="68"/>
        <v>9613</v>
      </c>
      <c r="M467" s="28">
        <f>IF(H467&gt;$E$2,H467-$E$2,0)</f>
        <v>2269.1880960000017</v>
      </c>
      <c r="N467" s="28">
        <f t="shared" si="69"/>
        <v>3349.1880960000017</v>
      </c>
      <c r="Q467" s="16">
        <v>0.9</v>
      </c>
    </row>
    <row r="468" spans="1:17" x14ac:dyDescent="0.15">
      <c r="A468" s="6" t="s">
        <v>10</v>
      </c>
      <c r="B468" s="13">
        <f t="shared" si="62"/>
        <v>1964</v>
      </c>
      <c r="C468" s="8">
        <v>3206.1553919999997</v>
      </c>
      <c r="D468" s="26">
        <f t="shared" si="70"/>
        <v>9613</v>
      </c>
      <c r="E468" s="37">
        <v>120</v>
      </c>
      <c r="F468" s="37">
        <f t="shared" si="63"/>
        <v>12699.155392000001</v>
      </c>
      <c r="G468" s="16">
        <f t="shared" si="64"/>
        <v>1080</v>
      </c>
      <c r="H468" s="28">
        <f t="shared" si="65"/>
        <v>11619.155392000001</v>
      </c>
      <c r="I468" s="36">
        <f t="shared" si="66"/>
        <v>1080</v>
      </c>
      <c r="J468" s="16" t="str">
        <f>IF((I468/G468)&lt;=$E$4,"critical failure", IF((I468/G468)&lt;1, "failure",""))</f>
        <v/>
      </c>
      <c r="K468" s="26">
        <f t="shared" si="67"/>
        <v>11619.155392000001</v>
      </c>
      <c r="L468" s="26">
        <f t="shared" si="68"/>
        <v>9613</v>
      </c>
      <c r="M468" s="28">
        <f>IF(H468&gt;$E$2,H468-$E$2,0)</f>
        <v>2006.1553920000006</v>
      </c>
      <c r="N468" s="28">
        <f t="shared" si="69"/>
        <v>3086.1553920000006</v>
      </c>
      <c r="Q468" s="16">
        <v>0.9</v>
      </c>
    </row>
    <row r="469" spans="1:17" x14ac:dyDescent="0.15">
      <c r="A469" s="6" t="s">
        <v>11</v>
      </c>
      <c r="B469" s="13">
        <f t="shared" si="62"/>
        <v>1964</v>
      </c>
      <c r="C469" s="8">
        <v>618.482304</v>
      </c>
      <c r="D469" s="26">
        <f t="shared" si="70"/>
        <v>9613</v>
      </c>
      <c r="E469" s="37">
        <v>120</v>
      </c>
      <c r="F469" s="37">
        <f t="shared" si="63"/>
        <v>10111.482303999999</v>
      </c>
      <c r="G469" s="16">
        <f t="shared" si="64"/>
        <v>1320</v>
      </c>
      <c r="H469" s="28">
        <f t="shared" si="65"/>
        <v>8791.4823039999992</v>
      </c>
      <c r="I469" s="36">
        <f t="shared" si="66"/>
        <v>1320</v>
      </c>
      <c r="J469" s="16" t="str">
        <f>IF((I469/G469)&lt;=$E$4,"critical failure", IF((I469/G469)&lt;1, "failure",""))</f>
        <v/>
      </c>
      <c r="K469" s="26">
        <f t="shared" si="67"/>
        <v>8791.4823039999992</v>
      </c>
      <c r="L469" s="26">
        <f t="shared" si="68"/>
        <v>8791.4823039999992</v>
      </c>
      <c r="M469" s="28">
        <f>IF(H469&gt;$E$2,H469-$E$2,0)</f>
        <v>0</v>
      </c>
      <c r="N469" s="28">
        <f t="shared" si="69"/>
        <v>1320</v>
      </c>
      <c r="Q469" s="16">
        <v>1.1000000000000001</v>
      </c>
    </row>
    <row r="470" spans="1:17" x14ac:dyDescent="0.15">
      <c r="A470" s="6" t="s">
        <v>12</v>
      </c>
      <c r="B470" s="13">
        <f t="shared" si="62"/>
        <v>1964</v>
      </c>
      <c r="C470" s="8">
        <v>568.71936000000005</v>
      </c>
      <c r="D470" s="26">
        <f t="shared" si="70"/>
        <v>8791.4823039999992</v>
      </c>
      <c r="E470" s="37">
        <v>120</v>
      </c>
      <c r="F470" s="37">
        <f t="shared" si="63"/>
        <v>9240.2016640000002</v>
      </c>
      <c r="G470" s="16">
        <f t="shared" si="64"/>
        <v>1440</v>
      </c>
      <c r="H470" s="28">
        <f t="shared" si="65"/>
        <v>7800.2016640000002</v>
      </c>
      <c r="I470" s="36">
        <f t="shared" si="66"/>
        <v>1440</v>
      </c>
      <c r="J470" s="16" t="str">
        <f>IF((I470/G470)&lt;=$E$4,"critical failure", IF((I470/G470)&lt;1, "failure",""))</f>
        <v/>
      </c>
      <c r="K470" s="26">
        <f t="shared" si="67"/>
        <v>7800.2016640000002</v>
      </c>
      <c r="L470" s="26">
        <f t="shared" si="68"/>
        <v>7800.2016640000002</v>
      </c>
      <c r="M470" s="28">
        <f>IF(H470&gt;$E$2,H470-$E$2,0)</f>
        <v>0</v>
      </c>
      <c r="N470" s="28">
        <f t="shared" si="69"/>
        <v>1440</v>
      </c>
      <c r="Q470" s="16">
        <v>1.2</v>
      </c>
    </row>
    <row r="471" spans="1:17" x14ac:dyDescent="0.15">
      <c r="A471" s="6" t="s">
        <v>13</v>
      </c>
      <c r="B471" s="13">
        <f t="shared" si="62"/>
        <v>1964</v>
      </c>
      <c r="C471" s="8">
        <v>656.5477248000002</v>
      </c>
      <c r="D471" s="26">
        <f t="shared" si="70"/>
        <v>7800.2016640000002</v>
      </c>
      <c r="E471" s="37">
        <v>120</v>
      </c>
      <c r="F471" s="37">
        <f t="shared" si="63"/>
        <v>8336.7493888000008</v>
      </c>
      <c r="G471" s="16">
        <f t="shared" si="64"/>
        <v>1560</v>
      </c>
      <c r="H471" s="28">
        <f t="shared" si="65"/>
        <v>6776.7493888000008</v>
      </c>
      <c r="I471" s="36">
        <f t="shared" si="66"/>
        <v>1560</v>
      </c>
      <c r="J471" s="16" t="str">
        <f>IF((I471/G471)&lt;=$E$4,"critical failure", IF((I471/G471)&lt;1, "failure",""))</f>
        <v/>
      </c>
      <c r="K471" s="26">
        <f t="shared" si="67"/>
        <v>6776.7493888000008</v>
      </c>
      <c r="L471" s="26">
        <f t="shared" si="68"/>
        <v>6776.7493888000008</v>
      </c>
      <c r="M471" s="28">
        <f>IF(H471&gt;$E$2,H471-$E$2,0)</f>
        <v>0</v>
      </c>
      <c r="N471" s="28">
        <f t="shared" si="69"/>
        <v>1560</v>
      </c>
      <c r="Q471" s="16">
        <v>1.3</v>
      </c>
    </row>
    <row r="472" spans="1:17" x14ac:dyDescent="0.15">
      <c r="A472" s="6" t="s">
        <v>14</v>
      </c>
      <c r="B472" s="13">
        <f t="shared" si="62"/>
        <v>1964</v>
      </c>
      <c r="C472" s="8">
        <v>680.13665279999987</v>
      </c>
      <c r="D472" s="26">
        <f t="shared" si="70"/>
        <v>6776.7493888000008</v>
      </c>
      <c r="E472" s="37">
        <v>120</v>
      </c>
      <c r="F472" s="37">
        <f t="shared" si="63"/>
        <v>7336.8860416000007</v>
      </c>
      <c r="G472" s="16">
        <f t="shared" si="64"/>
        <v>1440</v>
      </c>
      <c r="H472" s="28">
        <f t="shared" si="65"/>
        <v>5896.8860416000007</v>
      </c>
      <c r="I472" s="36">
        <f t="shared" si="66"/>
        <v>1440</v>
      </c>
      <c r="J472" s="16" t="str">
        <f>IF((I472/G472)&lt;=$E$4,"critical failure", IF((I472/G472)&lt;1, "failure",""))</f>
        <v/>
      </c>
      <c r="K472" s="26">
        <f t="shared" si="67"/>
        <v>5896.8860416000007</v>
      </c>
      <c r="L472" s="26">
        <f t="shared" si="68"/>
        <v>5896.8860416000007</v>
      </c>
      <c r="M472" s="28">
        <f>IF(H472&gt;$E$2,H472-$E$2,0)</f>
        <v>0</v>
      </c>
      <c r="N472" s="28">
        <f t="shared" si="69"/>
        <v>1440</v>
      </c>
      <c r="Q472" s="16">
        <v>1.2</v>
      </c>
    </row>
    <row r="473" spans="1:17" x14ac:dyDescent="0.15">
      <c r="A473" s="6" t="s">
        <v>15</v>
      </c>
      <c r="B473" s="13">
        <f t="shared" si="62"/>
        <v>1964</v>
      </c>
      <c r="C473" s="8">
        <v>962.16975360000004</v>
      </c>
      <c r="D473" s="26">
        <f t="shared" si="70"/>
        <v>5896.8860416000007</v>
      </c>
      <c r="E473" s="37">
        <v>120</v>
      </c>
      <c r="F473" s="37">
        <f t="shared" si="63"/>
        <v>6739.0557952000008</v>
      </c>
      <c r="G473" s="16">
        <f t="shared" si="64"/>
        <v>1320</v>
      </c>
      <c r="H473" s="28">
        <f t="shared" si="65"/>
        <v>5419.0557952000008</v>
      </c>
      <c r="I473" s="36">
        <f t="shared" si="66"/>
        <v>1320</v>
      </c>
      <c r="J473" s="16" t="str">
        <f>IF((I473/G473)&lt;=$E$4,"critical failure", IF((I473/G473)&lt;1, "failure",""))</f>
        <v/>
      </c>
      <c r="K473" s="26">
        <f t="shared" si="67"/>
        <v>5419.0557952000008</v>
      </c>
      <c r="L473" s="26">
        <f t="shared" si="68"/>
        <v>5419.0557952000008</v>
      </c>
      <c r="M473" s="28">
        <f>IF(H473&gt;$E$2,H473-$E$2,0)</f>
        <v>0</v>
      </c>
      <c r="N473" s="28">
        <f t="shared" si="69"/>
        <v>1320</v>
      </c>
      <c r="Q473" s="16">
        <v>1.1000000000000001</v>
      </c>
    </row>
    <row r="474" spans="1:17" x14ac:dyDescent="0.15">
      <c r="A474" s="6" t="s">
        <v>16</v>
      </c>
      <c r="B474" s="13">
        <f t="shared" si="62"/>
        <v>1964</v>
      </c>
      <c r="C474" s="8">
        <v>2337.3073152000002</v>
      </c>
      <c r="D474" s="26">
        <f t="shared" si="70"/>
        <v>5419.0557952000008</v>
      </c>
      <c r="E474" s="37">
        <v>120</v>
      </c>
      <c r="F474" s="37">
        <f t="shared" si="63"/>
        <v>7636.3631104000015</v>
      </c>
      <c r="G474" s="16">
        <f t="shared" si="64"/>
        <v>1200</v>
      </c>
      <c r="H474" s="28">
        <f t="shared" si="65"/>
        <v>6436.3631104000015</v>
      </c>
      <c r="I474" s="36">
        <f t="shared" si="66"/>
        <v>1200</v>
      </c>
      <c r="J474" s="16" t="str">
        <f>IF((I474/G474)&lt;=$E$4,"critical failure", IF((I474/G474)&lt;1, "failure",""))</f>
        <v/>
      </c>
      <c r="K474" s="26">
        <f t="shared" si="67"/>
        <v>6436.3631104000015</v>
      </c>
      <c r="L474" s="26">
        <f t="shared" si="68"/>
        <v>6436.3631104000015</v>
      </c>
      <c r="M474" s="28">
        <f>IF(H474&gt;$E$2,H474-$E$2,0)</f>
        <v>0</v>
      </c>
      <c r="N474" s="28">
        <f t="shared" si="69"/>
        <v>1200</v>
      </c>
      <c r="Q474" s="16">
        <v>1</v>
      </c>
    </row>
    <row r="475" spans="1:17" x14ac:dyDescent="0.15">
      <c r="A475" s="6" t="s">
        <v>17</v>
      </c>
      <c r="B475" s="13">
        <f t="shared" si="62"/>
        <v>1964</v>
      </c>
      <c r="C475" s="8">
        <v>847.90886399999977</v>
      </c>
      <c r="D475" s="26">
        <f t="shared" si="70"/>
        <v>6436.3631104000015</v>
      </c>
      <c r="E475" s="37">
        <v>120</v>
      </c>
      <c r="F475" s="37">
        <f t="shared" si="63"/>
        <v>7164.2719744000015</v>
      </c>
      <c r="G475" s="16">
        <f t="shared" si="64"/>
        <v>1080</v>
      </c>
      <c r="H475" s="28">
        <f t="shared" si="65"/>
        <v>6084.2719744000015</v>
      </c>
      <c r="I475" s="36">
        <f t="shared" si="66"/>
        <v>1080</v>
      </c>
      <c r="J475" s="16" t="str">
        <f>IF((I475/G475)&lt;=$E$4,"critical failure", IF((I475/G475)&lt;1, "failure",""))</f>
        <v/>
      </c>
      <c r="K475" s="26">
        <f t="shared" si="67"/>
        <v>6084.2719744000015</v>
      </c>
      <c r="L475" s="26">
        <f t="shared" si="68"/>
        <v>6084.2719744000015</v>
      </c>
      <c r="M475" s="28">
        <f>IF(H475&gt;$E$2,H475-$E$2,0)</f>
        <v>0</v>
      </c>
      <c r="N475" s="28">
        <f t="shared" si="69"/>
        <v>1080</v>
      </c>
      <c r="Q475" s="16">
        <v>0.9</v>
      </c>
    </row>
    <row r="476" spans="1:17" ht="14" thickBot="1" x14ac:dyDescent="0.2">
      <c r="A476" s="9" t="s">
        <v>18</v>
      </c>
      <c r="B476" s="14">
        <f t="shared" si="62"/>
        <v>1964</v>
      </c>
      <c r="C476" s="11">
        <v>2390.5601279999992</v>
      </c>
      <c r="D476" s="26">
        <f t="shared" si="70"/>
        <v>6084.2719744000015</v>
      </c>
      <c r="E476" s="37">
        <v>120</v>
      </c>
      <c r="F476" s="37">
        <f t="shared" si="63"/>
        <v>8354.8321023999997</v>
      </c>
      <c r="G476" s="16">
        <f t="shared" si="64"/>
        <v>960</v>
      </c>
      <c r="H476" s="28">
        <f t="shared" si="65"/>
        <v>7394.8321023999997</v>
      </c>
      <c r="I476" s="36">
        <f t="shared" si="66"/>
        <v>960</v>
      </c>
      <c r="J476" s="16" t="str">
        <f>IF((I476/G476)&lt;=$E$4,"critical failure", IF((I476/G476)&lt;1, "failure",""))</f>
        <v/>
      </c>
      <c r="K476" s="26">
        <f t="shared" si="67"/>
        <v>7394.8321023999997</v>
      </c>
      <c r="L476" s="26">
        <f t="shared" si="68"/>
        <v>7394.8321023999997</v>
      </c>
      <c r="M476" s="28">
        <f>IF(H476&gt;$E$2,H476-$E$2,0)</f>
        <v>0</v>
      </c>
      <c r="N476" s="28">
        <f t="shared" si="69"/>
        <v>960</v>
      </c>
      <c r="Q476" s="16">
        <v>0.8</v>
      </c>
    </row>
    <row r="477" spans="1:17" x14ac:dyDescent="0.15">
      <c r="A477" s="3" t="s">
        <v>7</v>
      </c>
      <c r="B477" s="12">
        <f t="shared" si="62"/>
        <v>1965</v>
      </c>
      <c r="C477" s="5">
        <v>2198.6173440000002</v>
      </c>
      <c r="D477" s="26">
        <f t="shared" si="70"/>
        <v>7394.8321023999997</v>
      </c>
      <c r="E477" s="37">
        <v>120</v>
      </c>
      <c r="F477" s="37">
        <f t="shared" si="63"/>
        <v>9473.4494463999999</v>
      </c>
      <c r="G477" s="16">
        <f t="shared" si="64"/>
        <v>960</v>
      </c>
      <c r="H477" s="28">
        <f t="shared" si="65"/>
        <v>8513.4494463999999</v>
      </c>
      <c r="I477" s="36">
        <f t="shared" si="66"/>
        <v>960</v>
      </c>
      <c r="J477" s="16" t="str">
        <f>IF((I477/G477)&lt;=$E$4,"critical failure", IF((I477/G477)&lt;1, "failure",""))</f>
        <v/>
      </c>
      <c r="K477" s="26">
        <f t="shared" si="67"/>
        <v>8513.4494463999999</v>
      </c>
      <c r="L477" s="26">
        <f t="shared" si="68"/>
        <v>8513.4494463999999</v>
      </c>
      <c r="M477" s="28">
        <f>IF(H477&gt;$E$2,H477-$E$2,0)</f>
        <v>0</v>
      </c>
      <c r="N477" s="28">
        <f t="shared" si="69"/>
        <v>960</v>
      </c>
      <c r="Q477" s="16">
        <v>0.8</v>
      </c>
    </row>
    <row r="478" spans="1:17" x14ac:dyDescent="0.15">
      <c r="A478" s="6" t="s">
        <v>8</v>
      </c>
      <c r="B478" s="13">
        <f t="shared" si="62"/>
        <v>1965</v>
      </c>
      <c r="C478" s="8">
        <v>5953.4576640000005</v>
      </c>
      <c r="D478" s="26">
        <f t="shared" si="70"/>
        <v>8513.4494463999999</v>
      </c>
      <c r="E478" s="37">
        <v>120</v>
      </c>
      <c r="F478" s="37">
        <f t="shared" si="63"/>
        <v>14346.9071104</v>
      </c>
      <c r="G478" s="16">
        <f t="shared" si="64"/>
        <v>960</v>
      </c>
      <c r="H478" s="28">
        <f t="shared" si="65"/>
        <v>13386.9071104</v>
      </c>
      <c r="I478" s="36">
        <f t="shared" si="66"/>
        <v>960</v>
      </c>
      <c r="J478" s="16" t="str">
        <f>IF((I478/G478)&lt;=$E$4,"critical failure", IF((I478/G478)&lt;1, "failure",""))</f>
        <v/>
      </c>
      <c r="K478" s="26">
        <f t="shared" si="67"/>
        <v>13386.9071104</v>
      </c>
      <c r="L478" s="26">
        <f t="shared" si="68"/>
        <v>9613</v>
      </c>
      <c r="M478" s="28">
        <f>IF(H478&gt;$E$2,H478-$E$2,0)</f>
        <v>3773.9071103999995</v>
      </c>
      <c r="N478" s="28">
        <f t="shared" si="69"/>
        <v>4733.9071103999995</v>
      </c>
      <c r="Q478" s="16">
        <v>0.8</v>
      </c>
    </row>
    <row r="479" spans="1:17" x14ac:dyDescent="0.15">
      <c r="A479" s="6" t="s">
        <v>9</v>
      </c>
      <c r="B479" s="13">
        <f t="shared" si="62"/>
        <v>1965</v>
      </c>
      <c r="C479" s="8">
        <v>6295.3355520000005</v>
      </c>
      <c r="D479" s="26">
        <f t="shared" si="70"/>
        <v>9613</v>
      </c>
      <c r="E479" s="37">
        <v>120</v>
      </c>
      <c r="F479" s="37">
        <f t="shared" si="63"/>
        <v>15788.335552</v>
      </c>
      <c r="G479" s="16">
        <f t="shared" si="64"/>
        <v>1080</v>
      </c>
      <c r="H479" s="28">
        <f t="shared" si="65"/>
        <v>14708.335552</v>
      </c>
      <c r="I479" s="36">
        <f t="shared" si="66"/>
        <v>1080</v>
      </c>
      <c r="J479" s="16" t="str">
        <f>IF((I479/G479)&lt;=$E$4,"critical failure", IF((I479/G479)&lt;1, "failure",""))</f>
        <v/>
      </c>
      <c r="K479" s="26">
        <f t="shared" si="67"/>
        <v>14708.335552</v>
      </c>
      <c r="L479" s="26">
        <f t="shared" si="68"/>
        <v>9613</v>
      </c>
      <c r="M479" s="28">
        <f>IF(H479&gt;$E$2,H479-$E$2,0)</f>
        <v>5095.3355520000005</v>
      </c>
      <c r="N479" s="28">
        <f t="shared" si="69"/>
        <v>6175.3355520000005</v>
      </c>
      <c r="Q479" s="16">
        <v>0.9</v>
      </c>
    </row>
    <row r="480" spans="1:17" x14ac:dyDescent="0.15">
      <c r="A480" s="6" t="s">
        <v>10</v>
      </c>
      <c r="B480" s="13">
        <f t="shared" si="62"/>
        <v>1965</v>
      </c>
      <c r="C480" s="8">
        <v>3551.2646399999999</v>
      </c>
      <c r="D480" s="26">
        <f t="shared" si="70"/>
        <v>9613</v>
      </c>
      <c r="E480" s="37">
        <v>120</v>
      </c>
      <c r="F480" s="37">
        <f t="shared" si="63"/>
        <v>13044.264639999999</v>
      </c>
      <c r="G480" s="16">
        <f t="shared" si="64"/>
        <v>1080</v>
      </c>
      <c r="H480" s="28">
        <f t="shared" si="65"/>
        <v>11964.264639999999</v>
      </c>
      <c r="I480" s="36">
        <f t="shared" si="66"/>
        <v>1080</v>
      </c>
      <c r="J480" s="16" t="str">
        <f>IF((I480/G480)&lt;=$E$4,"critical failure", IF((I480/G480)&lt;1, "failure",""))</f>
        <v/>
      </c>
      <c r="K480" s="26">
        <f t="shared" si="67"/>
        <v>11964.264639999999</v>
      </c>
      <c r="L480" s="26">
        <f t="shared" si="68"/>
        <v>9613</v>
      </c>
      <c r="M480" s="28">
        <f>IF(H480&gt;$E$2,H480-$E$2,0)</f>
        <v>2351.2646399999994</v>
      </c>
      <c r="N480" s="28">
        <f t="shared" si="69"/>
        <v>3431.2646399999994</v>
      </c>
      <c r="Q480" s="16">
        <v>0.9</v>
      </c>
    </row>
    <row r="481" spans="1:17" x14ac:dyDescent="0.15">
      <c r="A481" s="6" t="s">
        <v>11</v>
      </c>
      <c r="B481" s="13">
        <f t="shared" si="62"/>
        <v>1965</v>
      </c>
      <c r="C481" s="8">
        <v>1009.4768639999996</v>
      </c>
      <c r="D481" s="26">
        <f t="shared" si="70"/>
        <v>9613</v>
      </c>
      <c r="E481" s="37">
        <v>120</v>
      </c>
      <c r="F481" s="37">
        <f t="shared" si="63"/>
        <v>10502.476864</v>
      </c>
      <c r="G481" s="16">
        <f t="shared" si="64"/>
        <v>1320</v>
      </c>
      <c r="H481" s="28">
        <f t="shared" si="65"/>
        <v>9182.4768640000002</v>
      </c>
      <c r="I481" s="36">
        <f t="shared" si="66"/>
        <v>1320</v>
      </c>
      <c r="J481" s="16" t="str">
        <f>IF((I481/G481)&lt;=$E$4,"critical failure", IF((I481/G481)&lt;1, "failure",""))</f>
        <v/>
      </c>
      <c r="K481" s="26">
        <f t="shared" si="67"/>
        <v>9182.4768640000002</v>
      </c>
      <c r="L481" s="26">
        <f t="shared" si="68"/>
        <v>9182.4768640000002</v>
      </c>
      <c r="M481" s="28">
        <f>IF(H481&gt;$E$2,H481-$E$2,0)</f>
        <v>0</v>
      </c>
      <c r="N481" s="28">
        <f t="shared" si="69"/>
        <v>1320</v>
      </c>
      <c r="Q481" s="16">
        <v>1.1000000000000001</v>
      </c>
    </row>
    <row r="482" spans="1:17" x14ac:dyDescent="0.15">
      <c r="A482" s="6" t="s">
        <v>12</v>
      </c>
      <c r="B482" s="13">
        <f t="shared" si="62"/>
        <v>1965</v>
      </c>
      <c r="C482" s="8">
        <v>1706.8043519999997</v>
      </c>
      <c r="D482" s="26">
        <f t="shared" si="70"/>
        <v>9182.4768640000002</v>
      </c>
      <c r="E482" s="37">
        <v>120</v>
      </c>
      <c r="F482" s="37">
        <f t="shared" si="63"/>
        <v>10769.281215999999</v>
      </c>
      <c r="G482" s="16">
        <f t="shared" si="64"/>
        <v>1440</v>
      </c>
      <c r="H482" s="28">
        <f t="shared" si="65"/>
        <v>9329.2812159999994</v>
      </c>
      <c r="I482" s="36">
        <f t="shared" si="66"/>
        <v>1440</v>
      </c>
      <c r="J482" s="16" t="str">
        <f>IF((I482/G482)&lt;=$E$4,"critical failure", IF((I482/G482)&lt;1, "failure",""))</f>
        <v/>
      </c>
      <c r="K482" s="26">
        <f t="shared" si="67"/>
        <v>9329.2812159999994</v>
      </c>
      <c r="L482" s="26">
        <f t="shared" si="68"/>
        <v>9329.2812159999994</v>
      </c>
      <c r="M482" s="28">
        <f>IF(H482&gt;$E$2,H482-$E$2,0)</f>
        <v>0</v>
      </c>
      <c r="N482" s="28">
        <f t="shared" si="69"/>
        <v>1440</v>
      </c>
      <c r="Q482" s="16">
        <v>1.2</v>
      </c>
    </row>
    <row r="483" spans="1:17" x14ac:dyDescent="0.15">
      <c r="A483" s="6" t="s">
        <v>13</v>
      </c>
      <c r="B483" s="13">
        <f t="shared" si="62"/>
        <v>1965</v>
      </c>
      <c r="C483" s="8">
        <v>2638.728576</v>
      </c>
      <c r="D483" s="26">
        <f t="shared" si="70"/>
        <v>9329.2812159999994</v>
      </c>
      <c r="E483" s="37">
        <v>120</v>
      </c>
      <c r="F483" s="37">
        <f t="shared" si="63"/>
        <v>11848.009791999999</v>
      </c>
      <c r="G483" s="16">
        <f t="shared" si="64"/>
        <v>1560</v>
      </c>
      <c r="H483" s="28">
        <f t="shared" si="65"/>
        <v>10288.009791999999</v>
      </c>
      <c r="I483" s="36">
        <f t="shared" si="66"/>
        <v>1560</v>
      </c>
      <c r="J483" s="16" t="str">
        <f>IF((I483/G483)&lt;=$E$4,"critical failure", IF((I483/G483)&lt;1, "failure",""))</f>
        <v/>
      </c>
      <c r="K483" s="26">
        <f t="shared" si="67"/>
        <v>10288.009791999999</v>
      </c>
      <c r="L483" s="26">
        <f t="shared" si="68"/>
        <v>9613</v>
      </c>
      <c r="M483" s="28">
        <f>IF(H483&gt;$E$2,H483-$E$2,0)</f>
        <v>675.00979199999892</v>
      </c>
      <c r="N483" s="28">
        <f t="shared" si="69"/>
        <v>2235.0097919999989</v>
      </c>
      <c r="Q483" s="16">
        <v>1.3</v>
      </c>
    </row>
    <row r="484" spans="1:17" x14ac:dyDescent="0.15">
      <c r="A484" s="6" t="s">
        <v>14</v>
      </c>
      <c r="B484" s="13">
        <f t="shared" si="62"/>
        <v>1965</v>
      </c>
      <c r="C484" s="8">
        <v>969.40799999999967</v>
      </c>
      <c r="D484" s="26">
        <f t="shared" si="70"/>
        <v>9613</v>
      </c>
      <c r="E484" s="37">
        <v>120</v>
      </c>
      <c r="F484" s="37">
        <f t="shared" si="63"/>
        <v>10462.407999999999</v>
      </c>
      <c r="G484" s="16">
        <f t="shared" si="64"/>
        <v>1440</v>
      </c>
      <c r="H484" s="28">
        <f t="shared" si="65"/>
        <v>9022.4079999999994</v>
      </c>
      <c r="I484" s="36">
        <f t="shared" si="66"/>
        <v>1440</v>
      </c>
      <c r="J484" s="16" t="str">
        <f>IF((I484/G484)&lt;=$E$4,"critical failure", IF((I484/G484)&lt;1, "failure",""))</f>
        <v/>
      </c>
      <c r="K484" s="26">
        <f t="shared" si="67"/>
        <v>9022.4079999999994</v>
      </c>
      <c r="L484" s="26">
        <f t="shared" si="68"/>
        <v>9022.4079999999994</v>
      </c>
      <c r="M484" s="28">
        <f>IF(H484&gt;$E$2,H484-$E$2,0)</f>
        <v>0</v>
      </c>
      <c r="N484" s="28">
        <f t="shared" si="69"/>
        <v>1440</v>
      </c>
      <c r="Q484" s="16">
        <v>1.2</v>
      </c>
    </row>
    <row r="485" spans="1:17" x14ac:dyDescent="0.15">
      <c r="A485" s="6" t="s">
        <v>15</v>
      </c>
      <c r="B485" s="13">
        <f t="shared" si="62"/>
        <v>1965</v>
      </c>
      <c r="C485" s="8">
        <v>253.85564160000004</v>
      </c>
      <c r="D485" s="26">
        <f t="shared" si="70"/>
        <v>9022.4079999999994</v>
      </c>
      <c r="E485" s="37">
        <v>120</v>
      </c>
      <c r="F485" s="37">
        <f t="shared" si="63"/>
        <v>9156.2636415999987</v>
      </c>
      <c r="G485" s="16">
        <f t="shared" si="64"/>
        <v>1320</v>
      </c>
      <c r="H485" s="28">
        <f t="shared" si="65"/>
        <v>7836.2636415999987</v>
      </c>
      <c r="I485" s="36">
        <f t="shared" si="66"/>
        <v>1320</v>
      </c>
      <c r="J485" s="16" t="str">
        <f>IF((I485/G485)&lt;=$E$4,"critical failure", IF((I485/G485)&lt;1, "failure",""))</f>
        <v/>
      </c>
      <c r="K485" s="26">
        <f t="shared" si="67"/>
        <v>7836.2636415999987</v>
      </c>
      <c r="L485" s="26">
        <f t="shared" si="68"/>
        <v>7836.2636415999987</v>
      </c>
      <c r="M485" s="28">
        <f>IF(H485&gt;$E$2,H485-$E$2,0)</f>
        <v>0</v>
      </c>
      <c r="N485" s="28">
        <f t="shared" si="69"/>
        <v>1320</v>
      </c>
      <c r="Q485" s="16">
        <v>1.1000000000000001</v>
      </c>
    </row>
    <row r="486" spans="1:17" x14ac:dyDescent="0.15">
      <c r="A486" s="6" t="s">
        <v>16</v>
      </c>
      <c r="B486" s="13">
        <f t="shared" si="62"/>
        <v>1965</v>
      </c>
      <c r="C486" s="8">
        <v>266.4579455999999</v>
      </c>
      <c r="D486" s="26">
        <f t="shared" si="70"/>
        <v>7836.2636415999987</v>
      </c>
      <c r="E486" s="37">
        <v>120</v>
      </c>
      <c r="F486" s="37">
        <f t="shared" si="63"/>
        <v>7982.7215871999988</v>
      </c>
      <c r="G486" s="16">
        <f t="shared" si="64"/>
        <v>1200</v>
      </c>
      <c r="H486" s="28">
        <f t="shared" si="65"/>
        <v>6782.7215871999988</v>
      </c>
      <c r="I486" s="36">
        <f t="shared" si="66"/>
        <v>1200</v>
      </c>
      <c r="J486" s="16" t="str">
        <f>IF((I486/G486)&lt;=$E$4,"critical failure", IF((I486/G486)&lt;1, "failure",""))</f>
        <v/>
      </c>
      <c r="K486" s="26">
        <f t="shared" si="67"/>
        <v>6782.7215871999988</v>
      </c>
      <c r="L486" s="26">
        <f t="shared" si="68"/>
        <v>6782.7215871999988</v>
      </c>
      <c r="M486" s="28">
        <f>IF(H486&gt;$E$2,H486-$E$2,0)</f>
        <v>0</v>
      </c>
      <c r="N486" s="28">
        <f t="shared" si="69"/>
        <v>1200</v>
      </c>
      <c r="Q486" s="16">
        <v>1</v>
      </c>
    </row>
    <row r="487" spans="1:17" x14ac:dyDescent="0.15">
      <c r="A487" s="6" t="s">
        <v>17</v>
      </c>
      <c r="B487" s="13">
        <f t="shared" si="62"/>
        <v>1965</v>
      </c>
      <c r="C487" s="8">
        <v>213.07587840000002</v>
      </c>
      <c r="D487" s="26">
        <f t="shared" si="70"/>
        <v>6782.7215871999988</v>
      </c>
      <c r="E487" s="37">
        <v>120</v>
      </c>
      <c r="F487" s="37">
        <f t="shared" si="63"/>
        <v>6875.7974655999988</v>
      </c>
      <c r="G487" s="16">
        <f t="shared" si="64"/>
        <v>1080</v>
      </c>
      <c r="H487" s="28">
        <f t="shared" si="65"/>
        <v>5795.7974655999988</v>
      </c>
      <c r="I487" s="36">
        <f t="shared" si="66"/>
        <v>1080</v>
      </c>
      <c r="J487" s="16" t="str">
        <f>IF((I487/G487)&lt;=$E$4,"critical failure", IF((I487/G487)&lt;1, "failure",""))</f>
        <v/>
      </c>
      <c r="K487" s="26">
        <f t="shared" si="67"/>
        <v>5795.7974655999988</v>
      </c>
      <c r="L487" s="26">
        <f t="shared" si="68"/>
        <v>5795.7974655999988</v>
      </c>
      <c r="M487" s="28">
        <f>IF(H487&gt;$E$2,H487-$E$2,0)</f>
        <v>0</v>
      </c>
      <c r="N487" s="28">
        <f t="shared" si="69"/>
        <v>1080</v>
      </c>
      <c r="Q487" s="16">
        <v>0.9</v>
      </c>
    </row>
    <row r="488" spans="1:17" ht="14" thickBot="1" x14ac:dyDescent="0.2">
      <c r="A488" s="9" t="s">
        <v>18</v>
      </c>
      <c r="B488" s="14">
        <f t="shared" si="62"/>
        <v>1965</v>
      </c>
      <c r="C488" s="11">
        <v>157.81962240000001</v>
      </c>
      <c r="D488" s="26">
        <f t="shared" si="70"/>
        <v>5795.7974655999988</v>
      </c>
      <c r="E488" s="37">
        <v>120</v>
      </c>
      <c r="F488" s="37">
        <f t="shared" si="63"/>
        <v>5833.6170879999991</v>
      </c>
      <c r="G488" s="16">
        <f t="shared" si="64"/>
        <v>960</v>
      </c>
      <c r="H488" s="28">
        <f t="shared" si="65"/>
        <v>4873.6170879999991</v>
      </c>
      <c r="I488" s="36">
        <f t="shared" si="66"/>
        <v>960</v>
      </c>
      <c r="J488" s="16" t="str">
        <f>IF((I488/G488)&lt;=$E$4,"critical failure", IF((I488/G488)&lt;1, "failure",""))</f>
        <v/>
      </c>
      <c r="K488" s="26">
        <f t="shared" si="67"/>
        <v>4873.6170879999991</v>
      </c>
      <c r="L488" s="26">
        <f t="shared" si="68"/>
        <v>4873.6170879999991</v>
      </c>
      <c r="M488" s="28">
        <f>IF(H488&gt;$E$2,H488-$E$2,0)</f>
        <v>0</v>
      </c>
      <c r="N488" s="28">
        <f t="shared" si="69"/>
        <v>960</v>
      </c>
      <c r="Q488" s="16">
        <v>0.8</v>
      </c>
    </row>
    <row r="489" spans="1:17" x14ac:dyDescent="0.15">
      <c r="A489" s="3" t="s">
        <v>7</v>
      </c>
      <c r="B489" s="12">
        <f t="shared" si="62"/>
        <v>1966</v>
      </c>
      <c r="C489" s="5">
        <v>646.46588159999976</v>
      </c>
      <c r="D489" s="26">
        <f t="shared" si="70"/>
        <v>4873.6170879999991</v>
      </c>
      <c r="E489" s="37">
        <v>120</v>
      </c>
      <c r="F489" s="37">
        <f t="shared" si="63"/>
        <v>5400.0829695999992</v>
      </c>
      <c r="G489" s="16">
        <f t="shared" si="64"/>
        <v>960</v>
      </c>
      <c r="H489" s="28">
        <f t="shared" si="65"/>
        <v>4440.0829695999992</v>
      </c>
      <c r="I489" s="36">
        <f t="shared" si="66"/>
        <v>960</v>
      </c>
      <c r="J489" s="16" t="str">
        <f>IF((I489/G489)&lt;=$E$4,"critical failure", IF((I489/G489)&lt;1, "failure",""))</f>
        <v/>
      </c>
      <c r="K489" s="26">
        <f t="shared" si="67"/>
        <v>4440.0829695999992</v>
      </c>
      <c r="L489" s="26">
        <f t="shared" si="68"/>
        <v>4440.0829695999992</v>
      </c>
      <c r="M489" s="28">
        <f>IF(H489&gt;$E$2,H489-$E$2,0)</f>
        <v>0</v>
      </c>
      <c r="N489" s="28">
        <f t="shared" si="69"/>
        <v>960</v>
      </c>
      <c r="Q489" s="16">
        <v>0.8</v>
      </c>
    </row>
    <row r="490" spans="1:17" x14ac:dyDescent="0.15">
      <c r="A490" s="6" t="s">
        <v>8</v>
      </c>
      <c r="B490" s="13">
        <f t="shared" si="62"/>
        <v>1966</v>
      </c>
      <c r="C490" s="8">
        <v>6731.5691519999982</v>
      </c>
      <c r="D490" s="26">
        <f t="shared" si="70"/>
        <v>4440.0829695999992</v>
      </c>
      <c r="E490" s="37">
        <v>120</v>
      </c>
      <c r="F490" s="37">
        <f t="shared" si="63"/>
        <v>11051.652121599996</v>
      </c>
      <c r="G490" s="16">
        <f t="shared" si="64"/>
        <v>960</v>
      </c>
      <c r="H490" s="28">
        <f t="shared" si="65"/>
        <v>10091.652121599996</v>
      </c>
      <c r="I490" s="36">
        <f t="shared" si="66"/>
        <v>960</v>
      </c>
      <c r="J490" s="16" t="str">
        <f>IF((I490/G490)&lt;=$E$4,"critical failure", IF((I490/G490)&lt;1, "failure",""))</f>
        <v/>
      </c>
      <c r="K490" s="26">
        <f t="shared" si="67"/>
        <v>10091.652121599996</v>
      </c>
      <c r="L490" s="26">
        <f t="shared" si="68"/>
        <v>9613</v>
      </c>
      <c r="M490" s="28">
        <f>IF(H490&gt;$E$2,H490-$E$2,0)</f>
        <v>478.65212159999646</v>
      </c>
      <c r="N490" s="28">
        <f t="shared" si="69"/>
        <v>1438.6521215999965</v>
      </c>
      <c r="Q490" s="16">
        <v>0.8</v>
      </c>
    </row>
    <row r="491" spans="1:17" x14ac:dyDescent="0.15">
      <c r="A491" s="6" t="s">
        <v>9</v>
      </c>
      <c r="B491" s="13">
        <f t="shared" si="62"/>
        <v>1966</v>
      </c>
      <c r="C491" s="8">
        <v>4700.9825279999977</v>
      </c>
      <c r="D491" s="26">
        <f t="shared" si="70"/>
        <v>9613</v>
      </c>
      <c r="E491" s="37">
        <v>120</v>
      </c>
      <c r="F491" s="37">
        <f t="shared" si="63"/>
        <v>14193.982527999997</v>
      </c>
      <c r="G491" s="16">
        <f t="shared" si="64"/>
        <v>1080</v>
      </c>
      <c r="H491" s="28">
        <f t="shared" si="65"/>
        <v>13113.982527999997</v>
      </c>
      <c r="I491" s="36">
        <f t="shared" si="66"/>
        <v>1080</v>
      </c>
      <c r="J491" s="16" t="str">
        <f>IF((I491/G491)&lt;=$E$4,"critical failure", IF((I491/G491)&lt;1, "failure",""))</f>
        <v/>
      </c>
      <c r="K491" s="26">
        <f t="shared" si="67"/>
        <v>13113.982527999997</v>
      </c>
      <c r="L491" s="26">
        <f t="shared" si="68"/>
        <v>9613</v>
      </c>
      <c r="M491" s="28">
        <f>IF(H491&gt;$E$2,H491-$E$2,0)</f>
        <v>3500.9825279999968</v>
      </c>
      <c r="N491" s="28">
        <f t="shared" si="69"/>
        <v>4580.9825279999968</v>
      </c>
      <c r="Q491" s="16">
        <v>0.9</v>
      </c>
    </row>
    <row r="492" spans="1:17" x14ac:dyDescent="0.15">
      <c r="A492" s="6" t="s">
        <v>10</v>
      </c>
      <c r="B492" s="13">
        <f t="shared" si="62"/>
        <v>1966</v>
      </c>
      <c r="C492" s="8">
        <v>784.57420799999977</v>
      </c>
      <c r="D492" s="26">
        <f t="shared" si="70"/>
        <v>9613</v>
      </c>
      <c r="E492" s="37">
        <v>120</v>
      </c>
      <c r="F492" s="37">
        <f t="shared" si="63"/>
        <v>10277.574208</v>
      </c>
      <c r="G492" s="16">
        <f t="shared" si="64"/>
        <v>1080</v>
      </c>
      <c r="H492" s="28">
        <f t="shared" si="65"/>
        <v>9197.574208</v>
      </c>
      <c r="I492" s="36">
        <f t="shared" si="66"/>
        <v>1080</v>
      </c>
      <c r="J492" s="16" t="str">
        <f>IF((I492/G492)&lt;=$E$4,"critical failure", IF((I492/G492)&lt;1, "failure",""))</f>
        <v/>
      </c>
      <c r="K492" s="26">
        <f t="shared" si="67"/>
        <v>9197.574208</v>
      </c>
      <c r="L492" s="26">
        <f t="shared" si="68"/>
        <v>9197.574208</v>
      </c>
      <c r="M492" s="28">
        <f>IF(H492&gt;$E$2,H492-$E$2,0)</f>
        <v>0</v>
      </c>
      <c r="N492" s="28">
        <f t="shared" si="69"/>
        <v>1080</v>
      </c>
      <c r="Q492" s="16">
        <v>0.9</v>
      </c>
    </row>
    <row r="493" spans="1:17" x14ac:dyDescent="0.15">
      <c r="A493" s="6" t="s">
        <v>11</v>
      </c>
      <c r="B493" s="13">
        <f t="shared" ref="B493:B556" si="71">B481+1</f>
        <v>1966</v>
      </c>
      <c r="C493" s="8">
        <v>1977.59232</v>
      </c>
      <c r="D493" s="26">
        <f t="shared" si="70"/>
        <v>9197.574208</v>
      </c>
      <c r="E493" s="37">
        <v>120</v>
      </c>
      <c r="F493" s="37">
        <f t="shared" si="63"/>
        <v>11055.166528</v>
      </c>
      <c r="G493" s="16">
        <f t="shared" si="64"/>
        <v>1320</v>
      </c>
      <c r="H493" s="28">
        <f t="shared" si="65"/>
        <v>9735.1665279999997</v>
      </c>
      <c r="I493" s="36">
        <f t="shared" si="66"/>
        <v>1320</v>
      </c>
      <c r="J493" s="16" t="str">
        <f>IF((I493/G493)&lt;=$E$4,"critical failure", IF((I493/G493)&lt;1, "failure",""))</f>
        <v/>
      </c>
      <c r="K493" s="26">
        <f t="shared" si="67"/>
        <v>9735.1665279999997</v>
      </c>
      <c r="L493" s="26">
        <f t="shared" si="68"/>
        <v>9613</v>
      </c>
      <c r="M493" s="28">
        <f>IF(H493&gt;$E$2,H493-$E$2,0)</f>
        <v>122.16652799999974</v>
      </c>
      <c r="N493" s="28">
        <f t="shared" si="69"/>
        <v>1442.1665279999997</v>
      </c>
      <c r="Q493" s="16">
        <v>1.1000000000000001</v>
      </c>
    </row>
    <row r="494" spans="1:17" x14ac:dyDescent="0.15">
      <c r="A494" s="6" t="s">
        <v>12</v>
      </c>
      <c r="B494" s="13">
        <f t="shared" si="71"/>
        <v>1966</v>
      </c>
      <c r="C494" s="8">
        <v>434.23015680000003</v>
      </c>
      <c r="D494" s="26">
        <f t="shared" si="70"/>
        <v>9613</v>
      </c>
      <c r="E494" s="37">
        <v>120</v>
      </c>
      <c r="F494" s="37">
        <f t="shared" si="63"/>
        <v>9927.2301568000003</v>
      </c>
      <c r="G494" s="16">
        <f t="shared" si="64"/>
        <v>1440</v>
      </c>
      <c r="H494" s="28">
        <f t="shared" si="65"/>
        <v>8487.2301568000003</v>
      </c>
      <c r="I494" s="36">
        <f t="shared" si="66"/>
        <v>1440</v>
      </c>
      <c r="J494" s="16" t="str">
        <f>IF((I494/G494)&lt;=$E$4,"critical failure", IF((I494/G494)&lt;1, "failure",""))</f>
        <v/>
      </c>
      <c r="K494" s="26">
        <f t="shared" si="67"/>
        <v>8487.2301568000003</v>
      </c>
      <c r="L494" s="26">
        <f t="shared" si="68"/>
        <v>8487.2301568000003</v>
      </c>
      <c r="M494" s="28">
        <f>IF(H494&gt;$E$2,H494-$E$2,0)</f>
        <v>0</v>
      </c>
      <c r="N494" s="28">
        <f t="shared" si="69"/>
        <v>1440</v>
      </c>
      <c r="Q494" s="16">
        <v>1.2</v>
      </c>
    </row>
    <row r="495" spans="1:17" x14ac:dyDescent="0.15">
      <c r="A495" s="6" t="s">
        <v>13</v>
      </c>
      <c r="B495" s="13">
        <f t="shared" si="71"/>
        <v>1966</v>
      </c>
      <c r="C495" s="8">
        <v>103.33889279999995</v>
      </c>
      <c r="D495" s="26">
        <f t="shared" si="70"/>
        <v>8487.2301568000003</v>
      </c>
      <c r="E495" s="37">
        <v>120</v>
      </c>
      <c r="F495" s="37">
        <f t="shared" si="63"/>
        <v>8470.5690496000007</v>
      </c>
      <c r="G495" s="16">
        <f t="shared" si="64"/>
        <v>1560</v>
      </c>
      <c r="H495" s="28">
        <f t="shared" si="65"/>
        <v>6910.5690496000007</v>
      </c>
      <c r="I495" s="36">
        <f t="shared" si="66"/>
        <v>1560</v>
      </c>
      <c r="J495" s="16" t="str">
        <f>IF((I495/G495)&lt;=$E$4,"critical failure", IF((I495/G495)&lt;1, "failure",""))</f>
        <v/>
      </c>
      <c r="K495" s="26">
        <f t="shared" si="67"/>
        <v>6910.5690496000007</v>
      </c>
      <c r="L495" s="26">
        <f t="shared" si="68"/>
        <v>6910.5690496000007</v>
      </c>
      <c r="M495" s="28">
        <f>IF(H495&gt;$E$2,H495-$E$2,0)</f>
        <v>0</v>
      </c>
      <c r="N495" s="28">
        <f t="shared" si="69"/>
        <v>1560</v>
      </c>
      <c r="Q495" s="16">
        <v>1.3</v>
      </c>
    </row>
    <row r="496" spans="1:17" x14ac:dyDescent="0.15">
      <c r="A496" s="6" t="s">
        <v>14</v>
      </c>
      <c r="B496" s="13">
        <f t="shared" si="71"/>
        <v>1966</v>
      </c>
      <c r="C496" s="8">
        <v>1000.3644287999999</v>
      </c>
      <c r="D496" s="26">
        <f t="shared" si="70"/>
        <v>6910.5690496000007</v>
      </c>
      <c r="E496" s="37">
        <v>120</v>
      </c>
      <c r="F496" s="37">
        <f t="shared" si="63"/>
        <v>7790.9334784000002</v>
      </c>
      <c r="G496" s="16">
        <f t="shared" si="64"/>
        <v>1440</v>
      </c>
      <c r="H496" s="28">
        <f t="shared" si="65"/>
        <v>6350.9334784000002</v>
      </c>
      <c r="I496" s="36">
        <f t="shared" si="66"/>
        <v>1440</v>
      </c>
      <c r="J496" s="16" t="str">
        <f>IF((I496/G496)&lt;=$E$4,"critical failure", IF((I496/G496)&lt;1, "failure",""))</f>
        <v/>
      </c>
      <c r="K496" s="26">
        <f t="shared" si="67"/>
        <v>6350.9334784000002</v>
      </c>
      <c r="L496" s="26">
        <f t="shared" si="68"/>
        <v>6350.9334784000002</v>
      </c>
      <c r="M496" s="28">
        <f>IF(H496&gt;$E$2,H496-$E$2,0)</f>
        <v>0</v>
      </c>
      <c r="N496" s="28">
        <f t="shared" si="69"/>
        <v>1440</v>
      </c>
      <c r="Q496" s="16">
        <v>1.2</v>
      </c>
    </row>
    <row r="497" spans="1:17" x14ac:dyDescent="0.15">
      <c r="A497" s="6" t="s">
        <v>15</v>
      </c>
      <c r="B497" s="13">
        <f t="shared" si="71"/>
        <v>1966</v>
      </c>
      <c r="C497" s="8">
        <v>684.07891199999983</v>
      </c>
      <c r="D497" s="26">
        <f t="shared" si="70"/>
        <v>6350.9334784000002</v>
      </c>
      <c r="E497" s="37">
        <v>120</v>
      </c>
      <c r="F497" s="37">
        <f t="shared" si="63"/>
        <v>6915.0123904000002</v>
      </c>
      <c r="G497" s="16">
        <f t="shared" si="64"/>
        <v>1320</v>
      </c>
      <c r="H497" s="28">
        <f t="shared" si="65"/>
        <v>5595.0123904000002</v>
      </c>
      <c r="I497" s="36">
        <f t="shared" si="66"/>
        <v>1320</v>
      </c>
      <c r="J497" s="16" t="str">
        <f>IF((I497/G497)&lt;=$E$4,"critical failure", IF((I497/G497)&lt;1, "failure",""))</f>
        <v/>
      </c>
      <c r="K497" s="26">
        <f t="shared" si="67"/>
        <v>5595.0123904000002</v>
      </c>
      <c r="L497" s="26">
        <f t="shared" si="68"/>
        <v>5595.0123904000002</v>
      </c>
      <c r="M497" s="28">
        <f>IF(H497&gt;$E$2,H497-$E$2,0)</f>
        <v>0</v>
      </c>
      <c r="N497" s="28">
        <f t="shared" si="69"/>
        <v>1320</v>
      </c>
      <c r="Q497" s="16">
        <v>1.1000000000000001</v>
      </c>
    </row>
    <row r="498" spans="1:17" x14ac:dyDescent="0.15">
      <c r="A498" s="6" t="s">
        <v>16</v>
      </c>
      <c r="B498" s="13">
        <f t="shared" si="71"/>
        <v>1966</v>
      </c>
      <c r="C498" s="8">
        <v>527.42257920000009</v>
      </c>
      <c r="D498" s="26">
        <f t="shared" si="70"/>
        <v>5595.0123904000002</v>
      </c>
      <c r="E498" s="37">
        <v>120</v>
      </c>
      <c r="F498" s="37">
        <f t="shared" si="63"/>
        <v>6002.4349695999999</v>
      </c>
      <c r="G498" s="16">
        <f t="shared" si="64"/>
        <v>1200</v>
      </c>
      <c r="H498" s="28">
        <f t="shared" si="65"/>
        <v>4802.4349695999999</v>
      </c>
      <c r="I498" s="36">
        <f t="shared" si="66"/>
        <v>1200</v>
      </c>
      <c r="J498" s="16" t="str">
        <f>IF((I498/G498)&lt;=$E$4,"critical failure", IF((I498/G498)&lt;1, "failure",""))</f>
        <v/>
      </c>
      <c r="K498" s="26">
        <f t="shared" si="67"/>
        <v>4802.4349695999999</v>
      </c>
      <c r="L498" s="26">
        <f t="shared" si="68"/>
        <v>4802.4349695999999</v>
      </c>
      <c r="M498" s="28">
        <f>IF(H498&gt;$E$2,H498-$E$2,0)</f>
        <v>0</v>
      </c>
      <c r="N498" s="28">
        <f t="shared" si="69"/>
        <v>1200</v>
      </c>
      <c r="Q498" s="16">
        <v>1</v>
      </c>
    </row>
    <row r="499" spans="1:17" x14ac:dyDescent="0.15">
      <c r="A499" s="6" t="s">
        <v>17</v>
      </c>
      <c r="B499" s="13">
        <f t="shared" si="71"/>
        <v>1966</v>
      </c>
      <c r="C499" s="8">
        <v>387.76319999999993</v>
      </c>
      <c r="D499" s="26">
        <f t="shared" si="70"/>
        <v>4802.4349695999999</v>
      </c>
      <c r="E499" s="37">
        <v>120</v>
      </c>
      <c r="F499" s="37">
        <f t="shared" si="63"/>
        <v>5070.1981696000003</v>
      </c>
      <c r="G499" s="16">
        <f t="shared" si="64"/>
        <v>1080</v>
      </c>
      <c r="H499" s="28">
        <f t="shared" si="65"/>
        <v>3990.1981696000003</v>
      </c>
      <c r="I499" s="36">
        <f t="shared" si="66"/>
        <v>1080</v>
      </c>
      <c r="J499" s="16" t="str">
        <f>IF((I499/G499)&lt;=$E$4,"critical failure", IF((I499/G499)&lt;1, "failure",""))</f>
        <v/>
      </c>
      <c r="K499" s="26">
        <f t="shared" si="67"/>
        <v>3990.1981696000003</v>
      </c>
      <c r="L499" s="26">
        <f t="shared" si="68"/>
        <v>3990.1981696000003</v>
      </c>
      <c r="M499" s="28">
        <f>IF(H499&gt;$E$2,H499-$E$2,0)</f>
        <v>0</v>
      </c>
      <c r="N499" s="28">
        <f t="shared" si="69"/>
        <v>1080</v>
      </c>
      <c r="Q499" s="16">
        <v>0.9</v>
      </c>
    </row>
    <row r="500" spans="1:17" ht="14" thickBot="1" x14ac:dyDescent="0.2">
      <c r="A500" s="9" t="s">
        <v>18</v>
      </c>
      <c r="B500" s="14">
        <f t="shared" si="71"/>
        <v>1966</v>
      </c>
      <c r="C500" s="11">
        <v>1225.3317119999999</v>
      </c>
      <c r="D500" s="26">
        <f t="shared" si="70"/>
        <v>3990.1981696000003</v>
      </c>
      <c r="E500" s="37">
        <v>120</v>
      </c>
      <c r="F500" s="37">
        <f t="shared" si="63"/>
        <v>5095.5298816000004</v>
      </c>
      <c r="G500" s="16">
        <f t="shared" si="64"/>
        <v>960</v>
      </c>
      <c r="H500" s="28">
        <f t="shared" si="65"/>
        <v>4135.5298816000004</v>
      </c>
      <c r="I500" s="36">
        <f t="shared" si="66"/>
        <v>960</v>
      </c>
      <c r="J500" s="16" t="str">
        <f>IF((I500/G500)&lt;=$E$4,"critical failure", IF((I500/G500)&lt;1, "failure",""))</f>
        <v/>
      </c>
      <c r="K500" s="26">
        <f t="shared" si="67"/>
        <v>4135.5298816000004</v>
      </c>
      <c r="L500" s="26">
        <f t="shared" si="68"/>
        <v>4135.5298816000004</v>
      </c>
      <c r="M500" s="28">
        <f>IF(H500&gt;$E$2,H500-$E$2,0)</f>
        <v>0</v>
      </c>
      <c r="N500" s="28">
        <f t="shared" si="69"/>
        <v>960</v>
      </c>
      <c r="Q500" s="16">
        <v>0.8</v>
      </c>
    </row>
    <row r="501" spans="1:17" x14ac:dyDescent="0.15">
      <c r="A501" s="3" t="s">
        <v>7</v>
      </c>
      <c r="B501" s="12">
        <f t="shared" si="71"/>
        <v>1967</v>
      </c>
      <c r="C501" s="5">
        <v>1960.1429759999992</v>
      </c>
      <c r="D501" s="26">
        <f t="shared" si="70"/>
        <v>4135.5298816000004</v>
      </c>
      <c r="E501" s="37">
        <v>120</v>
      </c>
      <c r="F501" s="37">
        <f t="shared" si="63"/>
        <v>5975.6728575999996</v>
      </c>
      <c r="G501" s="16">
        <f t="shared" si="64"/>
        <v>960</v>
      </c>
      <c r="H501" s="28">
        <f t="shared" si="65"/>
        <v>5015.6728575999996</v>
      </c>
      <c r="I501" s="36">
        <f t="shared" si="66"/>
        <v>960</v>
      </c>
      <c r="J501" s="16" t="str">
        <f>IF((I501/G501)&lt;=$E$4,"critical failure", IF((I501/G501)&lt;1, "failure",""))</f>
        <v/>
      </c>
      <c r="K501" s="26">
        <f t="shared" si="67"/>
        <v>5015.6728575999996</v>
      </c>
      <c r="L501" s="26">
        <f t="shared" si="68"/>
        <v>5015.6728575999996</v>
      </c>
      <c r="M501" s="28">
        <f>IF(H501&gt;$E$2,H501-$E$2,0)</f>
        <v>0</v>
      </c>
      <c r="N501" s="28">
        <f t="shared" si="69"/>
        <v>960</v>
      </c>
      <c r="Q501" s="16">
        <v>0.8</v>
      </c>
    </row>
    <row r="502" spans="1:17" x14ac:dyDescent="0.15">
      <c r="A502" s="6" t="s">
        <v>8</v>
      </c>
      <c r="B502" s="13">
        <f t="shared" si="71"/>
        <v>1967</v>
      </c>
      <c r="C502" s="8">
        <v>3598.4424959999997</v>
      </c>
      <c r="D502" s="26">
        <f t="shared" si="70"/>
        <v>5015.6728575999996</v>
      </c>
      <c r="E502" s="37">
        <v>120</v>
      </c>
      <c r="F502" s="37">
        <f t="shared" si="63"/>
        <v>8494.1153535999983</v>
      </c>
      <c r="G502" s="16">
        <f t="shared" si="64"/>
        <v>960</v>
      </c>
      <c r="H502" s="28">
        <f t="shared" si="65"/>
        <v>7534.1153535999983</v>
      </c>
      <c r="I502" s="36">
        <f t="shared" si="66"/>
        <v>960</v>
      </c>
      <c r="J502" s="16" t="str">
        <f>IF((I502/G502)&lt;=$E$4,"critical failure", IF((I502/G502)&lt;1, "failure",""))</f>
        <v/>
      </c>
      <c r="K502" s="26">
        <f t="shared" si="67"/>
        <v>7534.1153535999983</v>
      </c>
      <c r="L502" s="26">
        <f t="shared" si="68"/>
        <v>7534.1153535999983</v>
      </c>
      <c r="M502" s="28">
        <f>IF(H502&gt;$E$2,H502-$E$2,0)</f>
        <v>0</v>
      </c>
      <c r="N502" s="28">
        <f t="shared" si="69"/>
        <v>960</v>
      </c>
      <c r="Q502" s="16">
        <v>0.8</v>
      </c>
    </row>
    <row r="503" spans="1:17" x14ac:dyDescent="0.15">
      <c r="A503" s="6" t="s">
        <v>9</v>
      </c>
      <c r="B503" s="13">
        <f t="shared" si="71"/>
        <v>1967</v>
      </c>
      <c r="C503" s="8">
        <v>1450.2343679999997</v>
      </c>
      <c r="D503" s="26">
        <f t="shared" si="70"/>
        <v>7534.1153535999983</v>
      </c>
      <c r="E503" s="37">
        <v>120</v>
      </c>
      <c r="F503" s="37">
        <f t="shared" si="63"/>
        <v>8864.3497215999978</v>
      </c>
      <c r="G503" s="16">
        <f t="shared" si="64"/>
        <v>1080</v>
      </c>
      <c r="H503" s="28">
        <f t="shared" si="65"/>
        <v>7784.3497215999978</v>
      </c>
      <c r="I503" s="36">
        <f t="shared" si="66"/>
        <v>1080</v>
      </c>
      <c r="J503" s="16" t="str">
        <f>IF((I503/G503)&lt;=$E$4,"critical failure", IF((I503/G503)&lt;1, "failure",""))</f>
        <v/>
      </c>
      <c r="K503" s="26">
        <f t="shared" si="67"/>
        <v>7784.3497215999978</v>
      </c>
      <c r="L503" s="26">
        <f t="shared" si="68"/>
        <v>7784.3497215999978</v>
      </c>
      <c r="M503" s="28">
        <f>IF(H503&gt;$E$2,H503-$E$2,0)</f>
        <v>0</v>
      </c>
      <c r="N503" s="28">
        <f t="shared" si="69"/>
        <v>1080</v>
      </c>
      <c r="Q503" s="16">
        <v>0.9</v>
      </c>
    </row>
    <row r="504" spans="1:17" x14ac:dyDescent="0.15">
      <c r="A504" s="6" t="s">
        <v>10</v>
      </c>
      <c r="B504" s="13">
        <f t="shared" si="71"/>
        <v>1967</v>
      </c>
      <c r="C504" s="8">
        <v>975.87071999999978</v>
      </c>
      <c r="D504" s="26">
        <f t="shared" si="70"/>
        <v>7784.3497215999978</v>
      </c>
      <c r="E504" s="37">
        <v>120</v>
      </c>
      <c r="F504" s="37">
        <f t="shared" si="63"/>
        <v>8640.2204415999968</v>
      </c>
      <c r="G504" s="16">
        <f t="shared" si="64"/>
        <v>1080</v>
      </c>
      <c r="H504" s="28">
        <f t="shared" si="65"/>
        <v>7560.2204415999968</v>
      </c>
      <c r="I504" s="36">
        <f t="shared" si="66"/>
        <v>1080</v>
      </c>
      <c r="J504" s="16" t="str">
        <f>IF((I504/G504)&lt;=$E$4,"critical failure", IF((I504/G504)&lt;1, "failure",""))</f>
        <v/>
      </c>
      <c r="K504" s="26">
        <f t="shared" si="67"/>
        <v>7560.2204415999968</v>
      </c>
      <c r="L504" s="26">
        <f t="shared" si="68"/>
        <v>7560.2204415999968</v>
      </c>
      <c r="M504" s="28">
        <f>IF(H504&gt;$E$2,H504-$E$2,0)</f>
        <v>0</v>
      </c>
      <c r="N504" s="28">
        <f t="shared" si="69"/>
        <v>1080</v>
      </c>
      <c r="Q504" s="16">
        <v>0.9</v>
      </c>
    </row>
    <row r="505" spans="1:17" x14ac:dyDescent="0.15">
      <c r="A505" s="6" t="s">
        <v>11</v>
      </c>
      <c r="B505" s="13">
        <f t="shared" si="71"/>
        <v>1967</v>
      </c>
      <c r="C505" s="8">
        <v>659.84371199999998</v>
      </c>
      <c r="D505" s="26">
        <f t="shared" si="70"/>
        <v>7560.2204415999968</v>
      </c>
      <c r="E505" s="37">
        <v>120</v>
      </c>
      <c r="F505" s="37">
        <f t="shared" si="63"/>
        <v>8100.0641535999966</v>
      </c>
      <c r="G505" s="16">
        <f t="shared" si="64"/>
        <v>1320</v>
      </c>
      <c r="H505" s="28">
        <f t="shared" si="65"/>
        <v>6780.0641535999966</v>
      </c>
      <c r="I505" s="36">
        <f t="shared" si="66"/>
        <v>1320</v>
      </c>
      <c r="J505" s="16" t="str">
        <f>IF((I505/G505)&lt;=$E$4,"critical failure", IF((I505/G505)&lt;1, "failure",""))</f>
        <v/>
      </c>
      <c r="K505" s="26">
        <f t="shared" si="67"/>
        <v>6780.0641535999966</v>
      </c>
      <c r="L505" s="26">
        <f t="shared" si="68"/>
        <v>6780.0641535999966</v>
      </c>
      <c r="M505" s="28">
        <f>IF(H505&gt;$E$2,H505-$E$2,0)</f>
        <v>0</v>
      </c>
      <c r="N505" s="28">
        <f t="shared" si="69"/>
        <v>1320</v>
      </c>
      <c r="Q505" s="16">
        <v>1.1000000000000001</v>
      </c>
    </row>
    <row r="506" spans="1:17" x14ac:dyDescent="0.15">
      <c r="A506" s="6" t="s">
        <v>12</v>
      </c>
      <c r="B506" s="13">
        <f t="shared" si="71"/>
        <v>1967</v>
      </c>
      <c r="C506" s="8">
        <v>2222.9817984000001</v>
      </c>
      <c r="D506" s="26">
        <f t="shared" si="70"/>
        <v>6780.0641535999966</v>
      </c>
      <c r="E506" s="37">
        <v>120</v>
      </c>
      <c r="F506" s="37">
        <f t="shared" si="63"/>
        <v>8883.0459519999968</v>
      </c>
      <c r="G506" s="16">
        <f t="shared" si="64"/>
        <v>1440</v>
      </c>
      <c r="H506" s="28">
        <f t="shared" si="65"/>
        <v>7443.0459519999968</v>
      </c>
      <c r="I506" s="36">
        <f t="shared" si="66"/>
        <v>1440</v>
      </c>
      <c r="J506" s="16" t="str">
        <f>IF((I506/G506)&lt;=$E$4,"critical failure", IF((I506/G506)&lt;1, "failure",""))</f>
        <v/>
      </c>
      <c r="K506" s="26">
        <f t="shared" si="67"/>
        <v>7443.0459519999968</v>
      </c>
      <c r="L506" s="26">
        <f t="shared" si="68"/>
        <v>7443.0459519999968</v>
      </c>
      <c r="M506" s="28">
        <f>IF(H506&gt;$E$2,H506-$E$2,0)</f>
        <v>0</v>
      </c>
      <c r="N506" s="28">
        <f t="shared" si="69"/>
        <v>1440</v>
      </c>
      <c r="Q506" s="16">
        <v>1.2</v>
      </c>
    </row>
    <row r="507" spans="1:17" x14ac:dyDescent="0.15">
      <c r="A507" s="6" t="s">
        <v>13</v>
      </c>
      <c r="B507" s="13">
        <f t="shared" si="71"/>
        <v>1967</v>
      </c>
      <c r="C507" s="8">
        <v>1140.6700799999994</v>
      </c>
      <c r="D507" s="26">
        <f t="shared" si="70"/>
        <v>7443.0459519999968</v>
      </c>
      <c r="E507" s="37">
        <v>120</v>
      </c>
      <c r="F507" s="37">
        <f t="shared" si="63"/>
        <v>8463.7160319999966</v>
      </c>
      <c r="G507" s="16">
        <f t="shared" si="64"/>
        <v>1560</v>
      </c>
      <c r="H507" s="28">
        <f t="shared" si="65"/>
        <v>6903.7160319999966</v>
      </c>
      <c r="I507" s="36">
        <f t="shared" si="66"/>
        <v>1560</v>
      </c>
      <c r="J507" s="16" t="str">
        <f>IF((I507/G507)&lt;=$E$4,"critical failure", IF((I507/G507)&lt;1, "failure",""))</f>
        <v/>
      </c>
      <c r="K507" s="26">
        <f t="shared" si="67"/>
        <v>6903.7160319999966</v>
      </c>
      <c r="L507" s="26">
        <f t="shared" si="68"/>
        <v>6903.7160319999966</v>
      </c>
      <c r="M507" s="28">
        <f>IF(H507&gt;$E$2,H507-$E$2,0)</f>
        <v>0</v>
      </c>
      <c r="N507" s="28">
        <f t="shared" si="69"/>
        <v>1560</v>
      </c>
      <c r="Q507" s="16">
        <v>1.3</v>
      </c>
    </row>
    <row r="508" spans="1:17" x14ac:dyDescent="0.15">
      <c r="A508" s="6" t="s">
        <v>14</v>
      </c>
      <c r="B508" s="13">
        <f t="shared" si="71"/>
        <v>1967</v>
      </c>
      <c r="C508" s="8">
        <v>375.09626880000002</v>
      </c>
      <c r="D508" s="26">
        <f t="shared" si="70"/>
        <v>6903.7160319999966</v>
      </c>
      <c r="E508" s="37">
        <v>120</v>
      </c>
      <c r="F508" s="37">
        <f t="shared" si="63"/>
        <v>7158.8123007999966</v>
      </c>
      <c r="G508" s="16">
        <f t="shared" si="64"/>
        <v>1440</v>
      </c>
      <c r="H508" s="28">
        <f t="shared" si="65"/>
        <v>5718.8123007999966</v>
      </c>
      <c r="I508" s="36">
        <f t="shared" si="66"/>
        <v>1440</v>
      </c>
      <c r="J508" s="16" t="str">
        <f>IF((I508/G508)&lt;=$E$4,"critical failure", IF((I508/G508)&lt;1, "failure",""))</f>
        <v/>
      </c>
      <c r="K508" s="26">
        <f t="shared" si="67"/>
        <v>5718.8123007999966</v>
      </c>
      <c r="L508" s="26">
        <f t="shared" si="68"/>
        <v>5718.8123007999966</v>
      </c>
      <c r="M508" s="28">
        <f>IF(H508&gt;$E$2,H508-$E$2,0)</f>
        <v>0</v>
      </c>
      <c r="N508" s="28">
        <f t="shared" si="69"/>
        <v>1440</v>
      </c>
      <c r="Q508" s="16">
        <v>1.2</v>
      </c>
    </row>
    <row r="509" spans="1:17" x14ac:dyDescent="0.15">
      <c r="A509" s="6" t="s">
        <v>15</v>
      </c>
      <c r="B509" s="13">
        <f t="shared" si="71"/>
        <v>1967</v>
      </c>
      <c r="C509" s="8">
        <v>182.95960319999995</v>
      </c>
      <c r="D509" s="26">
        <f t="shared" si="70"/>
        <v>5718.8123007999966</v>
      </c>
      <c r="E509" s="37">
        <v>120</v>
      </c>
      <c r="F509" s="37">
        <f t="shared" si="63"/>
        <v>5781.7719039999965</v>
      </c>
      <c r="G509" s="16">
        <f t="shared" si="64"/>
        <v>1320</v>
      </c>
      <c r="H509" s="28">
        <f t="shared" si="65"/>
        <v>4461.7719039999965</v>
      </c>
      <c r="I509" s="36">
        <f t="shared" si="66"/>
        <v>1320</v>
      </c>
      <c r="J509" s="16" t="str">
        <f>IF((I509/G509)&lt;=$E$4,"critical failure", IF((I509/G509)&lt;1, "failure",""))</f>
        <v/>
      </c>
      <c r="K509" s="26">
        <f t="shared" si="67"/>
        <v>4461.7719039999965</v>
      </c>
      <c r="L509" s="26">
        <f t="shared" si="68"/>
        <v>4461.7719039999965</v>
      </c>
      <c r="M509" s="28">
        <f>IF(H509&gt;$E$2,H509-$E$2,0)</f>
        <v>0</v>
      </c>
      <c r="N509" s="28">
        <f t="shared" si="69"/>
        <v>1320</v>
      </c>
      <c r="Q509" s="16">
        <v>1.1000000000000001</v>
      </c>
    </row>
    <row r="510" spans="1:17" x14ac:dyDescent="0.15">
      <c r="A510" s="6" t="s">
        <v>16</v>
      </c>
      <c r="B510" s="13">
        <f t="shared" si="71"/>
        <v>1967</v>
      </c>
      <c r="C510" s="8">
        <v>133.64904960000001</v>
      </c>
      <c r="D510" s="26">
        <f t="shared" si="70"/>
        <v>4461.7719039999965</v>
      </c>
      <c r="E510" s="37">
        <v>120</v>
      </c>
      <c r="F510" s="37">
        <f t="shared" si="63"/>
        <v>4475.4209535999962</v>
      </c>
      <c r="G510" s="16">
        <f t="shared" si="64"/>
        <v>1200</v>
      </c>
      <c r="H510" s="28">
        <f t="shared" si="65"/>
        <v>3275.4209535999962</v>
      </c>
      <c r="I510" s="36">
        <f t="shared" si="66"/>
        <v>1200</v>
      </c>
      <c r="J510" s="16" t="str">
        <f>IF((I510/G510)&lt;=$E$4,"critical failure", IF((I510/G510)&lt;1, "failure",""))</f>
        <v/>
      </c>
      <c r="K510" s="26">
        <f t="shared" si="67"/>
        <v>3275.4209535999962</v>
      </c>
      <c r="L510" s="26">
        <f t="shared" si="68"/>
        <v>3275.4209535999962</v>
      </c>
      <c r="M510" s="28">
        <f>IF(H510&gt;$E$2,H510-$E$2,0)</f>
        <v>0</v>
      </c>
      <c r="N510" s="28">
        <f t="shared" si="69"/>
        <v>1200</v>
      </c>
      <c r="Q510" s="16">
        <v>1</v>
      </c>
    </row>
    <row r="511" spans="1:17" x14ac:dyDescent="0.15">
      <c r="A511" s="6" t="s">
        <v>17</v>
      </c>
      <c r="B511" s="13">
        <f t="shared" si="71"/>
        <v>1967</v>
      </c>
      <c r="C511" s="8">
        <v>144.37716479999997</v>
      </c>
      <c r="D511" s="26">
        <f t="shared" si="70"/>
        <v>3275.4209535999962</v>
      </c>
      <c r="E511" s="37">
        <v>120</v>
      </c>
      <c r="F511" s="37">
        <f t="shared" si="63"/>
        <v>3299.7981183999964</v>
      </c>
      <c r="G511" s="16">
        <f t="shared" si="64"/>
        <v>1080</v>
      </c>
      <c r="H511" s="28">
        <f t="shared" si="65"/>
        <v>2219.7981183999964</v>
      </c>
      <c r="I511" s="36">
        <f t="shared" si="66"/>
        <v>1080</v>
      </c>
      <c r="J511" s="16" t="str">
        <f>IF((I511/G511)&lt;=$E$4,"critical failure", IF((I511/G511)&lt;1, "failure",""))</f>
        <v/>
      </c>
      <c r="K511" s="26">
        <f t="shared" si="67"/>
        <v>2219.7981183999964</v>
      </c>
      <c r="L511" s="26">
        <f t="shared" si="68"/>
        <v>2219.7981183999964</v>
      </c>
      <c r="M511" s="28">
        <f>IF(H511&gt;$E$2,H511-$E$2,0)</f>
        <v>0</v>
      </c>
      <c r="N511" s="28">
        <f t="shared" si="69"/>
        <v>1080</v>
      </c>
      <c r="Q511" s="16">
        <v>0.9</v>
      </c>
    </row>
    <row r="512" spans="1:17" ht="14" thickBot="1" x14ac:dyDescent="0.2">
      <c r="A512" s="9" t="s">
        <v>18</v>
      </c>
      <c r="B512" s="14">
        <f t="shared" si="71"/>
        <v>1967</v>
      </c>
      <c r="C512" s="11">
        <v>3792.9703679999993</v>
      </c>
      <c r="D512" s="26">
        <f t="shared" si="70"/>
        <v>2219.7981183999964</v>
      </c>
      <c r="E512" s="37">
        <v>120</v>
      </c>
      <c r="F512" s="37">
        <f t="shared" si="63"/>
        <v>5892.7684863999957</v>
      </c>
      <c r="G512" s="16">
        <f t="shared" si="64"/>
        <v>960</v>
      </c>
      <c r="H512" s="28">
        <f t="shared" si="65"/>
        <v>4932.7684863999957</v>
      </c>
      <c r="I512" s="36">
        <f t="shared" si="66"/>
        <v>960</v>
      </c>
      <c r="J512" s="16" t="str">
        <f>IF((I512/G512)&lt;=$E$4,"critical failure", IF((I512/G512)&lt;1, "failure",""))</f>
        <v/>
      </c>
      <c r="K512" s="26">
        <f t="shared" si="67"/>
        <v>4932.7684863999957</v>
      </c>
      <c r="L512" s="26">
        <f t="shared" si="68"/>
        <v>4932.7684863999957</v>
      </c>
      <c r="M512" s="28">
        <f>IF(H512&gt;$E$2,H512-$E$2,0)</f>
        <v>0</v>
      </c>
      <c r="N512" s="28">
        <f t="shared" si="69"/>
        <v>960</v>
      </c>
      <c r="Q512" s="16">
        <v>0.8</v>
      </c>
    </row>
    <row r="513" spans="1:17" x14ac:dyDescent="0.15">
      <c r="A513" s="3" t="s">
        <v>7</v>
      </c>
      <c r="B513" s="12">
        <f t="shared" si="71"/>
        <v>1968</v>
      </c>
      <c r="C513" s="5">
        <v>4898.7417599999999</v>
      </c>
      <c r="D513" s="26">
        <f t="shared" si="70"/>
        <v>4932.7684863999957</v>
      </c>
      <c r="E513" s="37">
        <v>120</v>
      </c>
      <c r="F513" s="37">
        <f t="shared" si="63"/>
        <v>9711.5102463999956</v>
      </c>
      <c r="G513" s="16">
        <f t="shared" si="64"/>
        <v>960</v>
      </c>
      <c r="H513" s="28">
        <f t="shared" si="65"/>
        <v>8751.5102463999956</v>
      </c>
      <c r="I513" s="36">
        <f t="shared" si="66"/>
        <v>960</v>
      </c>
      <c r="J513" s="16" t="str">
        <f>IF((I513/G513)&lt;=$E$4,"critical failure", IF((I513/G513)&lt;1, "failure",""))</f>
        <v/>
      </c>
      <c r="K513" s="26">
        <f t="shared" si="67"/>
        <v>8751.5102463999956</v>
      </c>
      <c r="L513" s="26">
        <f t="shared" si="68"/>
        <v>8751.5102463999956</v>
      </c>
      <c r="M513" s="28">
        <f>IF(H513&gt;$E$2,H513-$E$2,0)</f>
        <v>0</v>
      </c>
      <c r="N513" s="28">
        <f t="shared" si="69"/>
        <v>960</v>
      </c>
      <c r="Q513" s="16">
        <v>0.8</v>
      </c>
    </row>
    <row r="514" spans="1:17" x14ac:dyDescent="0.15">
      <c r="A514" s="6" t="s">
        <v>8</v>
      </c>
      <c r="B514" s="13">
        <f t="shared" si="71"/>
        <v>1968</v>
      </c>
      <c r="C514" s="8">
        <v>1184.6165759999999</v>
      </c>
      <c r="D514" s="26">
        <f t="shared" si="70"/>
        <v>8751.5102463999956</v>
      </c>
      <c r="E514" s="37">
        <v>120</v>
      </c>
      <c r="F514" s="37">
        <f t="shared" si="63"/>
        <v>9816.1268223999959</v>
      </c>
      <c r="G514" s="16">
        <f t="shared" si="64"/>
        <v>960</v>
      </c>
      <c r="H514" s="28">
        <f t="shared" si="65"/>
        <v>8856.1268223999959</v>
      </c>
      <c r="I514" s="36">
        <f t="shared" si="66"/>
        <v>960</v>
      </c>
      <c r="J514" s="16" t="str">
        <f>IF((I514/G514)&lt;=$E$4,"critical failure", IF((I514/G514)&lt;1, "failure",""))</f>
        <v/>
      </c>
      <c r="K514" s="26">
        <f t="shared" si="67"/>
        <v>8856.1268223999959</v>
      </c>
      <c r="L514" s="26">
        <f t="shared" si="68"/>
        <v>8856.1268223999959</v>
      </c>
      <c r="M514" s="28">
        <f>IF(H514&gt;$E$2,H514-$E$2,0)</f>
        <v>0</v>
      </c>
      <c r="N514" s="28">
        <f t="shared" si="69"/>
        <v>960</v>
      </c>
      <c r="Q514" s="16">
        <v>0.8</v>
      </c>
    </row>
    <row r="515" spans="1:17" x14ac:dyDescent="0.15">
      <c r="A515" s="6" t="s">
        <v>9</v>
      </c>
      <c r="B515" s="13">
        <f t="shared" si="71"/>
        <v>1968</v>
      </c>
      <c r="C515" s="8">
        <v>4410.1601279999995</v>
      </c>
      <c r="D515" s="26">
        <f t="shared" si="70"/>
        <v>8856.1268223999959</v>
      </c>
      <c r="E515" s="37">
        <v>120</v>
      </c>
      <c r="F515" s="37">
        <f t="shared" si="63"/>
        <v>13146.286950399995</v>
      </c>
      <c r="G515" s="16">
        <f t="shared" si="64"/>
        <v>1080</v>
      </c>
      <c r="H515" s="28">
        <f t="shared" si="65"/>
        <v>12066.286950399995</v>
      </c>
      <c r="I515" s="36">
        <f t="shared" si="66"/>
        <v>1080</v>
      </c>
      <c r="J515" s="16" t="str">
        <f>IF((I515/G515)&lt;=$E$4,"critical failure", IF((I515/G515)&lt;1, "failure",""))</f>
        <v/>
      </c>
      <c r="K515" s="26">
        <f t="shared" si="67"/>
        <v>12066.286950399995</v>
      </c>
      <c r="L515" s="26">
        <f t="shared" si="68"/>
        <v>9613</v>
      </c>
      <c r="M515" s="28">
        <f>IF(H515&gt;$E$2,H515-$E$2,0)</f>
        <v>2453.2869503999955</v>
      </c>
      <c r="N515" s="28">
        <f t="shared" si="69"/>
        <v>3533.2869503999955</v>
      </c>
      <c r="Q515" s="16">
        <v>0.9</v>
      </c>
    </row>
    <row r="516" spans="1:17" x14ac:dyDescent="0.15">
      <c r="A516" s="6" t="s">
        <v>10</v>
      </c>
      <c r="B516" s="13">
        <f t="shared" si="71"/>
        <v>1968</v>
      </c>
      <c r="C516" s="8">
        <v>1447.6492800000005</v>
      </c>
      <c r="D516" s="26">
        <f t="shared" si="70"/>
        <v>9613</v>
      </c>
      <c r="E516" s="37">
        <v>120</v>
      </c>
      <c r="F516" s="37">
        <f t="shared" si="63"/>
        <v>10940.649280000001</v>
      </c>
      <c r="G516" s="16">
        <f t="shared" si="64"/>
        <v>1080</v>
      </c>
      <c r="H516" s="28">
        <f t="shared" si="65"/>
        <v>9860.6492800000015</v>
      </c>
      <c r="I516" s="36">
        <f t="shared" si="66"/>
        <v>1080</v>
      </c>
      <c r="J516" s="16" t="str">
        <f>IF((I516/G516)&lt;=$E$4,"critical failure", IF((I516/G516)&lt;1, "failure",""))</f>
        <v/>
      </c>
      <c r="K516" s="26">
        <f t="shared" si="67"/>
        <v>9860.6492800000015</v>
      </c>
      <c r="L516" s="26">
        <f t="shared" si="68"/>
        <v>9613</v>
      </c>
      <c r="M516" s="28">
        <f>IF(H516&gt;$E$2,H516-$E$2,0)</f>
        <v>247.64928000000145</v>
      </c>
      <c r="N516" s="28">
        <f t="shared" si="69"/>
        <v>1327.6492800000015</v>
      </c>
      <c r="Q516" s="16">
        <v>0.9</v>
      </c>
    </row>
    <row r="517" spans="1:17" x14ac:dyDescent="0.15">
      <c r="A517" s="6" t="s">
        <v>11</v>
      </c>
      <c r="B517" s="13">
        <f t="shared" si="71"/>
        <v>1968</v>
      </c>
      <c r="C517" s="8">
        <v>3546.7407359999997</v>
      </c>
      <c r="D517" s="26">
        <f t="shared" si="70"/>
        <v>9613</v>
      </c>
      <c r="E517" s="37">
        <v>120</v>
      </c>
      <c r="F517" s="37">
        <f t="shared" si="63"/>
        <v>13039.740736</v>
      </c>
      <c r="G517" s="16">
        <f t="shared" si="64"/>
        <v>1320</v>
      </c>
      <c r="H517" s="28">
        <f t="shared" si="65"/>
        <v>11719.740736</v>
      </c>
      <c r="I517" s="36">
        <f t="shared" si="66"/>
        <v>1320</v>
      </c>
      <c r="J517" s="16" t="str">
        <f>IF((I517/G517)&lt;=$E$4,"critical failure", IF((I517/G517)&lt;1, "failure",""))</f>
        <v/>
      </c>
      <c r="K517" s="26">
        <f t="shared" si="67"/>
        <v>11719.740736</v>
      </c>
      <c r="L517" s="26">
        <f t="shared" si="68"/>
        <v>9613</v>
      </c>
      <c r="M517" s="28">
        <f>IF(H517&gt;$E$2,H517-$E$2,0)</f>
        <v>2106.7407359999997</v>
      </c>
      <c r="N517" s="28">
        <f t="shared" si="69"/>
        <v>3426.7407359999997</v>
      </c>
      <c r="Q517" s="16">
        <v>1.1000000000000001</v>
      </c>
    </row>
    <row r="518" spans="1:17" x14ac:dyDescent="0.15">
      <c r="A518" s="6" t="s">
        <v>12</v>
      </c>
      <c r="B518" s="13">
        <f t="shared" si="71"/>
        <v>1968</v>
      </c>
      <c r="C518" s="8">
        <v>745.15161599999999</v>
      </c>
      <c r="D518" s="26">
        <f t="shared" si="70"/>
        <v>9613</v>
      </c>
      <c r="E518" s="37">
        <v>120</v>
      </c>
      <c r="F518" s="37">
        <f t="shared" si="63"/>
        <v>10238.151615999999</v>
      </c>
      <c r="G518" s="16">
        <f t="shared" si="64"/>
        <v>1440</v>
      </c>
      <c r="H518" s="28">
        <f t="shared" si="65"/>
        <v>8798.1516159999992</v>
      </c>
      <c r="I518" s="36">
        <f t="shared" si="66"/>
        <v>1440</v>
      </c>
      <c r="J518" s="16" t="str">
        <f>IF((I518/G518)&lt;=$E$4,"critical failure", IF((I518/G518)&lt;1, "failure",""))</f>
        <v/>
      </c>
      <c r="K518" s="26">
        <f t="shared" si="67"/>
        <v>8798.1516159999992</v>
      </c>
      <c r="L518" s="26">
        <f t="shared" si="68"/>
        <v>8798.1516159999992</v>
      </c>
      <c r="M518" s="28">
        <f>IF(H518&gt;$E$2,H518-$E$2,0)</f>
        <v>0</v>
      </c>
      <c r="N518" s="28">
        <f t="shared" si="69"/>
        <v>1440</v>
      </c>
      <c r="Q518" s="16">
        <v>1.2</v>
      </c>
    </row>
    <row r="519" spans="1:17" x14ac:dyDescent="0.15">
      <c r="A519" s="6" t="s">
        <v>13</v>
      </c>
      <c r="B519" s="13">
        <f t="shared" si="71"/>
        <v>1968</v>
      </c>
      <c r="C519" s="8">
        <v>562.90291199999979</v>
      </c>
      <c r="D519" s="26">
        <f t="shared" si="70"/>
        <v>8798.1516159999992</v>
      </c>
      <c r="E519" s="37">
        <v>120</v>
      </c>
      <c r="F519" s="37">
        <f t="shared" si="63"/>
        <v>9241.0545279999988</v>
      </c>
      <c r="G519" s="16">
        <f t="shared" si="64"/>
        <v>1560</v>
      </c>
      <c r="H519" s="28">
        <f t="shared" si="65"/>
        <v>7681.0545279999988</v>
      </c>
      <c r="I519" s="36">
        <f t="shared" si="66"/>
        <v>1560</v>
      </c>
      <c r="J519" s="16" t="str">
        <f>IF((I519/G519)&lt;=$E$4,"critical failure", IF((I519/G519)&lt;1, "failure",""))</f>
        <v/>
      </c>
      <c r="K519" s="26">
        <f t="shared" si="67"/>
        <v>7681.0545279999988</v>
      </c>
      <c r="L519" s="26">
        <f t="shared" si="68"/>
        <v>7681.0545279999988</v>
      </c>
      <c r="M519" s="28">
        <f>IF(H519&gt;$E$2,H519-$E$2,0)</f>
        <v>0</v>
      </c>
      <c r="N519" s="28">
        <f t="shared" si="69"/>
        <v>1560</v>
      </c>
      <c r="Q519" s="16">
        <v>1.3</v>
      </c>
    </row>
    <row r="520" spans="1:17" x14ac:dyDescent="0.15">
      <c r="A520" s="6" t="s">
        <v>14</v>
      </c>
      <c r="B520" s="13">
        <f t="shared" si="71"/>
        <v>1968</v>
      </c>
      <c r="C520" s="8">
        <v>136.68652800000001</v>
      </c>
      <c r="D520" s="26">
        <f t="shared" si="70"/>
        <v>7681.0545279999988</v>
      </c>
      <c r="E520" s="37">
        <v>120</v>
      </c>
      <c r="F520" s="37">
        <f t="shared" si="63"/>
        <v>7697.7410559999989</v>
      </c>
      <c r="G520" s="16">
        <f t="shared" si="64"/>
        <v>1440</v>
      </c>
      <c r="H520" s="28">
        <f t="shared" si="65"/>
        <v>6257.7410559999989</v>
      </c>
      <c r="I520" s="36">
        <f t="shared" si="66"/>
        <v>1440</v>
      </c>
      <c r="J520" s="16" t="str">
        <f>IF((I520/G520)&lt;=$E$4,"critical failure", IF((I520/G520)&lt;1, "failure",""))</f>
        <v/>
      </c>
      <c r="K520" s="26">
        <f t="shared" si="67"/>
        <v>6257.7410559999989</v>
      </c>
      <c r="L520" s="26">
        <f t="shared" si="68"/>
        <v>6257.7410559999989</v>
      </c>
      <c r="M520" s="28">
        <f>IF(H520&gt;$E$2,H520-$E$2,0)</f>
        <v>0</v>
      </c>
      <c r="N520" s="28">
        <f t="shared" si="69"/>
        <v>1440</v>
      </c>
      <c r="Q520" s="16">
        <v>1.2</v>
      </c>
    </row>
    <row r="521" spans="1:17" x14ac:dyDescent="0.15">
      <c r="A521" s="6" t="s">
        <v>15</v>
      </c>
      <c r="B521" s="13">
        <f t="shared" si="71"/>
        <v>1968</v>
      </c>
      <c r="C521" s="8">
        <v>13.733279999999993</v>
      </c>
      <c r="D521" s="26">
        <f t="shared" si="70"/>
        <v>6257.7410559999989</v>
      </c>
      <c r="E521" s="37">
        <v>120</v>
      </c>
      <c r="F521" s="37">
        <f t="shared" si="63"/>
        <v>6151.4743359999993</v>
      </c>
      <c r="G521" s="16">
        <f t="shared" si="64"/>
        <v>1320</v>
      </c>
      <c r="H521" s="28">
        <f t="shared" si="65"/>
        <v>4831.4743359999993</v>
      </c>
      <c r="I521" s="36">
        <f t="shared" si="66"/>
        <v>1320</v>
      </c>
      <c r="J521" s="16" t="str">
        <f>IF((I521/G521)&lt;=$E$4,"critical failure", IF((I521/G521)&lt;1, "failure",""))</f>
        <v/>
      </c>
      <c r="K521" s="26">
        <f t="shared" si="67"/>
        <v>4831.4743359999993</v>
      </c>
      <c r="L521" s="26">
        <f t="shared" si="68"/>
        <v>4831.4743359999993</v>
      </c>
      <c r="M521" s="28">
        <f>IF(H521&gt;$E$2,H521-$E$2,0)</f>
        <v>0</v>
      </c>
      <c r="N521" s="28">
        <f t="shared" si="69"/>
        <v>1320</v>
      </c>
      <c r="Q521" s="16">
        <v>1.1000000000000001</v>
      </c>
    </row>
    <row r="522" spans="1:17" x14ac:dyDescent="0.15">
      <c r="A522" s="6" t="s">
        <v>16</v>
      </c>
      <c r="B522" s="13">
        <f t="shared" si="71"/>
        <v>1968</v>
      </c>
      <c r="C522" s="8">
        <v>42.821982720000008</v>
      </c>
      <c r="D522" s="26">
        <f t="shared" si="70"/>
        <v>4831.4743359999993</v>
      </c>
      <c r="E522" s="37">
        <v>120</v>
      </c>
      <c r="F522" s="37">
        <f t="shared" ref="F522:F585" si="72">C522+D522-E522</f>
        <v>4754.2963187199994</v>
      </c>
      <c r="G522" s="16">
        <f t="shared" ref="G522:G585" si="73">1200*Q522</f>
        <v>1200</v>
      </c>
      <c r="H522" s="28">
        <f t="shared" ref="H522:H585" si="74">F522-G522</f>
        <v>3554.2963187199994</v>
      </c>
      <c r="I522" s="36">
        <f t="shared" ref="I522:I585" si="75">IF(G522&gt;(F522),F522,G522)</f>
        <v>1200</v>
      </c>
      <c r="J522" s="16" t="str">
        <f>IF((I522/G522)&lt;=$E$4,"critical failure", IF((I522/G522)&lt;1, "failure",""))</f>
        <v/>
      </c>
      <c r="K522" s="26">
        <f t="shared" ref="K522:K585" si="76">F522-I522</f>
        <v>3554.2963187199994</v>
      </c>
      <c r="L522" s="26">
        <f t="shared" ref="L522:L585" si="77">IF(K522&gt;$E$2,$E$2,IF(K522&lt;0,0,K522))</f>
        <v>3554.2963187199994</v>
      </c>
      <c r="M522" s="28">
        <f>IF(H522&gt;$E$2,H522-$E$2,0)</f>
        <v>0</v>
      </c>
      <c r="N522" s="28">
        <f t="shared" ref="N522:N585" si="78">M522+I522</f>
        <v>1200</v>
      </c>
      <c r="Q522" s="16">
        <v>1</v>
      </c>
    </row>
    <row r="523" spans="1:17" x14ac:dyDescent="0.15">
      <c r="A523" s="6" t="s">
        <v>17</v>
      </c>
      <c r="B523" s="13">
        <f t="shared" si="71"/>
        <v>1968</v>
      </c>
      <c r="C523" s="8">
        <v>568.78398719999984</v>
      </c>
      <c r="D523" s="26">
        <f t="shared" ref="D523:D586" si="79">L522</f>
        <v>3554.2963187199994</v>
      </c>
      <c r="E523" s="37">
        <v>120</v>
      </c>
      <c r="F523" s="37">
        <f t="shared" si="72"/>
        <v>4003.0803059199989</v>
      </c>
      <c r="G523" s="16">
        <f t="shared" si="73"/>
        <v>1080</v>
      </c>
      <c r="H523" s="28">
        <f t="shared" si="74"/>
        <v>2923.0803059199989</v>
      </c>
      <c r="I523" s="36">
        <f t="shared" si="75"/>
        <v>1080</v>
      </c>
      <c r="J523" s="16" t="str">
        <f>IF((I523/G523)&lt;=$E$4,"critical failure", IF((I523/G523)&lt;1, "failure",""))</f>
        <v/>
      </c>
      <c r="K523" s="26">
        <f t="shared" si="76"/>
        <v>2923.0803059199989</v>
      </c>
      <c r="L523" s="26">
        <f t="shared" si="77"/>
        <v>2923.0803059199989</v>
      </c>
      <c r="M523" s="28">
        <f>IF(H523&gt;$E$2,H523-$E$2,0)</f>
        <v>0</v>
      </c>
      <c r="N523" s="28">
        <f t="shared" si="78"/>
        <v>1080</v>
      </c>
      <c r="Q523" s="16">
        <v>0.9</v>
      </c>
    </row>
    <row r="524" spans="1:17" ht="14" thickBot="1" x14ac:dyDescent="0.2">
      <c r="A524" s="9" t="s">
        <v>18</v>
      </c>
      <c r="B524" s="14">
        <f t="shared" si="71"/>
        <v>1968</v>
      </c>
      <c r="C524" s="11">
        <v>1095.8834304</v>
      </c>
      <c r="D524" s="26">
        <f t="shared" si="79"/>
        <v>2923.0803059199989</v>
      </c>
      <c r="E524" s="37">
        <v>120</v>
      </c>
      <c r="F524" s="37">
        <f t="shared" si="72"/>
        <v>3898.963736319999</v>
      </c>
      <c r="G524" s="16">
        <f t="shared" si="73"/>
        <v>960</v>
      </c>
      <c r="H524" s="28">
        <f t="shared" si="74"/>
        <v>2938.963736319999</v>
      </c>
      <c r="I524" s="36">
        <f t="shared" si="75"/>
        <v>960</v>
      </c>
      <c r="J524" s="16" t="str">
        <f>IF((I524/G524)&lt;=$E$4,"critical failure", IF((I524/G524)&lt;1, "failure",""))</f>
        <v/>
      </c>
      <c r="K524" s="26">
        <f t="shared" si="76"/>
        <v>2938.963736319999</v>
      </c>
      <c r="L524" s="26">
        <f t="shared" si="77"/>
        <v>2938.963736319999</v>
      </c>
      <c r="M524" s="28">
        <f>IF(H524&gt;$E$2,H524-$E$2,0)</f>
        <v>0</v>
      </c>
      <c r="N524" s="28">
        <f t="shared" si="78"/>
        <v>960</v>
      </c>
      <c r="Q524" s="16">
        <v>0.8</v>
      </c>
    </row>
    <row r="525" spans="1:17" x14ac:dyDescent="0.15">
      <c r="A525" s="3" t="s">
        <v>7</v>
      </c>
      <c r="B525" s="12">
        <f t="shared" si="71"/>
        <v>1969</v>
      </c>
      <c r="C525" s="5">
        <v>2444.8469759999998</v>
      </c>
      <c r="D525" s="26">
        <f t="shared" si="79"/>
        <v>2938.963736319999</v>
      </c>
      <c r="E525" s="37">
        <v>120</v>
      </c>
      <c r="F525" s="37">
        <f t="shared" si="72"/>
        <v>5263.8107123199989</v>
      </c>
      <c r="G525" s="16">
        <f t="shared" si="73"/>
        <v>960</v>
      </c>
      <c r="H525" s="28">
        <f t="shared" si="74"/>
        <v>4303.8107123199989</v>
      </c>
      <c r="I525" s="36">
        <f t="shared" si="75"/>
        <v>960</v>
      </c>
      <c r="J525" s="16" t="str">
        <f>IF((I525/G525)&lt;=$E$4,"critical failure", IF((I525/G525)&lt;1, "failure",""))</f>
        <v/>
      </c>
      <c r="K525" s="26">
        <f t="shared" si="76"/>
        <v>4303.8107123199989</v>
      </c>
      <c r="L525" s="26">
        <f t="shared" si="77"/>
        <v>4303.8107123199989</v>
      </c>
      <c r="M525" s="28">
        <f>IF(H525&gt;$E$2,H525-$E$2,0)</f>
        <v>0</v>
      </c>
      <c r="N525" s="28">
        <f t="shared" si="78"/>
        <v>960</v>
      </c>
      <c r="Q525" s="16">
        <v>0.8</v>
      </c>
    </row>
    <row r="526" spans="1:17" x14ac:dyDescent="0.15">
      <c r="A526" s="6" t="s">
        <v>8</v>
      </c>
      <c r="B526" s="13">
        <f t="shared" si="71"/>
        <v>1969</v>
      </c>
      <c r="C526" s="8">
        <v>3491.1613439999996</v>
      </c>
      <c r="D526" s="26">
        <f t="shared" si="79"/>
        <v>4303.8107123199989</v>
      </c>
      <c r="E526" s="37">
        <v>120</v>
      </c>
      <c r="F526" s="37">
        <f t="shared" si="72"/>
        <v>7674.972056319999</v>
      </c>
      <c r="G526" s="16">
        <f t="shared" si="73"/>
        <v>960</v>
      </c>
      <c r="H526" s="28">
        <f t="shared" si="74"/>
        <v>6714.972056319999</v>
      </c>
      <c r="I526" s="36">
        <f t="shared" si="75"/>
        <v>960</v>
      </c>
      <c r="J526" s="16" t="str">
        <f>IF((I526/G526)&lt;=$E$4,"critical failure", IF((I526/G526)&lt;1, "failure",""))</f>
        <v/>
      </c>
      <c r="K526" s="26">
        <f t="shared" si="76"/>
        <v>6714.972056319999</v>
      </c>
      <c r="L526" s="26">
        <f t="shared" si="77"/>
        <v>6714.972056319999</v>
      </c>
      <c r="M526" s="28">
        <f>IF(H526&gt;$E$2,H526-$E$2,0)</f>
        <v>0</v>
      </c>
      <c r="N526" s="28">
        <f t="shared" si="78"/>
        <v>960</v>
      </c>
      <c r="Q526" s="16">
        <v>0.8</v>
      </c>
    </row>
    <row r="527" spans="1:17" x14ac:dyDescent="0.15">
      <c r="A527" s="6" t="s">
        <v>9</v>
      </c>
      <c r="B527" s="13">
        <f t="shared" si="71"/>
        <v>1969</v>
      </c>
      <c r="C527" s="8">
        <v>6694.0853759999991</v>
      </c>
      <c r="D527" s="26">
        <f t="shared" si="79"/>
        <v>6714.972056319999</v>
      </c>
      <c r="E527" s="37">
        <v>120</v>
      </c>
      <c r="F527" s="37">
        <f t="shared" si="72"/>
        <v>13289.057432319998</v>
      </c>
      <c r="G527" s="16">
        <f t="shared" si="73"/>
        <v>1080</v>
      </c>
      <c r="H527" s="28">
        <f t="shared" si="74"/>
        <v>12209.057432319998</v>
      </c>
      <c r="I527" s="36">
        <f t="shared" si="75"/>
        <v>1080</v>
      </c>
      <c r="J527" s="16" t="str">
        <f>IF((I527/G527)&lt;=$E$4,"critical failure", IF((I527/G527)&lt;1, "failure",""))</f>
        <v/>
      </c>
      <c r="K527" s="26">
        <f t="shared" si="76"/>
        <v>12209.057432319998</v>
      </c>
      <c r="L527" s="26">
        <f t="shared" si="77"/>
        <v>9613</v>
      </c>
      <c r="M527" s="28">
        <f>IF(H527&gt;$E$2,H527-$E$2,0)</f>
        <v>2596.057432319998</v>
      </c>
      <c r="N527" s="28">
        <f t="shared" si="78"/>
        <v>3676.057432319998</v>
      </c>
      <c r="Q527" s="16">
        <v>0.9</v>
      </c>
    </row>
    <row r="528" spans="1:17" x14ac:dyDescent="0.15">
      <c r="A528" s="6" t="s">
        <v>10</v>
      </c>
      <c r="B528" s="13">
        <f t="shared" si="71"/>
        <v>1969</v>
      </c>
      <c r="C528" s="8">
        <v>4256.9936639999996</v>
      </c>
      <c r="D528" s="26">
        <f t="shared" si="79"/>
        <v>9613</v>
      </c>
      <c r="E528" s="37">
        <v>120</v>
      </c>
      <c r="F528" s="37">
        <f t="shared" si="72"/>
        <v>13749.993664</v>
      </c>
      <c r="G528" s="16">
        <f t="shared" si="73"/>
        <v>1080</v>
      </c>
      <c r="H528" s="28">
        <f t="shared" si="74"/>
        <v>12669.993664</v>
      </c>
      <c r="I528" s="36">
        <f t="shared" si="75"/>
        <v>1080</v>
      </c>
      <c r="J528" s="16" t="str">
        <f>IF((I528/G528)&lt;=$E$4,"critical failure", IF((I528/G528)&lt;1, "failure",""))</f>
        <v/>
      </c>
      <c r="K528" s="26">
        <f t="shared" si="76"/>
        <v>12669.993664</v>
      </c>
      <c r="L528" s="26">
        <f t="shared" si="77"/>
        <v>9613</v>
      </c>
      <c r="M528" s="28">
        <f>IF(H528&gt;$E$2,H528-$E$2,0)</f>
        <v>3056.9936639999996</v>
      </c>
      <c r="N528" s="28">
        <f t="shared" si="78"/>
        <v>4136.9936639999996</v>
      </c>
      <c r="Q528" s="16">
        <v>0.9</v>
      </c>
    </row>
    <row r="529" spans="1:17" x14ac:dyDescent="0.15">
      <c r="A529" s="6" t="s">
        <v>11</v>
      </c>
      <c r="B529" s="13">
        <f t="shared" si="71"/>
        <v>1969</v>
      </c>
      <c r="C529" s="8">
        <v>991.38124800000003</v>
      </c>
      <c r="D529" s="26">
        <f t="shared" si="79"/>
        <v>9613</v>
      </c>
      <c r="E529" s="37">
        <v>120</v>
      </c>
      <c r="F529" s="37">
        <f t="shared" si="72"/>
        <v>10484.381248</v>
      </c>
      <c r="G529" s="16">
        <f t="shared" si="73"/>
        <v>1320</v>
      </c>
      <c r="H529" s="28">
        <f t="shared" si="74"/>
        <v>9164.3812479999997</v>
      </c>
      <c r="I529" s="36">
        <f t="shared" si="75"/>
        <v>1320</v>
      </c>
      <c r="J529" s="16" t="str">
        <f>IF((I529/G529)&lt;=$E$4,"critical failure", IF((I529/G529)&lt;1, "failure",""))</f>
        <v/>
      </c>
      <c r="K529" s="26">
        <f t="shared" si="76"/>
        <v>9164.3812479999997</v>
      </c>
      <c r="L529" s="26">
        <f t="shared" si="77"/>
        <v>9164.3812479999997</v>
      </c>
      <c r="M529" s="28">
        <f>IF(H529&gt;$E$2,H529-$E$2,0)</f>
        <v>0</v>
      </c>
      <c r="N529" s="28">
        <f t="shared" si="78"/>
        <v>1320</v>
      </c>
      <c r="Q529" s="16">
        <v>1.1000000000000001</v>
      </c>
    </row>
    <row r="530" spans="1:17" x14ac:dyDescent="0.15">
      <c r="A530" s="6" t="s">
        <v>12</v>
      </c>
      <c r="B530" s="13">
        <f t="shared" si="71"/>
        <v>1969</v>
      </c>
      <c r="C530" s="8">
        <v>1803.09888</v>
      </c>
      <c r="D530" s="26">
        <f t="shared" si="79"/>
        <v>9164.3812479999997</v>
      </c>
      <c r="E530" s="37">
        <v>120</v>
      </c>
      <c r="F530" s="37">
        <f t="shared" si="72"/>
        <v>10847.480127999999</v>
      </c>
      <c r="G530" s="16">
        <f t="shared" si="73"/>
        <v>1440</v>
      </c>
      <c r="H530" s="28">
        <f t="shared" si="74"/>
        <v>9407.4801279999992</v>
      </c>
      <c r="I530" s="36">
        <f t="shared" si="75"/>
        <v>1440</v>
      </c>
      <c r="J530" s="16" t="str">
        <f>IF((I530/G530)&lt;=$E$4,"critical failure", IF((I530/G530)&lt;1, "failure",""))</f>
        <v/>
      </c>
      <c r="K530" s="26">
        <f t="shared" si="76"/>
        <v>9407.4801279999992</v>
      </c>
      <c r="L530" s="26">
        <f t="shared" si="77"/>
        <v>9407.4801279999992</v>
      </c>
      <c r="M530" s="28">
        <f>IF(H530&gt;$E$2,H530-$E$2,0)</f>
        <v>0</v>
      </c>
      <c r="N530" s="28">
        <f t="shared" si="78"/>
        <v>1440</v>
      </c>
      <c r="Q530" s="16">
        <v>1.2</v>
      </c>
    </row>
    <row r="531" spans="1:17" x14ac:dyDescent="0.15">
      <c r="A531" s="6" t="s">
        <v>13</v>
      </c>
      <c r="B531" s="13">
        <f t="shared" si="71"/>
        <v>1969</v>
      </c>
      <c r="C531" s="8">
        <v>579.05971199999999</v>
      </c>
      <c r="D531" s="26">
        <f t="shared" si="79"/>
        <v>9407.4801279999992</v>
      </c>
      <c r="E531" s="37">
        <v>120</v>
      </c>
      <c r="F531" s="37">
        <f t="shared" si="72"/>
        <v>9866.5398399999995</v>
      </c>
      <c r="G531" s="16">
        <f t="shared" si="73"/>
        <v>1560</v>
      </c>
      <c r="H531" s="28">
        <f t="shared" si="74"/>
        <v>8306.5398399999995</v>
      </c>
      <c r="I531" s="36">
        <f t="shared" si="75"/>
        <v>1560</v>
      </c>
      <c r="J531" s="16" t="str">
        <f>IF((I531/G531)&lt;=$E$4,"critical failure", IF((I531/G531)&lt;1, "failure",""))</f>
        <v/>
      </c>
      <c r="K531" s="26">
        <f t="shared" si="76"/>
        <v>8306.5398399999995</v>
      </c>
      <c r="L531" s="26">
        <f t="shared" si="77"/>
        <v>8306.5398399999995</v>
      </c>
      <c r="M531" s="28">
        <f>IF(H531&gt;$E$2,H531-$E$2,0)</f>
        <v>0</v>
      </c>
      <c r="N531" s="28">
        <f t="shared" si="78"/>
        <v>1560</v>
      </c>
      <c r="Q531" s="16">
        <v>1.3</v>
      </c>
    </row>
    <row r="532" spans="1:17" x14ac:dyDescent="0.15">
      <c r="A532" s="6" t="s">
        <v>14</v>
      </c>
      <c r="B532" s="13">
        <f t="shared" si="71"/>
        <v>1969</v>
      </c>
      <c r="C532" s="8">
        <v>595.28113919999987</v>
      </c>
      <c r="D532" s="26">
        <f t="shared" si="79"/>
        <v>8306.5398399999995</v>
      </c>
      <c r="E532" s="37">
        <v>120</v>
      </c>
      <c r="F532" s="37">
        <f t="shared" si="72"/>
        <v>8781.8209791999998</v>
      </c>
      <c r="G532" s="16">
        <f t="shared" si="73"/>
        <v>1440</v>
      </c>
      <c r="H532" s="28">
        <f t="shared" si="74"/>
        <v>7341.8209791999998</v>
      </c>
      <c r="I532" s="36">
        <f t="shared" si="75"/>
        <v>1440</v>
      </c>
      <c r="J532" s="16" t="str">
        <f>IF((I532/G532)&lt;=$E$4,"critical failure", IF((I532/G532)&lt;1, "failure",""))</f>
        <v/>
      </c>
      <c r="K532" s="26">
        <f t="shared" si="76"/>
        <v>7341.8209791999998</v>
      </c>
      <c r="L532" s="26">
        <f t="shared" si="77"/>
        <v>7341.8209791999998</v>
      </c>
      <c r="M532" s="28">
        <f>IF(H532&gt;$E$2,H532-$E$2,0)</f>
        <v>0</v>
      </c>
      <c r="N532" s="28">
        <f t="shared" si="78"/>
        <v>1440</v>
      </c>
      <c r="Q532" s="16">
        <v>1.2</v>
      </c>
    </row>
    <row r="533" spans="1:17" x14ac:dyDescent="0.15">
      <c r="A533" s="6" t="s">
        <v>15</v>
      </c>
      <c r="B533" s="13">
        <f t="shared" si="71"/>
        <v>1969</v>
      </c>
      <c r="C533" s="8">
        <v>406.95747839999996</v>
      </c>
      <c r="D533" s="26">
        <f t="shared" si="79"/>
        <v>7341.8209791999998</v>
      </c>
      <c r="E533" s="37">
        <v>120</v>
      </c>
      <c r="F533" s="37">
        <f t="shared" si="72"/>
        <v>7628.7784575999995</v>
      </c>
      <c r="G533" s="16">
        <f t="shared" si="73"/>
        <v>1320</v>
      </c>
      <c r="H533" s="28">
        <f t="shared" si="74"/>
        <v>6308.7784575999995</v>
      </c>
      <c r="I533" s="36">
        <f t="shared" si="75"/>
        <v>1320</v>
      </c>
      <c r="J533" s="16" t="str">
        <f>IF((I533/G533)&lt;=$E$4,"critical failure", IF((I533/G533)&lt;1, "failure",""))</f>
        <v/>
      </c>
      <c r="K533" s="26">
        <f t="shared" si="76"/>
        <v>6308.7784575999995</v>
      </c>
      <c r="L533" s="26">
        <f t="shared" si="77"/>
        <v>6308.7784575999995</v>
      </c>
      <c r="M533" s="28">
        <f>IF(H533&gt;$E$2,H533-$E$2,0)</f>
        <v>0</v>
      </c>
      <c r="N533" s="28">
        <f t="shared" si="78"/>
        <v>1320</v>
      </c>
      <c r="Q533" s="16">
        <v>1.1000000000000001</v>
      </c>
    </row>
    <row r="534" spans="1:17" x14ac:dyDescent="0.15">
      <c r="A534" s="6" t="s">
        <v>16</v>
      </c>
      <c r="B534" s="13">
        <f t="shared" si="71"/>
        <v>1969</v>
      </c>
      <c r="C534" s="8">
        <v>516.56520959999989</v>
      </c>
      <c r="D534" s="26">
        <f t="shared" si="79"/>
        <v>6308.7784575999995</v>
      </c>
      <c r="E534" s="37">
        <v>120</v>
      </c>
      <c r="F534" s="37">
        <f t="shared" si="72"/>
        <v>6705.3436671999989</v>
      </c>
      <c r="G534" s="16">
        <f t="shared" si="73"/>
        <v>1200</v>
      </c>
      <c r="H534" s="28">
        <f t="shared" si="74"/>
        <v>5505.3436671999989</v>
      </c>
      <c r="I534" s="36">
        <f t="shared" si="75"/>
        <v>1200</v>
      </c>
      <c r="J534" s="16" t="str">
        <f>IF((I534/G534)&lt;=$E$4,"critical failure", IF((I534/G534)&lt;1, "failure",""))</f>
        <v/>
      </c>
      <c r="K534" s="26">
        <f t="shared" si="76"/>
        <v>5505.3436671999989</v>
      </c>
      <c r="L534" s="26">
        <f t="shared" si="77"/>
        <v>5505.3436671999989</v>
      </c>
      <c r="M534" s="28">
        <f>IF(H534&gt;$E$2,H534-$E$2,0)</f>
        <v>0</v>
      </c>
      <c r="N534" s="28">
        <f t="shared" si="78"/>
        <v>1200</v>
      </c>
      <c r="Q534" s="16">
        <v>1</v>
      </c>
    </row>
    <row r="535" spans="1:17" x14ac:dyDescent="0.15">
      <c r="A535" s="6" t="s">
        <v>17</v>
      </c>
      <c r="B535" s="13">
        <f t="shared" si="71"/>
        <v>1969</v>
      </c>
      <c r="C535" s="8">
        <v>218.11679999999996</v>
      </c>
      <c r="D535" s="26">
        <f t="shared" si="79"/>
        <v>5505.3436671999989</v>
      </c>
      <c r="E535" s="37">
        <v>120</v>
      </c>
      <c r="F535" s="37">
        <f t="shared" si="72"/>
        <v>5603.4604671999987</v>
      </c>
      <c r="G535" s="16">
        <f t="shared" si="73"/>
        <v>1080</v>
      </c>
      <c r="H535" s="28">
        <f t="shared" si="74"/>
        <v>4523.4604671999987</v>
      </c>
      <c r="I535" s="36">
        <f t="shared" si="75"/>
        <v>1080</v>
      </c>
      <c r="J535" s="16" t="str">
        <f>IF((I535/G535)&lt;=$E$4,"critical failure", IF((I535/G535)&lt;1, "failure",""))</f>
        <v/>
      </c>
      <c r="K535" s="26">
        <f t="shared" si="76"/>
        <v>4523.4604671999987</v>
      </c>
      <c r="L535" s="26">
        <f t="shared" si="77"/>
        <v>4523.4604671999987</v>
      </c>
      <c r="M535" s="28">
        <f>IF(H535&gt;$E$2,H535-$E$2,0)</f>
        <v>0</v>
      </c>
      <c r="N535" s="28">
        <f t="shared" si="78"/>
        <v>1080</v>
      </c>
      <c r="Q535" s="16">
        <v>0.9</v>
      </c>
    </row>
    <row r="536" spans="1:17" ht="14" thickBot="1" x14ac:dyDescent="0.2">
      <c r="A536" s="9" t="s">
        <v>18</v>
      </c>
      <c r="B536" s="14">
        <f t="shared" si="71"/>
        <v>1969</v>
      </c>
      <c r="C536" s="11">
        <v>1574.9648639999998</v>
      </c>
      <c r="D536" s="26">
        <f t="shared" si="79"/>
        <v>4523.4604671999987</v>
      </c>
      <c r="E536" s="37">
        <v>120</v>
      </c>
      <c r="F536" s="37">
        <f t="shared" si="72"/>
        <v>5978.4253311999983</v>
      </c>
      <c r="G536" s="16">
        <f t="shared" si="73"/>
        <v>960</v>
      </c>
      <c r="H536" s="28">
        <f t="shared" si="74"/>
        <v>5018.4253311999983</v>
      </c>
      <c r="I536" s="36">
        <f t="shared" si="75"/>
        <v>960</v>
      </c>
      <c r="J536" s="16" t="str">
        <f>IF((I536/G536)&lt;=$E$4,"critical failure", IF((I536/G536)&lt;1, "failure",""))</f>
        <v/>
      </c>
      <c r="K536" s="26">
        <f t="shared" si="76"/>
        <v>5018.4253311999983</v>
      </c>
      <c r="L536" s="26">
        <f t="shared" si="77"/>
        <v>5018.4253311999983</v>
      </c>
      <c r="M536" s="28">
        <f>IF(H536&gt;$E$2,H536-$E$2,0)</f>
        <v>0</v>
      </c>
      <c r="N536" s="28">
        <f t="shared" si="78"/>
        <v>960</v>
      </c>
      <c r="Q536" s="16">
        <v>0.8</v>
      </c>
    </row>
    <row r="537" spans="1:17" x14ac:dyDescent="0.15">
      <c r="A537" s="3" t="s">
        <v>7</v>
      </c>
      <c r="B537" s="12">
        <f t="shared" si="71"/>
        <v>1970</v>
      </c>
      <c r="C537" s="5">
        <v>991.38124799999991</v>
      </c>
      <c r="D537" s="26">
        <f t="shared" si="79"/>
        <v>5018.4253311999983</v>
      </c>
      <c r="E537" s="37">
        <v>120</v>
      </c>
      <c r="F537" s="37">
        <f t="shared" si="72"/>
        <v>5889.8065791999979</v>
      </c>
      <c r="G537" s="16">
        <f t="shared" si="73"/>
        <v>960</v>
      </c>
      <c r="H537" s="28">
        <f t="shared" si="74"/>
        <v>4929.8065791999979</v>
      </c>
      <c r="I537" s="36">
        <f t="shared" si="75"/>
        <v>960</v>
      </c>
      <c r="J537" s="16" t="str">
        <f>IF((I537/G537)&lt;=$E$4,"critical failure", IF((I537/G537)&lt;1, "failure",""))</f>
        <v/>
      </c>
      <c r="K537" s="26">
        <f t="shared" si="76"/>
        <v>4929.8065791999979</v>
      </c>
      <c r="L537" s="26">
        <f t="shared" si="77"/>
        <v>4929.8065791999979</v>
      </c>
      <c r="M537" s="28">
        <f>IF(H537&gt;$E$2,H537-$E$2,0)</f>
        <v>0</v>
      </c>
      <c r="N537" s="28">
        <f t="shared" si="78"/>
        <v>960</v>
      </c>
      <c r="Q537" s="16">
        <v>0.8</v>
      </c>
    </row>
    <row r="538" spans="1:17" x14ac:dyDescent="0.15">
      <c r="A538" s="6" t="s">
        <v>8</v>
      </c>
      <c r="B538" s="13">
        <f t="shared" si="71"/>
        <v>1970</v>
      </c>
      <c r="C538" s="8">
        <v>3957.1234559999998</v>
      </c>
      <c r="D538" s="26">
        <f t="shared" si="79"/>
        <v>4929.8065791999979</v>
      </c>
      <c r="E538" s="37">
        <v>120</v>
      </c>
      <c r="F538" s="37">
        <f t="shared" si="72"/>
        <v>8766.9300351999973</v>
      </c>
      <c r="G538" s="16">
        <f t="shared" si="73"/>
        <v>960</v>
      </c>
      <c r="H538" s="28">
        <f t="shared" si="74"/>
        <v>7806.9300351999973</v>
      </c>
      <c r="I538" s="36">
        <f t="shared" si="75"/>
        <v>960</v>
      </c>
      <c r="J538" s="16" t="str">
        <f>IF((I538/G538)&lt;=$E$4,"critical failure", IF((I538/G538)&lt;1, "failure",""))</f>
        <v/>
      </c>
      <c r="K538" s="26">
        <f t="shared" si="76"/>
        <v>7806.9300351999973</v>
      </c>
      <c r="L538" s="26">
        <f t="shared" si="77"/>
        <v>7806.9300351999973</v>
      </c>
      <c r="M538" s="28">
        <f>IF(H538&gt;$E$2,H538-$E$2,0)</f>
        <v>0</v>
      </c>
      <c r="N538" s="28">
        <f t="shared" si="78"/>
        <v>960</v>
      </c>
      <c r="Q538" s="16">
        <v>0.8</v>
      </c>
    </row>
    <row r="539" spans="1:17" x14ac:dyDescent="0.15">
      <c r="A539" s="6" t="s">
        <v>9</v>
      </c>
      <c r="B539" s="13">
        <f t="shared" si="71"/>
        <v>1970</v>
      </c>
      <c r="C539" s="8">
        <v>2707.8796800000005</v>
      </c>
      <c r="D539" s="26">
        <f t="shared" si="79"/>
        <v>7806.9300351999973</v>
      </c>
      <c r="E539" s="37">
        <v>120</v>
      </c>
      <c r="F539" s="37">
        <f t="shared" si="72"/>
        <v>10394.809715199997</v>
      </c>
      <c r="G539" s="16">
        <f t="shared" si="73"/>
        <v>1080</v>
      </c>
      <c r="H539" s="28">
        <f t="shared" si="74"/>
        <v>9314.8097151999973</v>
      </c>
      <c r="I539" s="36">
        <f t="shared" si="75"/>
        <v>1080</v>
      </c>
      <c r="J539" s="16" t="str">
        <f>IF((I539/G539)&lt;=$E$4,"critical failure", IF((I539/G539)&lt;1, "failure",""))</f>
        <v/>
      </c>
      <c r="K539" s="26">
        <f t="shared" si="76"/>
        <v>9314.8097151999973</v>
      </c>
      <c r="L539" s="26">
        <f t="shared" si="77"/>
        <v>9314.8097151999973</v>
      </c>
      <c r="M539" s="28">
        <f>IF(H539&gt;$E$2,H539-$E$2,0)</f>
        <v>0</v>
      </c>
      <c r="N539" s="28">
        <f t="shared" si="78"/>
        <v>1080</v>
      </c>
      <c r="Q539" s="16">
        <v>0.9</v>
      </c>
    </row>
    <row r="540" spans="1:17" x14ac:dyDescent="0.15">
      <c r="A540" s="6" t="s">
        <v>10</v>
      </c>
      <c r="B540" s="13">
        <f t="shared" si="71"/>
        <v>1970</v>
      </c>
      <c r="C540" s="8">
        <v>4008.8252159999988</v>
      </c>
      <c r="D540" s="26">
        <f t="shared" si="79"/>
        <v>9314.8097151999973</v>
      </c>
      <c r="E540" s="37">
        <v>120</v>
      </c>
      <c r="F540" s="37">
        <f t="shared" si="72"/>
        <v>13203.634931199997</v>
      </c>
      <c r="G540" s="16">
        <f t="shared" si="73"/>
        <v>1080</v>
      </c>
      <c r="H540" s="28">
        <f t="shared" si="74"/>
        <v>12123.634931199997</v>
      </c>
      <c r="I540" s="36">
        <f t="shared" si="75"/>
        <v>1080</v>
      </c>
      <c r="J540" s="16" t="str">
        <f>IF((I540/G540)&lt;=$E$4,"critical failure", IF((I540/G540)&lt;1, "failure",""))</f>
        <v/>
      </c>
      <c r="K540" s="26">
        <f t="shared" si="76"/>
        <v>12123.634931199997</v>
      </c>
      <c r="L540" s="26">
        <f t="shared" si="77"/>
        <v>9613</v>
      </c>
      <c r="M540" s="28">
        <f>IF(H540&gt;$E$2,H540-$E$2,0)</f>
        <v>2510.6349311999966</v>
      </c>
      <c r="N540" s="28">
        <f t="shared" si="78"/>
        <v>3590.6349311999966</v>
      </c>
      <c r="Q540" s="16">
        <v>0.9</v>
      </c>
    </row>
    <row r="541" spans="1:17" x14ac:dyDescent="0.15">
      <c r="A541" s="6" t="s">
        <v>11</v>
      </c>
      <c r="B541" s="13">
        <f t="shared" si="71"/>
        <v>1970</v>
      </c>
      <c r="C541" s="8">
        <v>1631.1905279999999</v>
      </c>
      <c r="D541" s="26">
        <f t="shared" si="79"/>
        <v>9613</v>
      </c>
      <c r="E541" s="37">
        <v>120</v>
      </c>
      <c r="F541" s="37">
        <f t="shared" si="72"/>
        <v>11124.190527999999</v>
      </c>
      <c r="G541" s="16">
        <f t="shared" si="73"/>
        <v>1320</v>
      </c>
      <c r="H541" s="28">
        <f t="shared" si="74"/>
        <v>9804.1905279999992</v>
      </c>
      <c r="I541" s="36">
        <f t="shared" si="75"/>
        <v>1320</v>
      </c>
      <c r="J541" s="16" t="str">
        <f>IF((I541/G541)&lt;=$E$4,"critical failure", IF((I541/G541)&lt;1, "failure",""))</f>
        <v/>
      </c>
      <c r="K541" s="26">
        <f t="shared" si="76"/>
        <v>9804.1905279999992</v>
      </c>
      <c r="L541" s="26">
        <f t="shared" si="77"/>
        <v>9613</v>
      </c>
      <c r="M541" s="28">
        <f>IF(H541&gt;$E$2,H541-$E$2,0)</f>
        <v>191.19052799999918</v>
      </c>
      <c r="N541" s="28">
        <f t="shared" si="78"/>
        <v>1511.1905279999992</v>
      </c>
      <c r="Q541" s="16">
        <v>1.1000000000000001</v>
      </c>
    </row>
    <row r="542" spans="1:17" x14ac:dyDescent="0.15">
      <c r="A542" s="6" t="s">
        <v>12</v>
      </c>
      <c r="B542" s="13">
        <f t="shared" si="71"/>
        <v>1970</v>
      </c>
      <c r="C542" s="8">
        <v>694.74239999999998</v>
      </c>
      <c r="D542" s="26">
        <f t="shared" si="79"/>
        <v>9613</v>
      </c>
      <c r="E542" s="37">
        <v>120</v>
      </c>
      <c r="F542" s="37">
        <f t="shared" si="72"/>
        <v>10187.742399999999</v>
      </c>
      <c r="G542" s="16">
        <f t="shared" si="73"/>
        <v>1440</v>
      </c>
      <c r="H542" s="28">
        <f t="shared" si="74"/>
        <v>8747.7423999999992</v>
      </c>
      <c r="I542" s="36">
        <f t="shared" si="75"/>
        <v>1440</v>
      </c>
      <c r="J542" s="16" t="str">
        <f>IF((I542/G542)&lt;=$E$4,"critical failure", IF((I542/G542)&lt;1, "failure",""))</f>
        <v/>
      </c>
      <c r="K542" s="26">
        <f t="shared" si="76"/>
        <v>8747.7423999999992</v>
      </c>
      <c r="L542" s="26">
        <f t="shared" si="77"/>
        <v>8747.7423999999992</v>
      </c>
      <c r="M542" s="28">
        <f>IF(H542&gt;$E$2,H542-$E$2,0)</f>
        <v>0</v>
      </c>
      <c r="N542" s="28">
        <f t="shared" si="78"/>
        <v>1440</v>
      </c>
      <c r="Q542" s="16">
        <v>1.2</v>
      </c>
    </row>
    <row r="543" spans="1:17" x14ac:dyDescent="0.15">
      <c r="A543" s="6" t="s">
        <v>13</v>
      </c>
      <c r="B543" s="13">
        <f t="shared" si="71"/>
        <v>1970</v>
      </c>
      <c r="C543" s="8">
        <v>3538.2745728000009</v>
      </c>
      <c r="D543" s="26">
        <f t="shared" si="79"/>
        <v>8747.7423999999992</v>
      </c>
      <c r="E543" s="37">
        <v>120</v>
      </c>
      <c r="F543" s="37">
        <f t="shared" si="72"/>
        <v>12166.0169728</v>
      </c>
      <c r="G543" s="16">
        <f t="shared" si="73"/>
        <v>1560</v>
      </c>
      <c r="H543" s="28">
        <f t="shared" si="74"/>
        <v>10606.0169728</v>
      </c>
      <c r="I543" s="36">
        <f t="shared" si="75"/>
        <v>1560</v>
      </c>
      <c r="J543" s="16" t="str">
        <f>IF((I543/G543)&lt;=$E$4,"critical failure", IF((I543/G543)&lt;1, "failure",""))</f>
        <v/>
      </c>
      <c r="K543" s="26">
        <f t="shared" si="76"/>
        <v>10606.0169728</v>
      </c>
      <c r="L543" s="26">
        <f t="shared" si="77"/>
        <v>9613</v>
      </c>
      <c r="M543" s="28">
        <f>IF(H543&gt;$E$2,H543-$E$2,0)</f>
        <v>993.01697280000008</v>
      </c>
      <c r="N543" s="28">
        <f t="shared" si="78"/>
        <v>2553.0169728000001</v>
      </c>
      <c r="Q543" s="16">
        <v>1.3</v>
      </c>
    </row>
    <row r="544" spans="1:17" x14ac:dyDescent="0.15">
      <c r="A544" s="6" t="s">
        <v>14</v>
      </c>
      <c r="B544" s="13">
        <f t="shared" si="71"/>
        <v>1970</v>
      </c>
      <c r="C544" s="8">
        <v>629.66280960000006</v>
      </c>
      <c r="D544" s="26">
        <f t="shared" si="79"/>
        <v>9613</v>
      </c>
      <c r="E544" s="37">
        <v>120</v>
      </c>
      <c r="F544" s="37">
        <f t="shared" si="72"/>
        <v>10122.6628096</v>
      </c>
      <c r="G544" s="16">
        <f t="shared" si="73"/>
        <v>1440</v>
      </c>
      <c r="H544" s="28">
        <f t="shared" si="74"/>
        <v>8682.6628096000004</v>
      </c>
      <c r="I544" s="36">
        <f t="shared" si="75"/>
        <v>1440</v>
      </c>
      <c r="J544" s="16" t="str">
        <f>IF((I544/G544)&lt;=$E$4,"critical failure", IF((I544/G544)&lt;1, "failure",""))</f>
        <v/>
      </c>
      <c r="K544" s="26">
        <f t="shared" si="76"/>
        <v>8682.6628096000004</v>
      </c>
      <c r="L544" s="26">
        <f t="shared" si="77"/>
        <v>8682.6628096000004</v>
      </c>
      <c r="M544" s="28">
        <f>IF(H544&gt;$E$2,H544-$E$2,0)</f>
        <v>0</v>
      </c>
      <c r="N544" s="28">
        <f t="shared" si="78"/>
        <v>1440</v>
      </c>
      <c r="Q544" s="16">
        <v>1.2</v>
      </c>
    </row>
    <row r="545" spans="1:17" x14ac:dyDescent="0.15">
      <c r="A545" s="6" t="s">
        <v>15</v>
      </c>
      <c r="B545" s="13">
        <f t="shared" si="71"/>
        <v>1970</v>
      </c>
      <c r="C545" s="8">
        <v>93.06316799999999</v>
      </c>
      <c r="D545" s="26">
        <f t="shared" si="79"/>
        <v>8682.6628096000004</v>
      </c>
      <c r="E545" s="37">
        <v>120</v>
      </c>
      <c r="F545" s="37">
        <f t="shared" si="72"/>
        <v>8655.725977600001</v>
      </c>
      <c r="G545" s="16">
        <f t="shared" si="73"/>
        <v>1320</v>
      </c>
      <c r="H545" s="28">
        <f t="shared" si="74"/>
        <v>7335.725977600001</v>
      </c>
      <c r="I545" s="36">
        <f t="shared" si="75"/>
        <v>1320</v>
      </c>
      <c r="J545" s="16" t="str">
        <f>IF((I545/G545)&lt;=$E$4,"critical failure", IF((I545/G545)&lt;1, "failure",""))</f>
        <v/>
      </c>
      <c r="K545" s="26">
        <f t="shared" si="76"/>
        <v>7335.725977600001</v>
      </c>
      <c r="L545" s="26">
        <f t="shared" si="77"/>
        <v>7335.725977600001</v>
      </c>
      <c r="M545" s="28">
        <f>IF(H545&gt;$E$2,H545-$E$2,0)</f>
        <v>0</v>
      </c>
      <c r="N545" s="28">
        <f t="shared" si="78"/>
        <v>1320</v>
      </c>
      <c r="Q545" s="16">
        <v>1.1000000000000001</v>
      </c>
    </row>
    <row r="546" spans="1:17" x14ac:dyDescent="0.15">
      <c r="A546" s="6" t="s">
        <v>16</v>
      </c>
      <c r="B546" s="13">
        <f t="shared" si="71"/>
        <v>1970</v>
      </c>
      <c r="C546" s="8">
        <v>124.40736000000001</v>
      </c>
      <c r="D546" s="26">
        <f t="shared" si="79"/>
        <v>7335.725977600001</v>
      </c>
      <c r="E546" s="37">
        <v>120</v>
      </c>
      <c r="F546" s="37">
        <f t="shared" si="72"/>
        <v>7340.1333376000011</v>
      </c>
      <c r="G546" s="16">
        <f t="shared" si="73"/>
        <v>1200</v>
      </c>
      <c r="H546" s="28">
        <f t="shared" si="74"/>
        <v>6140.1333376000011</v>
      </c>
      <c r="I546" s="36">
        <f t="shared" si="75"/>
        <v>1200</v>
      </c>
      <c r="J546" s="16" t="str">
        <f>IF((I546/G546)&lt;=$E$4,"critical failure", IF((I546/G546)&lt;1, "failure",""))</f>
        <v/>
      </c>
      <c r="K546" s="26">
        <f t="shared" si="76"/>
        <v>6140.1333376000011</v>
      </c>
      <c r="L546" s="26">
        <f t="shared" si="77"/>
        <v>6140.1333376000011</v>
      </c>
      <c r="M546" s="28">
        <f>IF(H546&gt;$E$2,H546-$E$2,0)</f>
        <v>0</v>
      </c>
      <c r="N546" s="28">
        <f t="shared" si="78"/>
        <v>1200</v>
      </c>
      <c r="Q546" s="16">
        <v>1</v>
      </c>
    </row>
    <row r="547" spans="1:17" x14ac:dyDescent="0.15">
      <c r="A547" s="6" t="s">
        <v>17</v>
      </c>
      <c r="B547" s="13">
        <f t="shared" si="71"/>
        <v>1970</v>
      </c>
      <c r="C547" s="8">
        <v>2210.8965119999998</v>
      </c>
      <c r="D547" s="26">
        <f t="shared" si="79"/>
        <v>6140.1333376000011</v>
      </c>
      <c r="E547" s="37">
        <v>120</v>
      </c>
      <c r="F547" s="37">
        <f t="shared" si="72"/>
        <v>8231.0298496000014</v>
      </c>
      <c r="G547" s="16">
        <f t="shared" si="73"/>
        <v>1080</v>
      </c>
      <c r="H547" s="28">
        <f t="shared" si="74"/>
        <v>7151.0298496000014</v>
      </c>
      <c r="I547" s="36">
        <f t="shared" si="75"/>
        <v>1080</v>
      </c>
      <c r="J547" s="16" t="str">
        <f>IF((I547/G547)&lt;=$E$4,"critical failure", IF((I547/G547)&lt;1, "failure",""))</f>
        <v/>
      </c>
      <c r="K547" s="26">
        <f t="shared" si="76"/>
        <v>7151.0298496000014</v>
      </c>
      <c r="L547" s="26">
        <f t="shared" si="77"/>
        <v>7151.0298496000014</v>
      </c>
      <c r="M547" s="28">
        <f>IF(H547&gt;$E$2,H547-$E$2,0)</f>
        <v>0</v>
      </c>
      <c r="N547" s="28">
        <f t="shared" si="78"/>
        <v>1080</v>
      </c>
      <c r="Q547" s="16">
        <v>0.9</v>
      </c>
    </row>
    <row r="548" spans="1:17" ht="14" thickBot="1" x14ac:dyDescent="0.2">
      <c r="A548" s="9" t="s">
        <v>18</v>
      </c>
      <c r="B548" s="14">
        <f t="shared" si="71"/>
        <v>1970</v>
      </c>
      <c r="C548" s="11">
        <v>1068.2876160000001</v>
      </c>
      <c r="D548" s="26">
        <f t="shared" si="79"/>
        <v>7151.0298496000014</v>
      </c>
      <c r="E548" s="37">
        <v>120</v>
      </c>
      <c r="F548" s="37">
        <f t="shared" si="72"/>
        <v>8099.317465600001</v>
      </c>
      <c r="G548" s="16">
        <f t="shared" si="73"/>
        <v>960</v>
      </c>
      <c r="H548" s="28">
        <f t="shared" si="74"/>
        <v>7139.317465600001</v>
      </c>
      <c r="I548" s="36">
        <f t="shared" si="75"/>
        <v>960</v>
      </c>
      <c r="J548" s="16" t="str">
        <f>IF((I548/G548)&lt;=$E$4,"critical failure", IF((I548/G548)&lt;1, "failure",""))</f>
        <v/>
      </c>
      <c r="K548" s="26">
        <f t="shared" si="76"/>
        <v>7139.317465600001</v>
      </c>
      <c r="L548" s="26">
        <f t="shared" si="77"/>
        <v>7139.317465600001</v>
      </c>
      <c r="M548" s="28">
        <f>IF(H548&gt;$E$2,H548-$E$2,0)</f>
        <v>0</v>
      </c>
      <c r="N548" s="28">
        <f t="shared" si="78"/>
        <v>960</v>
      </c>
      <c r="Q548" s="16">
        <v>0.8</v>
      </c>
    </row>
    <row r="549" spans="1:17" x14ac:dyDescent="0.15">
      <c r="A549" s="3" t="s">
        <v>7</v>
      </c>
      <c r="B549" s="12">
        <f t="shared" si="71"/>
        <v>1971</v>
      </c>
      <c r="C549" s="5">
        <v>2417.7035519999995</v>
      </c>
      <c r="D549" s="26">
        <f t="shared" si="79"/>
        <v>7139.317465600001</v>
      </c>
      <c r="E549" s="37">
        <v>120</v>
      </c>
      <c r="F549" s="37">
        <f t="shared" si="72"/>
        <v>9437.0210176000001</v>
      </c>
      <c r="G549" s="16">
        <f t="shared" si="73"/>
        <v>960</v>
      </c>
      <c r="H549" s="28">
        <f t="shared" si="74"/>
        <v>8477.0210176000001</v>
      </c>
      <c r="I549" s="36">
        <f t="shared" si="75"/>
        <v>960</v>
      </c>
      <c r="J549" s="16" t="str">
        <f>IF((I549/G549)&lt;=$E$4,"critical failure", IF((I549/G549)&lt;1, "failure",""))</f>
        <v/>
      </c>
      <c r="K549" s="26">
        <f t="shared" si="76"/>
        <v>8477.0210176000001</v>
      </c>
      <c r="L549" s="26">
        <f t="shared" si="77"/>
        <v>8477.0210176000001</v>
      </c>
      <c r="M549" s="28">
        <f>IF(H549&gt;$E$2,H549-$E$2,0)</f>
        <v>0</v>
      </c>
      <c r="N549" s="28">
        <f t="shared" si="78"/>
        <v>960</v>
      </c>
      <c r="Q549" s="16">
        <v>0.8</v>
      </c>
    </row>
    <row r="550" spans="1:17" x14ac:dyDescent="0.15">
      <c r="A550" s="6" t="s">
        <v>8</v>
      </c>
      <c r="B550" s="13">
        <f t="shared" si="71"/>
        <v>1971</v>
      </c>
      <c r="C550" s="8">
        <v>6107.9166719999985</v>
      </c>
      <c r="D550" s="26">
        <f t="shared" si="79"/>
        <v>8477.0210176000001</v>
      </c>
      <c r="E550" s="37">
        <v>120</v>
      </c>
      <c r="F550" s="37">
        <f t="shared" si="72"/>
        <v>14464.937689599999</v>
      </c>
      <c r="G550" s="16">
        <f t="shared" si="73"/>
        <v>960</v>
      </c>
      <c r="H550" s="28">
        <f t="shared" si="74"/>
        <v>13504.937689599999</v>
      </c>
      <c r="I550" s="36">
        <f t="shared" si="75"/>
        <v>960</v>
      </c>
      <c r="J550" s="16" t="str">
        <f>IF((I550/G550)&lt;=$E$4,"critical failure", IF((I550/G550)&lt;1, "failure",""))</f>
        <v/>
      </c>
      <c r="K550" s="26">
        <f t="shared" si="76"/>
        <v>13504.937689599999</v>
      </c>
      <c r="L550" s="26">
        <f t="shared" si="77"/>
        <v>9613</v>
      </c>
      <c r="M550" s="28">
        <f>IF(H550&gt;$E$2,H550-$E$2,0)</f>
        <v>3891.9376895999994</v>
      </c>
      <c r="N550" s="28">
        <f t="shared" si="78"/>
        <v>4851.9376895999994</v>
      </c>
      <c r="Q550" s="16">
        <v>0.8</v>
      </c>
    </row>
    <row r="551" spans="1:17" x14ac:dyDescent="0.15">
      <c r="A551" s="6" t="s">
        <v>9</v>
      </c>
      <c r="B551" s="13">
        <f t="shared" si="71"/>
        <v>1971</v>
      </c>
      <c r="C551" s="8">
        <v>4282.1982720000005</v>
      </c>
      <c r="D551" s="26">
        <f t="shared" si="79"/>
        <v>9613</v>
      </c>
      <c r="E551" s="37">
        <v>120</v>
      </c>
      <c r="F551" s="37">
        <f t="shared" si="72"/>
        <v>13775.198272000001</v>
      </c>
      <c r="G551" s="16">
        <f t="shared" si="73"/>
        <v>1080</v>
      </c>
      <c r="H551" s="28">
        <f t="shared" si="74"/>
        <v>12695.198272000001</v>
      </c>
      <c r="I551" s="36">
        <f t="shared" si="75"/>
        <v>1080</v>
      </c>
      <c r="J551" s="16" t="str">
        <f>IF((I551/G551)&lt;=$E$4,"critical failure", IF((I551/G551)&lt;1, "failure",""))</f>
        <v/>
      </c>
      <c r="K551" s="26">
        <f t="shared" si="76"/>
        <v>12695.198272000001</v>
      </c>
      <c r="L551" s="26">
        <f t="shared" si="77"/>
        <v>9613</v>
      </c>
      <c r="M551" s="28">
        <f>IF(H551&gt;$E$2,H551-$E$2,0)</f>
        <v>3082.1982720000015</v>
      </c>
      <c r="N551" s="28">
        <f t="shared" si="78"/>
        <v>4162.1982720000015</v>
      </c>
      <c r="Q551" s="16">
        <v>0.9</v>
      </c>
    </row>
    <row r="552" spans="1:17" x14ac:dyDescent="0.15">
      <c r="A552" s="6" t="s">
        <v>10</v>
      </c>
      <c r="B552" s="13">
        <f t="shared" si="71"/>
        <v>1971</v>
      </c>
      <c r="C552" s="8">
        <v>3228.7749120000008</v>
      </c>
      <c r="D552" s="26">
        <f t="shared" si="79"/>
        <v>9613</v>
      </c>
      <c r="E552" s="37">
        <v>120</v>
      </c>
      <c r="F552" s="37">
        <f t="shared" si="72"/>
        <v>12721.774912000001</v>
      </c>
      <c r="G552" s="16">
        <f t="shared" si="73"/>
        <v>1080</v>
      </c>
      <c r="H552" s="28">
        <f t="shared" si="74"/>
        <v>11641.774912000001</v>
      </c>
      <c r="I552" s="36">
        <f t="shared" si="75"/>
        <v>1080</v>
      </c>
      <c r="J552" s="16" t="str">
        <f>IF((I552/G552)&lt;=$E$4,"critical failure", IF((I552/G552)&lt;1, "failure",""))</f>
        <v/>
      </c>
      <c r="K552" s="26">
        <f t="shared" si="76"/>
        <v>11641.774912000001</v>
      </c>
      <c r="L552" s="26">
        <f t="shared" si="77"/>
        <v>9613</v>
      </c>
      <c r="M552" s="28">
        <f>IF(H552&gt;$E$2,H552-$E$2,0)</f>
        <v>2028.7749120000008</v>
      </c>
      <c r="N552" s="28">
        <f t="shared" si="78"/>
        <v>3108.7749120000008</v>
      </c>
      <c r="Q552" s="16">
        <v>0.9</v>
      </c>
    </row>
    <row r="553" spans="1:17" x14ac:dyDescent="0.15">
      <c r="A553" s="6" t="s">
        <v>11</v>
      </c>
      <c r="B553" s="13">
        <f t="shared" si="71"/>
        <v>1971</v>
      </c>
      <c r="C553" s="8">
        <v>4723.6020479999988</v>
      </c>
      <c r="D553" s="26">
        <f t="shared" si="79"/>
        <v>9613</v>
      </c>
      <c r="E553" s="37">
        <v>120</v>
      </c>
      <c r="F553" s="37">
        <f t="shared" si="72"/>
        <v>14216.602047999999</v>
      </c>
      <c r="G553" s="16">
        <f t="shared" si="73"/>
        <v>1320</v>
      </c>
      <c r="H553" s="28">
        <f t="shared" si="74"/>
        <v>12896.602047999999</v>
      </c>
      <c r="I553" s="36">
        <f t="shared" si="75"/>
        <v>1320</v>
      </c>
      <c r="J553" s="16" t="str">
        <f>IF((I553/G553)&lt;=$E$4,"critical failure", IF((I553/G553)&lt;1, "failure",""))</f>
        <v/>
      </c>
      <c r="K553" s="26">
        <f t="shared" si="76"/>
        <v>12896.602047999999</v>
      </c>
      <c r="L553" s="26">
        <f t="shared" si="77"/>
        <v>9613</v>
      </c>
      <c r="M553" s="28">
        <f>IF(H553&gt;$E$2,H553-$E$2,0)</f>
        <v>3283.6020479999988</v>
      </c>
      <c r="N553" s="28">
        <f t="shared" si="78"/>
        <v>4603.6020479999988</v>
      </c>
      <c r="Q553" s="16">
        <v>1.1000000000000001</v>
      </c>
    </row>
    <row r="554" spans="1:17" x14ac:dyDescent="0.15">
      <c r="A554" s="6" t="s">
        <v>12</v>
      </c>
      <c r="B554" s="13">
        <f t="shared" si="71"/>
        <v>1971</v>
      </c>
      <c r="C554" s="8">
        <v>1006.8917759999998</v>
      </c>
      <c r="D554" s="26">
        <f t="shared" si="79"/>
        <v>9613</v>
      </c>
      <c r="E554" s="37">
        <v>120</v>
      </c>
      <c r="F554" s="37">
        <f t="shared" si="72"/>
        <v>10499.891776</v>
      </c>
      <c r="G554" s="16">
        <f t="shared" si="73"/>
        <v>1440</v>
      </c>
      <c r="H554" s="28">
        <f t="shared" si="74"/>
        <v>9059.8917760000004</v>
      </c>
      <c r="I554" s="36">
        <f t="shared" si="75"/>
        <v>1440</v>
      </c>
      <c r="J554" s="16" t="str">
        <f>IF((I554/G554)&lt;=$E$4,"critical failure", IF((I554/G554)&lt;1, "failure",""))</f>
        <v/>
      </c>
      <c r="K554" s="26">
        <f t="shared" si="76"/>
        <v>9059.8917760000004</v>
      </c>
      <c r="L554" s="26">
        <f t="shared" si="77"/>
        <v>9059.8917760000004</v>
      </c>
      <c r="M554" s="28">
        <f>IF(H554&gt;$E$2,H554-$E$2,0)</f>
        <v>0</v>
      </c>
      <c r="N554" s="28">
        <f t="shared" si="78"/>
        <v>1440</v>
      </c>
      <c r="Q554" s="16">
        <v>1.2</v>
      </c>
    </row>
    <row r="555" spans="1:17" x14ac:dyDescent="0.15">
      <c r="A555" s="6" t="s">
        <v>13</v>
      </c>
      <c r="B555" s="13">
        <f t="shared" si="71"/>
        <v>1971</v>
      </c>
      <c r="C555" s="8">
        <v>576.47462399999995</v>
      </c>
      <c r="D555" s="26">
        <f t="shared" si="79"/>
        <v>9059.8917760000004</v>
      </c>
      <c r="E555" s="37">
        <v>120</v>
      </c>
      <c r="F555" s="37">
        <f t="shared" si="72"/>
        <v>9516.3664000000008</v>
      </c>
      <c r="G555" s="16">
        <f t="shared" si="73"/>
        <v>1560</v>
      </c>
      <c r="H555" s="28">
        <f t="shared" si="74"/>
        <v>7956.3664000000008</v>
      </c>
      <c r="I555" s="36">
        <f t="shared" si="75"/>
        <v>1560</v>
      </c>
      <c r="J555" s="16" t="str">
        <f>IF((I555/G555)&lt;=$E$4,"critical failure", IF((I555/G555)&lt;1, "failure",""))</f>
        <v/>
      </c>
      <c r="K555" s="26">
        <f t="shared" si="76"/>
        <v>7956.3664000000008</v>
      </c>
      <c r="L555" s="26">
        <f t="shared" si="77"/>
        <v>7956.3664000000008</v>
      </c>
      <c r="M555" s="28">
        <f>IF(H555&gt;$E$2,H555-$E$2,0)</f>
        <v>0</v>
      </c>
      <c r="N555" s="28">
        <f t="shared" si="78"/>
        <v>1560</v>
      </c>
      <c r="Q555" s="16">
        <v>1.3</v>
      </c>
    </row>
    <row r="556" spans="1:17" x14ac:dyDescent="0.15">
      <c r="A556" s="6" t="s">
        <v>14</v>
      </c>
      <c r="B556" s="13">
        <f t="shared" si="71"/>
        <v>1971</v>
      </c>
      <c r="C556" s="8">
        <v>2366.0017919999996</v>
      </c>
      <c r="D556" s="26">
        <f t="shared" si="79"/>
        <v>7956.3664000000008</v>
      </c>
      <c r="E556" s="37">
        <v>120</v>
      </c>
      <c r="F556" s="37">
        <f t="shared" si="72"/>
        <v>10202.368192</v>
      </c>
      <c r="G556" s="16">
        <f t="shared" si="73"/>
        <v>1440</v>
      </c>
      <c r="H556" s="28">
        <f t="shared" si="74"/>
        <v>8762.3681919999999</v>
      </c>
      <c r="I556" s="36">
        <f t="shared" si="75"/>
        <v>1440</v>
      </c>
      <c r="J556" s="16" t="str">
        <f>IF((I556/G556)&lt;=$E$4,"critical failure", IF((I556/G556)&lt;1, "failure",""))</f>
        <v/>
      </c>
      <c r="K556" s="26">
        <f t="shared" si="76"/>
        <v>8762.3681919999999</v>
      </c>
      <c r="L556" s="26">
        <f t="shared" si="77"/>
        <v>8762.3681919999999</v>
      </c>
      <c r="M556" s="28">
        <f>IF(H556&gt;$E$2,H556-$E$2,0)</f>
        <v>0</v>
      </c>
      <c r="N556" s="28">
        <f t="shared" si="78"/>
        <v>1440</v>
      </c>
      <c r="Q556" s="16">
        <v>1.2</v>
      </c>
    </row>
    <row r="557" spans="1:17" x14ac:dyDescent="0.15">
      <c r="A557" s="6" t="s">
        <v>15</v>
      </c>
      <c r="B557" s="13">
        <f t="shared" ref="B557:B620" si="80">B545+1</f>
        <v>1971</v>
      </c>
      <c r="C557" s="8">
        <v>5416.4056320000009</v>
      </c>
      <c r="D557" s="26">
        <f t="shared" si="79"/>
        <v>8762.3681919999999</v>
      </c>
      <c r="E557" s="37">
        <v>120</v>
      </c>
      <c r="F557" s="37">
        <f t="shared" si="72"/>
        <v>14058.773824</v>
      </c>
      <c r="G557" s="16">
        <f t="shared" si="73"/>
        <v>1320</v>
      </c>
      <c r="H557" s="28">
        <f t="shared" si="74"/>
        <v>12738.773824</v>
      </c>
      <c r="I557" s="36">
        <f t="shared" si="75"/>
        <v>1320</v>
      </c>
      <c r="J557" s="16" t="str">
        <f>IF((I557/G557)&lt;=$E$4,"critical failure", IF((I557/G557)&lt;1, "failure",""))</f>
        <v/>
      </c>
      <c r="K557" s="26">
        <f t="shared" si="76"/>
        <v>12738.773824</v>
      </c>
      <c r="L557" s="26">
        <f t="shared" si="77"/>
        <v>9613</v>
      </c>
      <c r="M557" s="28">
        <f>IF(H557&gt;$E$2,H557-$E$2,0)</f>
        <v>3125.7738239999999</v>
      </c>
      <c r="N557" s="28">
        <f t="shared" si="78"/>
        <v>4445.7738239999999</v>
      </c>
      <c r="Q557" s="16">
        <v>1.1000000000000001</v>
      </c>
    </row>
    <row r="558" spans="1:17" x14ac:dyDescent="0.15">
      <c r="A558" s="6" t="s">
        <v>16</v>
      </c>
      <c r="B558" s="13">
        <f t="shared" si="80"/>
        <v>1971</v>
      </c>
      <c r="C558" s="8">
        <v>11241.255168</v>
      </c>
      <c r="D558" s="26">
        <f t="shared" si="79"/>
        <v>9613</v>
      </c>
      <c r="E558" s="37">
        <v>120</v>
      </c>
      <c r="F558" s="37">
        <f t="shared" si="72"/>
        <v>20734.255168</v>
      </c>
      <c r="G558" s="16">
        <f t="shared" si="73"/>
        <v>1200</v>
      </c>
      <c r="H558" s="28">
        <f t="shared" si="74"/>
        <v>19534.255168</v>
      </c>
      <c r="I558" s="36">
        <f t="shared" si="75"/>
        <v>1200</v>
      </c>
      <c r="J558" s="16" t="str">
        <f>IF((I558/G558)&lt;=$E$4,"critical failure", IF((I558/G558)&lt;1, "failure",""))</f>
        <v/>
      </c>
      <c r="K558" s="26">
        <f t="shared" si="76"/>
        <v>19534.255168</v>
      </c>
      <c r="L558" s="26">
        <f t="shared" si="77"/>
        <v>9613</v>
      </c>
      <c r="M558" s="28">
        <f>IF(H558&gt;$E$2,H558-$E$2,0)</f>
        <v>9921.2551679999997</v>
      </c>
      <c r="N558" s="28">
        <f t="shared" si="78"/>
        <v>11121.255168</v>
      </c>
      <c r="Q558" s="16">
        <v>1</v>
      </c>
    </row>
    <row r="559" spans="1:17" x14ac:dyDescent="0.15">
      <c r="A559" s="6" t="s">
        <v>17</v>
      </c>
      <c r="B559" s="13">
        <f t="shared" si="80"/>
        <v>1971</v>
      </c>
      <c r="C559" s="8">
        <v>4054.7105279999996</v>
      </c>
      <c r="D559" s="26">
        <f t="shared" si="79"/>
        <v>9613</v>
      </c>
      <c r="E559" s="37">
        <v>120</v>
      </c>
      <c r="F559" s="37">
        <f t="shared" si="72"/>
        <v>13547.710528</v>
      </c>
      <c r="G559" s="16">
        <f t="shared" si="73"/>
        <v>1080</v>
      </c>
      <c r="H559" s="28">
        <f t="shared" si="74"/>
        <v>12467.710528</v>
      </c>
      <c r="I559" s="36">
        <f t="shared" si="75"/>
        <v>1080</v>
      </c>
      <c r="J559" s="16" t="str">
        <f>IF((I559/G559)&lt;=$E$4,"critical failure", IF((I559/G559)&lt;1, "failure",""))</f>
        <v/>
      </c>
      <c r="K559" s="26">
        <f t="shared" si="76"/>
        <v>12467.710528</v>
      </c>
      <c r="L559" s="26">
        <f t="shared" si="77"/>
        <v>9613</v>
      </c>
      <c r="M559" s="28">
        <f>IF(H559&gt;$E$2,H559-$E$2,0)</f>
        <v>2854.7105279999996</v>
      </c>
      <c r="N559" s="28">
        <f t="shared" si="78"/>
        <v>3934.7105279999996</v>
      </c>
      <c r="Q559" s="16">
        <v>0.9</v>
      </c>
    </row>
    <row r="560" spans="1:17" ht="14" thickBot="1" x14ac:dyDescent="0.2">
      <c r="A560" s="9" t="s">
        <v>18</v>
      </c>
      <c r="B560" s="14">
        <f t="shared" si="80"/>
        <v>1971</v>
      </c>
      <c r="C560" s="11">
        <v>2665.8719999999994</v>
      </c>
      <c r="D560" s="26">
        <f t="shared" si="79"/>
        <v>9613</v>
      </c>
      <c r="E560" s="37">
        <v>120</v>
      </c>
      <c r="F560" s="37">
        <f t="shared" si="72"/>
        <v>12158.871999999999</v>
      </c>
      <c r="G560" s="16">
        <f t="shared" si="73"/>
        <v>960</v>
      </c>
      <c r="H560" s="28">
        <f t="shared" si="74"/>
        <v>11198.871999999999</v>
      </c>
      <c r="I560" s="36">
        <f t="shared" si="75"/>
        <v>960</v>
      </c>
      <c r="J560" s="16" t="str">
        <f>IF((I560/G560)&lt;=$E$4,"critical failure", IF((I560/G560)&lt;1, "failure",""))</f>
        <v/>
      </c>
      <c r="K560" s="26">
        <f t="shared" si="76"/>
        <v>11198.871999999999</v>
      </c>
      <c r="L560" s="26">
        <f t="shared" si="77"/>
        <v>9613</v>
      </c>
      <c r="M560" s="28">
        <f>IF(H560&gt;$E$2,H560-$E$2,0)</f>
        <v>1585.8719999999994</v>
      </c>
      <c r="N560" s="28">
        <f t="shared" si="78"/>
        <v>2545.8719999999994</v>
      </c>
      <c r="Q560" s="16">
        <v>0.8</v>
      </c>
    </row>
    <row r="561" spans="1:17" x14ac:dyDescent="0.15">
      <c r="A561" s="3" t="s">
        <v>7</v>
      </c>
      <c r="B561" s="12">
        <f t="shared" si="80"/>
        <v>1972</v>
      </c>
      <c r="C561" s="5">
        <v>2022.1850880000002</v>
      </c>
      <c r="D561" s="26">
        <f t="shared" si="79"/>
        <v>9613</v>
      </c>
      <c r="E561" s="37">
        <v>120</v>
      </c>
      <c r="F561" s="37">
        <f t="shared" si="72"/>
        <v>11515.185088</v>
      </c>
      <c r="G561" s="16">
        <f t="shared" si="73"/>
        <v>960</v>
      </c>
      <c r="H561" s="28">
        <f t="shared" si="74"/>
        <v>10555.185088</v>
      </c>
      <c r="I561" s="36">
        <f t="shared" si="75"/>
        <v>960</v>
      </c>
      <c r="J561" s="16" t="str">
        <f>IF((I561/G561)&lt;=$E$4,"critical failure", IF((I561/G561)&lt;1, "failure",""))</f>
        <v/>
      </c>
      <c r="K561" s="26">
        <f t="shared" si="76"/>
        <v>10555.185088</v>
      </c>
      <c r="L561" s="26">
        <f t="shared" si="77"/>
        <v>9613</v>
      </c>
      <c r="M561" s="28">
        <f>IF(H561&gt;$E$2,H561-$E$2,0)</f>
        <v>942.18508800000018</v>
      </c>
      <c r="N561" s="28">
        <f t="shared" si="78"/>
        <v>1902.1850880000002</v>
      </c>
      <c r="Q561" s="16">
        <v>0.8</v>
      </c>
    </row>
    <row r="562" spans="1:17" x14ac:dyDescent="0.15">
      <c r="A562" s="6" t="s">
        <v>8</v>
      </c>
      <c r="B562" s="13">
        <f t="shared" si="80"/>
        <v>1972</v>
      </c>
      <c r="C562" s="8">
        <v>6556.4294399999981</v>
      </c>
      <c r="D562" s="26">
        <f t="shared" si="79"/>
        <v>9613</v>
      </c>
      <c r="E562" s="37">
        <v>120</v>
      </c>
      <c r="F562" s="37">
        <f t="shared" si="72"/>
        <v>16049.429439999998</v>
      </c>
      <c r="G562" s="16">
        <f t="shared" si="73"/>
        <v>960</v>
      </c>
      <c r="H562" s="28">
        <f t="shared" si="74"/>
        <v>15089.429439999998</v>
      </c>
      <c r="I562" s="36">
        <f t="shared" si="75"/>
        <v>960</v>
      </c>
      <c r="J562" s="16" t="str">
        <f>IF((I562/G562)&lt;=$E$4,"critical failure", IF((I562/G562)&lt;1, "failure",""))</f>
        <v/>
      </c>
      <c r="K562" s="26">
        <f t="shared" si="76"/>
        <v>15089.429439999998</v>
      </c>
      <c r="L562" s="26">
        <f t="shared" si="77"/>
        <v>9613</v>
      </c>
      <c r="M562" s="28">
        <f>IF(H562&gt;$E$2,H562-$E$2,0)</f>
        <v>5476.4294399999981</v>
      </c>
      <c r="N562" s="28">
        <f t="shared" si="78"/>
        <v>6436.4294399999981</v>
      </c>
      <c r="Q562" s="16">
        <v>0.8</v>
      </c>
    </row>
    <row r="563" spans="1:17" x14ac:dyDescent="0.15">
      <c r="A563" s="6" t="s">
        <v>9</v>
      </c>
      <c r="B563" s="13">
        <f t="shared" si="80"/>
        <v>1972</v>
      </c>
      <c r="C563" s="8">
        <v>2083.5809280000003</v>
      </c>
      <c r="D563" s="26">
        <f t="shared" si="79"/>
        <v>9613</v>
      </c>
      <c r="E563" s="37">
        <v>120</v>
      </c>
      <c r="F563" s="37">
        <f t="shared" si="72"/>
        <v>11576.580927999999</v>
      </c>
      <c r="G563" s="16">
        <f t="shared" si="73"/>
        <v>1080</v>
      </c>
      <c r="H563" s="28">
        <f t="shared" si="74"/>
        <v>10496.580927999999</v>
      </c>
      <c r="I563" s="36">
        <f t="shared" si="75"/>
        <v>1080</v>
      </c>
      <c r="J563" s="16" t="str">
        <f>IF((I563/G563)&lt;=$E$4,"critical failure", IF((I563/G563)&lt;1, "failure",""))</f>
        <v/>
      </c>
      <c r="K563" s="26">
        <f t="shared" si="76"/>
        <v>10496.580927999999</v>
      </c>
      <c r="L563" s="26">
        <f t="shared" si="77"/>
        <v>9613</v>
      </c>
      <c r="M563" s="28">
        <f>IF(H563&gt;$E$2,H563-$E$2,0)</f>
        <v>883.5809279999994</v>
      </c>
      <c r="N563" s="28">
        <f t="shared" si="78"/>
        <v>1963.5809279999994</v>
      </c>
      <c r="Q563" s="16">
        <v>0.9</v>
      </c>
    </row>
    <row r="564" spans="1:17" x14ac:dyDescent="0.15">
      <c r="A564" s="6" t="s">
        <v>10</v>
      </c>
      <c r="B564" s="13">
        <f t="shared" si="80"/>
        <v>1972</v>
      </c>
      <c r="C564" s="8">
        <v>3475.0045439999994</v>
      </c>
      <c r="D564" s="26">
        <f t="shared" si="79"/>
        <v>9613</v>
      </c>
      <c r="E564" s="37">
        <v>120</v>
      </c>
      <c r="F564" s="37">
        <f t="shared" si="72"/>
        <v>12968.004543999999</v>
      </c>
      <c r="G564" s="16">
        <f t="shared" si="73"/>
        <v>1080</v>
      </c>
      <c r="H564" s="28">
        <f t="shared" si="74"/>
        <v>11888.004543999999</v>
      </c>
      <c r="I564" s="36">
        <f t="shared" si="75"/>
        <v>1080</v>
      </c>
      <c r="J564" s="16" t="str">
        <f>IF((I564/G564)&lt;=$E$4,"critical failure", IF((I564/G564)&lt;1, "failure",""))</f>
        <v/>
      </c>
      <c r="K564" s="26">
        <f t="shared" si="76"/>
        <v>11888.004543999999</v>
      </c>
      <c r="L564" s="26">
        <f t="shared" si="77"/>
        <v>9613</v>
      </c>
      <c r="M564" s="28">
        <f>IF(H564&gt;$E$2,H564-$E$2,0)</f>
        <v>2275.0045439999994</v>
      </c>
      <c r="N564" s="28">
        <f t="shared" si="78"/>
        <v>3355.0045439999994</v>
      </c>
      <c r="Q564" s="16">
        <v>0.9</v>
      </c>
    </row>
    <row r="565" spans="1:17" x14ac:dyDescent="0.15">
      <c r="A565" s="6" t="s">
        <v>11</v>
      </c>
      <c r="B565" s="13">
        <f t="shared" si="80"/>
        <v>1972</v>
      </c>
      <c r="C565" s="8">
        <v>3754.8403199999989</v>
      </c>
      <c r="D565" s="26">
        <f t="shared" si="79"/>
        <v>9613</v>
      </c>
      <c r="E565" s="37">
        <v>120</v>
      </c>
      <c r="F565" s="37">
        <f t="shared" si="72"/>
        <v>13247.840319999999</v>
      </c>
      <c r="G565" s="16">
        <f t="shared" si="73"/>
        <v>1320</v>
      </c>
      <c r="H565" s="28">
        <f t="shared" si="74"/>
        <v>11927.840319999999</v>
      </c>
      <c r="I565" s="36">
        <f t="shared" si="75"/>
        <v>1320</v>
      </c>
      <c r="J565" s="16" t="str">
        <f>IF((I565/G565)&lt;=$E$4,"critical failure", IF((I565/G565)&lt;1, "failure",""))</f>
        <v/>
      </c>
      <c r="K565" s="26">
        <f t="shared" si="76"/>
        <v>11927.840319999999</v>
      </c>
      <c r="L565" s="26">
        <f t="shared" si="77"/>
        <v>9613</v>
      </c>
      <c r="M565" s="28">
        <f>IF(H565&gt;$E$2,H565-$E$2,0)</f>
        <v>2314.8403199999993</v>
      </c>
      <c r="N565" s="28">
        <f t="shared" si="78"/>
        <v>3634.8403199999993</v>
      </c>
      <c r="Q565" s="16">
        <v>1.1000000000000001</v>
      </c>
    </row>
    <row r="566" spans="1:17" x14ac:dyDescent="0.15">
      <c r="A566" s="6" t="s">
        <v>12</v>
      </c>
      <c r="B566" s="13">
        <f t="shared" si="80"/>
        <v>1972</v>
      </c>
      <c r="C566" s="8">
        <v>3690.8593920000003</v>
      </c>
      <c r="D566" s="26">
        <f t="shared" si="79"/>
        <v>9613</v>
      </c>
      <c r="E566" s="37">
        <v>120</v>
      </c>
      <c r="F566" s="37">
        <f t="shared" si="72"/>
        <v>13183.859392</v>
      </c>
      <c r="G566" s="16">
        <f t="shared" si="73"/>
        <v>1440</v>
      </c>
      <c r="H566" s="28">
        <f t="shared" si="74"/>
        <v>11743.859392</v>
      </c>
      <c r="I566" s="36">
        <f t="shared" si="75"/>
        <v>1440</v>
      </c>
      <c r="J566" s="16" t="str">
        <f>IF((I566/G566)&lt;=$E$4,"critical failure", IF((I566/G566)&lt;1, "failure",""))</f>
        <v/>
      </c>
      <c r="K566" s="26">
        <f t="shared" si="76"/>
        <v>11743.859392</v>
      </c>
      <c r="L566" s="26">
        <f t="shared" si="77"/>
        <v>9613</v>
      </c>
      <c r="M566" s="28">
        <f>IF(H566&gt;$E$2,H566-$E$2,0)</f>
        <v>2130.8593920000003</v>
      </c>
      <c r="N566" s="28">
        <f t="shared" si="78"/>
        <v>3570.8593920000003</v>
      </c>
      <c r="Q566" s="16">
        <v>1.2</v>
      </c>
    </row>
    <row r="567" spans="1:17" x14ac:dyDescent="0.15">
      <c r="A567" s="6" t="s">
        <v>13</v>
      </c>
      <c r="B567" s="13">
        <f t="shared" si="80"/>
        <v>1972</v>
      </c>
      <c r="C567" s="8">
        <v>1081.8593279999998</v>
      </c>
      <c r="D567" s="26">
        <f t="shared" si="79"/>
        <v>9613</v>
      </c>
      <c r="E567" s="37">
        <v>120</v>
      </c>
      <c r="F567" s="37">
        <f t="shared" si="72"/>
        <v>10574.859328</v>
      </c>
      <c r="G567" s="16">
        <f t="shared" si="73"/>
        <v>1560</v>
      </c>
      <c r="H567" s="28">
        <f t="shared" si="74"/>
        <v>9014.8593280000005</v>
      </c>
      <c r="I567" s="36">
        <f t="shared" si="75"/>
        <v>1560</v>
      </c>
      <c r="J567" s="16" t="str">
        <f>IF((I567/G567)&lt;=$E$4,"critical failure", IF((I567/G567)&lt;1, "failure",""))</f>
        <v/>
      </c>
      <c r="K567" s="26">
        <f t="shared" si="76"/>
        <v>9014.8593280000005</v>
      </c>
      <c r="L567" s="26">
        <f t="shared" si="77"/>
        <v>9014.8593280000005</v>
      </c>
      <c r="M567" s="28">
        <f>IF(H567&gt;$E$2,H567-$E$2,0)</f>
        <v>0</v>
      </c>
      <c r="N567" s="28">
        <f t="shared" si="78"/>
        <v>1560</v>
      </c>
      <c r="Q567" s="16">
        <v>1.3</v>
      </c>
    </row>
    <row r="568" spans="1:17" x14ac:dyDescent="0.15">
      <c r="A568" s="6" t="s">
        <v>14</v>
      </c>
      <c r="B568" s="13">
        <f t="shared" si="80"/>
        <v>1972</v>
      </c>
      <c r="C568" s="8">
        <v>568.97786880000001</v>
      </c>
      <c r="D568" s="26">
        <f t="shared" si="79"/>
        <v>9014.8593280000005</v>
      </c>
      <c r="E568" s="37">
        <v>120</v>
      </c>
      <c r="F568" s="37">
        <f t="shared" si="72"/>
        <v>9463.837196800001</v>
      </c>
      <c r="G568" s="16">
        <f t="shared" si="73"/>
        <v>1440</v>
      </c>
      <c r="H568" s="28">
        <f t="shared" si="74"/>
        <v>8023.837196800001</v>
      </c>
      <c r="I568" s="36">
        <f t="shared" si="75"/>
        <v>1440</v>
      </c>
      <c r="J568" s="16" t="str">
        <f>IF((I568/G568)&lt;=$E$4,"critical failure", IF((I568/G568)&lt;1, "failure",""))</f>
        <v/>
      </c>
      <c r="K568" s="26">
        <f t="shared" si="76"/>
        <v>8023.837196800001</v>
      </c>
      <c r="L568" s="26">
        <f t="shared" si="77"/>
        <v>8023.837196800001</v>
      </c>
      <c r="M568" s="28">
        <f>IF(H568&gt;$E$2,H568-$E$2,0)</f>
        <v>0</v>
      </c>
      <c r="N568" s="28">
        <f t="shared" si="78"/>
        <v>1440</v>
      </c>
      <c r="Q568" s="16">
        <v>1.2</v>
      </c>
    </row>
    <row r="569" spans="1:17" x14ac:dyDescent="0.15">
      <c r="A569" s="6" t="s">
        <v>15</v>
      </c>
      <c r="B569" s="13">
        <f t="shared" si="80"/>
        <v>1972</v>
      </c>
      <c r="C569" s="8">
        <v>1038.6883584</v>
      </c>
      <c r="D569" s="26">
        <f t="shared" si="79"/>
        <v>8023.837196800001</v>
      </c>
      <c r="E569" s="37">
        <v>120</v>
      </c>
      <c r="F569" s="37">
        <f t="shared" si="72"/>
        <v>8942.5255552000017</v>
      </c>
      <c r="G569" s="16">
        <f t="shared" si="73"/>
        <v>1320</v>
      </c>
      <c r="H569" s="28">
        <f t="shared" si="74"/>
        <v>7622.5255552000017</v>
      </c>
      <c r="I569" s="36">
        <f t="shared" si="75"/>
        <v>1320</v>
      </c>
      <c r="J569" s="16" t="str">
        <f>IF((I569/G569)&lt;=$E$4,"critical failure", IF((I569/G569)&lt;1, "failure",""))</f>
        <v/>
      </c>
      <c r="K569" s="26">
        <f t="shared" si="76"/>
        <v>7622.5255552000017</v>
      </c>
      <c r="L569" s="26">
        <f t="shared" si="77"/>
        <v>7622.5255552000017</v>
      </c>
      <c r="M569" s="28">
        <f>IF(H569&gt;$E$2,H569-$E$2,0)</f>
        <v>0</v>
      </c>
      <c r="N569" s="28">
        <f t="shared" si="78"/>
        <v>1320</v>
      </c>
      <c r="Q569" s="16">
        <v>1.1000000000000001</v>
      </c>
    </row>
    <row r="570" spans="1:17" x14ac:dyDescent="0.15">
      <c r="A570" s="6" t="s">
        <v>16</v>
      </c>
      <c r="B570" s="13">
        <f t="shared" si="80"/>
        <v>1972</v>
      </c>
      <c r="C570" s="8">
        <v>6423.9436800000021</v>
      </c>
      <c r="D570" s="26">
        <f t="shared" si="79"/>
        <v>7622.5255552000017</v>
      </c>
      <c r="E570" s="37">
        <v>120</v>
      </c>
      <c r="F570" s="37">
        <f t="shared" si="72"/>
        <v>13926.469235200004</v>
      </c>
      <c r="G570" s="16">
        <f t="shared" si="73"/>
        <v>1200</v>
      </c>
      <c r="H570" s="28">
        <f t="shared" si="74"/>
        <v>12726.469235200004</v>
      </c>
      <c r="I570" s="36">
        <f t="shared" si="75"/>
        <v>1200</v>
      </c>
      <c r="J570" s="16" t="str">
        <f>IF((I570/G570)&lt;=$E$4,"critical failure", IF((I570/G570)&lt;1, "failure",""))</f>
        <v/>
      </c>
      <c r="K570" s="26">
        <f t="shared" si="76"/>
        <v>12726.469235200004</v>
      </c>
      <c r="L570" s="26">
        <f t="shared" si="77"/>
        <v>9613</v>
      </c>
      <c r="M570" s="28">
        <f>IF(H570&gt;$E$2,H570-$E$2,0)</f>
        <v>3113.4692352000038</v>
      </c>
      <c r="N570" s="28">
        <f t="shared" si="78"/>
        <v>4313.4692352000038</v>
      </c>
      <c r="Q570" s="16">
        <v>1</v>
      </c>
    </row>
    <row r="571" spans="1:17" x14ac:dyDescent="0.15">
      <c r="A571" s="6" t="s">
        <v>17</v>
      </c>
      <c r="B571" s="13">
        <f t="shared" si="80"/>
        <v>1972</v>
      </c>
      <c r="C571" s="8">
        <v>7858.6675199999981</v>
      </c>
      <c r="D571" s="26">
        <f t="shared" si="79"/>
        <v>9613</v>
      </c>
      <c r="E571" s="37">
        <v>120</v>
      </c>
      <c r="F571" s="37">
        <f t="shared" si="72"/>
        <v>17351.667519999999</v>
      </c>
      <c r="G571" s="16">
        <f t="shared" si="73"/>
        <v>1080</v>
      </c>
      <c r="H571" s="28">
        <f t="shared" si="74"/>
        <v>16271.667519999999</v>
      </c>
      <c r="I571" s="36">
        <f t="shared" si="75"/>
        <v>1080</v>
      </c>
      <c r="J571" s="16" t="str">
        <f>IF((I571/G571)&lt;=$E$4,"critical failure", IF((I571/G571)&lt;1, "failure",""))</f>
        <v/>
      </c>
      <c r="K571" s="26">
        <f t="shared" si="76"/>
        <v>16271.667519999999</v>
      </c>
      <c r="L571" s="26">
        <f t="shared" si="77"/>
        <v>9613</v>
      </c>
      <c r="M571" s="28">
        <f>IF(H571&gt;$E$2,H571-$E$2,0)</f>
        <v>6658.6675199999991</v>
      </c>
      <c r="N571" s="28">
        <f t="shared" si="78"/>
        <v>7738.6675199999991</v>
      </c>
      <c r="Q571" s="16">
        <v>0.9</v>
      </c>
    </row>
    <row r="572" spans="1:17" ht="14" thickBot="1" x14ac:dyDescent="0.2">
      <c r="A572" s="9" t="s">
        <v>18</v>
      </c>
      <c r="B572" s="14">
        <f t="shared" si="80"/>
        <v>1972</v>
      </c>
      <c r="C572" s="11">
        <v>8436.4346880000012</v>
      </c>
      <c r="D572" s="26">
        <f t="shared" si="79"/>
        <v>9613</v>
      </c>
      <c r="E572" s="37">
        <v>120</v>
      </c>
      <c r="F572" s="37">
        <f t="shared" si="72"/>
        <v>17929.434688000001</v>
      </c>
      <c r="G572" s="16">
        <f t="shared" si="73"/>
        <v>960</v>
      </c>
      <c r="H572" s="28">
        <f t="shared" si="74"/>
        <v>16969.434688000001</v>
      </c>
      <c r="I572" s="36">
        <f t="shared" si="75"/>
        <v>960</v>
      </c>
      <c r="J572" s="16" t="str">
        <f>IF((I572/G572)&lt;=$E$4,"critical failure", IF((I572/G572)&lt;1, "failure",""))</f>
        <v/>
      </c>
      <c r="K572" s="26">
        <f t="shared" si="76"/>
        <v>16969.434688000001</v>
      </c>
      <c r="L572" s="26">
        <f t="shared" si="77"/>
        <v>9613</v>
      </c>
      <c r="M572" s="28">
        <f>IF(H572&gt;$E$2,H572-$E$2,0)</f>
        <v>7356.4346880000012</v>
      </c>
      <c r="N572" s="28">
        <f t="shared" si="78"/>
        <v>8316.4346880000012</v>
      </c>
      <c r="Q572" s="16">
        <v>0.8</v>
      </c>
    </row>
    <row r="573" spans="1:17" x14ac:dyDescent="0.15">
      <c r="A573" s="3" t="s">
        <v>7</v>
      </c>
      <c r="B573" s="12">
        <f t="shared" si="80"/>
        <v>1973</v>
      </c>
      <c r="C573" s="5">
        <v>4863.1968000000006</v>
      </c>
      <c r="D573" s="26">
        <f t="shared" si="79"/>
        <v>9613</v>
      </c>
      <c r="E573" s="37">
        <v>120</v>
      </c>
      <c r="F573" s="37">
        <f t="shared" si="72"/>
        <v>14356.196800000002</v>
      </c>
      <c r="G573" s="16">
        <f t="shared" si="73"/>
        <v>960</v>
      </c>
      <c r="H573" s="28">
        <f t="shared" si="74"/>
        <v>13396.196800000002</v>
      </c>
      <c r="I573" s="36">
        <f t="shared" si="75"/>
        <v>960</v>
      </c>
      <c r="J573" s="16" t="str">
        <f>IF((I573/G573)&lt;=$E$4,"critical failure", IF((I573/G573)&lt;1, "failure",""))</f>
        <v/>
      </c>
      <c r="K573" s="26">
        <f t="shared" si="76"/>
        <v>13396.196800000002</v>
      </c>
      <c r="L573" s="26">
        <f t="shared" si="77"/>
        <v>9613</v>
      </c>
      <c r="M573" s="28">
        <f>IF(H573&gt;$E$2,H573-$E$2,0)</f>
        <v>3783.1968000000015</v>
      </c>
      <c r="N573" s="28">
        <f t="shared" si="78"/>
        <v>4743.1968000000015</v>
      </c>
      <c r="Q573" s="16">
        <v>0.8</v>
      </c>
    </row>
    <row r="574" spans="1:17" x14ac:dyDescent="0.15">
      <c r="A574" s="6" t="s">
        <v>8</v>
      </c>
      <c r="B574" s="13">
        <f t="shared" si="80"/>
        <v>1973</v>
      </c>
      <c r="C574" s="8">
        <v>8625.7923840000003</v>
      </c>
      <c r="D574" s="26">
        <f t="shared" si="79"/>
        <v>9613</v>
      </c>
      <c r="E574" s="37">
        <v>120</v>
      </c>
      <c r="F574" s="37">
        <f t="shared" si="72"/>
        <v>18118.792384</v>
      </c>
      <c r="G574" s="16">
        <f t="shared" si="73"/>
        <v>960</v>
      </c>
      <c r="H574" s="28">
        <f t="shared" si="74"/>
        <v>17158.792384</v>
      </c>
      <c r="I574" s="36">
        <f t="shared" si="75"/>
        <v>960</v>
      </c>
      <c r="J574" s="16" t="str">
        <f>IF((I574/G574)&lt;=$E$4,"critical failure", IF((I574/G574)&lt;1, "failure",""))</f>
        <v/>
      </c>
      <c r="K574" s="26">
        <f t="shared" si="76"/>
        <v>17158.792384</v>
      </c>
      <c r="L574" s="26">
        <f t="shared" si="77"/>
        <v>9613</v>
      </c>
      <c r="M574" s="28">
        <f>IF(H574&gt;$E$2,H574-$E$2,0)</f>
        <v>7545.7923840000003</v>
      </c>
      <c r="N574" s="28">
        <f t="shared" si="78"/>
        <v>8505.7923840000003</v>
      </c>
      <c r="Q574" s="16">
        <v>0.8</v>
      </c>
    </row>
    <row r="575" spans="1:17" x14ac:dyDescent="0.15">
      <c r="A575" s="6" t="s">
        <v>9</v>
      </c>
      <c r="B575" s="13">
        <f t="shared" si="80"/>
        <v>1973</v>
      </c>
      <c r="C575" s="8">
        <v>9780.6804479999992</v>
      </c>
      <c r="D575" s="26">
        <f t="shared" si="79"/>
        <v>9613</v>
      </c>
      <c r="E575" s="37">
        <v>120</v>
      </c>
      <c r="F575" s="37">
        <f t="shared" si="72"/>
        <v>19273.680447999999</v>
      </c>
      <c r="G575" s="16">
        <f t="shared" si="73"/>
        <v>1080</v>
      </c>
      <c r="H575" s="28">
        <f t="shared" si="74"/>
        <v>18193.680447999999</v>
      </c>
      <c r="I575" s="36">
        <f t="shared" si="75"/>
        <v>1080</v>
      </c>
      <c r="J575" s="16" t="str">
        <f>IF((I575/G575)&lt;=$E$4,"critical failure", IF((I575/G575)&lt;1, "failure",""))</f>
        <v/>
      </c>
      <c r="K575" s="26">
        <f t="shared" si="76"/>
        <v>18193.680447999999</v>
      </c>
      <c r="L575" s="26">
        <f t="shared" si="77"/>
        <v>9613</v>
      </c>
      <c r="M575" s="28">
        <f>IF(H575&gt;$E$2,H575-$E$2,0)</f>
        <v>8580.6804479999992</v>
      </c>
      <c r="N575" s="28">
        <f t="shared" si="78"/>
        <v>9660.6804479999992</v>
      </c>
      <c r="Q575" s="16">
        <v>0.9</v>
      </c>
    </row>
    <row r="576" spans="1:17" x14ac:dyDescent="0.15">
      <c r="A576" s="6" t="s">
        <v>10</v>
      </c>
      <c r="B576" s="13">
        <f t="shared" si="80"/>
        <v>1973</v>
      </c>
      <c r="C576" s="8">
        <v>9136.9935359999981</v>
      </c>
      <c r="D576" s="26">
        <f t="shared" si="79"/>
        <v>9613</v>
      </c>
      <c r="E576" s="37">
        <v>120</v>
      </c>
      <c r="F576" s="37">
        <f t="shared" si="72"/>
        <v>18629.993535999998</v>
      </c>
      <c r="G576" s="16">
        <f t="shared" si="73"/>
        <v>1080</v>
      </c>
      <c r="H576" s="28">
        <f t="shared" si="74"/>
        <v>17549.993535999998</v>
      </c>
      <c r="I576" s="36">
        <f t="shared" si="75"/>
        <v>1080</v>
      </c>
      <c r="J576" s="16" t="str">
        <f>IF((I576/G576)&lt;=$E$4,"critical failure", IF((I576/G576)&lt;1, "failure",""))</f>
        <v/>
      </c>
      <c r="K576" s="26">
        <f t="shared" si="76"/>
        <v>17549.993535999998</v>
      </c>
      <c r="L576" s="26">
        <f t="shared" si="77"/>
        <v>9613</v>
      </c>
      <c r="M576" s="28">
        <f>IF(H576&gt;$E$2,H576-$E$2,0)</f>
        <v>7936.9935359999981</v>
      </c>
      <c r="N576" s="28">
        <f t="shared" si="78"/>
        <v>9016.9935359999981</v>
      </c>
      <c r="Q576" s="16">
        <v>0.9</v>
      </c>
    </row>
    <row r="577" spans="1:17" x14ac:dyDescent="0.15">
      <c r="A577" s="6" t="s">
        <v>11</v>
      </c>
      <c r="B577" s="13">
        <f t="shared" si="80"/>
        <v>1973</v>
      </c>
      <c r="C577" s="8">
        <v>2455.1873280000004</v>
      </c>
      <c r="D577" s="26">
        <f t="shared" si="79"/>
        <v>9613</v>
      </c>
      <c r="E577" s="37">
        <v>120</v>
      </c>
      <c r="F577" s="37">
        <f t="shared" si="72"/>
        <v>11948.187328</v>
      </c>
      <c r="G577" s="16">
        <f t="shared" si="73"/>
        <v>1320</v>
      </c>
      <c r="H577" s="28">
        <f t="shared" si="74"/>
        <v>10628.187328</v>
      </c>
      <c r="I577" s="36">
        <f t="shared" si="75"/>
        <v>1320</v>
      </c>
      <c r="J577" s="16" t="str">
        <f>IF((I577/G577)&lt;=$E$4,"critical failure", IF((I577/G577)&lt;1, "failure",""))</f>
        <v/>
      </c>
      <c r="K577" s="26">
        <f t="shared" si="76"/>
        <v>10628.187328</v>
      </c>
      <c r="L577" s="26">
        <f t="shared" si="77"/>
        <v>9613</v>
      </c>
      <c r="M577" s="28">
        <f>IF(H577&gt;$E$2,H577-$E$2,0)</f>
        <v>1015.187328</v>
      </c>
      <c r="N577" s="28">
        <f t="shared" si="78"/>
        <v>2335.187328</v>
      </c>
      <c r="Q577" s="16">
        <v>1.1000000000000001</v>
      </c>
    </row>
    <row r="578" spans="1:17" x14ac:dyDescent="0.15">
      <c r="A578" s="6" t="s">
        <v>12</v>
      </c>
      <c r="B578" s="13">
        <f t="shared" si="80"/>
        <v>1973</v>
      </c>
      <c r="C578" s="8">
        <v>2565.6998399999998</v>
      </c>
      <c r="D578" s="26">
        <f t="shared" si="79"/>
        <v>9613</v>
      </c>
      <c r="E578" s="37">
        <v>120</v>
      </c>
      <c r="F578" s="37">
        <f t="shared" si="72"/>
        <v>12058.699839999999</v>
      </c>
      <c r="G578" s="16">
        <f t="shared" si="73"/>
        <v>1440</v>
      </c>
      <c r="H578" s="28">
        <f t="shared" si="74"/>
        <v>10618.699839999999</v>
      </c>
      <c r="I578" s="36">
        <f t="shared" si="75"/>
        <v>1440</v>
      </c>
      <c r="J578" s="16" t="str">
        <f>IF((I578/G578)&lt;=$E$4,"critical failure", IF((I578/G578)&lt;1, "failure",""))</f>
        <v/>
      </c>
      <c r="K578" s="26">
        <f t="shared" si="76"/>
        <v>10618.699839999999</v>
      </c>
      <c r="L578" s="26">
        <f t="shared" si="77"/>
        <v>9613</v>
      </c>
      <c r="M578" s="28">
        <f>IF(H578&gt;$E$2,H578-$E$2,0)</f>
        <v>1005.6998399999993</v>
      </c>
      <c r="N578" s="28">
        <f t="shared" si="78"/>
        <v>2445.6998399999993</v>
      </c>
      <c r="Q578" s="16">
        <v>1.2</v>
      </c>
    </row>
    <row r="579" spans="1:17" x14ac:dyDescent="0.15">
      <c r="A579" s="6" t="s">
        <v>13</v>
      </c>
      <c r="B579" s="13">
        <f t="shared" si="80"/>
        <v>1973</v>
      </c>
      <c r="C579" s="8">
        <v>1892.9306880000001</v>
      </c>
      <c r="D579" s="26">
        <f t="shared" si="79"/>
        <v>9613</v>
      </c>
      <c r="E579" s="37">
        <v>120</v>
      </c>
      <c r="F579" s="37">
        <f t="shared" si="72"/>
        <v>11385.930688</v>
      </c>
      <c r="G579" s="16">
        <f t="shared" si="73"/>
        <v>1560</v>
      </c>
      <c r="H579" s="28">
        <f t="shared" si="74"/>
        <v>9825.9306880000004</v>
      </c>
      <c r="I579" s="36">
        <f t="shared" si="75"/>
        <v>1560</v>
      </c>
      <c r="J579" s="16" t="str">
        <f>IF((I579/G579)&lt;=$E$4,"critical failure", IF((I579/G579)&lt;1, "failure",""))</f>
        <v/>
      </c>
      <c r="K579" s="26">
        <f t="shared" si="76"/>
        <v>9825.9306880000004</v>
      </c>
      <c r="L579" s="26">
        <f t="shared" si="77"/>
        <v>9613</v>
      </c>
      <c r="M579" s="28">
        <f>IF(H579&gt;$E$2,H579-$E$2,0)</f>
        <v>212.93068800000037</v>
      </c>
      <c r="N579" s="28">
        <f t="shared" si="78"/>
        <v>1772.9306880000004</v>
      </c>
      <c r="Q579" s="16">
        <v>1.3</v>
      </c>
    </row>
    <row r="580" spans="1:17" x14ac:dyDescent="0.15">
      <c r="A580" s="6" t="s">
        <v>14</v>
      </c>
      <c r="B580" s="13">
        <f t="shared" si="80"/>
        <v>1973</v>
      </c>
      <c r="C580" s="8">
        <v>4728.1259520000012</v>
      </c>
      <c r="D580" s="26">
        <f t="shared" si="79"/>
        <v>9613</v>
      </c>
      <c r="E580" s="37">
        <v>120</v>
      </c>
      <c r="F580" s="37">
        <f t="shared" si="72"/>
        <v>14221.125952000002</v>
      </c>
      <c r="G580" s="16">
        <f t="shared" si="73"/>
        <v>1440</v>
      </c>
      <c r="H580" s="28">
        <f t="shared" si="74"/>
        <v>12781.125952000002</v>
      </c>
      <c r="I580" s="36">
        <f t="shared" si="75"/>
        <v>1440</v>
      </c>
      <c r="J580" s="16" t="str">
        <f>IF((I580/G580)&lt;=$E$4,"critical failure", IF((I580/G580)&lt;1, "failure",""))</f>
        <v/>
      </c>
      <c r="K580" s="26">
        <f t="shared" si="76"/>
        <v>12781.125952000002</v>
      </c>
      <c r="L580" s="26">
        <f t="shared" si="77"/>
        <v>9613</v>
      </c>
      <c r="M580" s="28">
        <f>IF(H580&gt;$E$2,H580-$E$2,0)</f>
        <v>3168.1259520000021</v>
      </c>
      <c r="N580" s="28">
        <f t="shared" si="78"/>
        <v>4608.1259520000021</v>
      </c>
      <c r="Q580" s="16">
        <v>1.2</v>
      </c>
    </row>
    <row r="581" spans="1:17" x14ac:dyDescent="0.15">
      <c r="A581" s="6" t="s">
        <v>15</v>
      </c>
      <c r="B581" s="13">
        <f t="shared" si="80"/>
        <v>1973</v>
      </c>
      <c r="C581" s="8">
        <v>372.25267200000002</v>
      </c>
      <c r="D581" s="26">
        <f t="shared" si="79"/>
        <v>9613</v>
      </c>
      <c r="E581" s="37">
        <v>120</v>
      </c>
      <c r="F581" s="37">
        <f t="shared" si="72"/>
        <v>9865.2526720000005</v>
      </c>
      <c r="G581" s="16">
        <f t="shared" si="73"/>
        <v>1320</v>
      </c>
      <c r="H581" s="28">
        <f t="shared" si="74"/>
        <v>8545.2526720000005</v>
      </c>
      <c r="I581" s="36">
        <f t="shared" si="75"/>
        <v>1320</v>
      </c>
      <c r="J581" s="16" t="str">
        <f>IF((I581/G581)&lt;=$E$4,"critical failure", IF((I581/G581)&lt;1, "failure",""))</f>
        <v/>
      </c>
      <c r="K581" s="26">
        <f t="shared" si="76"/>
        <v>8545.2526720000005</v>
      </c>
      <c r="L581" s="26">
        <f t="shared" si="77"/>
        <v>8545.2526720000005</v>
      </c>
      <c r="M581" s="28">
        <f>IF(H581&gt;$E$2,H581-$E$2,0)</f>
        <v>0</v>
      </c>
      <c r="N581" s="28">
        <f t="shared" si="78"/>
        <v>1320</v>
      </c>
      <c r="Q581" s="16">
        <v>1.1000000000000001</v>
      </c>
    </row>
    <row r="582" spans="1:17" x14ac:dyDescent="0.15">
      <c r="A582" s="6" t="s">
        <v>16</v>
      </c>
      <c r="B582" s="13">
        <f t="shared" si="80"/>
        <v>1973</v>
      </c>
      <c r="C582" s="8">
        <v>175.65672960000003</v>
      </c>
      <c r="D582" s="26">
        <f t="shared" si="79"/>
        <v>8545.2526720000005</v>
      </c>
      <c r="E582" s="37">
        <v>120</v>
      </c>
      <c r="F582" s="37">
        <f t="shared" si="72"/>
        <v>8600.9094015999999</v>
      </c>
      <c r="G582" s="16">
        <f t="shared" si="73"/>
        <v>1200</v>
      </c>
      <c r="H582" s="28">
        <f t="shared" si="74"/>
        <v>7400.9094015999999</v>
      </c>
      <c r="I582" s="36">
        <f t="shared" si="75"/>
        <v>1200</v>
      </c>
      <c r="J582" s="16" t="str">
        <f>IF((I582/G582)&lt;=$E$4,"critical failure", IF((I582/G582)&lt;1, "failure",""))</f>
        <v/>
      </c>
      <c r="K582" s="26">
        <f t="shared" si="76"/>
        <v>7400.9094015999999</v>
      </c>
      <c r="L582" s="26">
        <f t="shared" si="77"/>
        <v>7400.9094015999999</v>
      </c>
      <c r="M582" s="28">
        <f>IF(H582&gt;$E$2,H582-$E$2,0)</f>
        <v>0</v>
      </c>
      <c r="N582" s="28">
        <f t="shared" si="78"/>
        <v>1200</v>
      </c>
      <c r="Q582" s="16">
        <v>1</v>
      </c>
    </row>
    <row r="583" spans="1:17" x14ac:dyDescent="0.15">
      <c r="A583" s="6" t="s">
        <v>17</v>
      </c>
      <c r="B583" s="13">
        <f t="shared" si="80"/>
        <v>1973</v>
      </c>
      <c r="C583" s="8">
        <v>249.33173759999997</v>
      </c>
      <c r="D583" s="26">
        <f t="shared" si="79"/>
        <v>7400.9094015999999</v>
      </c>
      <c r="E583" s="37">
        <v>120</v>
      </c>
      <c r="F583" s="37">
        <f t="shared" si="72"/>
        <v>7530.2411391999995</v>
      </c>
      <c r="G583" s="16">
        <f t="shared" si="73"/>
        <v>1080</v>
      </c>
      <c r="H583" s="28">
        <f t="shared" si="74"/>
        <v>6450.2411391999995</v>
      </c>
      <c r="I583" s="36">
        <f t="shared" si="75"/>
        <v>1080</v>
      </c>
      <c r="J583" s="16" t="str">
        <f>IF((I583/G583)&lt;=$E$4,"critical failure", IF((I583/G583)&lt;1, "failure",""))</f>
        <v/>
      </c>
      <c r="K583" s="26">
        <f t="shared" si="76"/>
        <v>6450.2411391999995</v>
      </c>
      <c r="L583" s="26">
        <f t="shared" si="77"/>
        <v>6450.2411391999995</v>
      </c>
      <c r="M583" s="28">
        <f>IF(H583&gt;$E$2,H583-$E$2,0)</f>
        <v>0</v>
      </c>
      <c r="N583" s="28">
        <f t="shared" si="78"/>
        <v>1080</v>
      </c>
      <c r="Q583" s="16">
        <v>0.9</v>
      </c>
    </row>
    <row r="584" spans="1:17" ht="14" thickBot="1" x14ac:dyDescent="0.2">
      <c r="A584" s="9" t="s">
        <v>18</v>
      </c>
      <c r="B584" s="14">
        <f t="shared" si="80"/>
        <v>1973</v>
      </c>
      <c r="C584" s="11">
        <v>4220.8024319999995</v>
      </c>
      <c r="D584" s="26">
        <f t="shared" si="79"/>
        <v>6450.2411391999995</v>
      </c>
      <c r="E584" s="37">
        <v>120</v>
      </c>
      <c r="F584" s="37">
        <f t="shared" si="72"/>
        <v>10551.0435712</v>
      </c>
      <c r="G584" s="16">
        <f t="shared" si="73"/>
        <v>960</v>
      </c>
      <c r="H584" s="28">
        <f t="shared" si="74"/>
        <v>9591.0435711999999</v>
      </c>
      <c r="I584" s="36">
        <f t="shared" si="75"/>
        <v>960</v>
      </c>
      <c r="J584" s="16" t="str">
        <f>IF((I584/G584)&lt;=$E$4,"critical failure", IF((I584/G584)&lt;1, "failure",""))</f>
        <v/>
      </c>
      <c r="K584" s="26">
        <f t="shared" si="76"/>
        <v>9591.0435711999999</v>
      </c>
      <c r="L584" s="26">
        <f t="shared" si="77"/>
        <v>9591.0435711999999</v>
      </c>
      <c r="M584" s="28">
        <f>IF(H584&gt;$E$2,H584-$E$2,0)</f>
        <v>0</v>
      </c>
      <c r="N584" s="28">
        <f t="shared" si="78"/>
        <v>960</v>
      </c>
      <c r="Q584" s="16">
        <v>0.8</v>
      </c>
    </row>
    <row r="585" spans="1:17" x14ac:dyDescent="0.15">
      <c r="A585" s="3" t="s">
        <v>7</v>
      </c>
      <c r="B585" s="12">
        <f t="shared" si="80"/>
        <v>1974</v>
      </c>
      <c r="C585" s="5">
        <v>7035.963264</v>
      </c>
      <c r="D585" s="26">
        <f t="shared" si="79"/>
        <v>9591.0435711999999</v>
      </c>
      <c r="E585" s="37">
        <v>120</v>
      </c>
      <c r="F585" s="37">
        <f t="shared" si="72"/>
        <v>16507.006835200002</v>
      </c>
      <c r="G585" s="16">
        <f t="shared" si="73"/>
        <v>960</v>
      </c>
      <c r="H585" s="28">
        <f t="shared" si="74"/>
        <v>15547.006835200002</v>
      </c>
      <c r="I585" s="36">
        <f t="shared" si="75"/>
        <v>960</v>
      </c>
      <c r="J585" s="16" t="str">
        <f>IF((I585/G585)&lt;=$E$4,"critical failure", IF((I585/G585)&lt;1, "failure",""))</f>
        <v/>
      </c>
      <c r="K585" s="26">
        <f t="shared" si="76"/>
        <v>15547.006835200002</v>
      </c>
      <c r="L585" s="26">
        <f t="shared" si="77"/>
        <v>9613</v>
      </c>
      <c r="M585" s="28">
        <f>IF(H585&gt;$E$2,H585-$E$2,0)</f>
        <v>5934.0068352000017</v>
      </c>
      <c r="N585" s="28">
        <f t="shared" si="78"/>
        <v>6894.0068352000017</v>
      </c>
      <c r="Q585" s="16">
        <v>0.8</v>
      </c>
    </row>
    <row r="586" spans="1:17" x14ac:dyDescent="0.15">
      <c r="A586" s="6" t="s">
        <v>8</v>
      </c>
      <c r="B586" s="13">
        <f t="shared" si="80"/>
        <v>1974</v>
      </c>
      <c r="C586" s="8">
        <v>5205.7209599999987</v>
      </c>
      <c r="D586" s="26">
        <f t="shared" si="79"/>
        <v>9613</v>
      </c>
      <c r="E586" s="37">
        <v>120</v>
      </c>
      <c r="F586" s="37">
        <f t="shared" ref="F586:F649" si="81">C586+D586-E586</f>
        <v>14698.720959999999</v>
      </c>
      <c r="G586" s="16">
        <f t="shared" ref="G586:G649" si="82">1200*Q586</f>
        <v>960</v>
      </c>
      <c r="H586" s="28">
        <f t="shared" ref="H586:H649" si="83">F586-G586</f>
        <v>13738.720959999999</v>
      </c>
      <c r="I586" s="36">
        <f t="shared" ref="I586:I649" si="84">IF(G586&gt;(F586),F586,G586)</f>
        <v>960</v>
      </c>
      <c r="J586" s="16" t="str">
        <f>IF((I586/G586)&lt;=$E$4,"critical failure", IF((I586/G586)&lt;1, "failure",""))</f>
        <v/>
      </c>
      <c r="K586" s="26">
        <f t="shared" ref="K586:K649" si="85">F586-I586</f>
        <v>13738.720959999999</v>
      </c>
      <c r="L586" s="26">
        <f t="shared" ref="L586:L649" si="86">IF(K586&gt;$E$2,$E$2,IF(K586&lt;0,0,K586))</f>
        <v>9613</v>
      </c>
      <c r="M586" s="28">
        <f>IF(H586&gt;$E$2,H586-$E$2,0)</f>
        <v>4125.7209599999987</v>
      </c>
      <c r="N586" s="28">
        <f t="shared" ref="N586:N649" si="87">M586+I586</f>
        <v>5085.7209599999987</v>
      </c>
      <c r="Q586" s="16">
        <v>0.8</v>
      </c>
    </row>
    <row r="587" spans="1:17" x14ac:dyDescent="0.15">
      <c r="A587" s="6" t="s">
        <v>9</v>
      </c>
      <c r="B587" s="13">
        <f t="shared" si="80"/>
        <v>1974</v>
      </c>
      <c r="C587" s="8">
        <v>3824.6376960000002</v>
      </c>
      <c r="D587" s="26">
        <f t="shared" ref="D587:D650" si="88">L586</f>
        <v>9613</v>
      </c>
      <c r="E587" s="37">
        <v>120</v>
      </c>
      <c r="F587" s="37">
        <f t="shared" si="81"/>
        <v>13317.637696</v>
      </c>
      <c r="G587" s="16">
        <f t="shared" si="82"/>
        <v>1080</v>
      </c>
      <c r="H587" s="28">
        <f t="shared" si="83"/>
        <v>12237.637696</v>
      </c>
      <c r="I587" s="36">
        <f t="shared" si="84"/>
        <v>1080</v>
      </c>
      <c r="J587" s="16" t="str">
        <f>IF((I587/G587)&lt;=$E$4,"critical failure", IF((I587/G587)&lt;1, "failure",""))</f>
        <v/>
      </c>
      <c r="K587" s="26">
        <f t="shared" si="85"/>
        <v>12237.637696</v>
      </c>
      <c r="L587" s="26">
        <f t="shared" si="86"/>
        <v>9613</v>
      </c>
      <c r="M587" s="28">
        <f>IF(H587&gt;$E$2,H587-$E$2,0)</f>
        <v>2624.6376959999998</v>
      </c>
      <c r="N587" s="28">
        <f t="shared" si="87"/>
        <v>3704.6376959999998</v>
      </c>
      <c r="Q587" s="16">
        <v>0.9</v>
      </c>
    </row>
    <row r="588" spans="1:17" x14ac:dyDescent="0.15">
      <c r="A588" s="6" t="s">
        <v>10</v>
      </c>
      <c r="B588" s="13">
        <f t="shared" si="80"/>
        <v>1974</v>
      </c>
      <c r="C588" s="8">
        <v>2800.9428480000001</v>
      </c>
      <c r="D588" s="26">
        <f t="shared" si="88"/>
        <v>9613</v>
      </c>
      <c r="E588" s="37">
        <v>120</v>
      </c>
      <c r="F588" s="37">
        <f t="shared" si="81"/>
        <v>12293.942848000001</v>
      </c>
      <c r="G588" s="16">
        <f t="shared" si="82"/>
        <v>1080</v>
      </c>
      <c r="H588" s="28">
        <f t="shared" si="83"/>
        <v>11213.942848000001</v>
      </c>
      <c r="I588" s="36">
        <f t="shared" si="84"/>
        <v>1080</v>
      </c>
      <c r="J588" s="16" t="str">
        <f>IF((I588/G588)&lt;=$E$4,"critical failure", IF((I588/G588)&lt;1, "failure",""))</f>
        <v/>
      </c>
      <c r="K588" s="26">
        <f t="shared" si="85"/>
        <v>11213.942848000001</v>
      </c>
      <c r="L588" s="26">
        <f t="shared" si="86"/>
        <v>9613</v>
      </c>
      <c r="M588" s="28">
        <f>IF(H588&gt;$E$2,H588-$E$2,0)</f>
        <v>1600.9428480000006</v>
      </c>
      <c r="N588" s="28">
        <f t="shared" si="87"/>
        <v>2680.9428480000006</v>
      </c>
      <c r="Q588" s="16">
        <v>0.9</v>
      </c>
    </row>
    <row r="589" spans="1:17" x14ac:dyDescent="0.15">
      <c r="A589" s="6" t="s">
        <v>11</v>
      </c>
      <c r="B589" s="13">
        <f t="shared" si="80"/>
        <v>1974</v>
      </c>
      <c r="C589" s="8">
        <v>3259.1496960000009</v>
      </c>
      <c r="D589" s="26">
        <f t="shared" si="88"/>
        <v>9613</v>
      </c>
      <c r="E589" s="37">
        <v>120</v>
      </c>
      <c r="F589" s="37">
        <f t="shared" si="81"/>
        <v>12752.149696</v>
      </c>
      <c r="G589" s="16">
        <f t="shared" si="82"/>
        <v>1320</v>
      </c>
      <c r="H589" s="28">
        <f t="shared" si="83"/>
        <v>11432.149696</v>
      </c>
      <c r="I589" s="36">
        <f t="shared" si="84"/>
        <v>1320</v>
      </c>
      <c r="J589" s="16" t="str">
        <f>IF((I589/G589)&lt;=$E$4,"critical failure", IF((I589/G589)&lt;1, "failure",""))</f>
        <v/>
      </c>
      <c r="K589" s="26">
        <f t="shared" si="85"/>
        <v>11432.149696</v>
      </c>
      <c r="L589" s="26">
        <f t="shared" si="86"/>
        <v>9613</v>
      </c>
      <c r="M589" s="28">
        <f>IF(H589&gt;$E$2,H589-$E$2,0)</f>
        <v>1819.1496960000004</v>
      </c>
      <c r="N589" s="28">
        <f t="shared" si="87"/>
        <v>3139.1496960000004</v>
      </c>
      <c r="Q589" s="16">
        <v>1.1000000000000001</v>
      </c>
    </row>
    <row r="590" spans="1:17" x14ac:dyDescent="0.15">
      <c r="A590" s="6" t="s">
        <v>12</v>
      </c>
      <c r="B590" s="13">
        <f t="shared" si="80"/>
        <v>1974</v>
      </c>
      <c r="C590" s="8">
        <v>912.5360639999999</v>
      </c>
      <c r="D590" s="26">
        <f t="shared" si="88"/>
        <v>9613</v>
      </c>
      <c r="E590" s="37">
        <v>120</v>
      </c>
      <c r="F590" s="37">
        <f t="shared" si="81"/>
        <v>10405.536064</v>
      </c>
      <c r="G590" s="16">
        <f t="shared" si="82"/>
        <v>1440</v>
      </c>
      <c r="H590" s="28">
        <f t="shared" si="83"/>
        <v>8965.5360639999999</v>
      </c>
      <c r="I590" s="36">
        <f t="shared" si="84"/>
        <v>1440</v>
      </c>
      <c r="J590" s="16" t="str">
        <f>IF((I590/G590)&lt;=$E$4,"critical failure", IF((I590/G590)&lt;1, "failure",""))</f>
        <v/>
      </c>
      <c r="K590" s="26">
        <f t="shared" si="85"/>
        <v>8965.5360639999999</v>
      </c>
      <c r="L590" s="26">
        <f t="shared" si="86"/>
        <v>8965.5360639999999</v>
      </c>
      <c r="M590" s="28">
        <f>IF(H590&gt;$E$2,H590-$E$2,0)</f>
        <v>0</v>
      </c>
      <c r="N590" s="28">
        <f t="shared" si="87"/>
        <v>1440</v>
      </c>
      <c r="Q590" s="16">
        <v>1.2</v>
      </c>
    </row>
    <row r="591" spans="1:17" x14ac:dyDescent="0.15">
      <c r="A591" s="6" t="s">
        <v>13</v>
      </c>
      <c r="B591" s="13">
        <f t="shared" si="80"/>
        <v>1974</v>
      </c>
      <c r="C591" s="8">
        <v>353.51078400000006</v>
      </c>
      <c r="D591" s="26">
        <f t="shared" si="88"/>
        <v>8965.5360639999999</v>
      </c>
      <c r="E591" s="37">
        <v>120</v>
      </c>
      <c r="F591" s="37">
        <f t="shared" si="81"/>
        <v>9199.046848</v>
      </c>
      <c r="G591" s="16">
        <f t="shared" si="82"/>
        <v>1560</v>
      </c>
      <c r="H591" s="28">
        <f t="shared" si="83"/>
        <v>7639.046848</v>
      </c>
      <c r="I591" s="36">
        <f t="shared" si="84"/>
        <v>1560</v>
      </c>
      <c r="J591" s="16" t="str">
        <f>IF((I591/G591)&lt;=$E$4,"critical failure", IF((I591/G591)&lt;1, "failure",""))</f>
        <v/>
      </c>
      <c r="K591" s="26">
        <f t="shared" si="85"/>
        <v>7639.046848</v>
      </c>
      <c r="L591" s="26">
        <f t="shared" si="86"/>
        <v>7639.046848</v>
      </c>
      <c r="M591" s="28">
        <f>IF(H591&gt;$E$2,H591-$E$2,0)</f>
        <v>0</v>
      </c>
      <c r="N591" s="28">
        <f t="shared" si="87"/>
        <v>1560</v>
      </c>
      <c r="Q591" s="16">
        <v>1.3</v>
      </c>
    </row>
    <row r="592" spans="1:17" x14ac:dyDescent="0.15">
      <c r="A592" s="6" t="s">
        <v>14</v>
      </c>
      <c r="B592" s="13">
        <f t="shared" si="80"/>
        <v>1974</v>
      </c>
      <c r="C592" s="8">
        <v>2400.9004800000002</v>
      </c>
      <c r="D592" s="26">
        <f t="shared" si="88"/>
        <v>7639.046848</v>
      </c>
      <c r="E592" s="37">
        <v>120</v>
      </c>
      <c r="F592" s="37">
        <f t="shared" si="81"/>
        <v>9919.9473280000002</v>
      </c>
      <c r="G592" s="16">
        <f t="shared" si="82"/>
        <v>1440</v>
      </c>
      <c r="H592" s="28">
        <f t="shared" si="83"/>
        <v>8479.9473280000002</v>
      </c>
      <c r="I592" s="36">
        <f t="shared" si="84"/>
        <v>1440</v>
      </c>
      <c r="J592" s="16" t="str">
        <f>IF((I592/G592)&lt;=$E$4,"critical failure", IF((I592/G592)&lt;1, "failure",""))</f>
        <v/>
      </c>
      <c r="K592" s="26">
        <f t="shared" si="85"/>
        <v>8479.9473280000002</v>
      </c>
      <c r="L592" s="26">
        <f t="shared" si="86"/>
        <v>8479.9473280000002</v>
      </c>
      <c r="M592" s="28">
        <f>IF(H592&gt;$E$2,H592-$E$2,0)</f>
        <v>0</v>
      </c>
      <c r="N592" s="28">
        <f t="shared" si="87"/>
        <v>1440</v>
      </c>
      <c r="Q592" s="16">
        <v>1.2</v>
      </c>
    </row>
    <row r="593" spans="1:17" x14ac:dyDescent="0.15">
      <c r="A593" s="6" t="s">
        <v>15</v>
      </c>
      <c r="B593" s="13">
        <f t="shared" si="80"/>
        <v>1974</v>
      </c>
      <c r="C593" s="8">
        <v>8957.3299200000019</v>
      </c>
      <c r="D593" s="26">
        <f t="shared" si="88"/>
        <v>8479.9473280000002</v>
      </c>
      <c r="E593" s="37">
        <v>120</v>
      </c>
      <c r="F593" s="37">
        <f t="shared" si="81"/>
        <v>17317.277248000002</v>
      </c>
      <c r="G593" s="16">
        <f t="shared" si="82"/>
        <v>1320</v>
      </c>
      <c r="H593" s="28">
        <f t="shared" si="83"/>
        <v>15997.277248000002</v>
      </c>
      <c r="I593" s="36">
        <f t="shared" si="84"/>
        <v>1320</v>
      </c>
      <c r="J593" s="16" t="str">
        <f>IF((I593/G593)&lt;=$E$4,"critical failure", IF((I593/G593)&lt;1, "failure",""))</f>
        <v/>
      </c>
      <c r="K593" s="26">
        <f t="shared" si="85"/>
        <v>15997.277248000002</v>
      </c>
      <c r="L593" s="26">
        <f t="shared" si="86"/>
        <v>9613</v>
      </c>
      <c r="M593" s="28">
        <f>IF(H593&gt;$E$2,H593-$E$2,0)</f>
        <v>6384.2772480000021</v>
      </c>
      <c r="N593" s="28">
        <f t="shared" si="87"/>
        <v>7704.2772480000021</v>
      </c>
      <c r="Q593" s="16">
        <v>1.1000000000000001</v>
      </c>
    </row>
    <row r="594" spans="1:17" x14ac:dyDescent="0.15">
      <c r="A594" s="6" t="s">
        <v>16</v>
      </c>
      <c r="B594" s="13">
        <f t="shared" si="80"/>
        <v>1974</v>
      </c>
      <c r="C594" s="8">
        <v>588.75379199999998</v>
      </c>
      <c r="D594" s="26">
        <f t="shared" si="88"/>
        <v>9613</v>
      </c>
      <c r="E594" s="37">
        <v>120</v>
      </c>
      <c r="F594" s="37">
        <f t="shared" si="81"/>
        <v>10081.753792</v>
      </c>
      <c r="G594" s="16">
        <f t="shared" si="82"/>
        <v>1200</v>
      </c>
      <c r="H594" s="28">
        <f t="shared" si="83"/>
        <v>8881.7537919999995</v>
      </c>
      <c r="I594" s="36">
        <f t="shared" si="84"/>
        <v>1200</v>
      </c>
      <c r="J594" s="16" t="str">
        <f>IF((I594/G594)&lt;=$E$4,"critical failure", IF((I594/G594)&lt;1, "failure",""))</f>
        <v/>
      </c>
      <c r="K594" s="26">
        <f t="shared" si="85"/>
        <v>8881.7537919999995</v>
      </c>
      <c r="L594" s="26">
        <f t="shared" si="86"/>
        <v>8881.7537919999995</v>
      </c>
      <c r="M594" s="28">
        <f>IF(H594&gt;$E$2,H594-$E$2,0)</f>
        <v>0</v>
      </c>
      <c r="N594" s="28">
        <f t="shared" si="87"/>
        <v>1200</v>
      </c>
      <c r="Q594" s="16">
        <v>1</v>
      </c>
    </row>
    <row r="595" spans="1:17" x14ac:dyDescent="0.15">
      <c r="A595" s="6" t="s">
        <v>17</v>
      </c>
      <c r="B595" s="13">
        <f t="shared" si="80"/>
        <v>1974</v>
      </c>
      <c r="C595" s="8">
        <v>612.0195839999999</v>
      </c>
      <c r="D595" s="26">
        <f t="shared" si="88"/>
        <v>8881.7537919999995</v>
      </c>
      <c r="E595" s="37">
        <v>120</v>
      </c>
      <c r="F595" s="37">
        <f t="shared" si="81"/>
        <v>9373.7733759999992</v>
      </c>
      <c r="G595" s="16">
        <f t="shared" si="82"/>
        <v>1080</v>
      </c>
      <c r="H595" s="28">
        <f t="shared" si="83"/>
        <v>8293.7733759999992</v>
      </c>
      <c r="I595" s="36">
        <f t="shared" si="84"/>
        <v>1080</v>
      </c>
      <c r="J595" s="16" t="str">
        <f>IF((I595/G595)&lt;=$E$4,"critical failure", IF((I595/G595)&lt;1, "failure",""))</f>
        <v/>
      </c>
      <c r="K595" s="26">
        <f t="shared" si="85"/>
        <v>8293.7733759999992</v>
      </c>
      <c r="L595" s="26">
        <f t="shared" si="86"/>
        <v>8293.7733759999992</v>
      </c>
      <c r="M595" s="28">
        <f>IF(H595&gt;$E$2,H595-$E$2,0)</f>
        <v>0</v>
      </c>
      <c r="N595" s="28">
        <f t="shared" si="87"/>
        <v>1080</v>
      </c>
      <c r="Q595" s="16">
        <v>0.9</v>
      </c>
    </row>
    <row r="596" spans="1:17" ht="14" thickBot="1" x14ac:dyDescent="0.2">
      <c r="A596" s="9" t="s">
        <v>18</v>
      </c>
      <c r="B596" s="14">
        <f t="shared" si="80"/>
        <v>1974</v>
      </c>
      <c r="C596" s="11">
        <v>2696.2467839999995</v>
      </c>
      <c r="D596" s="26">
        <f t="shared" si="88"/>
        <v>8293.7733759999992</v>
      </c>
      <c r="E596" s="37">
        <v>120</v>
      </c>
      <c r="F596" s="37">
        <f t="shared" si="81"/>
        <v>10870.020159999998</v>
      </c>
      <c r="G596" s="16">
        <f t="shared" si="82"/>
        <v>960</v>
      </c>
      <c r="H596" s="28">
        <f t="shared" si="83"/>
        <v>9910.0201599999982</v>
      </c>
      <c r="I596" s="36">
        <f t="shared" si="84"/>
        <v>960</v>
      </c>
      <c r="J596" s="16" t="str">
        <f>IF((I596/G596)&lt;=$E$4,"critical failure", IF((I596/G596)&lt;1, "failure",""))</f>
        <v/>
      </c>
      <c r="K596" s="26">
        <f t="shared" si="85"/>
        <v>9910.0201599999982</v>
      </c>
      <c r="L596" s="26">
        <f t="shared" si="86"/>
        <v>9613</v>
      </c>
      <c r="M596" s="28">
        <f>IF(H596&gt;$E$2,H596-$E$2,0)</f>
        <v>297.02015999999821</v>
      </c>
      <c r="N596" s="28">
        <f t="shared" si="87"/>
        <v>1257.0201599999982</v>
      </c>
      <c r="Q596" s="16">
        <v>0.8</v>
      </c>
    </row>
    <row r="597" spans="1:17" x14ac:dyDescent="0.15">
      <c r="A597" s="3" t="s">
        <v>7</v>
      </c>
      <c r="B597" s="12">
        <f t="shared" si="80"/>
        <v>1975</v>
      </c>
      <c r="C597" s="5">
        <v>11628.372096000001</v>
      </c>
      <c r="D597" s="26">
        <f t="shared" si="88"/>
        <v>9613</v>
      </c>
      <c r="E597" s="37">
        <v>120</v>
      </c>
      <c r="F597" s="37">
        <f t="shared" si="81"/>
        <v>21121.372095999999</v>
      </c>
      <c r="G597" s="16">
        <f t="shared" si="82"/>
        <v>960</v>
      </c>
      <c r="H597" s="28">
        <f t="shared" si="83"/>
        <v>20161.372095999999</v>
      </c>
      <c r="I597" s="36">
        <f t="shared" si="84"/>
        <v>960</v>
      </c>
      <c r="J597" s="16" t="str">
        <f>IF((I597/G597)&lt;=$E$4,"critical failure", IF((I597/G597)&lt;1, "failure",""))</f>
        <v/>
      </c>
      <c r="K597" s="26">
        <f t="shared" si="85"/>
        <v>20161.372095999999</v>
      </c>
      <c r="L597" s="26">
        <f t="shared" si="86"/>
        <v>9613</v>
      </c>
      <c r="M597" s="28">
        <f>IF(H597&gt;$E$2,H597-$E$2,0)</f>
        <v>10548.372095999999</v>
      </c>
      <c r="N597" s="28">
        <f t="shared" si="87"/>
        <v>11508.372095999999</v>
      </c>
      <c r="Q597" s="16">
        <v>0.8</v>
      </c>
    </row>
    <row r="598" spans="1:17" x14ac:dyDescent="0.15">
      <c r="A598" s="6" t="s">
        <v>8</v>
      </c>
      <c r="B598" s="13">
        <f t="shared" si="80"/>
        <v>1975</v>
      </c>
      <c r="C598" s="8">
        <v>5560.5242879999987</v>
      </c>
      <c r="D598" s="26">
        <f t="shared" si="88"/>
        <v>9613</v>
      </c>
      <c r="E598" s="37">
        <v>120</v>
      </c>
      <c r="F598" s="37">
        <f t="shared" si="81"/>
        <v>15053.524287999999</v>
      </c>
      <c r="G598" s="16">
        <f t="shared" si="82"/>
        <v>960</v>
      </c>
      <c r="H598" s="28">
        <f t="shared" si="83"/>
        <v>14093.524287999999</v>
      </c>
      <c r="I598" s="36">
        <f t="shared" si="84"/>
        <v>960</v>
      </c>
      <c r="J598" s="16" t="str">
        <f>IF((I598/G598)&lt;=$E$4,"critical failure", IF((I598/G598)&lt;1, "failure",""))</f>
        <v/>
      </c>
      <c r="K598" s="26">
        <f t="shared" si="85"/>
        <v>14093.524287999999</v>
      </c>
      <c r="L598" s="26">
        <f t="shared" si="86"/>
        <v>9613</v>
      </c>
      <c r="M598" s="28">
        <f>IF(H598&gt;$E$2,H598-$E$2,0)</f>
        <v>4480.5242879999987</v>
      </c>
      <c r="N598" s="28">
        <f t="shared" si="87"/>
        <v>5440.5242879999987</v>
      </c>
      <c r="Q598" s="16">
        <v>0.8</v>
      </c>
    </row>
    <row r="599" spans="1:17" x14ac:dyDescent="0.15">
      <c r="A599" s="6" t="s">
        <v>9</v>
      </c>
      <c r="B599" s="13">
        <f t="shared" si="80"/>
        <v>1975</v>
      </c>
      <c r="C599" s="8">
        <v>17882.992512000001</v>
      </c>
      <c r="D599" s="26">
        <f t="shared" si="88"/>
        <v>9613</v>
      </c>
      <c r="E599" s="37">
        <v>120</v>
      </c>
      <c r="F599" s="37">
        <f t="shared" si="81"/>
        <v>27375.992512000001</v>
      </c>
      <c r="G599" s="16">
        <f t="shared" si="82"/>
        <v>1080</v>
      </c>
      <c r="H599" s="28">
        <f t="shared" si="83"/>
        <v>26295.992512000001</v>
      </c>
      <c r="I599" s="36">
        <f t="shared" si="84"/>
        <v>1080</v>
      </c>
      <c r="J599" s="16" t="str">
        <f>IF((I599/G599)&lt;=$E$4,"critical failure", IF((I599/G599)&lt;1, "failure",""))</f>
        <v/>
      </c>
      <c r="K599" s="26">
        <f t="shared" si="85"/>
        <v>26295.992512000001</v>
      </c>
      <c r="L599" s="26">
        <f t="shared" si="86"/>
        <v>9613</v>
      </c>
      <c r="M599" s="28">
        <f>IF(H599&gt;$E$2,H599-$E$2,0)</f>
        <v>16682.992512000001</v>
      </c>
      <c r="N599" s="28">
        <f t="shared" si="87"/>
        <v>17762.992512000001</v>
      </c>
      <c r="Q599" s="16">
        <v>0.9</v>
      </c>
    </row>
    <row r="600" spans="1:17" x14ac:dyDescent="0.15">
      <c r="A600" s="6" t="s">
        <v>10</v>
      </c>
      <c r="B600" s="13">
        <f t="shared" si="80"/>
        <v>1975</v>
      </c>
      <c r="C600" s="8">
        <v>2599.3059840000005</v>
      </c>
      <c r="D600" s="26">
        <f t="shared" si="88"/>
        <v>9613</v>
      </c>
      <c r="E600" s="37">
        <v>120</v>
      </c>
      <c r="F600" s="37">
        <f t="shared" si="81"/>
        <v>12092.305984000001</v>
      </c>
      <c r="G600" s="16">
        <f t="shared" si="82"/>
        <v>1080</v>
      </c>
      <c r="H600" s="28">
        <f t="shared" si="83"/>
        <v>11012.305984000001</v>
      </c>
      <c r="I600" s="36">
        <f t="shared" si="84"/>
        <v>1080</v>
      </c>
      <c r="J600" s="16" t="str">
        <f>IF((I600/G600)&lt;=$E$4,"critical failure", IF((I600/G600)&lt;1, "failure",""))</f>
        <v/>
      </c>
      <c r="K600" s="26">
        <f t="shared" si="85"/>
        <v>11012.305984000001</v>
      </c>
      <c r="L600" s="26">
        <f t="shared" si="86"/>
        <v>9613</v>
      </c>
      <c r="M600" s="28">
        <f>IF(H600&gt;$E$2,H600-$E$2,0)</f>
        <v>1399.3059840000005</v>
      </c>
      <c r="N600" s="28">
        <f t="shared" si="87"/>
        <v>2479.3059840000005</v>
      </c>
      <c r="Q600" s="16">
        <v>0.9</v>
      </c>
    </row>
    <row r="601" spans="1:17" x14ac:dyDescent="0.15">
      <c r="A601" s="6" t="s">
        <v>11</v>
      </c>
      <c r="B601" s="13">
        <f t="shared" si="80"/>
        <v>1975</v>
      </c>
      <c r="C601" s="8">
        <v>2241.9175679999998</v>
      </c>
      <c r="D601" s="26">
        <f t="shared" si="88"/>
        <v>9613</v>
      </c>
      <c r="E601" s="37">
        <v>120</v>
      </c>
      <c r="F601" s="37">
        <f t="shared" si="81"/>
        <v>11734.917568000001</v>
      </c>
      <c r="G601" s="16">
        <f t="shared" si="82"/>
        <v>1320</v>
      </c>
      <c r="H601" s="28">
        <f t="shared" si="83"/>
        <v>10414.917568000001</v>
      </c>
      <c r="I601" s="36">
        <f t="shared" si="84"/>
        <v>1320</v>
      </c>
      <c r="J601" s="16" t="str">
        <f>IF((I601/G601)&lt;=$E$4,"critical failure", IF((I601/G601)&lt;1, "failure",""))</f>
        <v/>
      </c>
      <c r="K601" s="26">
        <f t="shared" si="85"/>
        <v>10414.917568000001</v>
      </c>
      <c r="L601" s="26">
        <f t="shared" si="86"/>
        <v>9613</v>
      </c>
      <c r="M601" s="28">
        <f>IF(H601&gt;$E$2,H601-$E$2,0)</f>
        <v>801.91756800000076</v>
      </c>
      <c r="N601" s="28">
        <f t="shared" si="87"/>
        <v>2121.9175680000008</v>
      </c>
      <c r="Q601" s="16">
        <v>1.1000000000000001</v>
      </c>
    </row>
    <row r="602" spans="1:17" x14ac:dyDescent="0.15">
      <c r="A602" s="6" t="s">
        <v>12</v>
      </c>
      <c r="B602" s="13">
        <f t="shared" si="80"/>
        <v>1975</v>
      </c>
      <c r="C602" s="8">
        <v>836.92223999999999</v>
      </c>
      <c r="D602" s="26">
        <f t="shared" si="88"/>
        <v>9613</v>
      </c>
      <c r="E602" s="37">
        <v>120</v>
      </c>
      <c r="F602" s="37">
        <f t="shared" si="81"/>
        <v>10329.92224</v>
      </c>
      <c r="G602" s="16">
        <f t="shared" si="82"/>
        <v>1440</v>
      </c>
      <c r="H602" s="28">
        <f t="shared" si="83"/>
        <v>8889.9222399999999</v>
      </c>
      <c r="I602" s="36">
        <f t="shared" si="84"/>
        <v>1440</v>
      </c>
      <c r="J602" s="16" t="str">
        <f>IF((I602/G602)&lt;=$E$4,"critical failure", IF((I602/G602)&lt;1, "failure",""))</f>
        <v/>
      </c>
      <c r="K602" s="26">
        <f t="shared" si="85"/>
        <v>8889.9222399999999</v>
      </c>
      <c r="L602" s="26">
        <f t="shared" si="86"/>
        <v>8889.9222399999999</v>
      </c>
      <c r="M602" s="28">
        <f>IF(H602&gt;$E$2,H602-$E$2,0)</f>
        <v>0</v>
      </c>
      <c r="N602" s="28">
        <f t="shared" si="87"/>
        <v>1440</v>
      </c>
      <c r="Q602" s="16">
        <v>1.2</v>
      </c>
    </row>
    <row r="603" spans="1:17" x14ac:dyDescent="0.15">
      <c r="A603" s="6" t="s">
        <v>13</v>
      </c>
      <c r="B603" s="13">
        <f t="shared" si="80"/>
        <v>1975</v>
      </c>
      <c r="C603" s="8">
        <v>15987.476735999997</v>
      </c>
      <c r="D603" s="26">
        <f t="shared" si="88"/>
        <v>8889.9222399999999</v>
      </c>
      <c r="E603" s="37">
        <v>120</v>
      </c>
      <c r="F603" s="37">
        <f t="shared" si="81"/>
        <v>24757.398975999997</v>
      </c>
      <c r="G603" s="16">
        <f t="shared" si="82"/>
        <v>1560</v>
      </c>
      <c r="H603" s="28">
        <f t="shared" si="83"/>
        <v>23197.398975999997</v>
      </c>
      <c r="I603" s="36">
        <f t="shared" si="84"/>
        <v>1560</v>
      </c>
      <c r="J603" s="16" t="str">
        <f>IF((I603/G603)&lt;=$E$4,"critical failure", IF((I603/G603)&lt;1, "failure",""))</f>
        <v/>
      </c>
      <c r="K603" s="26">
        <f t="shared" si="85"/>
        <v>23197.398975999997</v>
      </c>
      <c r="L603" s="26">
        <f t="shared" si="86"/>
        <v>9613</v>
      </c>
      <c r="M603" s="28">
        <f>IF(H603&gt;$E$2,H603-$E$2,0)</f>
        <v>13584.398975999997</v>
      </c>
      <c r="N603" s="28">
        <f t="shared" si="87"/>
        <v>15144.398975999997</v>
      </c>
      <c r="Q603" s="16">
        <v>1.3</v>
      </c>
    </row>
    <row r="604" spans="1:17" x14ac:dyDescent="0.15">
      <c r="A604" s="6" t="s">
        <v>14</v>
      </c>
      <c r="B604" s="13">
        <f t="shared" si="80"/>
        <v>1975</v>
      </c>
      <c r="C604" s="8">
        <v>946.78847999999971</v>
      </c>
      <c r="D604" s="26">
        <f t="shared" si="88"/>
        <v>9613</v>
      </c>
      <c r="E604" s="37">
        <v>120</v>
      </c>
      <c r="F604" s="37">
        <f t="shared" si="81"/>
        <v>10439.788479999999</v>
      </c>
      <c r="G604" s="16">
        <f t="shared" si="82"/>
        <v>1440</v>
      </c>
      <c r="H604" s="28">
        <f t="shared" si="83"/>
        <v>8999.7884799999993</v>
      </c>
      <c r="I604" s="36">
        <f t="shared" si="84"/>
        <v>1440</v>
      </c>
      <c r="J604" s="16" t="str">
        <f>IF((I604/G604)&lt;=$E$4,"critical failure", IF((I604/G604)&lt;1, "failure",""))</f>
        <v/>
      </c>
      <c r="K604" s="26">
        <f t="shared" si="85"/>
        <v>8999.7884799999993</v>
      </c>
      <c r="L604" s="26">
        <f t="shared" si="86"/>
        <v>8999.7884799999993</v>
      </c>
      <c r="M604" s="28">
        <f>IF(H604&gt;$E$2,H604-$E$2,0)</f>
        <v>0</v>
      </c>
      <c r="N604" s="28">
        <f t="shared" si="87"/>
        <v>1440</v>
      </c>
      <c r="Q604" s="16">
        <v>1.2</v>
      </c>
    </row>
    <row r="605" spans="1:17" x14ac:dyDescent="0.15">
      <c r="A605" s="6" t="s">
        <v>15</v>
      </c>
      <c r="B605" s="13">
        <f t="shared" si="80"/>
        <v>1975</v>
      </c>
      <c r="C605" s="8">
        <v>3027.1380479999998</v>
      </c>
      <c r="D605" s="26">
        <f t="shared" si="88"/>
        <v>8999.7884799999993</v>
      </c>
      <c r="E605" s="37">
        <v>120</v>
      </c>
      <c r="F605" s="37">
        <f t="shared" si="81"/>
        <v>11906.926528</v>
      </c>
      <c r="G605" s="16">
        <f t="shared" si="82"/>
        <v>1320</v>
      </c>
      <c r="H605" s="28">
        <f t="shared" si="83"/>
        <v>10586.926528</v>
      </c>
      <c r="I605" s="36">
        <f t="shared" si="84"/>
        <v>1320</v>
      </c>
      <c r="J605" s="16" t="str">
        <f>IF((I605/G605)&lt;=$E$4,"critical failure", IF((I605/G605)&lt;1, "failure",""))</f>
        <v/>
      </c>
      <c r="K605" s="26">
        <f t="shared" si="85"/>
        <v>10586.926528</v>
      </c>
      <c r="L605" s="26">
        <f t="shared" si="86"/>
        <v>9613</v>
      </c>
      <c r="M605" s="28">
        <f>IF(H605&gt;$E$2,H605-$E$2,0)</f>
        <v>973.92652799999996</v>
      </c>
      <c r="N605" s="28">
        <f t="shared" si="87"/>
        <v>2293.926528</v>
      </c>
      <c r="Q605" s="16">
        <v>1.1000000000000001</v>
      </c>
    </row>
    <row r="606" spans="1:17" x14ac:dyDescent="0.15">
      <c r="A606" s="6" t="s">
        <v>16</v>
      </c>
      <c r="B606" s="13">
        <f t="shared" si="80"/>
        <v>1975</v>
      </c>
      <c r="C606" s="8">
        <v>847.26259199999993</v>
      </c>
      <c r="D606" s="26">
        <f t="shared" si="88"/>
        <v>9613</v>
      </c>
      <c r="E606" s="37">
        <v>120</v>
      </c>
      <c r="F606" s="37">
        <f t="shared" si="81"/>
        <v>10340.262591999999</v>
      </c>
      <c r="G606" s="16">
        <f t="shared" si="82"/>
        <v>1200</v>
      </c>
      <c r="H606" s="28">
        <f t="shared" si="83"/>
        <v>9140.2625919999991</v>
      </c>
      <c r="I606" s="36">
        <f t="shared" si="84"/>
        <v>1200</v>
      </c>
      <c r="J606" s="16" t="str">
        <f>IF((I606/G606)&lt;=$E$4,"critical failure", IF((I606/G606)&lt;1, "failure",""))</f>
        <v/>
      </c>
      <c r="K606" s="26">
        <f t="shared" si="85"/>
        <v>9140.2625919999991</v>
      </c>
      <c r="L606" s="26">
        <f t="shared" si="86"/>
        <v>9140.2625919999991</v>
      </c>
      <c r="M606" s="28">
        <f>IF(H606&gt;$E$2,H606-$E$2,0)</f>
        <v>0</v>
      </c>
      <c r="N606" s="28">
        <f t="shared" si="87"/>
        <v>1200</v>
      </c>
      <c r="Q606" s="16">
        <v>1</v>
      </c>
    </row>
    <row r="607" spans="1:17" x14ac:dyDescent="0.15">
      <c r="A607" s="6" t="s">
        <v>17</v>
      </c>
      <c r="B607" s="13">
        <f t="shared" si="80"/>
        <v>1975</v>
      </c>
      <c r="C607" s="8">
        <v>1194.3106559999997</v>
      </c>
      <c r="D607" s="26">
        <f t="shared" si="88"/>
        <v>9140.2625919999991</v>
      </c>
      <c r="E607" s="37">
        <v>120</v>
      </c>
      <c r="F607" s="37">
        <f t="shared" si="81"/>
        <v>10214.573247999999</v>
      </c>
      <c r="G607" s="16">
        <f t="shared" si="82"/>
        <v>1080</v>
      </c>
      <c r="H607" s="28">
        <f t="shared" si="83"/>
        <v>9134.5732479999988</v>
      </c>
      <c r="I607" s="36">
        <f t="shared" si="84"/>
        <v>1080</v>
      </c>
      <c r="J607" s="16" t="str">
        <f>IF((I607/G607)&lt;=$E$4,"critical failure", IF((I607/G607)&lt;1, "failure",""))</f>
        <v/>
      </c>
      <c r="K607" s="26">
        <f t="shared" si="85"/>
        <v>9134.5732479999988</v>
      </c>
      <c r="L607" s="26">
        <f t="shared" si="86"/>
        <v>9134.5732479999988</v>
      </c>
      <c r="M607" s="28">
        <f>IF(H607&gt;$E$2,H607-$E$2,0)</f>
        <v>0</v>
      </c>
      <c r="N607" s="28">
        <f t="shared" si="87"/>
        <v>1080</v>
      </c>
      <c r="Q607" s="16">
        <v>0.9</v>
      </c>
    </row>
    <row r="608" spans="1:17" ht="14" thickBot="1" x14ac:dyDescent="0.2">
      <c r="A608" s="9" t="s">
        <v>18</v>
      </c>
      <c r="B608" s="14">
        <f t="shared" si="80"/>
        <v>1975</v>
      </c>
      <c r="C608" s="11">
        <v>1597.5843839999998</v>
      </c>
      <c r="D608" s="26">
        <f t="shared" si="88"/>
        <v>9134.5732479999988</v>
      </c>
      <c r="E608" s="37">
        <v>120</v>
      </c>
      <c r="F608" s="37">
        <f t="shared" si="81"/>
        <v>10612.157631999999</v>
      </c>
      <c r="G608" s="16">
        <f t="shared" si="82"/>
        <v>960</v>
      </c>
      <c r="H608" s="28">
        <f t="shared" si="83"/>
        <v>9652.1576319999986</v>
      </c>
      <c r="I608" s="36">
        <f t="shared" si="84"/>
        <v>960</v>
      </c>
      <c r="J608" s="16" t="str">
        <f>IF((I608/G608)&lt;=$E$4,"critical failure", IF((I608/G608)&lt;1, "failure",""))</f>
        <v/>
      </c>
      <c r="K608" s="26">
        <f t="shared" si="85"/>
        <v>9652.1576319999986</v>
      </c>
      <c r="L608" s="26">
        <f t="shared" si="86"/>
        <v>9613</v>
      </c>
      <c r="M608" s="28">
        <f>IF(H608&gt;$E$2,H608-$E$2,0)</f>
        <v>39.157631999998557</v>
      </c>
      <c r="N608" s="28">
        <f t="shared" si="87"/>
        <v>999.15763199999856</v>
      </c>
      <c r="Q608" s="16">
        <v>0.8</v>
      </c>
    </row>
    <row r="609" spans="1:17" x14ac:dyDescent="0.15">
      <c r="A609" s="3" t="s">
        <v>7</v>
      </c>
      <c r="B609" s="12">
        <f t="shared" si="80"/>
        <v>1976</v>
      </c>
      <c r="C609" s="5">
        <v>4691.9347200000002</v>
      </c>
      <c r="D609" s="26">
        <f t="shared" si="88"/>
        <v>9613</v>
      </c>
      <c r="E609" s="37">
        <v>120</v>
      </c>
      <c r="F609" s="37">
        <f t="shared" si="81"/>
        <v>14184.934720000001</v>
      </c>
      <c r="G609" s="16">
        <f t="shared" si="82"/>
        <v>960</v>
      </c>
      <c r="H609" s="28">
        <f t="shared" si="83"/>
        <v>13224.934720000001</v>
      </c>
      <c r="I609" s="36">
        <f t="shared" si="84"/>
        <v>960</v>
      </c>
      <c r="J609" s="16" t="str">
        <f>IF((I609/G609)&lt;=$E$4,"critical failure", IF((I609/G609)&lt;1, "failure",""))</f>
        <v/>
      </c>
      <c r="K609" s="26">
        <f t="shared" si="85"/>
        <v>13224.934720000001</v>
      </c>
      <c r="L609" s="26">
        <f t="shared" si="86"/>
        <v>9613</v>
      </c>
      <c r="M609" s="28">
        <f>IF(H609&gt;$E$2,H609-$E$2,0)</f>
        <v>3611.9347200000011</v>
      </c>
      <c r="N609" s="28">
        <f t="shared" si="87"/>
        <v>4571.9347200000011</v>
      </c>
      <c r="Q609" s="16">
        <v>0.8</v>
      </c>
    </row>
    <row r="610" spans="1:17" x14ac:dyDescent="0.15">
      <c r="A610" s="6" t="s">
        <v>8</v>
      </c>
      <c r="B610" s="13">
        <f t="shared" si="80"/>
        <v>1976</v>
      </c>
      <c r="C610" s="8">
        <v>2665.2257279999999</v>
      </c>
      <c r="D610" s="26">
        <f t="shared" si="88"/>
        <v>9613</v>
      </c>
      <c r="E610" s="37">
        <v>120</v>
      </c>
      <c r="F610" s="37">
        <f t="shared" si="81"/>
        <v>12158.225727999999</v>
      </c>
      <c r="G610" s="16">
        <f t="shared" si="82"/>
        <v>960</v>
      </c>
      <c r="H610" s="28">
        <f t="shared" si="83"/>
        <v>11198.225727999999</v>
      </c>
      <c r="I610" s="36">
        <f t="shared" si="84"/>
        <v>960</v>
      </c>
      <c r="J610" s="16" t="str">
        <f>IF((I610/G610)&lt;=$E$4,"critical failure", IF((I610/G610)&lt;1, "failure",""))</f>
        <v/>
      </c>
      <c r="K610" s="26">
        <f t="shared" si="85"/>
        <v>11198.225727999999</v>
      </c>
      <c r="L610" s="26">
        <f t="shared" si="86"/>
        <v>9613</v>
      </c>
      <c r="M610" s="28">
        <f>IF(H610&gt;$E$2,H610-$E$2,0)</f>
        <v>1585.2257279999994</v>
      </c>
      <c r="N610" s="28">
        <f t="shared" si="87"/>
        <v>2545.2257279999994</v>
      </c>
      <c r="Q610" s="16">
        <v>0.8</v>
      </c>
    </row>
    <row r="611" spans="1:17" x14ac:dyDescent="0.15">
      <c r="A611" s="6" t="s">
        <v>9</v>
      </c>
      <c r="B611" s="13">
        <f t="shared" si="80"/>
        <v>1976</v>
      </c>
      <c r="C611" s="8">
        <v>1666.7354880000003</v>
      </c>
      <c r="D611" s="26">
        <f t="shared" si="88"/>
        <v>9613</v>
      </c>
      <c r="E611" s="37">
        <v>120</v>
      </c>
      <c r="F611" s="37">
        <f t="shared" si="81"/>
        <v>11159.735488</v>
      </c>
      <c r="G611" s="16">
        <f t="shared" si="82"/>
        <v>1080</v>
      </c>
      <c r="H611" s="28">
        <f t="shared" si="83"/>
        <v>10079.735488</v>
      </c>
      <c r="I611" s="36">
        <f t="shared" si="84"/>
        <v>1080</v>
      </c>
      <c r="J611" s="16" t="str">
        <f>IF((I611/G611)&lt;=$E$4,"critical failure", IF((I611/G611)&lt;1, "failure",""))</f>
        <v/>
      </c>
      <c r="K611" s="26">
        <f t="shared" si="85"/>
        <v>10079.735488</v>
      </c>
      <c r="L611" s="26">
        <f t="shared" si="86"/>
        <v>9613</v>
      </c>
      <c r="M611" s="28">
        <f>IF(H611&gt;$E$2,H611-$E$2,0)</f>
        <v>466.73548800000026</v>
      </c>
      <c r="N611" s="28">
        <f t="shared" si="87"/>
        <v>1546.7354880000003</v>
      </c>
      <c r="Q611" s="16">
        <v>0.9</v>
      </c>
    </row>
    <row r="612" spans="1:17" x14ac:dyDescent="0.15">
      <c r="A612" s="6" t="s">
        <v>10</v>
      </c>
      <c r="B612" s="13">
        <f t="shared" si="80"/>
        <v>1976</v>
      </c>
      <c r="C612" s="8">
        <v>1105.7713919999997</v>
      </c>
      <c r="D612" s="26">
        <f t="shared" si="88"/>
        <v>9613</v>
      </c>
      <c r="E612" s="37">
        <v>120</v>
      </c>
      <c r="F612" s="37">
        <f t="shared" si="81"/>
        <v>10598.771391999999</v>
      </c>
      <c r="G612" s="16">
        <f t="shared" si="82"/>
        <v>1080</v>
      </c>
      <c r="H612" s="28">
        <f t="shared" si="83"/>
        <v>9518.7713919999987</v>
      </c>
      <c r="I612" s="36">
        <f t="shared" si="84"/>
        <v>1080</v>
      </c>
      <c r="J612" s="16" t="str">
        <f>IF((I612/G612)&lt;=$E$4,"critical failure", IF((I612/G612)&lt;1, "failure",""))</f>
        <v/>
      </c>
      <c r="K612" s="26">
        <f t="shared" si="85"/>
        <v>9518.7713919999987</v>
      </c>
      <c r="L612" s="26">
        <f t="shared" si="86"/>
        <v>9518.7713919999987</v>
      </c>
      <c r="M612" s="28">
        <f>IF(H612&gt;$E$2,H612-$E$2,0)</f>
        <v>0</v>
      </c>
      <c r="N612" s="28">
        <f t="shared" si="87"/>
        <v>1080</v>
      </c>
      <c r="Q612" s="16">
        <v>0.9</v>
      </c>
    </row>
    <row r="613" spans="1:17" x14ac:dyDescent="0.15">
      <c r="A613" s="6" t="s">
        <v>11</v>
      </c>
      <c r="B613" s="13">
        <f t="shared" si="80"/>
        <v>1976</v>
      </c>
      <c r="C613" s="8">
        <v>590.04633600000011</v>
      </c>
      <c r="D613" s="26">
        <f t="shared" si="88"/>
        <v>9518.7713919999987</v>
      </c>
      <c r="E613" s="37">
        <v>120</v>
      </c>
      <c r="F613" s="37">
        <f t="shared" si="81"/>
        <v>9988.8177279999982</v>
      </c>
      <c r="G613" s="16">
        <f t="shared" si="82"/>
        <v>1320</v>
      </c>
      <c r="H613" s="28">
        <f t="shared" si="83"/>
        <v>8668.8177279999982</v>
      </c>
      <c r="I613" s="36">
        <f t="shared" si="84"/>
        <v>1320</v>
      </c>
      <c r="J613" s="16" t="str">
        <f>IF((I613/G613)&lt;=$E$4,"critical failure", IF((I613/G613)&lt;1, "failure",""))</f>
        <v/>
      </c>
      <c r="K613" s="26">
        <f t="shared" si="85"/>
        <v>8668.8177279999982</v>
      </c>
      <c r="L613" s="26">
        <f t="shared" si="86"/>
        <v>8668.8177279999982</v>
      </c>
      <c r="M613" s="28">
        <f>IF(H613&gt;$E$2,H613-$E$2,0)</f>
        <v>0</v>
      </c>
      <c r="N613" s="28">
        <f t="shared" si="87"/>
        <v>1320</v>
      </c>
      <c r="Q613" s="16">
        <v>1.1000000000000001</v>
      </c>
    </row>
    <row r="614" spans="1:17" x14ac:dyDescent="0.15">
      <c r="A614" s="6" t="s">
        <v>12</v>
      </c>
      <c r="B614" s="13">
        <f t="shared" si="80"/>
        <v>1976</v>
      </c>
      <c r="C614" s="8">
        <v>520.37821439999993</v>
      </c>
      <c r="D614" s="26">
        <f t="shared" si="88"/>
        <v>8668.8177279999982</v>
      </c>
      <c r="E614" s="37">
        <v>120</v>
      </c>
      <c r="F614" s="37">
        <f t="shared" si="81"/>
        <v>9069.1959423999979</v>
      </c>
      <c r="G614" s="16">
        <f t="shared" si="82"/>
        <v>1440</v>
      </c>
      <c r="H614" s="28">
        <f t="shared" si="83"/>
        <v>7629.1959423999979</v>
      </c>
      <c r="I614" s="36">
        <f t="shared" si="84"/>
        <v>1440</v>
      </c>
      <c r="J614" s="16" t="str">
        <f>IF((I614/G614)&lt;=$E$4,"critical failure", IF((I614/G614)&lt;1, "failure",""))</f>
        <v/>
      </c>
      <c r="K614" s="26">
        <f t="shared" si="85"/>
        <v>7629.1959423999979</v>
      </c>
      <c r="L614" s="26">
        <f t="shared" si="86"/>
        <v>7629.1959423999979</v>
      </c>
      <c r="M614" s="28">
        <f>IF(H614&gt;$E$2,H614-$E$2,0)</f>
        <v>0</v>
      </c>
      <c r="N614" s="28">
        <f t="shared" si="87"/>
        <v>1440</v>
      </c>
      <c r="Q614" s="16">
        <v>1.2</v>
      </c>
    </row>
    <row r="615" spans="1:17" x14ac:dyDescent="0.15">
      <c r="A615" s="6" t="s">
        <v>13</v>
      </c>
      <c r="B615" s="13">
        <f t="shared" si="80"/>
        <v>1976</v>
      </c>
      <c r="C615" s="8">
        <v>183.67050239999998</v>
      </c>
      <c r="D615" s="26">
        <f t="shared" si="88"/>
        <v>7629.1959423999979</v>
      </c>
      <c r="E615" s="37">
        <v>120</v>
      </c>
      <c r="F615" s="37">
        <f t="shared" si="81"/>
        <v>7692.8664447999981</v>
      </c>
      <c r="G615" s="16">
        <f t="shared" si="82"/>
        <v>1560</v>
      </c>
      <c r="H615" s="28">
        <f t="shared" si="83"/>
        <v>6132.8664447999981</v>
      </c>
      <c r="I615" s="36">
        <f t="shared" si="84"/>
        <v>1560</v>
      </c>
      <c r="J615" s="16" t="str">
        <f>IF((I615/G615)&lt;=$E$4,"critical failure", IF((I615/G615)&lt;1, "failure",""))</f>
        <v/>
      </c>
      <c r="K615" s="26">
        <f t="shared" si="85"/>
        <v>6132.8664447999981</v>
      </c>
      <c r="L615" s="26">
        <f t="shared" si="86"/>
        <v>6132.8664447999981</v>
      </c>
      <c r="M615" s="28">
        <f>IF(H615&gt;$E$2,H615-$E$2,0)</f>
        <v>0</v>
      </c>
      <c r="N615" s="28">
        <f t="shared" si="87"/>
        <v>1560</v>
      </c>
      <c r="Q615" s="16">
        <v>1.3</v>
      </c>
    </row>
    <row r="616" spans="1:17" x14ac:dyDescent="0.15">
      <c r="A616" s="6" t="s">
        <v>14</v>
      </c>
      <c r="B616" s="13">
        <f t="shared" si="80"/>
        <v>1976</v>
      </c>
      <c r="C616" s="8">
        <v>80.958493439999998</v>
      </c>
      <c r="D616" s="26">
        <f t="shared" si="88"/>
        <v>6132.8664447999981</v>
      </c>
      <c r="E616" s="37">
        <v>120</v>
      </c>
      <c r="F616" s="37">
        <f t="shared" si="81"/>
        <v>6093.8249382399981</v>
      </c>
      <c r="G616" s="16">
        <f t="shared" si="82"/>
        <v>1440</v>
      </c>
      <c r="H616" s="28">
        <f t="shared" si="83"/>
        <v>4653.8249382399981</v>
      </c>
      <c r="I616" s="36">
        <f t="shared" si="84"/>
        <v>1440</v>
      </c>
      <c r="J616" s="16" t="str">
        <f>IF((I616/G616)&lt;=$E$4,"critical failure", IF((I616/G616)&lt;1, "failure",""))</f>
        <v/>
      </c>
      <c r="K616" s="26">
        <f t="shared" si="85"/>
        <v>4653.8249382399981</v>
      </c>
      <c r="L616" s="26">
        <f t="shared" si="86"/>
        <v>4653.8249382399981</v>
      </c>
      <c r="M616" s="28">
        <f>IF(H616&gt;$E$2,H616-$E$2,0)</f>
        <v>0</v>
      </c>
      <c r="N616" s="28">
        <f t="shared" si="87"/>
        <v>1440</v>
      </c>
      <c r="Q616" s="16">
        <v>1.2</v>
      </c>
    </row>
    <row r="617" spans="1:17" x14ac:dyDescent="0.15">
      <c r="A617" s="6" t="s">
        <v>15</v>
      </c>
      <c r="B617" s="13">
        <f t="shared" si="80"/>
        <v>1976</v>
      </c>
      <c r="C617" s="8">
        <v>50.202408959999985</v>
      </c>
      <c r="D617" s="26">
        <f t="shared" si="88"/>
        <v>4653.8249382399981</v>
      </c>
      <c r="E617" s="37">
        <v>120</v>
      </c>
      <c r="F617" s="37">
        <f t="shared" si="81"/>
        <v>4584.0273471999981</v>
      </c>
      <c r="G617" s="16">
        <f t="shared" si="82"/>
        <v>1320</v>
      </c>
      <c r="H617" s="28">
        <f t="shared" si="83"/>
        <v>3264.0273471999981</v>
      </c>
      <c r="I617" s="36">
        <f t="shared" si="84"/>
        <v>1320</v>
      </c>
      <c r="J617" s="16" t="str">
        <f>IF((I617/G617)&lt;=$E$4,"critical failure", IF((I617/G617)&lt;1, "failure",""))</f>
        <v/>
      </c>
      <c r="K617" s="26">
        <f t="shared" si="85"/>
        <v>3264.0273471999981</v>
      </c>
      <c r="L617" s="26">
        <f t="shared" si="86"/>
        <v>3264.0273471999981</v>
      </c>
      <c r="M617" s="28">
        <f>IF(H617&gt;$E$2,H617-$E$2,0)</f>
        <v>0</v>
      </c>
      <c r="N617" s="28">
        <f t="shared" si="87"/>
        <v>1320</v>
      </c>
      <c r="Q617" s="16">
        <v>1.1000000000000001</v>
      </c>
    </row>
    <row r="618" spans="1:17" x14ac:dyDescent="0.15">
      <c r="A618" s="6" t="s">
        <v>16</v>
      </c>
      <c r="B618" s="13">
        <f t="shared" si="80"/>
        <v>1976</v>
      </c>
      <c r="C618" s="8">
        <v>560.44707840000001</v>
      </c>
      <c r="D618" s="26">
        <f t="shared" si="88"/>
        <v>3264.0273471999981</v>
      </c>
      <c r="E618" s="37">
        <v>120</v>
      </c>
      <c r="F618" s="37">
        <f t="shared" si="81"/>
        <v>3704.4744255999981</v>
      </c>
      <c r="G618" s="16">
        <f t="shared" si="82"/>
        <v>1200</v>
      </c>
      <c r="H618" s="28">
        <f t="shared" si="83"/>
        <v>2504.4744255999981</v>
      </c>
      <c r="I618" s="36">
        <f t="shared" si="84"/>
        <v>1200</v>
      </c>
      <c r="J618" s="16" t="str">
        <f>IF((I618/G618)&lt;=$E$4,"critical failure", IF((I618/G618)&lt;1, "failure",""))</f>
        <v/>
      </c>
      <c r="K618" s="26">
        <f t="shared" si="85"/>
        <v>2504.4744255999981</v>
      </c>
      <c r="L618" s="26">
        <f t="shared" si="86"/>
        <v>2504.4744255999981</v>
      </c>
      <c r="M618" s="28">
        <f>IF(H618&gt;$E$2,H618-$E$2,0)</f>
        <v>0</v>
      </c>
      <c r="N618" s="28">
        <f t="shared" si="87"/>
        <v>1200</v>
      </c>
      <c r="Q618" s="16">
        <v>1</v>
      </c>
    </row>
    <row r="619" spans="1:17" x14ac:dyDescent="0.15">
      <c r="A619" s="6" t="s">
        <v>17</v>
      </c>
      <c r="B619" s="13">
        <f t="shared" si="80"/>
        <v>1976</v>
      </c>
      <c r="C619" s="8">
        <v>476.88410880000004</v>
      </c>
      <c r="D619" s="26">
        <f t="shared" si="88"/>
        <v>2504.4744255999981</v>
      </c>
      <c r="E619" s="37">
        <v>120</v>
      </c>
      <c r="F619" s="37">
        <f t="shared" si="81"/>
        <v>2861.358534399998</v>
      </c>
      <c r="G619" s="16">
        <f t="shared" si="82"/>
        <v>1080</v>
      </c>
      <c r="H619" s="28">
        <f t="shared" si="83"/>
        <v>1781.358534399998</v>
      </c>
      <c r="I619" s="36">
        <f t="shared" si="84"/>
        <v>1080</v>
      </c>
      <c r="J619" s="16" t="str">
        <f>IF((I619/G619)&lt;=$E$4,"critical failure", IF((I619/G619)&lt;1, "failure",""))</f>
        <v/>
      </c>
      <c r="K619" s="26">
        <f t="shared" si="85"/>
        <v>1781.358534399998</v>
      </c>
      <c r="L619" s="26">
        <f t="shared" si="86"/>
        <v>1781.358534399998</v>
      </c>
      <c r="M619" s="28">
        <f>IF(H619&gt;$E$2,H619-$E$2,0)</f>
        <v>0</v>
      </c>
      <c r="N619" s="28">
        <f t="shared" si="87"/>
        <v>1080</v>
      </c>
      <c r="Q619" s="16">
        <v>0.9</v>
      </c>
    </row>
    <row r="620" spans="1:17" ht="14" thickBot="1" x14ac:dyDescent="0.2">
      <c r="A620" s="9" t="s">
        <v>18</v>
      </c>
      <c r="B620" s="14">
        <f t="shared" si="80"/>
        <v>1976</v>
      </c>
      <c r="C620" s="11">
        <v>2114.6019839999994</v>
      </c>
      <c r="D620" s="26">
        <f t="shared" si="88"/>
        <v>1781.358534399998</v>
      </c>
      <c r="E620" s="37">
        <v>120</v>
      </c>
      <c r="F620" s="37">
        <f t="shared" si="81"/>
        <v>3775.9605183999975</v>
      </c>
      <c r="G620" s="16">
        <f t="shared" si="82"/>
        <v>960</v>
      </c>
      <c r="H620" s="28">
        <f t="shared" si="83"/>
        <v>2815.9605183999975</v>
      </c>
      <c r="I620" s="36">
        <f t="shared" si="84"/>
        <v>960</v>
      </c>
      <c r="J620" s="16" t="str">
        <f>IF((I620/G620)&lt;=$E$4,"critical failure", IF((I620/G620)&lt;1, "failure",""))</f>
        <v/>
      </c>
      <c r="K620" s="26">
        <f t="shared" si="85"/>
        <v>2815.9605183999975</v>
      </c>
      <c r="L620" s="26">
        <f t="shared" si="86"/>
        <v>2815.9605183999975</v>
      </c>
      <c r="M620" s="28">
        <f>IF(H620&gt;$E$2,H620-$E$2,0)</f>
        <v>0</v>
      </c>
      <c r="N620" s="28">
        <f t="shared" si="87"/>
        <v>960</v>
      </c>
      <c r="Q620" s="16">
        <v>0.8</v>
      </c>
    </row>
    <row r="621" spans="1:17" x14ac:dyDescent="0.15">
      <c r="A621" s="3" t="s">
        <v>7</v>
      </c>
      <c r="B621" s="12">
        <f t="shared" ref="B621:B684" si="89">B609+1</f>
        <v>1977</v>
      </c>
      <c r="C621" s="5">
        <v>2476.5143040000003</v>
      </c>
      <c r="D621" s="26">
        <f t="shared" si="88"/>
        <v>2815.9605183999975</v>
      </c>
      <c r="E621" s="37">
        <v>120</v>
      </c>
      <c r="F621" s="37">
        <f t="shared" si="81"/>
        <v>5172.4748223999977</v>
      </c>
      <c r="G621" s="16">
        <f t="shared" si="82"/>
        <v>960</v>
      </c>
      <c r="H621" s="28">
        <f t="shared" si="83"/>
        <v>4212.4748223999977</v>
      </c>
      <c r="I621" s="36">
        <f t="shared" si="84"/>
        <v>960</v>
      </c>
      <c r="J621" s="16" t="str">
        <f>IF((I621/G621)&lt;=$E$4,"critical failure", IF((I621/G621)&lt;1, "failure",""))</f>
        <v/>
      </c>
      <c r="K621" s="26">
        <f t="shared" si="85"/>
        <v>4212.4748223999977</v>
      </c>
      <c r="L621" s="26">
        <f t="shared" si="86"/>
        <v>4212.4748223999977</v>
      </c>
      <c r="M621" s="28">
        <f>IF(H621&gt;$E$2,H621-$E$2,0)</f>
        <v>0</v>
      </c>
      <c r="N621" s="28">
        <f t="shared" si="87"/>
        <v>960</v>
      </c>
      <c r="Q621" s="16">
        <v>0.8</v>
      </c>
    </row>
    <row r="622" spans="1:17" x14ac:dyDescent="0.15">
      <c r="A622" s="6" t="s">
        <v>8</v>
      </c>
      <c r="B622" s="13">
        <f t="shared" si="89"/>
        <v>1977</v>
      </c>
      <c r="C622" s="8">
        <v>1224.6854399999997</v>
      </c>
      <c r="D622" s="26">
        <f t="shared" si="88"/>
        <v>4212.4748223999977</v>
      </c>
      <c r="E622" s="37">
        <v>120</v>
      </c>
      <c r="F622" s="37">
        <f t="shared" si="81"/>
        <v>5317.160262399997</v>
      </c>
      <c r="G622" s="16">
        <f t="shared" si="82"/>
        <v>960</v>
      </c>
      <c r="H622" s="28">
        <f t="shared" si="83"/>
        <v>4357.160262399997</v>
      </c>
      <c r="I622" s="36">
        <f t="shared" si="84"/>
        <v>960</v>
      </c>
      <c r="J622" s="16" t="str">
        <f>IF((I622/G622)&lt;=$E$4,"critical failure", IF((I622/G622)&lt;1, "failure",""))</f>
        <v/>
      </c>
      <c r="K622" s="26">
        <f t="shared" si="85"/>
        <v>4357.160262399997</v>
      </c>
      <c r="L622" s="26">
        <f t="shared" si="86"/>
        <v>4357.160262399997</v>
      </c>
      <c r="M622" s="28">
        <f>IF(H622&gt;$E$2,H622-$E$2,0)</f>
        <v>0</v>
      </c>
      <c r="N622" s="28">
        <f t="shared" si="87"/>
        <v>960</v>
      </c>
      <c r="Q622" s="16">
        <v>0.8</v>
      </c>
    </row>
    <row r="623" spans="1:17" x14ac:dyDescent="0.15">
      <c r="A623" s="6" t="s">
        <v>9</v>
      </c>
      <c r="B623" s="13">
        <f t="shared" si="89"/>
        <v>1977</v>
      </c>
      <c r="C623" s="8">
        <v>4213.0471680000001</v>
      </c>
      <c r="D623" s="26">
        <f t="shared" si="88"/>
        <v>4357.160262399997</v>
      </c>
      <c r="E623" s="37">
        <v>120</v>
      </c>
      <c r="F623" s="37">
        <f t="shared" si="81"/>
        <v>8450.207430399998</v>
      </c>
      <c r="G623" s="16">
        <f t="shared" si="82"/>
        <v>1080</v>
      </c>
      <c r="H623" s="28">
        <f t="shared" si="83"/>
        <v>7370.207430399998</v>
      </c>
      <c r="I623" s="36">
        <f t="shared" si="84"/>
        <v>1080</v>
      </c>
      <c r="J623" s="16" t="str">
        <f>IF((I623/G623)&lt;=$E$4,"critical failure", IF((I623/G623)&lt;1, "failure",""))</f>
        <v/>
      </c>
      <c r="K623" s="26">
        <f t="shared" si="85"/>
        <v>7370.207430399998</v>
      </c>
      <c r="L623" s="26">
        <f t="shared" si="86"/>
        <v>7370.207430399998</v>
      </c>
      <c r="M623" s="28">
        <f>IF(H623&gt;$E$2,H623-$E$2,0)</f>
        <v>0</v>
      </c>
      <c r="N623" s="28">
        <f t="shared" si="87"/>
        <v>1080</v>
      </c>
      <c r="Q623" s="16">
        <v>0.9</v>
      </c>
    </row>
    <row r="624" spans="1:17" x14ac:dyDescent="0.15">
      <c r="A624" s="6" t="s">
        <v>10</v>
      </c>
      <c r="B624" s="13">
        <f t="shared" si="89"/>
        <v>1977</v>
      </c>
      <c r="C624" s="8">
        <v>1275.0946560000002</v>
      </c>
      <c r="D624" s="26">
        <f t="shared" si="88"/>
        <v>7370.207430399998</v>
      </c>
      <c r="E624" s="37">
        <v>120</v>
      </c>
      <c r="F624" s="37">
        <f t="shared" si="81"/>
        <v>8525.3020863999991</v>
      </c>
      <c r="G624" s="16">
        <f t="shared" si="82"/>
        <v>1080</v>
      </c>
      <c r="H624" s="28">
        <f t="shared" si="83"/>
        <v>7445.3020863999991</v>
      </c>
      <c r="I624" s="36">
        <f t="shared" si="84"/>
        <v>1080</v>
      </c>
      <c r="J624" s="16" t="str">
        <f>IF((I624/G624)&lt;=$E$4,"critical failure", IF((I624/G624)&lt;1, "failure",""))</f>
        <v/>
      </c>
      <c r="K624" s="26">
        <f t="shared" si="85"/>
        <v>7445.3020863999991</v>
      </c>
      <c r="L624" s="26">
        <f t="shared" si="86"/>
        <v>7445.3020863999991</v>
      </c>
      <c r="M624" s="28">
        <f>IF(H624&gt;$E$2,H624-$E$2,0)</f>
        <v>0</v>
      </c>
      <c r="N624" s="28">
        <f t="shared" si="87"/>
        <v>1080</v>
      </c>
      <c r="Q624" s="16">
        <v>0.9</v>
      </c>
    </row>
    <row r="625" spans="1:17" x14ac:dyDescent="0.15">
      <c r="A625" s="6" t="s">
        <v>11</v>
      </c>
      <c r="B625" s="13">
        <f t="shared" si="89"/>
        <v>1977</v>
      </c>
      <c r="C625" s="8">
        <v>543.51475200000004</v>
      </c>
      <c r="D625" s="26">
        <f t="shared" si="88"/>
        <v>7445.3020863999991</v>
      </c>
      <c r="E625" s="37">
        <v>120</v>
      </c>
      <c r="F625" s="37">
        <f t="shared" si="81"/>
        <v>7868.8168383999991</v>
      </c>
      <c r="G625" s="16">
        <f t="shared" si="82"/>
        <v>1320</v>
      </c>
      <c r="H625" s="28">
        <f t="shared" si="83"/>
        <v>6548.8168383999991</v>
      </c>
      <c r="I625" s="36">
        <f t="shared" si="84"/>
        <v>1320</v>
      </c>
      <c r="J625" s="16" t="str">
        <f>IF((I625/G625)&lt;=$E$4,"critical failure", IF((I625/G625)&lt;1, "failure",""))</f>
        <v/>
      </c>
      <c r="K625" s="26">
        <f t="shared" si="85"/>
        <v>6548.8168383999991</v>
      </c>
      <c r="L625" s="26">
        <f t="shared" si="86"/>
        <v>6548.8168383999991</v>
      </c>
      <c r="M625" s="28">
        <f>IF(H625&gt;$E$2,H625-$E$2,0)</f>
        <v>0</v>
      </c>
      <c r="N625" s="28">
        <f t="shared" si="87"/>
        <v>1320</v>
      </c>
      <c r="Q625" s="16">
        <v>1.1000000000000001</v>
      </c>
    </row>
    <row r="626" spans="1:17" x14ac:dyDescent="0.15">
      <c r="A626" s="6" t="s">
        <v>12</v>
      </c>
      <c r="B626" s="13">
        <f t="shared" si="89"/>
        <v>1977</v>
      </c>
      <c r="C626" s="8">
        <v>210.361536</v>
      </c>
      <c r="D626" s="26">
        <f t="shared" si="88"/>
        <v>6548.8168383999991</v>
      </c>
      <c r="E626" s="37">
        <v>120</v>
      </c>
      <c r="F626" s="37">
        <f t="shared" si="81"/>
        <v>6639.1783743999995</v>
      </c>
      <c r="G626" s="16">
        <f t="shared" si="82"/>
        <v>1440</v>
      </c>
      <c r="H626" s="28">
        <f t="shared" si="83"/>
        <v>5199.1783743999995</v>
      </c>
      <c r="I626" s="36">
        <f t="shared" si="84"/>
        <v>1440</v>
      </c>
      <c r="J626" s="16" t="str">
        <f>IF((I626/G626)&lt;=$E$4,"critical failure", IF((I626/G626)&lt;1, "failure",""))</f>
        <v/>
      </c>
      <c r="K626" s="26">
        <f t="shared" si="85"/>
        <v>5199.1783743999995</v>
      </c>
      <c r="L626" s="26">
        <f t="shared" si="86"/>
        <v>5199.1783743999995</v>
      </c>
      <c r="M626" s="28">
        <f>IF(H626&gt;$E$2,H626-$E$2,0)</f>
        <v>0</v>
      </c>
      <c r="N626" s="28">
        <f t="shared" si="87"/>
        <v>1440</v>
      </c>
      <c r="Q626" s="16">
        <v>1.2</v>
      </c>
    </row>
    <row r="627" spans="1:17" x14ac:dyDescent="0.15">
      <c r="A627" s="6" t="s">
        <v>13</v>
      </c>
      <c r="B627" s="13">
        <f t="shared" si="89"/>
        <v>1977</v>
      </c>
      <c r="C627" s="8">
        <v>193.58431488000002</v>
      </c>
      <c r="D627" s="26">
        <f t="shared" si="88"/>
        <v>5199.1783743999995</v>
      </c>
      <c r="E627" s="37">
        <v>120</v>
      </c>
      <c r="F627" s="37">
        <f t="shared" si="81"/>
        <v>5272.7626892799999</v>
      </c>
      <c r="G627" s="16">
        <f t="shared" si="82"/>
        <v>1560</v>
      </c>
      <c r="H627" s="28">
        <f t="shared" si="83"/>
        <v>3712.7626892799999</v>
      </c>
      <c r="I627" s="36">
        <f t="shared" si="84"/>
        <v>1560</v>
      </c>
      <c r="J627" s="16" t="str">
        <f>IF((I627/G627)&lt;=$E$4,"critical failure", IF((I627/G627)&lt;1, "failure",""))</f>
        <v/>
      </c>
      <c r="K627" s="26">
        <f t="shared" si="85"/>
        <v>3712.7626892799999</v>
      </c>
      <c r="L627" s="26">
        <f t="shared" si="86"/>
        <v>3712.7626892799999</v>
      </c>
      <c r="M627" s="28">
        <f>IF(H627&gt;$E$2,H627-$E$2,0)</f>
        <v>0</v>
      </c>
      <c r="N627" s="28">
        <f t="shared" si="87"/>
        <v>1560</v>
      </c>
      <c r="Q627" s="16">
        <v>1.3</v>
      </c>
    </row>
    <row r="628" spans="1:17" x14ac:dyDescent="0.15">
      <c r="A628" s="6" t="s">
        <v>14</v>
      </c>
      <c r="B628" s="13">
        <f t="shared" si="89"/>
        <v>1977</v>
      </c>
      <c r="C628" s="8">
        <v>58.642721279999996</v>
      </c>
      <c r="D628" s="26">
        <f t="shared" si="88"/>
        <v>3712.7626892799999</v>
      </c>
      <c r="E628" s="37">
        <v>120</v>
      </c>
      <c r="F628" s="37">
        <f t="shared" si="81"/>
        <v>3651.4054105599998</v>
      </c>
      <c r="G628" s="16">
        <f t="shared" si="82"/>
        <v>1440</v>
      </c>
      <c r="H628" s="28">
        <f t="shared" si="83"/>
        <v>2211.4054105599998</v>
      </c>
      <c r="I628" s="36">
        <f t="shared" si="84"/>
        <v>1440</v>
      </c>
      <c r="J628" s="16" t="str">
        <f>IF((I628/G628)&lt;=$E$4,"critical failure", IF((I628/G628)&lt;1, "failure",""))</f>
        <v/>
      </c>
      <c r="K628" s="26">
        <f t="shared" si="85"/>
        <v>2211.4054105599998</v>
      </c>
      <c r="L628" s="26">
        <f t="shared" si="86"/>
        <v>2211.4054105599998</v>
      </c>
      <c r="M628" s="28">
        <f>IF(H628&gt;$E$2,H628-$E$2,0)</f>
        <v>0</v>
      </c>
      <c r="N628" s="28">
        <f t="shared" si="87"/>
        <v>1440</v>
      </c>
      <c r="Q628" s="16">
        <v>1.2</v>
      </c>
    </row>
    <row r="629" spans="1:17" x14ac:dyDescent="0.15">
      <c r="A629" s="6" t="s">
        <v>15</v>
      </c>
      <c r="B629" s="13">
        <f t="shared" si="89"/>
        <v>1977</v>
      </c>
      <c r="C629" s="8">
        <v>172.50292223999995</v>
      </c>
      <c r="D629" s="26">
        <f t="shared" si="88"/>
        <v>2211.4054105599998</v>
      </c>
      <c r="E629" s="37">
        <v>120</v>
      </c>
      <c r="F629" s="37">
        <f t="shared" si="81"/>
        <v>2263.9083327999997</v>
      </c>
      <c r="G629" s="16">
        <f t="shared" si="82"/>
        <v>1320</v>
      </c>
      <c r="H629" s="28">
        <f t="shared" si="83"/>
        <v>943.9083327999997</v>
      </c>
      <c r="I629" s="36">
        <f t="shared" si="84"/>
        <v>1320</v>
      </c>
      <c r="J629" s="16" t="str">
        <f>IF((I629/G629)&lt;=$E$4,"critical failure", IF((I629/G629)&lt;1, "failure",""))</f>
        <v/>
      </c>
      <c r="K629" s="26">
        <f t="shared" si="85"/>
        <v>943.9083327999997</v>
      </c>
      <c r="L629" s="26">
        <f t="shared" si="86"/>
        <v>943.9083327999997</v>
      </c>
      <c r="M629" s="28">
        <f>IF(H629&gt;$E$2,H629-$E$2,0)</f>
        <v>0</v>
      </c>
      <c r="N629" s="28">
        <f t="shared" si="87"/>
        <v>1320</v>
      </c>
      <c r="Q629" s="16">
        <v>1.1000000000000001</v>
      </c>
    </row>
    <row r="630" spans="1:17" x14ac:dyDescent="0.15">
      <c r="A630" s="6" t="s">
        <v>16</v>
      </c>
      <c r="B630" s="13">
        <f t="shared" si="89"/>
        <v>1977</v>
      </c>
      <c r="C630" s="8">
        <v>406.00099583999997</v>
      </c>
      <c r="D630" s="26">
        <f t="shared" si="88"/>
        <v>943.9083327999997</v>
      </c>
      <c r="E630" s="37">
        <v>120</v>
      </c>
      <c r="F630" s="37">
        <f t="shared" si="81"/>
        <v>1229.9093286399998</v>
      </c>
      <c r="G630" s="16">
        <f t="shared" si="82"/>
        <v>1200</v>
      </c>
      <c r="H630" s="28">
        <f t="shared" si="83"/>
        <v>29.909328639999785</v>
      </c>
      <c r="I630" s="36">
        <f t="shared" si="84"/>
        <v>1200</v>
      </c>
      <c r="J630" s="16" t="str">
        <f>IF((I630/G630)&lt;=$E$4,"critical failure", IF((I630/G630)&lt;1, "failure",""))</f>
        <v/>
      </c>
      <c r="K630" s="26">
        <f t="shared" si="85"/>
        <v>29.909328639999785</v>
      </c>
      <c r="L630" s="26">
        <f t="shared" si="86"/>
        <v>29.909328639999785</v>
      </c>
      <c r="M630" s="28">
        <f>IF(H630&gt;$E$2,H630-$E$2,0)</f>
        <v>0</v>
      </c>
      <c r="N630" s="28">
        <f t="shared" si="87"/>
        <v>1200</v>
      </c>
      <c r="Q630" s="16">
        <v>1</v>
      </c>
    </row>
    <row r="631" spans="1:17" x14ac:dyDescent="0.15">
      <c r="A631" s="6" t="s">
        <v>17</v>
      </c>
      <c r="B631" s="13">
        <f t="shared" si="89"/>
        <v>1977</v>
      </c>
      <c r="C631" s="8">
        <v>960.68332800000007</v>
      </c>
      <c r="D631" s="26">
        <f t="shared" si="88"/>
        <v>29.909328639999785</v>
      </c>
      <c r="E631" s="37">
        <v>120</v>
      </c>
      <c r="F631" s="37">
        <f t="shared" si="81"/>
        <v>870.59265663999986</v>
      </c>
      <c r="G631" s="16">
        <f t="shared" si="82"/>
        <v>1080</v>
      </c>
      <c r="H631" s="28">
        <f t="shared" si="83"/>
        <v>-209.40734336000014</v>
      </c>
      <c r="I631" s="36">
        <f t="shared" si="84"/>
        <v>870.59265663999986</v>
      </c>
      <c r="J631" s="16" t="str">
        <f>IF((I631/G631)&lt;=$E$4,"critical failure", IF((I631/G631)&lt;1, "failure",""))</f>
        <v>failure</v>
      </c>
      <c r="K631" s="26">
        <f t="shared" si="85"/>
        <v>0</v>
      </c>
      <c r="L631" s="26">
        <f t="shared" si="86"/>
        <v>0</v>
      </c>
      <c r="M631" s="28">
        <f>IF(H631&gt;$E$2,H631-$E$2,0)</f>
        <v>0</v>
      </c>
      <c r="N631" s="28">
        <f t="shared" si="87"/>
        <v>870.59265663999986</v>
      </c>
      <c r="Q631" s="16">
        <v>0.9</v>
      </c>
    </row>
    <row r="632" spans="1:17" ht="14" thickBot="1" x14ac:dyDescent="0.2">
      <c r="A632" s="9" t="s">
        <v>18</v>
      </c>
      <c r="B632" s="14">
        <f t="shared" si="89"/>
        <v>1977</v>
      </c>
      <c r="C632" s="11">
        <v>2555.3594880000001</v>
      </c>
      <c r="D632" s="26">
        <f t="shared" si="88"/>
        <v>0</v>
      </c>
      <c r="E632" s="37">
        <v>120</v>
      </c>
      <c r="F632" s="37">
        <f t="shared" si="81"/>
        <v>2435.3594880000001</v>
      </c>
      <c r="G632" s="16">
        <f t="shared" si="82"/>
        <v>960</v>
      </c>
      <c r="H632" s="28">
        <f t="shared" si="83"/>
        <v>1475.3594880000001</v>
      </c>
      <c r="I632" s="36">
        <f t="shared" si="84"/>
        <v>960</v>
      </c>
      <c r="J632" s="16" t="str">
        <f>IF((I632/G632)&lt;=$E$4,"critical failure", IF((I632/G632)&lt;1, "failure",""))</f>
        <v/>
      </c>
      <c r="K632" s="26">
        <f t="shared" si="85"/>
        <v>1475.3594880000001</v>
      </c>
      <c r="L632" s="26">
        <f t="shared" si="86"/>
        <v>1475.3594880000001</v>
      </c>
      <c r="M632" s="28">
        <f>IF(H632&gt;$E$2,H632-$E$2,0)</f>
        <v>0</v>
      </c>
      <c r="N632" s="28">
        <f t="shared" si="87"/>
        <v>960</v>
      </c>
      <c r="Q632" s="16">
        <v>0.8</v>
      </c>
    </row>
    <row r="633" spans="1:17" x14ac:dyDescent="0.15">
      <c r="A633" s="3" t="s">
        <v>7</v>
      </c>
      <c r="B633" s="12">
        <f t="shared" si="89"/>
        <v>1978</v>
      </c>
      <c r="C633" s="5">
        <v>12542.846975999999</v>
      </c>
      <c r="D633" s="26">
        <f t="shared" si="88"/>
        <v>1475.3594880000001</v>
      </c>
      <c r="E633" s="37">
        <v>120</v>
      </c>
      <c r="F633" s="37">
        <f t="shared" si="81"/>
        <v>13898.206463999999</v>
      </c>
      <c r="G633" s="16">
        <f t="shared" si="82"/>
        <v>960</v>
      </c>
      <c r="H633" s="28">
        <f t="shared" si="83"/>
        <v>12938.206463999999</v>
      </c>
      <c r="I633" s="36">
        <f t="shared" si="84"/>
        <v>960</v>
      </c>
      <c r="J633" s="16" t="str">
        <f>IF((I633/G633)&lt;=$E$4,"critical failure", IF((I633/G633)&lt;1, "failure",""))</f>
        <v/>
      </c>
      <c r="K633" s="26">
        <f t="shared" si="85"/>
        <v>12938.206463999999</v>
      </c>
      <c r="L633" s="26">
        <f t="shared" si="86"/>
        <v>9613</v>
      </c>
      <c r="M633" s="28">
        <f>IF(H633&gt;$E$2,H633-$E$2,0)</f>
        <v>3325.206463999999</v>
      </c>
      <c r="N633" s="28">
        <f t="shared" si="87"/>
        <v>4285.206463999999</v>
      </c>
      <c r="Q633" s="16">
        <v>0.8</v>
      </c>
    </row>
    <row r="634" spans="1:17" x14ac:dyDescent="0.15">
      <c r="A634" s="6" t="s">
        <v>8</v>
      </c>
      <c r="B634" s="13">
        <f t="shared" si="89"/>
        <v>1978</v>
      </c>
      <c r="C634" s="8">
        <v>1679.0146559999998</v>
      </c>
      <c r="D634" s="26">
        <f t="shared" si="88"/>
        <v>9613</v>
      </c>
      <c r="E634" s="37">
        <v>120</v>
      </c>
      <c r="F634" s="37">
        <f t="shared" si="81"/>
        <v>11172.014655999999</v>
      </c>
      <c r="G634" s="16">
        <f t="shared" si="82"/>
        <v>960</v>
      </c>
      <c r="H634" s="28">
        <f t="shared" si="83"/>
        <v>10212.014655999999</v>
      </c>
      <c r="I634" s="36">
        <f t="shared" si="84"/>
        <v>960</v>
      </c>
      <c r="J634" s="16" t="str">
        <f>IF((I634/G634)&lt;=$E$4,"critical failure", IF((I634/G634)&lt;1, "failure",""))</f>
        <v/>
      </c>
      <c r="K634" s="26">
        <f t="shared" si="85"/>
        <v>10212.014655999999</v>
      </c>
      <c r="L634" s="26">
        <f t="shared" si="86"/>
        <v>9613</v>
      </c>
      <c r="M634" s="28">
        <f>IF(H634&gt;$E$2,H634-$E$2,0)</f>
        <v>599.01465599999938</v>
      </c>
      <c r="N634" s="28">
        <f t="shared" si="87"/>
        <v>1559.0146559999994</v>
      </c>
      <c r="Q634" s="16">
        <v>0.8</v>
      </c>
    </row>
    <row r="635" spans="1:17" x14ac:dyDescent="0.15">
      <c r="A635" s="6" t="s">
        <v>9</v>
      </c>
      <c r="B635" s="13">
        <f t="shared" si="89"/>
        <v>1978</v>
      </c>
      <c r="C635" s="8">
        <v>6138.291455999999</v>
      </c>
      <c r="D635" s="26">
        <f t="shared" si="88"/>
        <v>9613</v>
      </c>
      <c r="E635" s="37">
        <v>120</v>
      </c>
      <c r="F635" s="37">
        <f t="shared" si="81"/>
        <v>15631.291455999999</v>
      </c>
      <c r="G635" s="16">
        <f t="shared" si="82"/>
        <v>1080</v>
      </c>
      <c r="H635" s="28">
        <f t="shared" si="83"/>
        <v>14551.291455999999</v>
      </c>
      <c r="I635" s="36">
        <f t="shared" si="84"/>
        <v>1080</v>
      </c>
      <c r="J635" s="16" t="str">
        <f>IF((I635/G635)&lt;=$E$4,"critical failure", IF((I635/G635)&lt;1, "failure",""))</f>
        <v/>
      </c>
      <c r="K635" s="26">
        <f t="shared" si="85"/>
        <v>14551.291455999999</v>
      </c>
      <c r="L635" s="26">
        <f t="shared" si="86"/>
        <v>9613</v>
      </c>
      <c r="M635" s="28">
        <f>IF(H635&gt;$E$2,H635-$E$2,0)</f>
        <v>4938.291455999999</v>
      </c>
      <c r="N635" s="28">
        <f t="shared" si="87"/>
        <v>6018.291455999999</v>
      </c>
      <c r="Q635" s="16">
        <v>0.9</v>
      </c>
    </row>
    <row r="636" spans="1:17" x14ac:dyDescent="0.15">
      <c r="A636" s="6" t="s">
        <v>10</v>
      </c>
      <c r="B636" s="13">
        <f t="shared" si="89"/>
        <v>1978</v>
      </c>
      <c r="C636" s="8">
        <v>9253.9687679999988</v>
      </c>
      <c r="D636" s="26">
        <f t="shared" si="88"/>
        <v>9613</v>
      </c>
      <c r="E636" s="37">
        <v>120</v>
      </c>
      <c r="F636" s="37">
        <f t="shared" si="81"/>
        <v>18746.968767999999</v>
      </c>
      <c r="G636" s="16">
        <f t="shared" si="82"/>
        <v>1080</v>
      </c>
      <c r="H636" s="28">
        <f t="shared" si="83"/>
        <v>17666.968767999999</v>
      </c>
      <c r="I636" s="36">
        <f t="shared" si="84"/>
        <v>1080</v>
      </c>
      <c r="J636" s="16" t="str">
        <f>IF((I636/G636)&lt;=$E$4,"critical failure", IF((I636/G636)&lt;1, "failure",""))</f>
        <v/>
      </c>
      <c r="K636" s="26">
        <f t="shared" si="85"/>
        <v>17666.968767999999</v>
      </c>
      <c r="L636" s="26">
        <f t="shared" si="86"/>
        <v>9613</v>
      </c>
      <c r="M636" s="28">
        <f>IF(H636&gt;$E$2,H636-$E$2,0)</f>
        <v>8053.9687679999988</v>
      </c>
      <c r="N636" s="28">
        <f t="shared" si="87"/>
        <v>9133.9687679999988</v>
      </c>
      <c r="Q636" s="16">
        <v>0.9</v>
      </c>
    </row>
    <row r="637" spans="1:17" x14ac:dyDescent="0.15">
      <c r="A637" s="6" t="s">
        <v>11</v>
      </c>
      <c r="B637" s="13">
        <f t="shared" si="89"/>
        <v>1978</v>
      </c>
      <c r="C637" s="8">
        <v>11098.429056000003</v>
      </c>
      <c r="D637" s="26">
        <f t="shared" si="88"/>
        <v>9613</v>
      </c>
      <c r="E637" s="37">
        <v>120</v>
      </c>
      <c r="F637" s="37">
        <f t="shared" si="81"/>
        <v>20591.429056000001</v>
      </c>
      <c r="G637" s="16">
        <f t="shared" si="82"/>
        <v>1320</v>
      </c>
      <c r="H637" s="28">
        <f t="shared" si="83"/>
        <v>19271.429056000001</v>
      </c>
      <c r="I637" s="36">
        <f t="shared" si="84"/>
        <v>1320</v>
      </c>
      <c r="J637" s="16" t="str">
        <f>IF((I637/G637)&lt;=$E$4,"critical failure", IF((I637/G637)&lt;1, "failure",""))</f>
        <v/>
      </c>
      <c r="K637" s="26">
        <f t="shared" si="85"/>
        <v>19271.429056000001</v>
      </c>
      <c r="L637" s="26">
        <f t="shared" si="86"/>
        <v>9613</v>
      </c>
      <c r="M637" s="28">
        <f>IF(H637&gt;$E$2,H637-$E$2,0)</f>
        <v>9658.4290560000009</v>
      </c>
      <c r="N637" s="28">
        <f t="shared" si="87"/>
        <v>10978.429056000001</v>
      </c>
      <c r="Q637" s="16">
        <v>1.1000000000000001</v>
      </c>
    </row>
    <row r="638" spans="1:17" x14ac:dyDescent="0.15">
      <c r="A638" s="6" t="s">
        <v>12</v>
      </c>
      <c r="B638" s="13">
        <f t="shared" si="89"/>
        <v>1978</v>
      </c>
      <c r="C638" s="8">
        <v>1061.1786239999999</v>
      </c>
      <c r="D638" s="26">
        <f t="shared" si="88"/>
        <v>9613</v>
      </c>
      <c r="E638" s="37">
        <v>120</v>
      </c>
      <c r="F638" s="37">
        <f t="shared" si="81"/>
        <v>10554.178624</v>
      </c>
      <c r="G638" s="16">
        <f t="shared" si="82"/>
        <v>1440</v>
      </c>
      <c r="H638" s="28">
        <f t="shared" si="83"/>
        <v>9114.1786240000001</v>
      </c>
      <c r="I638" s="36">
        <f t="shared" si="84"/>
        <v>1440</v>
      </c>
      <c r="J638" s="16" t="str">
        <f>IF((I638/G638)&lt;=$E$4,"critical failure", IF((I638/G638)&lt;1, "failure",""))</f>
        <v/>
      </c>
      <c r="K638" s="26">
        <f t="shared" si="85"/>
        <v>9114.1786240000001</v>
      </c>
      <c r="L638" s="26">
        <f t="shared" si="86"/>
        <v>9114.1786240000001</v>
      </c>
      <c r="M638" s="28">
        <f>IF(H638&gt;$E$2,H638-$E$2,0)</f>
        <v>0</v>
      </c>
      <c r="N638" s="28">
        <f t="shared" si="87"/>
        <v>1440</v>
      </c>
      <c r="Q638" s="16">
        <v>1.2</v>
      </c>
    </row>
    <row r="639" spans="1:17" x14ac:dyDescent="0.15">
      <c r="A639" s="6" t="s">
        <v>13</v>
      </c>
      <c r="B639" s="13">
        <f t="shared" si="89"/>
        <v>1978</v>
      </c>
      <c r="C639" s="8">
        <v>2551.4818559999994</v>
      </c>
      <c r="D639" s="26">
        <f t="shared" si="88"/>
        <v>9114.1786240000001</v>
      </c>
      <c r="E639" s="37">
        <v>120</v>
      </c>
      <c r="F639" s="37">
        <f t="shared" si="81"/>
        <v>11545.660479999999</v>
      </c>
      <c r="G639" s="16">
        <f t="shared" si="82"/>
        <v>1560</v>
      </c>
      <c r="H639" s="28">
        <f t="shared" si="83"/>
        <v>9985.6604799999986</v>
      </c>
      <c r="I639" s="36">
        <f t="shared" si="84"/>
        <v>1560</v>
      </c>
      <c r="J639" s="16" t="str">
        <f>IF((I639/G639)&lt;=$E$4,"critical failure", IF((I639/G639)&lt;1, "failure",""))</f>
        <v/>
      </c>
      <c r="K639" s="26">
        <f t="shared" si="85"/>
        <v>9985.6604799999986</v>
      </c>
      <c r="L639" s="26">
        <f t="shared" si="86"/>
        <v>9613</v>
      </c>
      <c r="M639" s="28">
        <f>IF(H639&gt;$E$2,H639-$E$2,0)</f>
        <v>372.66047999999864</v>
      </c>
      <c r="N639" s="28">
        <f t="shared" si="87"/>
        <v>1932.6604799999986</v>
      </c>
      <c r="Q639" s="16">
        <v>1.3</v>
      </c>
    </row>
    <row r="640" spans="1:17" x14ac:dyDescent="0.15">
      <c r="A640" s="6" t="s">
        <v>14</v>
      </c>
      <c r="B640" s="13">
        <f t="shared" si="89"/>
        <v>1978</v>
      </c>
      <c r="C640" s="8">
        <v>2115.8299007999999</v>
      </c>
      <c r="D640" s="26">
        <f t="shared" si="88"/>
        <v>9613</v>
      </c>
      <c r="E640" s="37">
        <v>120</v>
      </c>
      <c r="F640" s="37">
        <f t="shared" si="81"/>
        <v>11608.829900799999</v>
      </c>
      <c r="G640" s="16">
        <f t="shared" si="82"/>
        <v>1440</v>
      </c>
      <c r="H640" s="28">
        <f t="shared" si="83"/>
        <v>10168.829900799999</v>
      </c>
      <c r="I640" s="36">
        <f t="shared" si="84"/>
        <v>1440</v>
      </c>
      <c r="J640" s="16" t="str">
        <f>IF((I640/G640)&lt;=$E$4,"critical failure", IF((I640/G640)&lt;1, "failure",""))</f>
        <v/>
      </c>
      <c r="K640" s="26">
        <f t="shared" si="85"/>
        <v>10168.829900799999</v>
      </c>
      <c r="L640" s="26">
        <f t="shared" si="86"/>
        <v>9613</v>
      </c>
      <c r="M640" s="28">
        <f>IF(H640&gt;$E$2,H640-$E$2,0)</f>
        <v>555.82990079999945</v>
      </c>
      <c r="N640" s="28">
        <f t="shared" si="87"/>
        <v>1995.8299007999995</v>
      </c>
      <c r="Q640" s="16">
        <v>1.2</v>
      </c>
    </row>
    <row r="641" spans="1:17" x14ac:dyDescent="0.15">
      <c r="A641" s="6" t="s">
        <v>15</v>
      </c>
      <c r="B641" s="13">
        <f t="shared" si="89"/>
        <v>1978</v>
      </c>
      <c r="C641" s="8">
        <v>551.07613439999989</v>
      </c>
      <c r="D641" s="26">
        <f t="shared" si="88"/>
        <v>9613</v>
      </c>
      <c r="E641" s="37">
        <v>120</v>
      </c>
      <c r="F641" s="37">
        <f t="shared" si="81"/>
        <v>10044.0761344</v>
      </c>
      <c r="G641" s="16">
        <f t="shared" si="82"/>
        <v>1320</v>
      </c>
      <c r="H641" s="28">
        <f t="shared" si="83"/>
        <v>8724.0761344000002</v>
      </c>
      <c r="I641" s="36">
        <f t="shared" si="84"/>
        <v>1320</v>
      </c>
      <c r="J641" s="16" t="str">
        <f>IF((I641/G641)&lt;=$E$4,"critical failure", IF((I641/G641)&lt;1, "failure",""))</f>
        <v/>
      </c>
      <c r="K641" s="26">
        <f t="shared" si="85"/>
        <v>8724.0761344000002</v>
      </c>
      <c r="L641" s="26">
        <f t="shared" si="86"/>
        <v>8724.0761344000002</v>
      </c>
      <c r="M641" s="28">
        <f>IF(H641&gt;$E$2,H641-$E$2,0)</f>
        <v>0</v>
      </c>
      <c r="N641" s="28">
        <f t="shared" si="87"/>
        <v>1320</v>
      </c>
      <c r="Q641" s="16">
        <v>1.1000000000000001</v>
      </c>
    </row>
    <row r="642" spans="1:17" x14ac:dyDescent="0.15">
      <c r="A642" s="6" t="s">
        <v>16</v>
      </c>
      <c r="B642" s="13">
        <f t="shared" si="89"/>
        <v>1978</v>
      </c>
      <c r="C642" s="8">
        <v>136.36339199999998</v>
      </c>
      <c r="D642" s="26">
        <f t="shared" si="88"/>
        <v>8724.0761344000002</v>
      </c>
      <c r="E642" s="37">
        <v>120</v>
      </c>
      <c r="F642" s="37">
        <f t="shared" si="81"/>
        <v>8740.4395263999995</v>
      </c>
      <c r="G642" s="16">
        <f t="shared" si="82"/>
        <v>1200</v>
      </c>
      <c r="H642" s="28">
        <f t="shared" si="83"/>
        <v>7540.4395263999995</v>
      </c>
      <c r="I642" s="36">
        <f t="shared" si="84"/>
        <v>1200</v>
      </c>
      <c r="J642" s="16" t="str">
        <f>IF((I642/G642)&lt;=$E$4,"critical failure", IF((I642/G642)&lt;1, "failure",""))</f>
        <v/>
      </c>
      <c r="K642" s="26">
        <f t="shared" si="85"/>
        <v>7540.4395263999995</v>
      </c>
      <c r="L642" s="26">
        <f t="shared" si="86"/>
        <v>7540.4395263999995</v>
      </c>
      <c r="M642" s="28">
        <f>IF(H642&gt;$E$2,H642-$E$2,0)</f>
        <v>0</v>
      </c>
      <c r="N642" s="28">
        <f t="shared" si="87"/>
        <v>1200</v>
      </c>
      <c r="Q642" s="16">
        <v>1</v>
      </c>
    </row>
    <row r="643" spans="1:17" x14ac:dyDescent="0.15">
      <c r="A643" s="6" t="s">
        <v>17</v>
      </c>
      <c r="B643" s="13">
        <f t="shared" si="89"/>
        <v>1978</v>
      </c>
      <c r="C643" s="8">
        <v>301.22737919999997</v>
      </c>
      <c r="D643" s="26">
        <f t="shared" si="88"/>
        <v>7540.4395263999995</v>
      </c>
      <c r="E643" s="37">
        <v>120</v>
      </c>
      <c r="F643" s="37">
        <f t="shared" si="81"/>
        <v>7721.6669055999992</v>
      </c>
      <c r="G643" s="16">
        <f t="shared" si="82"/>
        <v>1080</v>
      </c>
      <c r="H643" s="28">
        <f t="shared" si="83"/>
        <v>6641.6669055999992</v>
      </c>
      <c r="I643" s="36">
        <f t="shared" si="84"/>
        <v>1080</v>
      </c>
      <c r="J643" s="16" t="str">
        <f>IF((I643/G643)&lt;=$E$4,"critical failure", IF((I643/G643)&lt;1, "failure",""))</f>
        <v/>
      </c>
      <c r="K643" s="26">
        <f t="shared" si="85"/>
        <v>6641.6669055999992</v>
      </c>
      <c r="L643" s="26">
        <f t="shared" si="86"/>
        <v>6641.6669055999992</v>
      </c>
      <c r="M643" s="28">
        <f>IF(H643&gt;$E$2,H643-$E$2,0)</f>
        <v>0</v>
      </c>
      <c r="N643" s="28">
        <f t="shared" si="87"/>
        <v>1080</v>
      </c>
      <c r="Q643" s="16">
        <v>0.9</v>
      </c>
    </row>
    <row r="644" spans="1:17" ht="14" thickBot="1" x14ac:dyDescent="0.2">
      <c r="A644" s="9" t="s">
        <v>18</v>
      </c>
      <c r="B644" s="14">
        <f t="shared" si="89"/>
        <v>1978</v>
      </c>
      <c r="C644" s="11">
        <v>2539.2026879999999</v>
      </c>
      <c r="D644" s="26">
        <f t="shared" si="88"/>
        <v>6641.6669055999992</v>
      </c>
      <c r="E644" s="37">
        <v>120</v>
      </c>
      <c r="F644" s="37">
        <f t="shared" si="81"/>
        <v>9060.8695935999986</v>
      </c>
      <c r="G644" s="16">
        <f t="shared" si="82"/>
        <v>960</v>
      </c>
      <c r="H644" s="28">
        <f t="shared" si="83"/>
        <v>8100.8695935999986</v>
      </c>
      <c r="I644" s="36">
        <f t="shared" si="84"/>
        <v>960</v>
      </c>
      <c r="J644" s="16" t="str">
        <f>IF((I644/G644)&lt;=$E$4,"critical failure", IF((I644/G644)&lt;1, "failure",""))</f>
        <v/>
      </c>
      <c r="K644" s="26">
        <f t="shared" si="85"/>
        <v>8100.8695935999986</v>
      </c>
      <c r="L644" s="26">
        <f t="shared" si="86"/>
        <v>8100.8695935999986</v>
      </c>
      <c r="M644" s="28">
        <f>IF(H644&gt;$E$2,H644-$E$2,0)</f>
        <v>0</v>
      </c>
      <c r="N644" s="28">
        <f t="shared" si="87"/>
        <v>960</v>
      </c>
      <c r="Q644" s="16">
        <v>0.8</v>
      </c>
    </row>
    <row r="645" spans="1:17" x14ac:dyDescent="0.15">
      <c r="A645" s="3" t="s">
        <v>7</v>
      </c>
      <c r="B645" s="12">
        <f t="shared" si="89"/>
        <v>1979</v>
      </c>
      <c r="C645" s="5">
        <v>9045.869184000001</v>
      </c>
      <c r="D645" s="26">
        <f t="shared" si="88"/>
        <v>8100.8695935999986</v>
      </c>
      <c r="E645" s="37">
        <v>120</v>
      </c>
      <c r="F645" s="37">
        <f t="shared" si="81"/>
        <v>17026.7387776</v>
      </c>
      <c r="G645" s="16">
        <f t="shared" si="82"/>
        <v>960</v>
      </c>
      <c r="H645" s="28">
        <f t="shared" si="83"/>
        <v>16066.7387776</v>
      </c>
      <c r="I645" s="36">
        <f t="shared" si="84"/>
        <v>960</v>
      </c>
      <c r="J645" s="16" t="str">
        <f>IF((I645/G645)&lt;=$E$4,"critical failure", IF((I645/G645)&lt;1, "failure",""))</f>
        <v/>
      </c>
      <c r="K645" s="26">
        <f t="shared" si="85"/>
        <v>16066.7387776</v>
      </c>
      <c r="L645" s="26">
        <f t="shared" si="86"/>
        <v>9613</v>
      </c>
      <c r="M645" s="28">
        <f>IF(H645&gt;$E$2,H645-$E$2,0)</f>
        <v>6453.7387775999996</v>
      </c>
      <c r="N645" s="28">
        <f t="shared" si="87"/>
        <v>7413.7387775999996</v>
      </c>
      <c r="Q645" s="16">
        <v>0.8</v>
      </c>
    </row>
    <row r="646" spans="1:17" x14ac:dyDescent="0.15">
      <c r="A646" s="6" t="s">
        <v>8</v>
      </c>
      <c r="B646" s="13">
        <f t="shared" si="89"/>
        <v>1979</v>
      </c>
      <c r="C646" s="8">
        <v>12114.368639999999</v>
      </c>
      <c r="D646" s="26">
        <f t="shared" si="88"/>
        <v>9613</v>
      </c>
      <c r="E646" s="37">
        <v>120</v>
      </c>
      <c r="F646" s="37">
        <f t="shared" si="81"/>
        <v>21607.368640000001</v>
      </c>
      <c r="G646" s="16">
        <f t="shared" si="82"/>
        <v>960</v>
      </c>
      <c r="H646" s="28">
        <f t="shared" si="83"/>
        <v>20647.368640000001</v>
      </c>
      <c r="I646" s="36">
        <f t="shared" si="84"/>
        <v>960</v>
      </c>
      <c r="J646" s="16" t="str">
        <f>IF((I646/G646)&lt;=$E$4,"critical failure", IF((I646/G646)&lt;1, "failure",""))</f>
        <v/>
      </c>
      <c r="K646" s="26">
        <f t="shared" si="85"/>
        <v>20647.368640000001</v>
      </c>
      <c r="L646" s="26">
        <f t="shared" si="86"/>
        <v>9613</v>
      </c>
      <c r="M646" s="28">
        <f>IF(H646&gt;$E$2,H646-$E$2,0)</f>
        <v>11034.368640000001</v>
      </c>
      <c r="N646" s="28">
        <f t="shared" si="87"/>
        <v>11994.368640000001</v>
      </c>
      <c r="Q646" s="16">
        <v>0.8</v>
      </c>
    </row>
    <row r="647" spans="1:17" x14ac:dyDescent="0.15">
      <c r="A647" s="6" t="s">
        <v>9</v>
      </c>
      <c r="B647" s="13">
        <f t="shared" si="89"/>
        <v>1979</v>
      </c>
      <c r="C647" s="8">
        <v>6866.64</v>
      </c>
      <c r="D647" s="26">
        <f t="shared" si="88"/>
        <v>9613</v>
      </c>
      <c r="E647" s="37">
        <v>120</v>
      </c>
      <c r="F647" s="37">
        <f t="shared" si="81"/>
        <v>16359.64</v>
      </c>
      <c r="G647" s="16">
        <f t="shared" si="82"/>
        <v>1080</v>
      </c>
      <c r="H647" s="28">
        <f t="shared" si="83"/>
        <v>15279.64</v>
      </c>
      <c r="I647" s="36">
        <f t="shared" si="84"/>
        <v>1080</v>
      </c>
      <c r="J647" s="16" t="str">
        <f>IF((I647/G647)&lt;=$E$4,"critical failure", IF((I647/G647)&lt;1, "failure",""))</f>
        <v/>
      </c>
      <c r="K647" s="26">
        <f t="shared" si="85"/>
        <v>15279.64</v>
      </c>
      <c r="L647" s="26">
        <f t="shared" si="86"/>
        <v>9613</v>
      </c>
      <c r="M647" s="28">
        <f>IF(H647&gt;$E$2,H647-$E$2,0)</f>
        <v>5666.6399999999994</v>
      </c>
      <c r="N647" s="28">
        <f t="shared" si="87"/>
        <v>6746.6399999999994</v>
      </c>
      <c r="Q647" s="16">
        <v>0.9</v>
      </c>
    </row>
    <row r="648" spans="1:17" x14ac:dyDescent="0.15">
      <c r="A648" s="6" t="s">
        <v>10</v>
      </c>
      <c r="B648" s="13">
        <f t="shared" si="89"/>
        <v>1979</v>
      </c>
      <c r="C648" s="8">
        <v>3429.1192319999991</v>
      </c>
      <c r="D648" s="26">
        <f t="shared" si="88"/>
        <v>9613</v>
      </c>
      <c r="E648" s="37">
        <v>120</v>
      </c>
      <c r="F648" s="37">
        <f t="shared" si="81"/>
        <v>12922.119231999999</v>
      </c>
      <c r="G648" s="16">
        <f t="shared" si="82"/>
        <v>1080</v>
      </c>
      <c r="H648" s="28">
        <f t="shared" si="83"/>
        <v>11842.119231999999</v>
      </c>
      <c r="I648" s="36">
        <f t="shared" si="84"/>
        <v>1080</v>
      </c>
      <c r="J648" s="16" t="str">
        <f>IF((I648/G648)&lt;=$E$4,"critical failure", IF((I648/G648)&lt;1, "failure",""))</f>
        <v/>
      </c>
      <c r="K648" s="26">
        <f t="shared" si="85"/>
        <v>11842.119231999999</v>
      </c>
      <c r="L648" s="26">
        <f t="shared" si="86"/>
        <v>9613</v>
      </c>
      <c r="M648" s="28">
        <f>IF(H648&gt;$E$2,H648-$E$2,0)</f>
        <v>2229.1192319999991</v>
      </c>
      <c r="N648" s="28">
        <f t="shared" si="87"/>
        <v>3309.1192319999991</v>
      </c>
      <c r="Q648" s="16">
        <v>0.9</v>
      </c>
    </row>
    <row r="649" spans="1:17" x14ac:dyDescent="0.15">
      <c r="A649" s="6" t="s">
        <v>11</v>
      </c>
      <c r="B649" s="13">
        <f t="shared" si="89"/>
        <v>1979</v>
      </c>
      <c r="C649" s="8">
        <v>3188.7060479999996</v>
      </c>
      <c r="D649" s="26">
        <f t="shared" si="88"/>
        <v>9613</v>
      </c>
      <c r="E649" s="37">
        <v>120</v>
      </c>
      <c r="F649" s="37">
        <f t="shared" si="81"/>
        <v>12681.706048</v>
      </c>
      <c r="G649" s="16">
        <f t="shared" si="82"/>
        <v>1320</v>
      </c>
      <c r="H649" s="28">
        <f t="shared" si="83"/>
        <v>11361.706048</v>
      </c>
      <c r="I649" s="36">
        <f t="shared" si="84"/>
        <v>1320</v>
      </c>
      <c r="J649" s="16" t="str">
        <f>IF((I649/G649)&lt;=$E$4,"critical failure", IF((I649/G649)&lt;1, "failure",""))</f>
        <v/>
      </c>
      <c r="K649" s="26">
        <f t="shared" si="85"/>
        <v>11361.706048</v>
      </c>
      <c r="L649" s="26">
        <f t="shared" si="86"/>
        <v>9613</v>
      </c>
      <c r="M649" s="28">
        <f>IF(H649&gt;$E$2,H649-$E$2,0)</f>
        <v>1748.706048</v>
      </c>
      <c r="N649" s="28">
        <f t="shared" si="87"/>
        <v>3068.706048</v>
      </c>
      <c r="Q649" s="16">
        <v>1.1000000000000001</v>
      </c>
    </row>
    <row r="650" spans="1:17" x14ac:dyDescent="0.15">
      <c r="A650" s="6" t="s">
        <v>12</v>
      </c>
      <c r="B650" s="13">
        <f t="shared" si="89"/>
        <v>1979</v>
      </c>
      <c r="C650" s="8">
        <v>2530.8011519999995</v>
      </c>
      <c r="D650" s="26">
        <f t="shared" si="88"/>
        <v>9613</v>
      </c>
      <c r="E650" s="37">
        <v>120</v>
      </c>
      <c r="F650" s="37">
        <f t="shared" ref="F650:F713" si="90">C650+D650-E650</f>
        <v>12023.801152</v>
      </c>
      <c r="G650" s="16">
        <f t="shared" ref="G650:G713" si="91">1200*Q650</f>
        <v>1440</v>
      </c>
      <c r="H650" s="28">
        <f t="shared" ref="H650:H713" si="92">F650-G650</f>
        <v>10583.801152</v>
      </c>
      <c r="I650" s="36">
        <f t="shared" ref="I650:I713" si="93">IF(G650&gt;(F650),F650,G650)</f>
        <v>1440</v>
      </c>
      <c r="J650" s="16" t="str">
        <f>IF((I650/G650)&lt;=$E$4,"critical failure", IF((I650/G650)&lt;1, "failure",""))</f>
        <v/>
      </c>
      <c r="K650" s="26">
        <f t="shared" ref="K650:K713" si="94">F650-I650</f>
        <v>10583.801152</v>
      </c>
      <c r="L650" s="26">
        <f t="shared" ref="L650:L713" si="95">IF(K650&gt;$E$2,$E$2,IF(K650&lt;0,0,K650))</f>
        <v>9613</v>
      </c>
      <c r="M650" s="28">
        <f>IF(H650&gt;$E$2,H650-$E$2,0)</f>
        <v>970.801152</v>
      </c>
      <c r="N650" s="28">
        <f t="shared" ref="N650:N713" si="96">M650+I650</f>
        <v>2410.801152</v>
      </c>
      <c r="Q650" s="16">
        <v>1.2</v>
      </c>
    </row>
    <row r="651" spans="1:17" x14ac:dyDescent="0.15">
      <c r="A651" s="6" t="s">
        <v>13</v>
      </c>
      <c r="B651" s="13">
        <f t="shared" si="89"/>
        <v>1979</v>
      </c>
      <c r="C651" s="8">
        <v>628.17638399999987</v>
      </c>
      <c r="D651" s="26">
        <f t="shared" ref="D651:D714" si="97">L650</f>
        <v>9613</v>
      </c>
      <c r="E651" s="37">
        <v>120</v>
      </c>
      <c r="F651" s="37">
        <f t="shared" si="90"/>
        <v>10121.176384</v>
      </c>
      <c r="G651" s="16">
        <f t="shared" si="91"/>
        <v>1560</v>
      </c>
      <c r="H651" s="28">
        <f t="shared" si="92"/>
        <v>8561.1763840000003</v>
      </c>
      <c r="I651" s="36">
        <f t="shared" si="93"/>
        <v>1560</v>
      </c>
      <c r="J651" s="16" t="str">
        <f>IF((I651/G651)&lt;=$E$4,"critical failure", IF((I651/G651)&lt;1, "failure",""))</f>
        <v/>
      </c>
      <c r="K651" s="26">
        <f t="shared" si="94"/>
        <v>8561.1763840000003</v>
      </c>
      <c r="L651" s="26">
        <f t="shared" si="95"/>
        <v>8561.1763840000003</v>
      </c>
      <c r="M651" s="28">
        <f>IF(H651&gt;$E$2,H651-$E$2,0)</f>
        <v>0</v>
      </c>
      <c r="N651" s="28">
        <f t="shared" si="96"/>
        <v>1560</v>
      </c>
      <c r="Q651" s="16">
        <v>1.3</v>
      </c>
    </row>
    <row r="652" spans="1:17" x14ac:dyDescent="0.15">
      <c r="A652" s="6" t="s">
        <v>14</v>
      </c>
      <c r="B652" s="13">
        <f t="shared" si="89"/>
        <v>1979</v>
      </c>
      <c r="C652" s="8">
        <v>782.95852800000034</v>
      </c>
      <c r="D652" s="26">
        <f t="shared" si="97"/>
        <v>8561.1763840000003</v>
      </c>
      <c r="E652" s="37">
        <v>120</v>
      </c>
      <c r="F652" s="37">
        <f t="shared" si="90"/>
        <v>9224.1349120000013</v>
      </c>
      <c r="G652" s="16">
        <f t="shared" si="91"/>
        <v>1440</v>
      </c>
      <c r="H652" s="28">
        <f t="shared" si="92"/>
        <v>7784.1349120000013</v>
      </c>
      <c r="I652" s="36">
        <f t="shared" si="93"/>
        <v>1440</v>
      </c>
      <c r="J652" s="16" t="str">
        <f>IF((I652/G652)&lt;=$E$4,"critical failure", IF((I652/G652)&lt;1, "failure",""))</f>
        <v/>
      </c>
      <c r="K652" s="26">
        <f t="shared" si="94"/>
        <v>7784.1349120000013</v>
      </c>
      <c r="L652" s="26">
        <f t="shared" si="95"/>
        <v>7784.1349120000013</v>
      </c>
      <c r="M652" s="28">
        <f>IF(H652&gt;$E$2,H652-$E$2,0)</f>
        <v>0</v>
      </c>
      <c r="N652" s="28">
        <f t="shared" si="96"/>
        <v>1440</v>
      </c>
      <c r="Q652" s="16">
        <v>1.2</v>
      </c>
    </row>
    <row r="653" spans="1:17" x14ac:dyDescent="0.15">
      <c r="A653" s="6" t="s">
        <v>15</v>
      </c>
      <c r="B653" s="13">
        <f t="shared" si="89"/>
        <v>1979</v>
      </c>
      <c r="C653" s="8">
        <v>3045.3629184000001</v>
      </c>
      <c r="D653" s="26">
        <f t="shared" si="97"/>
        <v>7784.1349120000013</v>
      </c>
      <c r="E653" s="37">
        <v>120</v>
      </c>
      <c r="F653" s="37">
        <f t="shared" si="90"/>
        <v>10709.497830400001</v>
      </c>
      <c r="G653" s="16">
        <f t="shared" si="91"/>
        <v>1320</v>
      </c>
      <c r="H653" s="28">
        <f t="shared" si="92"/>
        <v>9389.4978304000015</v>
      </c>
      <c r="I653" s="36">
        <f t="shared" si="93"/>
        <v>1320</v>
      </c>
      <c r="J653" s="16" t="str">
        <f>IF((I653/G653)&lt;=$E$4,"critical failure", IF((I653/G653)&lt;1, "failure",""))</f>
        <v/>
      </c>
      <c r="K653" s="26">
        <f t="shared" si="94"/>
        <v>9389.4978304000015</v>
      </c>
      <c r="L653" s="26">
        <f t="shared" si="95"/>
        <v>9389.4978304000015</v>
      </c>
      <c r="M653" s="28">
        <f>IF(H653&gt;$E$2,H653-$E$2,0)</f>
        <v>0</v>
      </c>
      <c r="N653" s="28">
        <f t="shared" si="96"/>
        <v>1320</v>
      </c>
      <c r="Q653" s="16">
        <v>1.1000000000000001</v>
      </c>
    </row>
    <row r="654" spans="1:17" x14ac:dyDescent="0.15">
      <c r="A654" s="6" t="s">
        <v>16</v>
      </c>
      <c r="B654" s="13">
        <f t="shared" si="89"/>
        <v>1979</v>
      </c>
      <c r="C654" s="8">
        <v>1442.479104</v>
      </c>
      <c r="D654" s="26">
        <f t="shared" si="97"/>
        <v>9389.4978304000015</v>
      </c>
      <c r="E654" s="37">
        <v>120</v>
      </c>
      <c r="F654" s="37">
        <f t="shared" si="90"/>
        <v>10711.976934400001</v>
      </c>
      <c r="G654" s="16">
        <f t="shared" si="91"/>
        <v>1200</v>
      </c>
      <c r="H654" s="28">
        <f t="shared" si="92"/>
        <v>9511.9769344000015</v>
      </c>
      <c r="I654" s="36">
        <f t="shared" si="93"/>
        <v>1200</v>
      </c>
      <c r="J654" s="16" t="str">
        <f>IF((I654/G654)&lt;=$E$4,"critical failure", IF((I654/G654)&lt;1, "failure",""))</f>
        <v/>
      </c>
      <c r="K654" s="26">
        <f t="shared" si="94"/>
        <v>9511.9769344000015</v>
      </c>
      <c r="L654" s="26">
        <f t="shared" si="95"/>
        <v>9511.9769344000015</v>
      </c>
      <c r="M654" s="28">
        <f>IF(H654&gt;$E$2,H654-$E$2,0)</f>
        <v>0</v>
      </c>
      <c r="N654" s="28">
        <f t="shared" si="96"/>
        <v>1200</v>
      </c>
      <c r="Q654" s="16">
        <v>1</v>
      </c>
    </row>
    <row r="655" spans="1:17" x14ac:dyDescent="0.15">
      <c r="A655" s="6" t="s">
        <v>17</v>
      </c>
      <c r="B655" s="13">
        <f t="shared" si="89"/>
        <v>1979</v>
      </c>
      <c r="C655" s="8">
        <v>5978.0159999999996</v>
      </c>
      <c r="D655" s="26">
        <f t="shared" si="97"/>
        <v>9511.9769344000015</v>
      </c>
      <c r="E655" s="37">
        <v>120</v>
      </c>
      <c r="F655" s="37">
        <f t="shared" si="90"/>
        <v>15369.992934400001</v>
      </c>
      <c r="G655" s="16">
        <f t="shared" si="91"/>
        <v>1080</v>
      </c>
      <c r="H655" s="28">
        <f t="shared" si="92"/>
        <v>14289.992934400001</v>
      </c>
      <c r="I655" s="36">
        <f t="shared" si="93"/>
        <v>1080</v>
      </c>
      <c r="J655" s="16" t="str">
        <f>IF((I655/G655)&lt;=$E$4,"critical failure", IF((I655/G655)&lt;1, "failure",""))</f>
        <v/>
      </c>
      <c r="K655" s="26">
        <f t="shared" si="94"/>
        <v>14289.992934400001</v>
      </c>
      <c r="L655" s="26">
        <f t="shared" si="95"/>
        <v>9613</v>
      </c>
      <c r="M655" s="28">
        <f>IF(H655&gt;$E$2,H655-$E$2,0)</f>
        <v>4676.9929344000011</v>
      </c>
      <c r="N655" s="28">
        <f t="shared" si="96"/>
        <v>5756.9929344000011</v>
      </c>
      <c r="Q655" s="16">
        <v>0.9</v>
      </c>
    </row>
    <row r="656" spans="1:17" ht="14" thickBot="1" x14ac:dyDescent="0.2">
      <c r="A656" s="9" t="s">
        <v>18</v>
      </c>
      <c r="B656" s="14">
        <f t="shared" si="89"/>
        <v>1979</v>
      </c>
      <c r="C656" s="11">
        <v>1510.3376639999999</v>
      </c>
      <c r="D656" s="26">
        <f t="shared" si="97"/>
        <v>9613</v>
      </c>
      <c r="E656" s="37">
        <v>120</v>
      </c>
      <c r="F656" s="37">
        <f t="shared" si="90"/>
        <v>11003.337664000001</v>
      </c>
      <c r="G656" s="16">
        <f t="shared" si="91"/>
        <v>960</v>
      </c>
      <c r="H656" s="28">
        <f t="shared" si="92"/>
        <v>10043.337664000001</v>
      </c>
      <c r="I656" s="36">
        <f t="shared" si="93"/>
        <v>960</v>
      </c>
      <c r="J656" s="16" t="str">
        <f>IF((I656/G656)&lt;=$E$4,"critical failure", IF((I656/G656)&lt;1, "failure",""))</f>
        <v/>
      </c>
      <c r="K656" s="26">
        <f t="shared" si="94"/>
        <v>10043.337664000001</v>
      </c>
      <c r="L656" s="26">
        <f t="shared" si="95"/>
        <v>9613</v>
      </c>
      <c r="M656" s="28">
        <f>IF(H656&gt;$E$2,H656-$E$2,0)</f>
        <v>430.33766400000059</v>
      </c>
      <c r="N656" s="28">
        <f t="shared" si="96"/>
        <v>1390.3376640000006</v>
      </c>
      <c r="Q656" s="16">
        <v>0.8</v>
      </c>
    </row>
    <row r="657" spans="1:17" x14ac:dyDescent="0.15">
      <c r="A657" s="3" t="s">
        <v>7</v>
      </c>
      <c r="B657" s="12">
        <f t="shared" si="89"/>
        <v>1980</v>
      </c>
      <c r="C657" s="5">
        <v>4899.3880320000007</v>
      </c>
      <c r="D657" s="26">
        <f t="shared" si="97"/>
        <v>9613</v>
      </c>
      <c r="E657" s="37">
        <v>120</v>
      </c>
      <c r="F657" s="37">
        <f t="shared" si="90"/>
        <v>14392.388032000001</v>
      </c>
      <c r="G657" s="16">
        <f t="shared" si="91"/>
        <v>960</v>
      </c>
      <c r="H657" s="28">
        <f t="shared" si="92"/>
        <v>13432.388032000001</v>
      </c>
      <c r="I657" s="36">
        <f t="shared" si="93"/>
        <v>960</v>
      </c>
      <c r="J657" s="16" t="str">
        <f>IF((I657/G657)&lt;=$E$4,"critical failure", IF((I657/G657)&lt;1, "failure",""))</f>
        <v/>
      </c>
      <c r="K657" s="26">
        <f t="shared" si="94"/>
        <v>13432.388032000001</v>
      </c>
      <c r="L657" s="26">
        <f t="shared" si="95"/>
        <v>9613</v>
      </c>
      <c r="M657" s="28">
        <f>IF(H657&gt;$E$2,H657-$E$2,0)</f>
        <v>3819.3880320000007</v>
      </c>
      <c r="N657" s="28">
        <f t="shared" si="96"/>
        <v>4779.3880320000007</v>
      </c>
      <c r="Q657" s="16">
        <v>0.8</v>
      </c>
    </row>
    <row r="658" spans="1:17" x14ac:dyDescent="0.15">
      <c r="A658" s="6" t="s">
        <v>8</v>
      </c>
      <c r="B658" s="13">
        <f t="shared" si="89"/>
        <v>1980</v>
      </c>
      <c r="C658" s="8">
        <v>2305.8984959999998</v>
      </c>
      <c r="D658" s="26">
        <f t="shared" si="97"/>
        <v>9613</v>
      </c>
      <c r="E658" s="37">
        <v>120</v>
      </c>
      <c r="F658" s="37">
        <f t="shared" si="90"/>
        <v>11798.898496</v>
      </c>
      <c r="G658" s="16">
        <f t="shared" si="91"/>
        <v>960</v>
      </c>
      <c r="H658" s="28">
        <f t="shared" si="92"/>
        <v>10838.898496</v>
      </c>
      <c r="I658" s="36">
        <f t="shared" si="93"/>
        <v>960</v>
      </c>
      <c r="J658" s="16" t="str">
        <f>IF((I658/G658)&lt;=$E$4,"critical failure", IF((I658/G658)&lt;1, "failure",""))</f>
        <v/>
      </c>
      <c r="K658" s="26">
        <f t="shared" si="94"/>
        <v>10838.898496</v>
      </c>
      <c r="L658" s="26">
        <f t="shared" si="95"/>
        <v>9613</v>
      </c>
      <c r="M658" s="28">
        <f>IF(H658&gt;$E$2,H658-$E$2,0)</f>
        <v>1225.8984959999998</v>
      </c>
      <c r="N658" s="28">
        <f t="shared" si="96"/>
        <v>2185.8984959999998</v>
      </c>
      <c r="Q658" s="16">
        <v>0.8</v>
      </c>
    </row>
    <row r="659" spans="1:17" x14ac:dyDescent="0.15">
      <c r="A659" s="6" t="s">
        <v>9</v>
      </c>
      <c r="B659" s="13">
        <f t="shared" si="89"/>
        <v>1980</v>
      </c>
      <c r="C659" s="8">
        <v>6451.7333759999983</v>
      </c>
      <c r="D659" s="26">
        <f t="shared" si="97"/>
        <v>9613</v>
      </c>
      <c r="E659" s="37">
        <v>120</v>
      </c>
      <c r="F659" s="37">
        <f t="shared" si="90"/>
        <v>15944.733375999998</v>
      </c>
      <c r="G659" s="16">
        <f t="shared" si="91"/>
        <v>1080</v>
      </c>
      <c r="H659" s="28">
        <f t="shared" si="92"/>
        <v>14864.733375999998</v>
      </c>
      <c r="I659" s="36">
        <f t="shared" si="93"/>
        <v>1080</v>
      </c>
      <c r="J659" s="16" t="str">
        <f>IF((I659/G659)&lt;=$E$4,"critical failure", IF((I659/G659)&lt;1, "failure",""))</f>
        <v/>
      </c>
      <c r="K659" s="26">
        <f t="shared" si="94"/>
        <v>14864.733375999998</v>
      </c>
      <c r="L659" s="26">
        <f t="shared" si="95"/>
        <v>9613</v>
      </c>
      <c r="M659" s="28">
        <f>IF(H659&gt;$E$2,H659-$E$2,0)</f>
        <v>5251.7333759999983</v>
      </c>
      <c r="N659" s="28">
        <f t="shared" si="96"/>
        <v>6331.7333759999983</v>
      </c>
      <c r="Q659" s="16">
        <v>0.9</v>
      </c>
    </row>
    <row r="660" spans="1:17" x14ac:dyDescent="0.15">
      <c r="A660" s="6" t="s">
        <v>10</v>
      </c>
      <c r="B660" s="13">
        <f t="shared" si="89"/>
        <v>1980</v>
      </c>
      <c r="C660" s="8">
        <v>4007.5326719999994</v>
      </c>
      <c r="D660" s="26">
        <f t="shared" si="97"/>
        <v>9613</v>
      </c>
      <c r="E660" s="37">
        <v>120</v>
      </c>
      <c r="F660" s="37">
        <f t="shared" si="90"/>
        <v>13500.532671999999</v>
      </c>
      <c r="G660" s="16">
        <f t="shared" si="91"/>
        <v>1080</v>
      </c>
      <c r="H660" s="28">
        <f t="shared" si="92"/>
        <v>12420.532671999999</v>
      </c>
      <c r="I660" s="36">
        <f t="shared" si="93"/>
        <v>1080</v>
      </c>
      <c r="J660" s="16" t="str">
        <f>IF((I660/G660)&lt;=$E$4,"critical failure", IF((I660/G660)&lt;1, "failure",""))</f>
        <v/>
      </c>
      <c r="K660" s="26">
        <f t="shared" si="94"/>
        <v>12420.532671999999</v>
      </c>
      <c r="L660" s="26">
        <f t="shared" si="95"/>
        <v>9613</v>
      </c>
      <c r="M660" s="28">
        <f>IF(H660&gt;$E$2,H660-$E$2,0)</f>
        <v>2807.5326719999994</v>
      </c>
      <c r="N660" s="28">
        <f t="shared" si="96"/>
        <v>3887.5326719999994</v>
      </c>
      <c r="Q660" s="16">
        <v>0.9</v>
      </c>
    </row>
    <row r="661" spans="1:17" x14ac:dyDescent="0.15">
      <c r="A661" s="6" t="s">
        <v>11</v>
      </c>
      <c r="B661" s="13">
        <f t="shared" si="89"/>
        <v>1980</v>
      </c>
      <c r="C661" s="8">
        <v>2305.8984959999998</v>
      </c>
      <c r="D661" s="26">
        <f t="shared" si="97"/>
        <v>9613</v>
      </c>
      <c r="E661" s="37">
        <v>120</v>
      </c>
      <c r="F661" s="37">
        <f t="shared" si="90"/>
        <v>11798.898496</v>
      </c>
      <c r="G661" s="16">
        <f t="shared" si="91"/>
        <v>1320</v>
      </c>
      <c r="H661" s="28">
        <f t="shared" si="92"/>
        <v>10478.898496</v>
      </c>
      <c r="I661" s="36">
        <f t="shared" si="93"/>
        <v>1320</v>
      </c>
      <c r="J661" s="16" t="str">
        <f>IF((I661/G661)&lt;=$E$4,"critical failure", IF((I661/G661)&lt;1, "failure",""))</f>
        <v/>
      </c>
      <c r="K661" s="26">
        <f t="shared" si="94"/>
        <v>10478.898496</v>
      </c>
      <c r="L661" s="26">
        <f t="shared" si="95"/>
        <v>9613</v>
      </c>
      <c r="M661" s="28">
        <f>IF(H661&gt;$E$2,H661-$E$2,0)</f>
        <v>865.8984959999998</v>
      </c>
      <c r="N661" s="28">
        <f t="shared" si="96"/>
        <v>2185.8984959999998</v>
      </c>
      <c r="Q661" s="16">
        <v>1.1000000000000001</v>
      </c>
    </row>
    <row r="662" spans="1:17" x14ac:dyDescent="0.15">
      <c r="A662" s="6" t="s">
        <v>12</v>
      </c>
      <c r="B662" s="13">
        <f t="shared" si="89"/>
        <v>1980</v>
      </c>
      <c r="C662" s="8">
        <v>1456.0508159999999</v>
      </c>
      <c r="D662" s="26">
        <f t="shared" si="97"/>
        <v>9613</v>
      </c>
      <c r="E662" s="37">
        <v>120</v>
      </c>
      <c r="F662" s="37">
        <f t="shared" si="90"/>
        <v>10949.050815999999</v>
      </c>
      <c r="G662" s="16">
        <f t="shared" si="91"/>
        <v>1440</v>
      </c>
      <c r="H662" s="28">
        <f t="shared" si="92"/>
        <v>9509.050815999999</v>
      </c>
      <c r="I662" s="36">
        <f t="shared" si="93"/>
        <v>1440</v>
      </c>
      <c r="J662" s="16" t="str">
        <f>IF((I662/G662)&lt;=$E$4,"critical failure", IF((I662/G662)&lt;1, "failure",""))</f>
        <v/>
      </c>
      <c r="K662" s="26">
        <f t="shared" si="94"/>
        <v>9509.050815999999</v>
      </c>
      <c r="L662" s="26">
        <f t="shared" si="95"/>
        <v>9509.050815999999</v>
      </c>
      <c r="M662" s="28">
        <f>IF(H662&gt;$E$2,H662-$E$2,0)</f>
        <v>0</v>
      </c>
      <c r="N662" s="28">
        <f t="shared" si="96"/>
        <v>1440</v>
      </c>
      <c r="Q662" s="16">
        <v>1.2</v>
      </c>
    </row>
    <row r="663" spans="1:17" x14ac:dyDescent="0.15">
      <c r="A663" s="6" t="s">
        <v>13</v>
      </c>
      <c r="B663" s="13">
        <f t="shared" si="89"/>
        <v>1980</v>
      </c>
      <c r="C663" s="8">
        <v>481.73114880000003</v>
      </c>
      <c r="D663" s="26">
        <f t="shared" si="97"/>
        <v>9509.050815999999</v>
      </c>
      <c r="E663" s="37">
        <v>120</v>
      </c>
      <c r="F663" s="37">
        <f t="shared" si="90"/>
        <v>9870.7819647999986</v>
      </c>
      <c r="G663" s="16">
        <f t="shared" si="91"/>
        <v>1560</v>
      </c>
      <c r="H663" s="28">
        <f t="shared" si="92"/>
        <v>8310.7819647999986</v>
      </c>
      <c r="I663" s="36">
        <f t="shared" si="93"/>
        <v>1560</v>
      </c>
      <c r="J663" s="16" t="str">
        <f>IF((I663/G663)&lt;=$E$4,"critical failure", IF((I663/G663)&lt;1, "failure",""))</f>
        <v/>
      </c>
      <c r="K663" s="26">
        <f t="shared" si="94"/>
        <v>8310.7819647999986</v>
      </c>
      <c r="L663" s="26">
        <f t="shared" si="95"/>
        <v>8310.7819647999986</v>
      </c>
      <c r="M663" s="28">
        <f>IF(H663&gt;$E$2,H663-$E$2,0)</f>
        <v>0</v>
      </c>
      <c r="N663" s="28">
        <f t="shared" si="96"/>
        <v>1560</v>
      </c>
      <c r="Q663" s="16">
        <v>1.3</v>
      </c>
    </row>
    <row r="664" spans="1:17" x14ac:dyDescent="0.15">
      <c r="A664" s="6" t="s">
        <v>14</v>
      </c>
      <c r="B664" s="13">
        <f t="shared" si="89"/>
        <v>1980</v>
      </c>
      <c r="C664" s="8">
        <v>162.73128959999997</v>
      </c>
      <c r="D664" s="26">
        <f t="shared" si="97"/>
        <v>8310.7819647999986</v>
      </c>
      <c r="E664" s="37">
        <v>120</v>
      </c>
      <c r="F664" s="37">
        <f t="shared" si="90"/>
        <v>8353.5132543999989</v>
      </c>
      <c r="G664" s="16">
        <f t="shared" si="91"/>
        <v>1440</v>
      </c>
      <c r="H664" s="28">
        <f t="shared" si="92"/>
        <v>6913.5132543999989</v>
      </c>
      <c r="I664" s="36">
        <f t="shared" si="93"/>
        <v>1440</v>
      </c>
      <c r="J664" s="16" t="str">
        <f>IF((I664/G664)&lt;=$E$4,"critical failure", IF((I664/G664)&lt;1, "failure",""))</f>
        <v/>
      </c>
      <c r="K664" s="26">
        <f t="shared" si="94"/>
        <v>6913.5132543999989</v>
      </c>
      <c r="L664" s="26">
        <f t="shared" si="95"/>
        <v>6913.5132543999989</v>
      </c>
      <c r="M664" s="28">
        <f>IF(H664&gt;$E$2,H664-$E$2,0)</f>
        <v>0</v>
      </c>
      <c r="N664" s="28">
        <f t="shared" si="96"/>
        <v>1440</v>
      </c>
      <c r="Q664" s="16">
        <v>1.2</v>
      </c>
    </row>
    <row r="665" spans="1:17" x14ac:dyDescent="0.15">
      <c r="A665" s="6" t="s">
        <v>15</v>
      </c>
      <c r="B665" s="13">
        <f t="shared" si="89"/>
        <v>1980</v>
      </c>
      <c r="C665" s="8">
        <v>363.33411839999997</v>
      </c>
      <c r="D665" s="26">
        <f t="shared" si="97"/>
        <v>6913.5132543999989</v>
      </c>
      <c r="E665" s="37">
        <v>120</v>
      </c>
      <c r="F665" s="37">
        <f t="shared" si="90"/>
        <v>7156.847372799999</v>
      </c>
      <c r="G665" s="16">
        <f t="shared" si="91"/>
        <v>1320</v>
      </c>
      <c r="H665" s="28">
        <f t="shared" si="92"/>
        <v>5836.847372799999</v>
      </c>
      <c r="I665" s="36">
        <f t="shared" si="93"/>
        <v>1320</v>
      </c>
      <c r="J665" s="16" t="str">
        <f>IF((I665/G665)&lt;=$E$4,"critical failure", IF((I665/G665)&lt;1, "failure",""))</f>
        <v/>
      </c>
      <c r="K665" s="26">
        <f t="shared" si="94"/>
        <v>5836.847372799999</v>
      </c>
      <c r="L665" s="26">
        <f t="shared" si="95"/>
        <v>5836.847372799999</v>
      </c>
      <c r="M665" s="28">
        <f>IF(H665&gt;$E$2,H665-$E$2,0)</f>
        <v>0</v>
      </c>
      <c r="N665" s="28">
        <f t="shared" si="96"/>
        <v>1320</v>
      </c>
      <c r="Q665" s="16">
        <v>1.1000000000000001</v>
      </c>
    </row>
    <row r="666" spans="1:17" x14ac:dyDescent="0.15">
      <c r="A666" s="6" t="s">
        <v>16</v>
      </c>
      <c r="B666" s="13">
        <f t="shared" si="89"/>
        <v>1980</v>
      </c>
      <c r="C666" s="8">
        <v>344.9799936</v>
      </c>
      <c r="D666" s="26">
        <f t="shared" si="97"/>
        <v>5836.847372799999</v>
      </c>
      <c r="E666" s="37">
        <v>120</v>
      </c>
      <c r="F666" s="37">
        <f t="shared" si="90"/>
        <v>6061.8273663999989</v>
      </c>
      <c r="G666" s="16">
        <f t="shared" si="91"/>
        <v>1200</v>
      </c>
      <c r="H666" s="28">
        <f t="shared" si="92"/>
        <v>4861.8273663999989</v>
      </c>
      <c r="I666" s="36">
        <f t="shared" si="93"/>
        <v>1200</v>
      </c>
      <c r="J666" s="16" t="str">
        <f>IF((I666/G666)&lt;=$E$4,"critical failure", IF((I666/G666)&lt;1, "failure",""))</f>
        <v/>
      </c>
      <c r="K666" s="26">
        <f t="shared" si="94"/>
        <v>4861.8273663999989</v>
      </c>
      <c r="L666" s="26">
        <f t="shared" si="95"/>
        <v>4861.8273663999989</v>
      </c>
      <c r="M666" s="28">
        <f>IF(H666&gt;$E$2,H666-$E$2,0)</f>
        <v>0</v>
      </c>
      <c r="N666" s="28">
        <f t="shared" si="96"/>
        <v>1200</v>
      </c>
      <c r="Q666" s="16">
        <v>1</v>
      </c>
    </row>
    <row r="667" spans="1:17" x14ac:dyDescent="0.15">
      <c r="A667" s="6" t="s">
        <v>17</v>
      </c>
      <c r="B667" s="13">
        <f t="shared" si="89"/>
        <v>1980</v>
      </c>
      <c r="C667" s="8">
        <v>629.92131840000002</v>
      </c>
      <c r="D667" s="26">
        <f t="shared" si="97"/>
        <v>4861.8273663999989</v>
      </c>
      <c r="E667" s="37">
        <v>120</v>
      </c>
      <c r="F667" s="37">
        <f t="shared" si="90"/>
        <v>5371.748684799999</v>
      </c>
      <c r="G667" s="16">
        <f t="shared" si="91"/>
        <v>1080</v>
      </c>
      <c r="H667" s="28">
        <f t="shared" si="92"/>
        <v>4291.748684799999</v>
      </c>
      <c r="I667" s="36">
        <f t="shared" si="93"/>
        <v>1080</v>
      </c>
      <c r="J667" s="16" t="str">
        <f>IF((I667/G667)&lt;=$E$4,"critical failure", IF((I667/G667)&lt;1, "failure",""))</f>
        <v/>
      </c>
      <c r="K667" s="26">
        <f t="shared" si="94"/>
        <v>4291.748684799999</v>
      </c>
      <c r="L667" s="26">
        <f t="shared" si="95"/>
        <v>4291.748684799999</v>
      </c>
      <c r="M667" s="28">
        <f>IF(H667&gt;$E$2,H667-$E$2,0)</f>
        <v>0</v>
      </c>
      <c r="N667" s="28">
        <f t="shared" si="96"/>
        <v>1080</v>
      </c>
      <c r="Q667" s="16">
        <v>0.9</v>
      </c>
    </row>
    <row r="668" spans="1:17" ht="14" thickBot="1" x14ac:dyDescent="0.2">
      <c r="A668" s="9" t="s">
        <v>18</v>
      </c>
      <c r="B668" s="14">
        <f t="shared" si="89"/>
        <v>1980</v>
      </c>
      <c r="C668" s="11">
        <v>493.75180800000004</v>
      </c>
      <c r="D668" s="26">
        <f t="shared" si="97"/>
        <v>4291.748684799999</v>
      </c>
      <c r="E668" s="37">
        <v>120</v>
      </c>
      <c r="F668" s="37">
        <f t="shared" si="90"/>
        <v>4665.5004927999989</v>
      </c>
      <c r="G668" s="16">
        <f t="shared" si="91"/>
        <v>960</v>
      </c>
      <c r="H668" s="28">
        <f t="shared" si="92"/>
        <v>3705.5004927999989</v>
      </c>
      <c r="I668" s="36">
        <f t="shared" si="93"/>
        <v>960</v>
      </c>
      <c r="J668" s="16" t="str">
        <f>IF((I668/G668)&lt;=$E$4,"critical failure", IF((I668/G668)&lt;1, "failure",""))</f>
        <v/>
      </c>
      <c r="K668" s="26">
        <f t="shared" si="94"/>
        <v>3705.5004927999989</v>
      </c>
      <c r="L668" s="26">
        <f t="shared" si="95"/>
        <v>3705.5004927999989</v>
      </c>
      <c r="M668" s="28">
        <f>IF(H668&gt;$E$2,H668-$E$2,0)</f>
        <v>0</v>
      </c>
      <c r="N668" s="28">
        <f t="shared" si="96"/>
        <v>960</v>
      </c>
      <c r="Q668" s="16">
        <v>0.8</v>
      </c>
    </row>
    <row r="669" spans="1:17" x14ac:dyDescent="0.15">
      <c r="A669" s="3" t="s">
        <v>7</v>
      </c>
      <c r="B669" s="12">
        <f t="shared" si="89"/>
        <v>1981</v>
      </c>
      <c r="C669" s="5">
        <v>396.81100800000007</v>
      </c>
      <c r="D669" s="26">
        <f t="shared" si="97"/>
        <v>3705.5004927999989</v>
      </c>
      <c r="E669" s="37">
        <v>120</v>
      </c>
      <c r="F669" s="37">
        <f t="shared" si="90"/>
        <v>3982.3115007999986</v>
      </c>
      <c r="G669" s="16">
        <f t="shared" si="91"/>
        <v>960</v>
      </c>
      <c r="H669" s="28">
        <f t="shared" si="92"/>
        <v>3022.3115007999986</v>
      </c>
      <c r="I669" s="36">
        <f t="shared" si="93"/>
        <v>960</v>
      </c>
      <c r="J669" s="16" t="str">
        <f>IF((I669/G669)&lt;=$E$4,"critical failure", IF((I669/G669)&lt;1, "failure",""))</f>
        <v/>
      </c>
      <c r="K669" s="26">
        <f t="shared" si="94"/>
        <v>3022.3115007999986</v>
      </c>
      <c r="L669" s="26">
        <f t="shared" si="95"/>
        <v>3022.3115007999986</v>
      </c>
      <c r="M669" s="28">
        <f>IF(H669&gt;$E$2,H669-$E$2,0)</f>
        <v>0</v>
      </c>
      <c r="N669" s="28">
        <f t="shared" si="96"/>
        <v>960</v>
      </c>
      <c r="Q669" s="16">
        <v>0.8</v>
      </c>
    </row>
    <row r="670" spans="1:17" x14ac:dyDescent="0.15">
      <c r="A670" s="6" t="s">
        <v>8</v>
      </c>
      <c r="B670" s="13">
        <f t="shared" si="89"/>
        <v>1981</v>
      </c>
      <c r="C670" s="8">
        <v>2190.8620799999994</v>
      </c>
      <c r="D670" s="26">
        <f t="shared" si="97"/>
        <v>3022.3115007999986</v>
      </c>
      <c r="E670" s="37">
        <v>120</v>
      </c>
      <c r="F670" s="37">
        <f t="shared" si="90"/>
        <v>5093.1735807999976</v>
      </c>
      <c r="G670" s="16">
        <f t="shared" si="91"/>
        <v>960</v>
      </c>
      <c r="H670" s="28">
        <f t="shared" si="92"/>
        <v>4133.1735807999976</v>
      </c>
      <c r="I670" s="36">
        <f t="shared" si="93"/>
        <v>960</v>
      </c>
      <c r="J670" s="16" t="str">
        <f>IF((I670/G670)&lt;=$E$4,"critical failure", IF((I670/G670)&lt;1, "failure",""))</f>
        <v/>
      </c>
      <c r="K670" s="26">
        <f t="shared" si="94"/>
        <v>4133.1735807999976</v>
      </c>
      <c r="L670" s="26">
        <f t="shared" si="95"/>
        <v>4133.1735807999976</v>
      </c>
      <c r="M670" s="28">
        <f>IF(H670&gt;$E$2,H670-$E$2,0)</f>
        <v>0</v>
      </c>
      <c r="N670" s="28">
        <f t="shared" si="96"/>
        <v>960</v>
      </c>
      <c r="Q670" s="16">
        <v>0.8</v>
      </c>
    </row>
    <row r="671" spans="1:17" x14ac:dyDescent="0.15">
      <c r="A671" s="6" t="s">
        <v>9</v>
      </c>
      <c r="B671" s="13">
        <f t="shared" si="89"/>
        <v>1981</v>
      </c>
      <c r="C671" s="8">
        <v>1646.7010559999997</v>
      </c>
      <c r="D671" s="26">
        <f t="shared" si="97"/>
        <v>4133.1735807999976</v>
      </c>
      <c r="E671" s="37">
        <v>120</v>
      </c>
      <c r="F671" s="37">
        <f t="shared" si="90"/>
        <v>5659.8746367999975</v>
      </c>
      <c r="G671" s="16">
        <f t="shared" si="91"/>
        <v>1080</v>
      </c>
      <c r="H671" s="28">
        <f t="shared" si="92"/>
        <v>4579.8746367999975</v>
      </c>
      <c r="I671" s="36">
        <f t="shared" si="93"/>
        <v>1080</v>
      </c>
      <c r="J671" s="16" t="str">
        <f>IF((I671/G671)&lt;=$E$4,"critical failure", IF((I671/G671)&lt;1, "failure",""))</f>
        <v/>
      </c>
      <c r="K671" s="26">
        <f t="shared" si="94"/>
        <v>4579.8746367999975</v>
      </c>
      <c r="L671" s="26">
        <f t="shared" si="95"/>
        <v>4579.8746367999975</v>
      </c>
      <c r="M671" s="28">
        <f>IF(H671&gt;$E$2,H671-$E$2,0)</f>
        <v>0</v>
      </c>
      <c r="N671" s="28">
        <f t="shared" si="96"/>
        <v>1080</v>
      </c>
      <c r="Q671" s="16">
        <v>0.9</v>
      </c>
    </row>
    <row r="672" spans="1:17" x14ac:dyDescent="0.15">
      <c r="A672" s="6" t="s">
        <v>10</v>
      </c>
      <c r="B672" s="13">
        <f t="shared" si="89"/>
        <v>1981</v>
      </c>
      <c r="C672" s="8">
        <v>1167.167232</v>
      </c>
      <c r="D672" s="26">
        <f t="shared" si="97"/>
        <v>4579.8746367999975</v>
      </c>
      <c r="E672" s="37">
        <v>120</v>
      </c>
      <c r="F672" s="37">
        <f t="shared" si="90"/>
        <v>5627.0418687999972</v>
      </c>
      <c r="G672" s="16">
        <f t="shared" si="91"/>
        <v>1080</v>
      </c>
      <c r="H672" s="28">
        <f t="shared" si="92"/>
        <v>4547.0418687999972</v>
      </c>
      <c r="I672" s="36">
        <f t="shared" si="93"/>
        <v>1080</v>
      </c>
      <c r="J672" s="16" t="str">
        <f>IF((I672/G672)&lt;=$E$4,"critical failure", IF((I672/G672)&lt;1, "failure",""))</f>
        <v/>
      </c>
      <c r="K672" s="26">
        <f t="shared" si="94"/>
        <v>4547.0418687999972</v>
      </c>
      <c r="L672" s="26">
        <f t="shared" si="95"/>
        <v>4547.0418687999972</v>
      </c>
      <c r="M672" s="28">
        <f>IF(H672&gt;$E$2,H672-$E$2,0)</f>
        <v>0</v>
      </c>
      <c r="N672" s="28">
        <f t="shared" si="96"/>
        <v>1080</v>
      </c>
      <c r="Q672" s="16">
        <v>0.9</v>
      </c>
    </row>
    <row r="673" spans="1:17" x14ac:dyDescent="0.15">
      <c r="A673" s="6" t="s">
        <v>11</v>
      </c>
      <c r="B673" s="13">
        <f t="shared" si="89"/>
        <v>1981</v>
      </c>
      <c r="C673" s="8">
        <v>436.87987200000003</v>
      </c>
      <c r="D673" s="26">
        <f t="shared" si="97"/>
        <v>4547.0418687999972</v>
      </c>
      <c r="E673" s="37">
        <v>120</v>
      </c>
      <c r="F673" s="37">
        <f t="shared" si="90"/>
        <v>4863.9217407999977</v>
      </c>
      <c r="G673" s="16">
        <f t="shared" si="91"/>
        <v>1320</v>
      </c>
      <c r="H673" s="28">
        <f t="shared" si="92"/>
        <v>3543.9217407999977</v>
      </c>
      <c r="I673" s="36">
        <f t="shared" si="93"/>
        <v>1320</v>
      </c>
      <c r="J673" s="16" t="str">
        <f>IF((I673/G673)&lt;=$E$4,"critical failure", IF((I673/G673)&lt;1, "failure",""))</f>
        <v/>
      </c>
      <c r="K673" s="26">
        <f t="shared" si="94"/>
        <v>3543.9217407999977</v>
      </c>
      <c r="L673" s="26">
        <f t="shared" si="95"/>
        <v>3543.9217407999977</v>
      </c>
      <c r="M673" s="28">
        <f>IF(H673&gt;$E$2,H673-$E$2,0)</f>
        <v>0</v>
      </c>
      <c r="N673" s="28">
        <f t="shared" si="96"/>
        <v>1320</v>
      </c>
      <c r="Q673" s="16">
        <v>1.1000000000000001</v>
      </c>
    </row>
    <row r="674" spans="1:17" x14ac:dyDescent="0.15">
      <c r="A674" s="6" t="s">
        <v>12</v>
      </c>
      <c r="B674" s="13">
        <f t="shared" si="89"/>
        <v>1981</v>
      </c>
      <c r="C674" s="8">
        <v>560.57633280000005</v>
      </c>
      <c r="D674" s="26">
        <f t="shared" si="97"/>
        <v>3543.9217407999977</v>
      </c>
      <c r="E674" s="37">
        <v>120</v>
      </c>
      <c r="F674" s="37">
        <f t="shared" si="90"/>
        <v>3984.498073599998</v>
      </c>
      <c r="G674" s="16">
        <f t="shared" si="91"/>
        <v>1440</v>
      </c>
      <c r="H674" s="28">
        <f t="shared" si="92"/>
        <v>2544.498073599998</v>
      </c>
      <c r="I674" s="36">
        <f t="shared" si="93"/>
        <v>1440</v>
      </c>
      <c r="J674" s="16" t="str">
        <f>IF((I674/G674)&lt;=$E$4,"critical failure", IF((I674/G674)&lt;1, "failure",""))</f>
        <v/>
      </c>
      <c r="K674" s="26">
        <f t="shared" si="94"/>
        <v>2544.498073599998</v>
      </c>
      <c r="L674" s="26">
        <f t="shared" si="95"/>
        <v>2544.498073599998</v>
      </c>
      <c r="M674" s="28">
        <f>IF(H674&gt;$E$2,H674-$E$2,0)</f>
        <v>0</v>
      </c>
      <c r="N674" s="28">
        <f t="shared" si="96"/>
        <v>1440</v>
      </c>
      <c r="Q674" s="16">
        <v>1.2</v>
      </c>
    </row>
    <row r="675" spans="1:17" x14ac:dyDescent="0.15">
      <c r="A675" s="6" t="s">
        <v>13</v>
      </c>
      <c r="B675" s="13">
        <f t="shared" si="89"/>
        <v>1981</v>
      </c>
      <c r="C675" s="8">
        <v>2877.9138431999991</v>
      </c>
      <c r="D675" s="26">
        <f t="shared" si="97"/>
        <v>2544.498073599998</v>
      </c>
      <c r="E675" s="37">
        <v>120</v>
      </c>
      <c r="F675" s="37">
        <f t="shared" si="90"/>
        <v>5302.411916799997</v>
      </c>
      <c r="G675" s="16">
        <f t="shared" si="91"/>
        <v>1560</v>
      </c>
      <c r="H675" s="28">
        <f t="shared" si="92"/>
        <v>3742.411916799997</v>
      </c>
      <c r="I675" s="36">
        <f t="shared" si="93"/>
        <v>1560</v>
      </c>
      <c r="J675" s="16" t="str">
        <f>IF((I675/G675)&lt;=$E$4,"critical failure", IF((I675/G675)&lt;1, "failure",""))</f>
        <v/>
      </c>
      <c r="K675" s="26">
        <f t="shared" si="94"/>
        <v>3742.411916799997</v>
      </c>
      <c r="L675" s="26">
        <f t="shared" si="95"/>
        <v>3742.411916799997</v>
      </c>
      <c r="M675" s="28">
        <f>IF(H675&gt;$E$2,H675-$E$2,0)</f>
        <v>0</v>
      </c>
      <c r="N675" s="28">
        <f t="shared" si="96"/>
        <v>1560</v>
      </c>
      <c r="Q675" s="16">
        <v>1.3</v>
      </c>
    </row>
    <row r="676" spans="1:17" x14ac:dyDescent="0.15">
      <c r="A676" s="6" t="s">
        <v>14</v>
      </c>
      <c r="B676" s="13">
        <f t="shared" si="89"/>
        <v>1981</v>
      </c>
      <c r="C676" s="8">
        <v>1147.5205632000002</v>
      </c>
      <c r="D676" s="26">
        <f t="shared" si="97"/>
        <v>3742.411916799997</v>
      </c>
      <c r="E676" s="37">
        <v>120</v>
      </c>
      <c r="F676" s="37">
        <f t="shared" si="90"/>
        <v>4769.9324799999977</v>
      </c>
      <c r="G676" s="16">
        <f t="shared" si="91"/>
        <v>1440</v>
      </c>
      <c r="H676" s="28">
        <f t="shared" si="92"/>
        <v>3329.9324799999977</v>
      </c>
      <c r="I676" s="36">
        <f t="shared" si="93"/>
        <v>1440</v>
      </c>
      <c r="J676" s="16" t="str">
        <f>IF((I676/G676)&lt;=$E$4,"critical failure", IF((I676/G676)&lt;1, "failure",""))</f>
        <v/>
      </c>
      <c r="K676" s="26">
        <f t="shared" si="94"/>
        <v>3329.9324799999977</v>
      </c>
      <c r="L676" s="26">
        <f t="shared" si="95"/>
        <v>3329.9324799999977</v>
      </c>
      <c r="M676" s="28">
        <f>IF(H676&gt;$E$2,H676-$E$2,0)</f>
        <v>0</v>
      </c>
      <c r="N676" s="28">
        <f t="shared" si="96"/>
        <v>1440</v>
      </c>
      <c r="Q676" s="16">
        <v>1.2</v>
      </c>
    </row>
    <row r="677" spans="1:17" x14ac:dyDescent="0.15">
      <c r="A677" s="6" t="s">
        <v>15</v>
      </c>
      <c r="B677" s="13">
        <f t="shared" si="89"/>
        <v>1981</v>
      </c>
      <c r="C677" s="8">
        <v>712.90264319999994</v>
      </c>
      <c r="D677" s="26">
        <f t="shared" si="97"/>
        <v>3329.9324799999977</v>
      </c>
      <c r="E677" s="37">
        <v>120</v>
      </c>
      <c r="F677" s="37">
        <f t="shared" si="90"/>
        <v>3922.8351231999977</v>
      </c>
      <c r="G677" s="16">
        <f t="shared" si="91"/>
        <v>1320</v>
      </c>
      <c r="H677" s="28">
        <f t="shared" si="92"/>
        <v>2602.8351231999977</v>
      </c>
      <c r="I677" s="36">
        <f t="shared" si="93"/>
        <v>1320</v>
      </c>
      <c r="J677" s="16" t="str">
        <f>IF((I677/G677)&lt;=$E$4,"critical failure", IF((I677/G677)&lt;1, "failure",""))</f>
        <v/>
      </c>
      <c r="K677" s="26">
        <f t="shared" si="94"/>
        <v>2602.8351231999977</v>
      </c>
      <c r="L677" s="26">
        <f t="shared" si="95"/>
        <v>2602.8351231999977</v>
      </c>
      <c r="M677" s="28">
        <f>IF(H677&gt;$E$2,H677-$E$2,0)</f>
        <v>0</v>
      </c>
      <c r="N677" s="28">
        <f t="shared" si="96"/>
        <v>1320</v>
      </c>
      <c r="Q677" s="16">
        <v>1.1000000000000001</v>
      </c>
    </row>
    <row r="678" spans="1:17" x14ac:dyDescent="0.15">
      <c r="A678" s="6" t="s">
        <v>16</v>
      </c>
      <c r="B678" s="13">
        <f t="shared" si="89"/>
        <v>1981</v>
      </c>
      <c r="C678" s="8">
        <v>1496.7013247999998</v>
      </c>
      <c r="D678" s="26">
        <f t="shared" si="97"/>
        <v>2602.8351231999977</v>
      </c>
      <c r="E678" s="37">
        <v>120</v>
      </c>
      <c r="F678" s="37">
        <f t="shared" si="90"/>
        <v>3979.5364479999971</v>
      </c>
      <c r="G678" s="16">
        <f t="shared" si="91"/>
        <v>1200</v>
      </c>
      <c r="H678" s="28">
        <f t="shared" si="92"/>
        <v>2779.5364479999971</v>
      </c>
      <c r="I678" s="36">
        <f t="shared" si="93"/>
        <v>1200</v>
      </c>
      <c r="J678" s="16" t="str">
        <f>IF((I678/G678)&lt;=$E$4,"critical failure", IF((I678/G678)&lt;1, "failure",""))</f>
        <v/>
      </c>
      <c r="K678" s="26">
        <f t="shared" si="94"/>
        <v>2779.5364479999971</v>
      </c>
      <c r="L678" s="26">
        <f t="shared" si="95"/>
        <v>2779.5364479999971</v>
      </c>
      <c r="M678" s="28">
        <f>IF(H678&gt;$E$2,H678-$E$2,0)</f>
        <v>0</v>
      </c>
      <c r="N678" s="28">
        <f t="shared" si="96"/>
        <v>1200</v>
      </c>
      <c r="Q678" s="16">
        <v>1</v>
      </c>
    </row>
    <row r="679" spans="1:17" x14ac:dyDescent="0.15">
      <c r="A679" s="6" t="s">
        <v>17</v>
      </c>
      <c r="B679" s="13">
        <f t="shared" si="89"/>
        <v>1981</v>
      </c>
      <c r="C679" s="8">
        <v>367.72876799999995</v>
      </c>
      <c r="D679" s="26">
        <f t="shared" si="97"/>
        <v>2779.5364479999971</v>
      </c>
      <c r="E679" s="37">
        <v>120</v>
      </c>
      <c r="F679" s="37">
        <f t="shared" si="90"/>
        <v>3027.2652159999971</v>
      </c>
      <c r="G679" s="16">
        <f t="shared" si="91"/>
        <v>1080</v>
      </c>
      <c r="H679" s="28">
        <f t="shared" si="92"/>
        <v>1947.2652159999971</v>
      </c>
      <c r="I679" s="36">
        <f t="shared" si="93"/>
        <v>1080</v>
      </c>
      <c r="J679" s="16" t="str">
        <f>IF((I679/G679)&lt;=$E$4,"critical failure", IF((I679/G679)&lt;1, "failure",""))</f>
        <v/>
      </c>
      <c r="K679" s="26">
        <f t="shared" si="94"/>
        <v>1947.2652159999971</v>
      </c>
      <c r="L679" s="26">
        <f t="shared" si="95"/>
        <v>1947.2652159999971</v>
      </c>
      <c r="M679" s="28">
        <f>IF(H679&gt;$E$2,H679-$E$2,0)</f>
        <v>0</v>
      </c>
      <c r="N679" s="28">
        <f t="shared" si="96"/>
        <v>1080</v>
      </c>
      <c r="Q679" s="16">
        <v>0.9</v>
      </c>
    </row>
    <row r="680" spans="1:17" ht="14" thickBot="1" x14ac:dyDescent="0.2">
      <c r="A680" s="9" t="s">
        <v>18</v>
      </c>
      <c r="B680" s="14">
        <f t="shared" si="89"/>
        <v>1981</v>
      </c>
      <c r="C680" s="11">
        <v>2825.5011839999993</v>
      </c>
      <c r="D680" s="26">
        <f t="shared" si="97"/>
        <v>1947.2652159999971</v>
      </c>
      <c r="E680" s="37">
        <v>120</v>
      </c>
      <c r="F680" s="37">
        <f t="shared" si="90"/>
        <v>4652.7663999999968</v>
      </c>
      <c r="G680" s="16">
        <f t="shared" si="91"/>
        <v>960</v>
      </c>
      <c r="H680" s="28">
        <f t="shared" si="92"/>
        <v>3692.7663999999968</v>
      </c>
      <c r="I680" s="36">
        <f t="shared" si="93"/>
        <v>960</v>
      </c>
      <c r="J680" s="16" t="str">
        <f>IF((I680/G680)&lt;=$E$4,"critical failure", IF((I680/G680)&lt;1, "failure",""))</f>
        <v/>
      </c>
      <c r="K680" s="26">
        <f t="shared" si="94"/>
        <v>3692.7663999999968</v>
      </c>
      <c r="L680" s="26">
        <f t="shared" si="95"/>
        <v>3692.7663999999968</v>
      </c>
      <c r="M680" s="28">
        <f>IF(H680&gt;$E$2,H680-$E$2,0)</f>
        <v>0</v>
      </c>
      <c r="N680" s="28">
        <f t="shared" si="96"/>
        <v>960</v>
      </c>
      <c r="Q680" s="16">
        <v>0.8</v>
      </c>
    </row>
    <row r="681" spans="1:17" x14ac:dyDescent="0.15">
      <c r="A681" s="3" t="s">
        <v>7</v>
      </c>
      <c r="B681" s="12">
        <f t="shared" si="89"/>
        <v>1982</v>
      </c>
      <c r="C681" s="5">
        <v>7116.1009919999979</v>
      </c>
      <c r="D681" s="26">
        <f t="shared" si="97"/>
        <v>3692.7663999999968</v>
      </c>
      <c r="E681" s="37">
        <v>120</v>
      </c>
      <c r="F681" s="37">
        <f t="shared" si="90"/>
        <v>10688.867391999995</v>
      </c>
      <c r="G681" s="16">
        <f t="shared" si="91"/>
        <v>960</v>
      </c>
      <c r="H681" s="28">
        <f t="shared" si="92"/>
        <v>9728.8673919999947</v>
      </c>
      <c r="I681" s="36">
        <f t="shared" si="93"/>
        <v>960</v>
      </c>
      <c r="J681" s="16" t="str">
        <f>IF((I681/G681)&lt;=$E$4,"critical failure", IF((I681/G681)&lt;1, "failure",""))</f>
        <v/>
      </c>
      <c r="K681" s="26">
        <f t="shared" si="94"/>
        <v>9728.8673919999947</v>
      </c>
      <c r="L681" s="26">
        <f t="shared" si="95"/>
        <v>9613</v>
      </c>
      <c r="M681" s="28">
        <f>IF(H681&gt;$E$2,H681-$E$2,0)</f>
        <v>115.86739199999465</v>
      </c>
      <c r="N681" s="28">
        <f t="shared" si="96"/>
        <v>1075.8673919999947</v>
      </c>
      <c r="Q681" s="16">
        <v>0.8</v>
      </c>
    </row>
    <row r="682" spans="1:17" x14ac:dyDescent="0.15">
      <c r="A682" s="6" t="s">
        <v>8</v>
      </c>
      <c r="B682" s="13">
        <f t="shared" si="89"/>
        <v>1982</v>
      </c>
      <c r="C682" s="8">
        <v>6946.7777279999982</v>
      </c>
      <c r="D682" s="26">
        <f t="shared" si="97"/>
        <v>9613</v>
      </c>
      <c r="E682" s="37">
        <v>120</v>
      </c>
      <c r="F682" s="37">
        <f t="shared" si="90"/>
        <v>16439.777727999997</v>
      </c>
      <c r="G682" s="16">
        <f t="shared" si="91"/>
        <v>960</v>
      </c>
      <c r="H682" s="28">
        <f t="shared" si="92"/>
        <v>15479.777727999997</v>
      </c>
      <c r="I682" s="36">
        <f t="shared" si="93"/>
        <v>960</v>
      </c>
      <c r="J682" s="16" t="str">
        <f>IF((I682/G682)&lt;=$E$4,"critical failure", IF((I682/G682)&lt;1, "failure",""))</f>
        <v/>
      </c>
      <c r="K682" s="26">
        <f t="shared" si="94"/>
        <v>15479.777727999997</v>
      </c>
      <c r="L682" s="26">
        <f t="shared" si="95"/>
        <v>9613</v>
      </c>
      <c r="M682" s="28">
        <f>IF(H682&gt;$E$2,H682-$E$2,0)</f>
        <v>5866.7777279999973</v>
      </c>
      <c r="N682" s="28">
        <f t="shared" si="96"/>
        <v>6826.7777279999973</v>
      </c>
      <c r="Q682" s="16">
        <v>0.8</v>
      </c>
    </row>
    <row r="683" spans="1:17" x14ac:dyDescent="0.15">
      <c r="A683" s="6" t="s">
        <v>9</v>
      </c>
      <c r="B683" s="13">
        <f t="shared" si="89"/>
        <v>1982</v>
      </c>
      <c r="C683" s="8">
        <v>4931.0553599999994</v>
      </c>
      <c r="D683" s="26">
        <f t="shared" si="97"/>
        <v>9613</v>
      </c>
      <c r="E683" s="37">
        <v>120</v>
      </c>
      <c r="F683" s="37">
        <f t="shared" si="90"/>
        <v>14424.055359999998</v>
      </c>
      <c r="G683" s="16">
        <f t="shared" si="91"/>
        <v>1080</v>
      </c>
      <c r="H683" s="28">
        <f t="shared" si="92"/>
        <v>13344.055359999998</v>
      </c>
      <c r="I683" s="36">
        <f t="shared" si="93"/>
        <v>1080</v>
      </c>
      <c r="J683" s="16" t="str">
        <f>IF((I683/G683)&lt;=$E$4,"critical failure", IF((I683/G683)&lt;1, "failure",""))</f>
        <v/>
      </c>
      <c r="K683" s="26">
        <f t="shared" si="94"/>
        <v>13344.055359999998</v>
      </c>
      <c r="L683" s="26">
        <f t="shared" si="95"/>
        <v>9613</v>
      </c>
      <c r="M683" s="28">
        <f>IF(H683&gt;$E$2,H683-$E$2,0)</f>
        <v>3731.0553599999985</v>
      </c>
      <c r="N683" s="28">
        <f t="shared" si="96"/>
        <v>4811.0553599999985</v>
      </c>
      <c r="Q683" s="16">
        <v>0.9</v>
      </c>
    </row>
    <row r="684" spans="1:17" x14ac:dyDescent="0.15">
      <c r="A684" s="6" t="s">
        <v>10</v>
      </c>
      <c r="B684" s="13">
        <f t="shared" si="89"/>
        <v>1982</v>
      </c>
      <c r="C684" s="8">
        <v>1770.1390080000001</v>
      </c>
      <c r="D684" s="26">
        <f t="shared" si="97"/>
        <v>9613</v>
      </c>
      <c r="E684" s="37">
        <v>120</v>
      </c>
      <c r="F684" s="37">
        <f t="shared" si="90"/>
        <v>11263.139008</v>
      </c>
      <c r="G684" s="16">
        <f t="shared" si="91"/>
        <v>1080</v>
      </c>
      <c r="H684" s="28">
        <f t="shared" si="92"/>
        <v>10183.139008</v>
      </c>
      <c r="I684" s="36">
        <f t="shared" si="93"/>
        <v>1080</v>
      </c>
      <c r="J684" s="16" t="str">
        <f>IF((I684/G684)&lt;=$E$4,"critical failure", IF((I684/G684)&lt;1, "failure",""))</f>
        <v/>
      </c>
      <c r="K684" s="26">
        <f t="shared" si="94"/>
        <v>10183.139008</v>
      </c>
      <c r="L684" s="26">
        <f t="shared" si="95"/>
        <v>9613</v>
      </c>
      <c r="M684" s="28">
        <f>IF(H684&gt;$E$2,H684-$E$2,0)</f>
        <v>570.1390080000001</v>
      </c>
      <c r="N684" s="28">
        <f t="shared" si="96"/>
        <v>1650.1390080000001</v>
      </c>
      <c r="Q684" s="16">
        <v>0.9</v>
      </c>
    </row>
    <row r="685" spans="1:17" x14ac:dyDescent="0.15">
      <c r="A685" s="6" t="s">
        <v>11</v>
      </c>
      <c r="B685" s="13">
        <f t="shared" ref="B685:B748" si="98">B673+1</f>
        <v>1982</v>
      </c>
      <c r="C685" s="8">
        <v>1021.1097599999999</v>
      </c>
      <c r="D685" s="26">
        <f t="shared" si="97"/>
        <v>9613</v>
      </c>
      <c r="E685" s="37">
        <v>120</v>
      </c>
      <c r="F685" s="37">
        <f t="shared" si="90"/>
        <v>10514.109759999999</v>
      </c>
      <c r="G685" s="16">
        <f t="shared" si="91"/>
        <v>1320</v>
      </c>
      <c r="H685" s="28">
        <f t="shared" si="92"/>
        <v>9194.1097599999994</v>
      </c>
      <c r="I685" s="36">
        <f t="shared" si="93"/>
        <v>1320</v>
      </c>
      <c r="J685" s="16" t="str">
        <f>IF((I685/G685)&lt;=$E$4,"critical failure", IF((I685/G685)&lt;1, "failure",""))</f>
        <v/>
      </c>
      <c r="K685" s="26">
        <f t="shared" si="94"/>
        <v>9194.1097599999994</v>
      </c>
      <c r="L685" s="26">
        <f t="shared" si="95"/>
        <v>9194.1097599999994</v>
      </c>
      <c r="M685" s="28">
        <f>IF(H685&gt;$E$2,H685-$E$2,0)</f>
        <v>0</v>
      </c>
      <c r="N685" s="28">
        <f t="shared" si="96"/>
        <v>1320</v>
      </c>
      <c r="Q685" s="16">
        <v>1.1000000000000001</v>
      </c>
    </row>
    <row r="686" spans="1:17" x14ac:dyDescent="0.15">
      <c r="A686" s="6" t="s">
        <v>12</v>
      </c>
      <c r="B686" s="13">
        <f t="shared" si="98"/>
        <v>1982</v>
      </c>
      <c r="C686" s="8">
        <v>7157.4623999999985</v>
      </c>
      <c r="D686" s="26">
        <f t="shared" si="97"/>
        <v>9194.1097599999994</v>
      </c>
      <c r="E686" s="37">
        <v>120</v>
      </c>
      <c r="F686" s="37">
        <f t="shared" si="90"/>
        <v>16231.572159999998</v>
      </c>
      <c r="G686" s="16">
        <f t="shared" si="91"/>
        <v>1440</v>
      </c>
      <c r="H686" s="28">
        <f t="shared" si="92"/>
        <v>14791.572159999998</v>
      </c>
      <c r="I686" s="36">
        <f t="shared" si="93"/>
        <v>1440</v>
      </c>
      <c r="J686" s="16" t="str">
        <f>IF((I686/G686)&lt;=$E$4,"critical failure", IF((I686/G686)&lt;1, "failure",""))</f>
        <v/>
      </c>
      <c r="K686" s="26">
        <f t="shared" si="94"/>
        <v>14791.572159999998</v>
      </c>
      <c r="L686" s="26">
        <f t="shared" si="95"/>
        <v>9613</v>
      </c>
      <c r="M686" s="28">
        <f>IF(H686&gt;$E$2,H686-$E$2,0)</f>
        <v>5178.5721599999979</v>
      </c>
      <c r="N686" s="28">
        <f t="shared" si="96"/>
        <v>6618.5721599999979</v>
      </c>
      <c r="Q686" s="16">
        <v>1.2</v>
      </c>
    </row>
    <row r="687" spans="1:17" x14ac:dyDescent="0.15">
      <c r="A687" s="6" t="s">
        <v>13</v>
      </c>
      <c r="B687" s="13">
        <f t="shared" si="98"/>
        <v>1982</v>
      </c>
      <c r="C687" s="8">
        <v>1624.0815360000001</v>
      </c>
      <c r="D687" s="26">
        <f t="shared" si="97"/>
        <v>9613</v>
      </c>
      <c r="E687" s="37">
        <v>120</v>
      </c>
      <c r="F687" s="37">
        <f t="shared" si="90"/>
        <v>11117.081536</v>
      </c>
      <c r="G687" s="16">
        <f t="shared" si="91"/>
        <v>1560</v>
      </c>
      <c r="H687" s="28">
        <f t="shared" si="92"/>
        <v>9557.0815359999997</v>
      </c>
      <c r="I687" s="36">
        <f t="shared" si="93"/>
        <v>1560</v>
      </c>
      <c r="J687" s="16" t="str">
        <f>IF((I687/G687)&lt;=$E$4,"critical failure", IF((I687/G687)&lt;1, "failure",""))</f>
        <v/>
      </c>
      <c r="K687" s="26">
        <f t="shared" si="94"/>
        <v>9557.0815359999997</v>
      </c>
      <c r="L687" s="26">
        <f t="shared" si="95"/>
        <v>9557.0815359999997</v>
      </c>
      <c r="M687" s="28">
        <f>IF(H687&gt;$E$2,H687-$E$2,0)</f>
        <v>0</v>
      </c>
      <c r="N687" s="28">
        <f t="shared" si="96"/>
        <v>1560</v>
      </c>
      <c r="Q687" s="16">
        <v>1.3</v>
      </c>
    </row>
    <row r="688" spans="1:17" x14ac:dyDescent="0.15">
      <c r="A688" s="6" t="s">
        <v>14</v>
      </c>
      <c r="B688" s="13">
        <f t="shared" si="98"/>
        <v>1982</v>
      </c>
      <c r="C688" s="8">
        <v>4342.301567999999</v>
      </c>
      <c r="D688" s="26">
        <f t="shared" si="97"/>
        <v>9557.0815359999997</v>
      </c>
      <c r="E688" s="37">
        <v>120</v>
      </c>
      <c r="F688" s="37">
        <f t="shared" si="90"/>
        <v>13779.383103999999</v>
      </c>
      <c r="G688" s="16">
        <f t="shared" si="91"/>
        <v>1440</v>
      </c>
      <c r="H688" s="28">
        <f t="shared" si="92"/>
        <v>12339.383103999999</v>
      </c>
      <c r="I688" s="36">
        <f t="shared" si="93"/>
        <v>1440</v>
      </c>
      <c r="J688" s="16" t="str">
        <f>IF((I688/G688)&lt;=$E$4,"critical failure", IF((I688/G688)&lt;1, "failure",""))</f>
        <v/>
      </c>
      <c r="K688" s="26">
        <f t="shared" si="94"/>
        <v>12339.383103999999</v>
      </c>
      <c r="L688" s="26">
        <f t="shared" si="95"/>
        <v>9613</v>
      </c>
      <c r="M688" s="28">
        <f>IF(H688&gt;$E$2,H688-$E$2,0)</f>
        <v>2726.3831039999986</v>
      </c>
      <c r="N688" s="28">
        <f t="shared" si="96"/>
        <v>4166.3831039999986</v>
      </c>
      <c r="Q688" s="16">
        <v>1.2</v>
      </c>
    </row>
    <row r="689" spans="1:17" x14ac:dyDescent="0.15">
      <c r="A689" s="6" t="s">
        <v>15</v>
      </c>
      <c r="B689" s="13">
        <f t="shared" si="98"/>
        <v>1982</v>
      </c>
      <c r="C689" s="8">
        <v>295.34630400000009</v>
      </c>
      <c r="D689" s="26">
        <f t="shared" si="97"/>
        <v>9613</v>
      </c>
      <c r="E689" s="37">
        <v>120</v>
      </c>
      <c r="F689" s="37">
        <f t="shared" si="90"/>
        <v>9788.3463040000006</v>
      </c>
      <c r="G689" s="16">
        <f t="shared" si="91"/>
        <v>1320</v>
      </c>
      <c r="H689" s="28">
        <f t="shared" si="92"/>
        <v>8468.3463040000006</v>
      </c>
      <c r="I689" s="36">
        <f t="shared" si="93"/>
        <v>1320</v>
      </c>
      <c r="J689" s="16" t="str">
        <f>IF((I689/G689)&lt;=$E$4,"critical failure", IF((I689/G689)&lt;1, "failure",""))</f>
        <v/>
      </c>
      <c r="K689" s="26">
        <f t="shared" si="94"/>
        <v>8468.3463040000006</v>
      </c>
      <c r="L689" s="26">
        <f t="shared" si="95"/>
        <v>8468.3463040000006</v>
      </c>
      <c r="M689" s="28">
        <f>IF(H689&gt;$E$2,H689-$E$2,0)</f>
        <v>0</v>
      </c>
      <c r="N689" s="28">
        <f t="shared" si="96"/>
        <v>1320</v>
      </c>
      <c r="Q689" s="16">
        <v>1.1000000000000001</v>
      </c>
    </row>
    <row r="690" spans="1:17" x14ac:dyDescent="0.15">
      <c r="A690" s="6" t="s">
        <v>16</v>
      </c>
      <c r="B690" s="13">
        <f t="shared" si="98"/>
        <v>1982</v>
      </c>
      <c r="C690" s="8">
        <v>2901.0503807999999</v>
      </c>
      <c r="D690" s="26">
        <f t="shared" si="97"/>
        <v>8468.3463040000006</v>
      </c>
      <c r="E690" s="37">
        <v>120</v>
      </c>
      <c r="F690" s="37">
        <f t="shared" si="90"/>
        <v>11249.3966848</v>
      </c>
      <c r="G690" s="16">
        <f t="shared" si="91"/>
        <v>1200</v>
      </c>
      <c r="H690" s="28">
        <f t="shared" si="92"/>
        <v>10049.3966848</v>
      </c>
      <c r="I690" s="36">
        <f t="shared" si="93"/>
        <v>1200</v>
      </c>
      <c r="J690" s="16" t="str">
        <f>IF((I690/G690)&lt;=$E$4,"critical failure", IF((I690/G690)&lt;1, "failure",""))</f>
        <v/>
      </c>
      <c r="K690" s="26">
        <f t="shared" si="94"/>
        <v>10049.3966848</v>
      </c>
      <c r="L690" s="26">
        <f t="shared" si="95"/>
        <v>9613</v>
      </c>
      <c r="M690" s="28">
        <f>IF(H690&gt;$E$2,H690-$E$2,0)</f>
        <v>436.3966848</v>
      </c>
      <c r="N690" s="28">
        <f t="shared" si="96"/>
        <v>1636.3966848</v>
      </c>
      <c r="Q690" s="16">
        <v>1</v>
      </c>
    </row>
    <row r="691" spans="1:17" x14ac:dyDescent="0.15">
      <c r="A691" s="6" t="s">
        <v>17</v>
      </c>
      <c r="B691" s="13">
        <f t="shared" si="98"/>
        <v>1982</v>
      </c>
      <c r="C691" s="8">
        <v>1149.0716159999999</v>
      </c>
      <c r="D691" s="26">
        <f t="shared" si="97"/>
        <v>9613</v>
      </c>
      <c r="E691" s="37">
        <v>120</v>
      </c>
      <c r="F691" s="37">
        <f t="shared" si="90"/>
        <v>10642.071615999999</v>
      </c>
      <c r="G691" s="16">
        <f t="shared" si="91"/>
        <v>1080</v>
      </c>
      <c r="H691" s="28">
        <f t="shared" si="92"/>
        <v>9562.0716159999993</v>
      </c>
      <c r="I691" s="36">
        <f t="shared" si="93"/>
        <v>1080</v>
      </c>
      <c r="J691" s="16" t="str">
        <f>IF((I691/G691)&lt;=$E$4,"critical failure", IF((I691/G691)&lt;1, "failure",""))</f>
        <v/>
      </c>
      <c r="K691" s="26">
        <f t="shared" si="94"/>
        <v>9562.0716159999993</v>
      </c>
      <c r="L691" s="26">
        <f t="shared" si="95"/>
        <v>9562.0716159999993</v>
      </c>
      <c r="M691" s="28">
        <f>IF(H691&gt;$E$2,H691-$E$2,0)</f>
        <v>0</v>
      </c>
      <c r="N691" s="28">
        <f t="shared" si="96"/>
        <v>1080</v>
      </c>
      <c r="Q691" s="16">
        <v>0.9</v>
      </c>
    </row>
    <row r="692" spans="1:17" ht="14" thickBot="1" x14ac:dyDescent="0.2">
      <c r="A692" s="9" t="s">
        <v>18</v>
      </c>
      <c r="B692" s="14">
        <f t="shared" si="98"/>
        <v>1982</v>
      </c>
      <c r="C692" s="11">
        <v>5124.9369599999982</v>
      </c>
      <c r="D692" s="26">
        <f t="shared" si="97"/>
        <v>9562.0716159999993</v>
      </c>
      <c r="E692" s="37">
        <v>120</v>
      </c>
      <c r="F692" s="37">
        <f t="shared" si="90"/>
        <v>14567.008575999997</v>
      </c>
      <c r="G692" s="16">
        <f t="shared" si="91"/>
        <v>960</v>
      </c>
      <c r="H692" s="28">
        <f t="shared" si="92"/>
        <v>13607.008575999997</v>
      </c>
      <c r="I692" s="36">
        <f t="shared" si="93"/>
        <v>960</v>
      </c>
      <c r="J692" s="16" t="str">
        <f>IF((I692/G692)&lt;=$E$4,"critical failure", IF((I692/G692)&lt;1, "failure",""))</f>
        <v/>
      </c>
      <c r="K692" s="26">
        <f t="shared" si="94"/>
        <v>13607.008575999997</v>
      </c>
      <c r="L692" s="26">
        <f t="shared" si="95"/>
        <v>9613</v>
      </c>
      <c r="M692" s="28">
        <f>IF(H692&gt;$E$2,H692-$E$2,0)</f>
        <v>3994.0085759999965</v>
      </c>
      <c r="N692" s="28">
        <f t="shared" si="96"/>
        <v>4954.0085759999965</v>
      </c>
      <c r="Q692" s="16">
        <v>0.8</v>
      </c>
    </row>
    <row r="693" spans="1:17" x14ac:dyDescent="0.15">
      <c r="A693" s="3" t="s">
        <v>7</v>
      </c>
      <c r="B693" s="12">
        <f t="shared" si="98"/>
        <v>1983</v>
      </c>
      <c r="C693" s="5">
        <v>3322.4843519999995</v>
      </c>
      <c r="D693" s="26">
        <f t="shared" si="97"/>
        <v>9613</v>
      </c>
      <c r="E693" s="37">
        <v>120</v>
      </c>
      <c r="F693" s="37">
        <f t="shared" si="90"/>
        <v>12815.484351999999</v>
      </c>
      <c r="G693" s="16">
        <f t="shared" si="91"/>
        <v>960</v>
      </c>
      <c r="H693" s="28">
        <f t="shared" si="92"/>
        <v>11855.484351999999</v>
      </c>
      <c r="I693" s="36">
        <f t="shared" si="93"/>
        <v>960</v>
      </c>
      <c r="J693" s="16" t="str">
        <f>IF((I693/G693)&lt;=$E$4,"critical failure", IF((I693/G693)&lt;1, "failure",""))</f>
        <v/>
      </c>
      <c r="K693" s="26">
        <f t="shared" si="94"/>
        <v>11855.484351999999</v>
      </c>
      <c r="L693" s="26">
        <f t="shared" si="95"/>
        <v>9613</v>
      </c>
      <c r="M693" s="28">
        <f>IF(H693&gt;$E$2,H693-$E$2,0)</f>
        <v>2242.4843519999995</v>
      </c>
      <c r="N693" s="28">
        <f t="shared" si="96"/>
        <v>3202.4843519999995</v>
      </c>
      <c r="Q693" s="16">
        <v>0.8</v>
      </c>
    </row>
    <row r="694" spans="1:17" x14ac:dyDescent="0.15">
      <c r="A694" s="6" t="s">
        <v>8</v>
      </c>
      <c r="B694" s="13">
        <f t="shared" si="98"/>
        <v>1983</v>
      </c>
      <c r="C694" s="8">
        <v>7788.8701439999995</v>
      </c>
      <c r="D694" s="26">
        <f t="shared" si="97"/>
        <v>9613</v>
      </c>
      <c r="E694" s="37">
        <v>120</v>
      </c>
      <c r="F694" s="37">
        <f t="shared" si="90"/>
        <v>17281.870144</v>
      </c>
      <c r="G694" s="16">
        <f t="shared" si="91"/>
        <v>960</v>
      </c>
      <c r="H694" s="28">
        <f t="shared" si="92"/>
        <v>16321.870144</v>
      </c>
      <c r="I694" s="36">
        <f t="shared" si="93"/>
        <v>960</v>
      </c>
      <c r="J694" s="16" t="str">
        <f>IF((I694/G694)&lt;=$E$4,"critical failure", IF((I694/G694)&lt;1, "failure",""))</f>
        <v/>
      </c>
      <c r="K694" s="26">
        <f t="shared" si="94"/>
        <v>16321.870144</v>
      </c>
      <c r="L694" s="26">
        <f t="shared" si="95"/>
        <v>9613</v>
      </c>
      <c r="M694" s="28">
        <f>IF(H694&gt;$E$2,H694-$E$2,0)</f>
        <v>6708.8701440000004</v>
      </c>
      <c r="N694" s="28">
        <f t="shared" si="96"/>
        <v>7668.8701440000004</v>
      </c>
      <c r="Q694" s="16">
        <v>0.8</v>
      </c>
    </row>
    <row r="695" spans="1:17" x14ac:dyDescent="0.15">
      <c r="A695" s="6" t="s">
        <v>9</v>
      </c>
      <c r="B695" s="13">
        <f t="shared" si="98"/>
        <v>1983</v>
      </c>
      <c r="C695" s="8">
        <v>11867.492736000002</v>
      </c>
      <c r="D695" s="26">
        <f t="shared" si="97"/>
        <v>9613</v>
      </c>
      <c r="E695" s="37">
        <v>120</v>
      </c>
      <c r="F695" s="37">
        <f t="shared" si="90"/>
        <v>21360.492736</v>
      </c>
      <c r="G695" s="16">
        <f t="shared" si="91"/>
        <v>1080</v>
      </c>
      <c r="H695" s="28">
        <f t="shared" si="92"/>
        <v>20280.492736</v>
      </c>
      <c r="I695" s="36">
        <f t="shared" si="93"/>
        <v>1080</v>
      </c>
      <c r="J695" s="16" t="str">
        <f>IF((I695/G695)&lt;=$E$4,"critical failure", IF((I695/G695)&lt;1, "failure",""))</f>
        <v/>
      </c>
      <c r="K695" s="26">
        <f t="shared" si="94"/>
        <v>20280.492736</v>
      </c>
      <c r="L695" s="26">
        <f t="shared" si="95"/>
        <v>9613</v>
      </c>
      <c r="M695" s="28">
        <f>IF(H695&gt;$E$2,H695-$E$2,0)</f>
        <v>10667.492736</v>
      </c>
      <c r="N695" s="28">
        <f t="shared" si="96"/>
        <v>11747.492736</v>
      </c>
      <c r="Q695" s="16">
        <v>0.9</v>
      </c>
    </row>
    <row r="696" spans="1:17" x14ac:dyDescent="0.15">
      <c r="A696" s="6" t="s">
        <v>10</v>
      </c>
      <c r="B696" s="13">
        <f t="shared" si="98"/>
        <v>1983</v>
      </c>
      <c r="C696" s="8">
        <v>11390.544</v>
      </c>
      <c r="D696" s="26">
        <f t="shared" si="97"/>
        <v>9613</v>
      </c>
      <c r="E696" s="37">
        <v>120</v>
      </c>
      <c r="F696" s="37">
        <f t="shared" si="90"/>
        <v>20883.544000000002</v>
      </c>
      <c r="G696" s="16">
        <f t="shared" si="91"/>
        <v>1080</v>
      </c>
      <c r="H696" s="28">
        <f t="shared" si="92"/>
        <v>19803.544000000002</v>
      </c>
      <c r="I696" s="36">
        <f t="shared" si="93"/>
        <v>1080</v>
      </c>
      <c r="J696" s="16" t="str">
        <f>IF((I696/G696)&lt;=$E$4,"critical failure", IF((I696/G696)&lt;1, "failure",""))</f>
        <v/>
      </c>
      <c r="K696" s="26">
        <f t="shared" si="94"/>
        <v>19803.544000000002</v>
      </c>
      <c r="L696" s="26">
        <f t="shared" si="95"/>
        <v>9613</v>
      </c>
      <c r="M696" s="28">
        <f>IF(H696&gt;$E$2,H696-$E$2,0)</f>
        <v>10190.544000000002</v>
      </c>
      <c r="N696" s="28">
        <f t="shared" si="96"/>
        <v>11270.544000000002</v>
      </c>
      <c r="Q696" s="16">
        <v>0.9</v>
      </c>
    </row>
    <row r="697" spans="1:17" x14ac:dyDescent="0.15">
      <c r="A697" s="6" t="s">
        <v>11</v>
      </c>
      <c r="B697" s="13">
        <f t="shared" si="98"/>
        <v>1983</v>
      </c>
      <c r="C697" s="8">
        <v>3843.3795839999993</v>
      </c>
      <c r="D697" s="26">
        <f t="shared" si="97"/>
        <v>9613</v>
      </c>
      <c r="E697" s="37">
        <v>120</v>
      </c>
      <c r="F697" s="37">
        <f t="shared" si="90"/>
        <v>13336.379583999998</v>
      </c>
      <c r="G697" s="16">
        <f t="shared" si="91"/>
        <v>1320</v>
      </c>
      <c r="H697" s="28">
        <f t="shared" si="92"/>
        <v>12016.379583999998</v>
      </c>
      <c r="I697" s="36">
        <f t="shared" si="93"/>
        <v>1320</v>
      </c>
      <c r="J697" s="16" t="str">
        <f>IF((I697/G697)&lt;=$E$4,"critical failure", IF((I697/G697)&lt;1, "failure",""))</f>
        <v/>
      </c>
      <c r="K697" s="26">
        <f t="shared" si="94"/>
        <v>12016.379583999998</v>
      </c>
      <c r="L697" s="26">
        <f t="shared" si="95"/>
        <v>9613</v>
      </c>
      <c r="M697" s="28">
        <f>IF(H697&gt;$E$2,H697-$E$2,0)</f>
        <v>2403.3795839999984</v>
      </c>
      <c r="N697" s="28">
        <f t="shared" si="96"/>
        <v>3723.3795839999984</v>
      </c>
      <c r="Q697" s="16">
        <v>1.1000000000000001</v>
      </c>
    </row>
    <row r="698" spans="1:17" x14ac:dyDescent="0.15">
      <c r="A698" s="6" t="s">
        <v>12</v>
      </c>
      <c r="B698" s="13">
        <f t="shared" si="98"/>
        <v>1983</v>
      </c>
      <c r="C698" s="8">
        <v>1485.7793279999999</v>
      </c>
      <c r="D698" s="26">
        <f t="shared" si="97"/>
        <v>9613</v>
      </c>
      <c r="E698" s="37">
        <v>120</v>
      </c>
      <c r="F698" s="37">
        <f t="shared" si="90"/>
        <v>10978.779328000001</v>
      </c>
      <c r="G698" s="16">
        <f t="shared" si="91"/>
        <v>1440</v>
      </c>
      <c r="H698" s="28">
        <f t="shared" si="92"/>
        <v>9538.7793280000005</v>
      </c>
      <c r="I698" s="36">
        <f t="shared" si="93"/>
        <v>1440</v>
      </c>
      <c r="J698" s="16" t="str">
        <f>IF((I698/G698)&lt;=$E$4,"critical failure", IF((I698/G698)&lt;1, "failure",""))</f>
        <v/>
      </c>
      <c r="K698" s="26">
        <f t="shared" si="94"/>
        <v>9538.7793280000005</v>
      </c>
      <c r="L698" s="26">
        <f t="shared" si="95"/>
        <v>9538.7793280000005</v>
      </c>
      <c r="M698" s="28">
        <f>IF(H698&gt;$E$2,H698-$E$2,0)</f>
        <v>0</v>
      </c>
      <c r="N698" s="28">
        <f t="shared" si="96"/>
        <v>1440</v>
      </c>
      <c r="Q698" s="16">
        <v>1.2</v>
      </c>
    </row>
    <row r="699" spans="1:17" x14ac:dyDescent="0.15">
      <c r="A699" s="6" t="s">
        <v>13</v>
      </c>
      <c r="B699" s="13">
        <f t="shared" si="98"/>
        <v>1983</v>
      </c>
      <c r="C699" s="8">
        <v>504.86768639999997</v>
      </c>
      <c r="D699" s="26">
        <f t="shared" si="97"/>
        <v>9538.7793280000005</v>
      </c>
      <c r="E699" s="37">
        <v>120</v>
      </c>
      <c r="F699" s="37">
        <f t="shared" si="90"/>
        <v>9923.6470144000014</v>
      </c>
      <c r="G699" s="16">
        <f t="shared" si="91"/>
        <v>1560</v>
      </c>
      <c r="H699" s="28">
        <f t="shared" si="92"/>
        <v>8363.6470144000014</v>
      </c>
      <c r="I699" s="36">
        <f t="shared" si="93"/>
        <v>1560</v>
      </c>
      <c r="J699" s="16" t="str">
        <f>IF((I699/G699)&lt;=$E$4,"critical failure", IF((I699/G699)&lt;1, "failure",""))</f>
        <v/>
      </c>
      <c r="K699" s="26">
        <f t="shared" si="94"/>
        <v>8363.6470144000014</v>
      </c>
      <c r="L699" s="26">
        <f t="shared" si="95"/>
        <v>8363.6470144000014</v>
      </c>
      <c r="M699" s="28">
        <f>IF(H699&gt;$E$2,H699-$E$2,0)</f>
        <v>0</v>
      </c>
      <c r="N699" s="28">
        <f t="shared" si="96"/>
        <v>1560</v>
      </c>
      <c r="Q699" s="16">
        <v>1.3</v>
      </c>
    </row>
    <row r="700" spans="1:17" x14ac:dyDescent="0.15">
      <c r="A700" s="6" t="s">
        <v>14</v>
      </c>
      <c r="B700" s="13">
        <f t="shared" si="98"/>
        <v>1983</v>
      </c>
      <c r="C700" s="8">
        <v>113.67924480000005</v>
      </c>
      <c r="D700" s="26">
        <f t="shared" si="97"/>
        <v>8363.6470144000014</v>
      </c>
      <c r="E700" s="37">
        <v>120</v>
      </c>
      <c r="F700" s="37">
        <f t="shared" si="90"/>
        <v>8357.326259200001</v>
      </c>
      <c r="G700" s="16">
        <f t="shared" si="91"/>
        <v>1440</v>
      </c>
      <c r="H700" s="28">
        <f t="shared" si="92"/>
        <v>6917.326259200001</v>
      </c>
      <c r="I700" s="36">
        <f t="shared" si="93"/>
        <v>1440</v>
      </c>
      <c r="J700" s="16" t="str">
        <f>IF((I700/G700)&lt;=$E$4,"critical failure", IF((I700/G700)&lt;1, "failure",""))</f>
        <v/>
      </c>
      <c r="K700" s="26">
        <f t="shared" si="94"/>
        <v>6917.326259200001</v>
      </c>
      <c r="L700" s="26">
        <f t="shared" si="95"/>
        <v>6917.326259200001</v>
      </c>
      <c r="M700" s="28">
        <f>IF(H700&gt;$E$2,H700-$E$2,0)</f>
        <v>0</v>
      </c>
      <c r="N700" s="28">
        <f t="shared" si="96"/>
        <v>1440</v>
      </c>
      <c r="Q700" s="16">
        <v>1.2</v>
      </c>
    </row>
    <row r="701" spans="1:17" x14ac:dyDescent="0.15">
      <c r="A701" s="6" t="s">
        <v>15</v>
      </c>
      <c r="B701" s="13">
        <f t="shared" si="98"/>
        <v>1983</v>
      </c>
      <c r="C701" s="8">
        <v>44.754335999999995</v>
      </c>
      <c r="D701" s="26">
        <f t="shared" si="97"/>
        <v>6917.326259200001</v>
      </c>
      <c r="E701" s="37">
        <v>120</v>
      </c>
      <c r="F701" s="37">
        <f t="shared" si="90"/>
        <v>6842.080595200001</v>
      </c>
      <c r="G701" s="16">
        <f t="shared" si="91"/>
        <v>1320</v>
      </c>
      <c r="H701" s="28">
        <f t="shared" si="92"/>
        <v>5522.080595200001</v>
      </c>
      <c r="I701" s="36">
        <f t="shared" si="93"/>
        <v>1320</v>
      </c>
      <c r="J701" s="16" t="str">
        <f>IF((I701/G701)&lt;=$E$4,"critical failure", IF((I701/G701)&lt;1, "failure",""))</f>
        <v/>
      </c>
      <c r="K701" s="26">
        <f t="shared" si="94"/>
        <v>5522.080595200001</v>
      </c>
      <c r="L701" s="26">
        <f t="shared" si="95"/>
        <v>5522.080595200001</v>
      </c>
      <c r="M701" s="28">
        <f>IF(H701&gt;$E$2,H701-$E$2,0)</f>
        <v>0</v>
      </c>
      <c r="N701" s="28">
        <f t="shared" si="96"/>
        <v>1320</v>
      </c>
      <c r="Q701" s="16">
        <v>1.1000000000000001</v>
      </c>
    </row>
    <row r="702" spans="1:17" x14ac:dyDescent="0.15">
      <c r="A702" s="6" t="s">
        <v>16</v>
      </c>
      <c r="B702" s="13">
        <f t="shared" si="98"/>
        <v>1983</v>
      </c>
      <c r="C702" s="8">
        <v>123.87095424000002</v>
      </c>
      <c r="D702" s="26">
        <f t="shared" si="97"/>
        <v>5522.080595200001</v>
      </c>
      <c r="E702" s="37">
        <v>120</v>
      </c>
      <c r="F702" s="37">
        <f t="shared" si="90"/>
        <v>5525.9515494400011</v>
      </c>
      <c r="G702" s="16">
        <f t="shared" si="91"/>
        <v>1200</v>
      </c>
      <c r="H702" s="28">
        <f t="shared" si="92"/>
        <v>4325.9515494400011</v>
      </c>
      <c r="I702" s="36">
        <f t="shared" si="93"/>
        <v>1200</v>
      </c>
      <c r="J702" s="16" t="str">
        <f>IF((I702/G702)&lt;=$E$4,"critical failure", IF((I702/G702)&lt;1, "failure",""))</f>
        <v/>
      </c>
      <c r="K702" s="26">
        <f t="shared" si="94"/>
        <v>4325.9515494400011</v>
      </c>
      <c r="L702" s="26">
        <f t="shared" si="95"/>
        <v>4325.9515494400011</v>
      </c>
      <c r="M702" s="28">
        <f>IF(H702&gt;$E$2,H702-$E$2,0)</f>
        <v>0</v>
      </c>
      <c r="N702" s="28">
        <f t="shared" si="96"/>
        <v>1200</v>
      </c>
      <c r="Q702" s="16">
        <v>1</v>
      </c>
    </row>
    <row r="703" spans="1:17" x14ac:dyDescent="0.15">
      <c r="A703" s="6" t="s">
        <v>17</v>
      </c>
      <c r="B703" s="13">
        <f t="shared" si="98"/>
        <v>1983</v>
      </c>
      <c r="C703" s="8">
        <v>991.31662080000001</v>
      </c>
      <c r="D703" s="26">
        <f t="shared" si="97"/>
        <v>4325.9515494400011</v>
      </c>
      <c r="E703" s="37">
        <v>120</v>
      </c>
      <c r="F703" s="37">
        <f t="shared" si="90"/>
        <v>5197.2681702400014</v>
      </c>
      <c r="G703" s="16">
        <f t="shared" si="91"/>
        <v>1080</v>
      </c>
      <c r="H703" s="28">
        <f t="shared" si="92"/>
        <v>4117.2681702400014</v>
      </c>
      <c r="I703" s="36">
        <f t="shared" si="93"/>
        <v>1080</v>
      </c>
      <c r="J703" s="16" t="str">
        <f>IF((I703/G703)&lt;=$E$4,"critical failure", IF((I703/G703)&lt;1, "failure",""))</f>
        <v/>
      </c>
      <c r="K703" s="26">
        <f t="shared" si="94"/>
        <v>4117.2681702400014</v>
      </c>
      <c r="L703" s="26">
        <f t="shared" si="95"/>
        <v>4117.2681702400014</v>
      </c>
      <c r="M703" s="28">
        <f>IF(H703&gt;$E$2,H703-$E$2,0)</f>
        <v>0</v>
      </c>
      <c r="N703" s="28">
        <f t="shared" si="96"/>
        <v>1080</v>
      </c>
      <c r="Q703" s="16">
        <v>0.9</v>
      </c>
    </row>
    <row r="704" spans="1:17" ht="14" thickBot="1" x14ac:dyDescent="0.2">
      <c r="A704" s="9" t="s">
        <v>18</v>
      </c>
      <c r="B704" s="14">
        <f t="shared" si="98"/>
        <v>1983</v>
      </c>
      <c r="C704" s="11">
        <v>5756.990976</v>
      </c>
      <c r="D704" s="26">
        <f t="shared" si="97"/>
        <v>4117.2681702400014</v>
      </c>
      <c r="E704" s="37">
        <v>120</v>
      </c>
      <c r="F704" s="37">
        <f t="shared" si="90"/>
        <v>9754.2591462400014</v>
      </c>
      <c r="G704" s="16">
        <f t="shared" si="91"/>
        <v>960</v>
      </c>
      <c r="H704" s="28">
        <f t="shared" si="92"/>
        <v>8794.2591462400014</v>
      </c>
      <c r="I704" s="36">
        <f t="shared" si="93"/>
        <v>960</v>
      </c>
      <c r="J704" s="16" t="str">
        <f>IF((I704/G704)&lt;=$E$4,"critical failure", IF((I704/G704)&lt;1, "failure",""))</f>
        <v/>
      </c>
      <c r="K704" s="26">
        <f t="shared" si="94"/>
        <v>8794.2591462400014</v>
      </c>
      <c r="L704" s="26">
        <f t="shared" si="95"/>
        <v>8794.2591462400014</v>
      </c>
      <c r="M704" s="28">
        <f>IF(H704&gt;$E$2,H704-$E$2,0)</f>
        <v>0</v>
      </c>
      <c r="N704" s="28">
        <f t="shared" si="96"/>
        <v>960</v>
      </c>
      <c r="Q704" s="16">
        <v>0.8</v>
      </c>
    </row>
    <row r="705" spans="1:17" x14ac:dyDescent="0.15">
      <c r="A705" s="3" t="s">
        <v>7</v>
      </c>
      <c r="B705" s="12">
        <f t="shared" si="98"/>
        <v>1984</v>
      </c>
      <c r="C705" s="5">
        <v>5751.8207999999986</v>
      </c>
      <c r="D705" s="26">
        <f t="shared" si="97"/>
        <v>8794.2591462400014</v>
      </c>
      <c r="E705" s="37">
        <v>120</v>
      </c>
      <c r="F705" s="37">
        <f t="shared" si="90"/>
        <v>14426.079946239999</v>
      </c>
      <c r="G705" s="16">
        <f t="shared" si="91"/>
        <v>960</v>
      </c>
      <c r="H705" s="28">
        <f t="shared" si="92"/>
        <v>13466.079946239999</v>
      </c>
      <c r="I705" s="36">
        <f t="shared" si="93"/>
        <v>960</v>
      </c>
      <c r="J705" s="16" t="str">
        <f>IF((I705/G705)&lt;=$E$4,"critical failure", IF((I705/G705)&lt;1, "failure",""))</f>
        <v/>
      </c>
      <c r="K705" s="26">
        <f t="shared" si="94"/>
        <v>13466.079946239999</v>
      </c>
      <c r="L705" s="26">
        <f t="shared" si="95"/>
        <v>9613</v>
      </c>
      <c r="M705" s="28">
        <f>IF(H705&gt;$E$2,H705-$E$2,0)</f>
        <v>3853.0799462399991</v>
      </c>
      <c r="N705" s="28">
        <f t="shared" si="96"/>
        <v>4813.0799462399991</v>
      </c>
      <c r="Q705" s="16">
        <v>0.8</v>
      </c>
    </row>
    <row r="706" spans="1:17" x14ac:dyDescent="0.15">
      <c r="A706" s="6" t="s">
        <v>8</v>
      </c>
      <c r="B706" s="13">
        <f t="shared" si="98"/>
        <v>1984</v>
      </c>
      <c r="C706" s="8">
        <v>8841.6472320000012</v>
      </c>
      <c r="D706" s="26">
        <f t="shared" si="97"/>
        <v>9613</v>
      </c>
      <c r="E706" s="37">
        <v>120</v>
      </c>
      <c r="F706" s="37">
        <f t="shared" si="90"/>
        <v>18334.647232000003</v>
      </c>
      <c r="G706" s="16">
        <f t="shared" si="91"/>
        <v>960</v>
      </c>
      <c r="H706" s="28">
        <f t="shared" si="92"/>
        <v>17374.647232000003</v>
      </c>
      <c r="I706" s="36">
        <f t="shared" si="93"/>
        <v>960</v>
      </c>
      <c r="J706" s="16" t="str">
        <f>IF((I706/G706)&lt;=$E$4,"critical failure", IF((I706/G706)&lt;1, "failure",""))</f>
        <v/>
      </c>
      <c r="K706" s="26">
        <f t="shared" si="94"/>
        <v>17374.647232000003</v>
      </c>
      <c r="L706" s="26">
        <f t="shared" si="95"/>
        <v>9613</v>
      </c>
      <c r="M706" s="28">
        <f>IF(H706&gt;$E$2,H706-$E$2,0)</f>
        <v>7761.647232000003</v>
      </c>
      <c r="N706" s="28">
        <f t="shared" si="96"/>
        <v>8721.647232000003</v>
      </c>
      <c r="Q706" s="16">
        <v>0.8</v>
      </c>
    </row>
    <row r="707" spans="1:17" x14ac:dyDescent="0.15">
      <c r="A707" s="6" t="s">
        <v>9</v>
      </c>
      <c r="B707" s="13">
        <f t="shared" si="98"/>
        <v>1984</v>
      </c>
      <c r="C707" s="8">
        <v>12081.408768000003</v>
      </c>
      <c r="D707" s="26">
        <f t="shared" si="97"/>
        <v>9613</v>
      </c>
      <c r="E707" s="37">
        <v>120</v>
      </c>
      <c r="F707" s="37">
        <f t="shared" si="90"/>
        <v>21574.408768000001</v>
      </c>
      <c r="G707" s="16">
        <f t="shared" si="91"/>
        <v>1080</v>
      </c>
      <c r="H707" s="28">
        <f t="shared" si="92"/>
        <v>20494.408768000001</v>
      </c>
      <c r="I707" s="36">
        <f t="shared" si="93"/>
        <v>1080</v>
      </c>
      <c r="J707" s="16" t="str">
        <f>IF((I707/G707)&lt;=$E$4,"critical failure", IF((I707/G707)&lt;1, "failure",""))</f>
        <v/>
      </c>
      <c r="K707" s="26">
        <f t="shared" si="94"/>
        <v>20494.408768000001</v>
      </c>
      <c r="L707" s="26">
        <f t="shared" si="95"/>
        <v>9613</v>
      </c>
      <c r="M707" s="28">
        <f>IF(H707&gt;$E$2,H707-$E$2,0)</f>
        <v>10881.408768000001</v>
      </c>
      <c r="N707" s="28">
        <f t="shared" si="96"/>
        <v>11961.408768000001</v>
      </c>
      <c r="Q707" s="16">
        <v>0.9</v>
      </c>
    </row>
    <row r="708" spans="1:17" x14ac:dyDescent="0.15">
      <c r="A708" s="6" t="s">
        <v>10</v>
      </c>
      <c r="B708" s="13">
        <f t="shared" si="98"/>
        <v>1984</v>
      </c>
      <c r="C708" s="8">
        <v>8906.9207040000019</v>
      </c>
      <c r="D708" s="26">
        <f t="shared" si="97"/>
        <v>9613</v>
      </c>
      <c r="E708" s="37">
        <v>120</v>
      </c>
      <c r="F708" s="37">
        <f t="shared" si="90"/>
        <v>18399.920704000004</v>
      </c>
      <c r="G708" s="16">
        <f t="shared" si="91"/>
        <v>1080</v>
      </c>
      <c r="H708" s="28">
        <f t="shared" si="92"/>
        <v>17319.920704000004</v>
      </c>
      <c r="I708" s="36">
        <f t="shared" si="93"/>
        <v>1080</v>
      </c>
      <c r="J708" s="16" t="str">
        <f>IF((I708/G708)&lt;=$E$4,"critical failure", IF((I708/G708)&lt;1, "failure",""))</f>
        <v/>
      </c>
      <c r="K708" s="26">
        <f t="shared" si="94"/>
        <v>17319.920704000004</v>
      </c>
      <c r="L708" s="26">
        <f t="shared" si="95"/>
        <v>9613</v>
      </c>
      <c r="M708" s="28">
        <f>IF(H708&gt;$E$2,H708-$E$2,0)</f>
        <v>7706.9207040000038</v>
      </c>
      <c r="N708" s="28">
        <f t="shared" si="96"/>
        <v>8786.9207040000038</v>
      </c>
      <c r="Q708" s="16">
        <v>0.9</v>
      </c>
    </row>
    <row r="709" spans="1:17" x14ac:dyDescent="0.15">
      <c r="A709" s="6" t="s">
        <v>11</v>
      </c>
      <c r="B709" s="13">
        <f t="shared" si="98"/>
        <v>1984</v>
      </c>
      <c r="C709" s="8">
        <v>2935.3674239999996</v>
      </c>
      <c r="D709" s="26">
        <f t="shared" si="97"/>
        <v>9613</v>
      </c>
      <c r="E709" s="37">
        <v>120</v>
      </c>
      <c r="F709" s="37">
        <f t="shared" si="90"/>
        <v>12428.367424</v>
      </c>
      <c r="G709" s="16">
        <f t="shared" si="91"/>
        <v>1320</v>
      </c>
      <c r="H709" s="28">
        <f t="shared" si="92"/>
        <v>11108.367424</v>
      </c>
      <c r="I709" s="36">
        <f t="shared" si="93"/>
        <v>1320</v>
      </c>
      <c r="J709" s="16" t="str">
        <f>IF((I709/G709)&lt;=$E$4,"critical failure", IF((I709/G709)&lt;1, "failure",""))</f>
        <v/>
      </c>
      <c r="K709" s="26">
        <f t="shared" si="94"/>
        <v>11108.367424</v>
      </c>
      <c r="L709" s="26">
        <f t="shared" si="95"/>
        <v>9613</v>
      </c>
      <c r="M709" s="28">
        <f>IF(H709&gt;$E$2,H709-$E$2,0)</f>
        <v>1495.367424</v>
      </c>
      <c r="N709" s="28">
        <f t="shared" si="96"/>
        <v>2815.367424</v>
      </c>
      <c r="Q709" s="16">
        <v>1.1000000000000001</v>
      </c>
    </row>
    <row r="710" spans="1:17" x14ac:dyDescent="0.15">
      <c r="A710" s="6" t="s">
        <v>12</v>
      </c>
      <c r="B710" s="13">
        <f t="shared" si="98"/>
        <v>1984</v>
      </c>
      <c r="C710" s="8">
        <v>1214.9913600000002</v>
      </c>
      <c r="D710" s="26">
        <f t="shared" si="97"/>
        <v>9613</v>
      </c>
      <c r="E710" s="37">
        <v>120</v>
      </c>
      <c r="F710" s="37">
        <f t="shared" si="90"/>
        <v>10707.99136</v>
      </c>
      <c r="G710" s="16">
        <f t="shared" si="91"/>
        <v>1440</v>
      </c>
      <c r="H710" s="28">
        <f t="shared" si="92"/>
        <v>9267.99136</v>
      </c>
      <c r="I710" s="36">
        <f t="shared" si="93"/>
        <v>1440</v>
      </c>
      <c r="J710" s="16" t="str">
        <f>IF((I710/G710)&lt;=$E$4,"critical failure", IF((I710/G710)&lt;1, "failure",""))</f>
        <v/>
      </c>
      <c r="K710" s="26">
        <f t="shared" si="94"/>
        <v>9267.99136</v>
      </c>
      <c r="L710" s="26">
        <f t="shared" si="95"/>
        <v>9267.99136</v>
      </c>
      <c r="M710" s="28">
        <f>IF(H710&gt;$E$2,H710-$E$2,0)</f>
        <v>0</v>
      </c>
      <c r="N710" s="28">
        <f t="shared" si="96"/>
        <v>1440</v>
      </c>
      <c r="Q710" s="16">
        <v>1.2</v>
      </c>
    </row>
    <row r="711" spans="1:17" x14ac:dyDescent="0.15">
      <c r="A711" s="6" t="s">
        <v>13</v>
      </c>
      <c r="B711" s="13">
        <f t="shared" si="98"/>
        <v>1984</v>
      </c>
      <c r="C711" s="8">
        <v>4775.3038080000006</v>
      </c>
      <c r="D711" s="26">
        <f t="shared" si="97"/>
        <v>9267.99136</v>
      </c>
      <c r="E711" s="37">
        <v>120</v>
      </c>
      <c r="F711" s="37">
        <f t="shared" si="90"/>
        <v>13923.295168000001</v>
      </c>
      <c r="G711" s="16">
        <f t="shared" si="91"/>
        <v>1560</v>
      </c>
      <c r="H711" s="28">
        <f t="shared" si="92"/>
        <v>12363.295168000001</v>
      </c>
      <c r="I711" s="36">
        <f t="shared" si="93"/>
        <v>1560</v>
      </c>
      <c r="J711" s="16" t="str">
        <f>IF((I711/G711)&lt;=$E$4,"critical failure", IF((I711/G711)&lt;1, "failure",""))</f>
        <v/>
      </c>
      <c r="K711" s="26">
        <f t="shared" si="94"/>
        <v>12363.295168000001</v>
      </c>
      <c r="L711" s="26">
        <f t="shared" si="95"/>
        <v>9613</v>
      </c>
      <c r="M711" s="28">
        <f>IF(H711&gt;$E$2,H711-$E$2,0)</f>
        <v>2750.2951680000006</v>
      </c>
      <c r="N711" s="28">
        <f t="shared" si="96"/>
        <v>4310.2951680000006</v>
      </c>
      <c r="Q711" s="16">
        <v>1.3</v>
      </c>
    </row>
    <row r="712" spans="1:17" x14ac:dyDescent="0.15">
      <c r="A712" s="6" t="s">
        <v>14</v>
      </c>
      <c r="B712" s="13">
        <f t="shared" si="98"/>
        <v>1984</v>
      </c>
      <c r="C712" s="8">
        <v>1064.4099839999999</v>
      </c>
      <c r="D712" s="26">
        <f t="shared" si="97"/>
        <v>9613</v>
      </c>
      <c r="E712" s="37">
        <v>120</v>
      </c>
      <c r="F712" s="37">
        <f t="shared" si="90"/>
        <v>10557.409984</v>
      </c>
      <c r="G712" s="16">
        <f t="shared" si="91"/>
        <v>1440</v>
      </c>
      <c r="H712" s="28">
        <f t="shared" si="92"/>
        <v>9117.4099839999999</v>
      </c>
      <c r="I712" s="36">
        <f t="shared" si="93"/>
        <v>1440</v>
      </c>
      <c r="J712" s="16" t="str">
        <f>IF((I712/G712)&lt;=$E$4,"critical failure", IF((I712/G712)&lt;1, "failure",""))</f>
        <v/>
      </c>
      <c r="K712" s="26">
        <f t="shared" si="94"/>
        <v>9117.4099839999999</v>
      </c>
      <c r="L712" s="26">
        <f t="shared" si="95"/>
        <v>9117.4099839999999</v>
      </c>
      <c r="M712" s="28">
        <f>IF(H712&gt;$E$2,H712-$E$2,0)</f>
        <v>0</v>
      </c>
      <c r="N712" s="28">
        <f t="shared" si="96"/>
        <v>1440</v>
      </c>
      <c r="Q712" s="16">
        <v>1.2</v>
      </c>
    </row>
    <row r="713" spans="1:17" x14ac:dyDescent="0.15">
      <c r="A713" s="6" t="s">
        <v>15</v>
      </c>
      <c r="B713" s="13">
        <f t="shared" si="98"/>
        <v>1984</v>
      </c>
      <c r="C713" s="8">
        <v>231.81776640000001</v>
      </c>
      <c r="D713" s="26">
        <f t="shared" si="97"/>
        <v>9117.4099839999999</v>
      </c>
      <c r="E713" s="37">
        <v>120</v>
      </c>
      <c r="F713" s="37">
        <f t="shared" si="90"/>
        <v>9229.2277503999994</v>
      </c>
      <c r="G713" s="16">
        <f t="shared" si="91"/>
        <v>1320</v>
      </c>
      <c r="H713" s="28">
        <f t="shared" si="92"/>
        <v>7909.2277503999994</v>
      </c>
      <c r="I713" s="36">
        <f t="shared" si="93"/>
        <v>1320</v>
      </c>
      <c r="J713" s="16" t="str">
        <f>IF((I713/G713)&lt;=$E$4,"critical failure", IF((I713/G713)&lt;1, "failure",""))</f>
        <v/>
      </c>
      <c r="K713" s="26">
        <f t="shared" si="94"/>
        <v>7909.2277503999994</v>
      </c>
      <c r="L713" s="26">
        <f t="shared" si="95"/>
        <v>7909.2277503999994</v>
      </c>
      <c r="M713" s="28">
        <f>IF(H713&gt;$E$2,H713-$E$2,0)</f>
        <v>0</v>
      </c>
      <c r="N713" s="28">
        <f t="shared" si="96"/>
        <v>1320</v>
      </c>
      <c r="Q713" s="16">
        <v>1.1000000000000001</v>
      </c>
    </row>
    <row r="714" spans="1:17" x14ac:dyDescent="0.15">
      <c r="A714" s="6" t="s">
        <v>16</v>
      </c>
      <c r="B714" s="13">
        <f t="shared" si="98"/>
        <v>1984</v>
      </c>
      <c r="C714" s="8">
        <v>323.39450879999993</v>
      </c>
      <c r="D714" s="26">
        <f t="shared" si="97"/>
        <v>7909.2277503999994</v>
      </c>
      <c r="E714" s="37">
        <v>120</v>
      </c>
      <c r="F714" s="37">
        <f t="shared" ref="F714:F777" si="99">C714+D714-E714</f>
        <v>8112.6222591999995</v>
      </c>
      <c r="G714" s="16">
        <f t="shared" ref="G714:G777" si="100">1200*Q714</f>
        <v>1200</v>
      </c>
      <c r="H714" s="28">
        <f t="shared" ref="H714:H777" si="101">F714-G714</f>
        <v>6912.6222591999995</v>
      </c>
      <c r="I714" s="36">
        <f t="shared" ref="I714:I777" si="102">IF(G714&gt;(F714),F714,G714)</f>
        <v>1200</v>
      </c>
      <c r="J714" s="16" t="str">
        <f>IF((I714/G714)&lt;=$E$4,"critical failure", IF((I714/G714)&lt;1, "failure",""))</f>
        <v/>
      </c>
      <c r="K714" s="26">
        <f t="shared" ref="K714:K777" si="103">F714-I714</f>
        <v>6912.6222591999995</v>
      </c>
      <c r="L714" s="26">
        <f t="shared" ref="L714:L777" si="104">IF(K714&gt;$E$2,$E$2,IF(K714&lt;0,0,K714))</f>
        <v>6912.6222591999995</v>
      </c>
      <c r="M714" s="28">
        <f>IF(H714&gt;$E$2,H714-$E$2,0)</f>
        <v>0</v>
      </c>
      <c r="N714" s="28">
        <f t="shared" ref="N714:N777" si="105">M714+I714</f>
        <v>1200</v>
      </c>
      <c r="Q714" s="16">
        <v>1</v>
      </c>
    </row>
    <row r="715" spans="1:17" x14ac:dyDescent="0.15">
      <c r="A715" s="6" t="s">
        <v>17</v>
      </c>
      <c r="B715" s="13">
        <f t="shared" si="98"/>
        <v>1984</v>
      </c>
      <c r="C715" s="8">
        <v>321.84345599999995</v>
      </c>
      <c r="D715" s="26">
        <f t="shared" ref="D715:D778" si="106">L714</f>
        <v>6912.6222591999995</v>
      </c>
      <c r="E715" s="37">
        <v>120</v>
      </c>
      <c r="F715" s="37">
        <f t="shared" si="99"/>
        <v>7114.4657151999991</v>
      </c>
      <c r="G715" s="16">
        <f t="shared" si="100"/>
        <v>1080</v>
      </c>
      <c r="H715" s="28">
        <f t="shared" si="101"/>
        <v>6034.4657151999991</v>
      </c>
      <c r="I715" s="36">
        <f t="shared" si="102"/>
        <v>1080</v>
      </c>
      <c r="J715" s="16" t="str">
        <f>IF((I715/G715)&lt;=$E$4,"critical failure", IF((I715/G715)&lt;1, "failure",""))</f>
        <v/>
      </c>
      <c r="K715" s="26">
        <f t="shared" si="103"/>
        <v>6034.4657151999991</v>
      </c>
      <c r="L715" s="26">
        <f t="shared" si="104"/>
        <v>6034.4657151999991</v>
      </c>
      <c r="M715" s="28">
        <f>IF(H715&gt;$E$2,H715-$E$2,0)</f>
        <v>0</v>
      </c>
      <c r="N715" s="28">
        <f t="shared" si="105"/>
        <v>1080</v>
      </c>
      <c r="Q715" s="16">
        <v>0.9</v>
      </c>
    </row>
    <row r="716" spans="1:17" ht="14" thickBot="1" x14ac:dyDescent="0.2">
      <c r="A716" s="9" t="s">
        <v>18</v>
      </c>
      <c r="B716" s="14">
        <f t="shared" si="98"/>
        <v>1984</v>
      </c>
      <c r="C716" s="11">
        <v>1470.9150720000002</v>
      </c>
      <c r="D716" s="26">
        <f t="shared" si="106"/>
        <v>6034.4657151999991</v>
      </c>
      <c r="E716" s="37">
        <v>120</v>
      </c>
      <c r="F716" s="37">
        <f t="shared" si="99"/>
        <v>7385.3807871999998</v>
      </c>
      <c r="G716" s="16">
        <f t="shared" si="100"/>
        <v>960</v>
      </c>
      <c r="H716" s="28">
        <f t="shared" si="101"/>
        <v>6425.3807871999998</v>
      </c>
      <c r="I716" s="36">
        <f t="shared" si="102"/>
        <v>960</v>
      </c>
      <c r="J716" s="16" t="str">
        <f>IF((I716/G716)&lt;=$E$4,"critical failure", IF((I716/G716)&lt;1, "failure",""))</f>
        <v/>
      </c>
      <c r="K716" s="26">
        <f t="shared" si="103"/>
        <v>6425.3807871999998</v>
      </c>
      <c r="L716" s="26">
        <f t="shared" si="104"/>
        <v>6425.3807871999998</v>
      </c>
      <c r="M716" s="28">
        <f>IF(H716&gt;$E$2,H716-$E$2,0)</f>
        <v>0</v>
      </c>
      <c r="N716" s="28">
        <f t="shared" si="105"/>
        <v>960</v>
      </c>
      <c r="Q716" s="16">
        <v>0.8</v>
      </c>
    </row>
    <row r="717" spans="1:17" x14ac:dyDescent="0.15">
      <c r="A717" s="3" t="s">
        <v>7</v>
      </c>
      <c r="B717" s="12">
        <f t="shared" si="98"/>
        <v>1985</v>
      </c>
      <c r="C717" s="5">
        <v>4163.284224</v>
      </c>
      <c r="D717" s="26">
        <f t="shared" si="106"/>
        <v>6425.3807871999998</v>
      </c>
      <c r="E717" s="37">
        <v>120</v>
      </c>
      <c r="F717" s="37">
        <f t="shared" si="99"/>
        <v>10468.665011199999</v>
      </c>
      <c r="G717" s="16">
        <f t="shared" si="100"/>
        <v>960</v>
      </c>
      <c r="H717" s="28">
        <f t="shared" si="101"/>
        <v>9508.6650111999988</v>
      </c>
      <c r="I717" s="36">
        <f t="shared" si="102"/>
        <v>960</v>
      </c>
      <c r="J717" s="16" t="str">
        <f>IF((I717/G717)&lt;=$E$4,"critical failure", IF((I717/G717)&lt;1, "failure",""))</f>
        <v/>
      </c>
      <c r="K717" s="26">
        <f t="shared" si="103"/>
        <v>9508.6650111999988</v>
      </c>
      <c r="L717" s="26">
        <f t="shared" si="104"/>
        <v>9508.6650111999988</v>
      </c>
      <c r="M717" s="28">
        <f>IF(H717&gt;$E$2,H717-$E$2,0)</f>
        <v>0</v>
      </c>
      <c r="N717" s="28">
        <f t="shared" si="105"/>
        <v>960</v>
      </c>
      <c r="Q717" s="16">
        <v>0.8</v>
      </c>
    </row>
    <row r="718" spans="1:17" x14ac:dyDescent="0.15">
      <c r="A718" s="6" t="s">
        <v>8</v>
      </c>
      <c r="B718" s="13">
        <f t="shared" si="98"/>
        <v>1985</v>
      </c>
      <c r="C718" s="8">
        <v>6873.7489920000016</v>
      </c>
      <c r="D718" s="26">
        <f t="shared" si="106"/>
        <v>9508.6650111999988</v>
      </c>
      <c r="E718" s="37">
        <v>120</v>
      </c>
      <c r="F718" s="37">
        <f t="shared" si="99"/>
        <v>16262.4140032</v>
      </c>
      <c r="G718" s="16">
        <f t="shared" si="100"/>
        <v>960</v>
      </c>
      <c r="H718" s="28">
        <f t="shared" si="101"/>
        <v>15302.4140032</v>
      </c>
      <c r="I718" s="36">
        <f t="shared" si="102"/>
        <v>960</v>
      </c>
      <c r="J718" s="16" t="str">
        <f>IF((I718/G718)&lt;=$E$4,"critical failure", IF((I718/G718)&lt;1, "failure",""))</f>
        <v/>
      </c>
      <c r="K718" s="26">
        <f t="shared" si="103"/>
        <v>15302.4140032</v>
      </c>
      <c r="L718" s="26">
        <f t="shared" si="104"/>
        <v>9613</v>
      </c>
      <c r="M718" s="28">
        <f>IF(H718&gt;$E$2,H718-$E$2,0)</f>
        <v>5689.4140031999996</v>
      </c>
      <c r="N718" s="28">
        <f t="shared" si="105"/>
        <v>6649.4140031999996</v>
      </c>
      <c r="Q718" s="16">
        <v>0.8</v>
      </c>
    </row>
    <row r="719" spans="1:17" x14ac:dyDescent="0.15">
      <c r="A719" s="6" t="s">
        <v>9</v>
      </c>
      <c r="B719" s="13">
        <f t="shared" si="98"/>
        <v>1985</v>
      </c>
      <c r="C719" s="8">
        <v>1464.452352</v>
      </c>
      <c r="D719" s="26">
        <f t="shared" si="106"/>
        <v>9613</v>
      </c>
      <c r="E719" s="37">
        <v>120</v>
      </c>
      <c r="F719" s="37">
        <f t="shared" si="99"/>
        <v>10957.452352</v>
      </c>
      <c r="G719" s="16">
        <f t="shared" si="100"/>
        <v>1080</v>
      </c>
      <c r="H719" s="28">
        <f t="shared" si="101"/>
        <v>9877.4523520000002</v>
      </c>
      <c r="I719" s="36">
        <f t="shared" si="102"/>
        <v>1080</v>
      </c>
      <c r="J719" s="16" t="str">
        <f>IF((I719/G719)&lt;=$E$4,"critical failure", IF((I719/G719)&lt;1, "failure",""))</f>
        <v/>
      </c>
      <c r="K719" s="26">
        <f t="shared" si="103"/>
        <v>9877.4523520000002</v>
      </c>
      <c r="L719" s="26">
        <f t="shared" si="104"/>
        <v>9613</v>
      </c>
      <c r="M719" s="28">
        <f>IF(H719&gt;$E$2,H719-$E$2,0)</f>
        <v>264.45235200000025</v>
      </c>
      <c r="N719" s="28">
        <f t="shared" si="105"/>
        <v>1344.4523520000002</v>
      </c>
      <c r="Q719" s="16">
        <v>0.9</v>
      </c>
    </row>
    <row r="720" spans="1:17" x14ac:dyDescent="0.15">
      <c r="A720" s="6" t="s">
        <v>10</v>
      </c>
      <c r="B720" s="13">
        <f t="shared" si="98"/>
        <v>1985</v>
      </c>
      <c r="C720" s="8">
        <v>692.803584</v>
      </c>
      <c r="D720" s="26">
        <f t="shared" si="106"/>
        <v>9613</v>
      </c>
      <c r="E720" s="37">
        <v>120</v>
      </c>
      <c r="F720" s="37">
        <f t="shared" si="99"/>
        <v>10185.803583999999</v>
      </c>
      <c r="G720" s="16">
        <f t="shared" si="100"/>
        <v>1080</v>
      </c>
      <c r="H720" s="28">
        <f t="shared" si="101"/>
        <v>9105.8035839999993</v>
      </c>
      <c r="I720" s="36">
        <f t="shared" si="102"/>
        <v>1080</v>
      </c>
      <c r="J720" s="16" t="str">
        <f>IF((I720/G720)&lt;=$E$4,"critical failure", IF((I720/G720)&lt;1, "failure",""))</f>
        <v/>
      </c>
      <c r="K720" s="26">
        <f t="shared" si="103"/>
        <v>9105.8035839999993</v>
      </c>
      <c r="L720" s="26">
        <f t="shared" si="104"/>
        <v>9105.8035839999993</v>
      </c>
      <c r="M720" s="28">
        <f>IF(H720&gt;$E$2,H720-$E$2,0)</f>
        <v>0</v>
      </c>
      <c r="N720" s="28">
        <f t="shared" si="105"/>
        <v>1080</v>
      </c>
      <c r="Q720" s="16">
        <v>0.9</v>
      </c>
    </row>
    <row r="721" spans="1:17" x14ac:dyDescent="0.15">
      <c r="A721" s="6" t="s">
        <v>11</v>
      </c>
      <c r="B721" s="13">
        <f t="shared" si="98"/>
        <v>1985</v>
      </c>
      <c r="C721" s="8">
        <v>614.60467200000005</v>
      </c>
      <c r="D721" s="26">
        <f t="shared" si="106"/>
        <v>9105.8035839999993</v>
      </c>
      <c r="E721" s="37">
        <v>120</v>
      </c>
      <c r="F721" s="37">
        <f t="shared" si="99"/>
        <v>9600.4082559999988</v>
      </c>
      <c r="G721" s="16">
        <f t="shared" si="100"/>
        <v>1320</v>
      </c>
      <c r="H721" s="28">
        <f t="shared" si="101"/>
        <v>8280.4082559999988</v>
      </c>
      <c r="I721" s="36">
        <f t="shared" si="102"/>
        <v>1320</v>
      </c>
      <c r="J721" s="16" t="str">
        <f>IF((I721/G721)&lt;=$E$4,"critical failure", IF((I721/G721)&lt;1, "failure",""))</f>
        <v/>
      </c>
      <c r="K721" s="26">
        <f t="shared" si="103"/>
        <v>8280.4082559999988</v>
      </c>
      <c r="L721" s="26">
        <f t="shared" si="104"/>
        <v>8280.4082559999988</v>
      </c>
      <c r="M721" s="28">
        <f>IF(H721&gt;$E$2,H721-$E$2,0)</f>
        <v>0</v>
      </c>
      <c r="N721" s="28">
        <f t="shared" si="105"/>
        <v>1320</v>
      </c>
      <c r="Q721" s="16">
        <v>1.1000000000000001</v>
      </c>
    </row>
    <row r="722" spans="1:17" x14ac:dyDescent="0.15">
      <c r="A722" s="6" t="s">
        <v>12</v>
      </c>
      <c r="B722" s="13">
        <f t="shared" si="98"/>
        <v>1985</v>
      </c>
      <c r="C722" s="8">
        <v>254.11415040000003</v>
      </c>
      <c r="D722" s="26">
        <f t="shared" si="106"/>
        <v>8280.4082559999988</v>
      </c>
      <c r="E722" s="37">
        <v>120</v>
      </c>
      <c r="F722" s="37">
        <f t="shared" si="99"/>
        <v>8414.5224063999995</v>
      </c>
      <c r="G722" s="16">
        <f t="shared" si="100"/>
        <v>1440</v>
      </c>
      <c r="H722" s="28">
        <f t="shared" si="101"/>
        <v>6974.5224063999995</v>
      </c>
      <c r="I722" s="36">
        <f t="shared" si="102"/>
        <v>1440</v>
      </c>
      <c r="J722" s="16" t="str">
        <f>IF((I722/G722)&lt;=$E$4,"critical failure", IF((I722/G722)&lt;1, "failure",""))</f>
        <v/>
      </c>
      <c r="K722" s="26">
        <f t="shared" si="103"/>
        <v>6974.5224063999995</v>
      </c>
      <c r="L722" s="26">
        <f t="shared" si="104"/>
        <v>6974.5224063999995</v>
      </c>
      <c r="M722" s="28">
        <f>IF(H722&gt;$E$2,H722-$E$2,0)</f>
        <v>0</v>
      </c>
      <c r="N722" s="28">
        <f t="shared" si="105"/>
        <v>1440</v>
      </c>
      <c r="Q722" s="16">
        <v>1.2</v>
      </c>
    </row>
    <row r="723" spans="1:17" x14ac:dyDescent="0.15">
      <c r="A723" s="6" t="s">
        <v>13</v>
      </c>
      <c r="B723" s="13">
        <f t="shared" si="98"/>
        <v>1985</v>
      </c>
      <c r="C723" s="8">
        <v>477.27187199999986</v>
      </c>
      <c r="D723" s="26">
        <f t="shared" si="106"/>
        <v>6974.5224063999995</v>
      </c>
      <c r="E723" s="37">
        <v>120</v>
      </c>
      <c r="F723" s="37">
        <f t="shared" si="99"/>
        <v>7331.7942783999997</v>
      </c>
      <c r="G723" s="16">
        <f t="shared" si="100"/>
        <v>1560</v>
      </c>
      <c r="H723" s="28">
        <f t="shared" si="101"/>
        <v>5771.7942783999997</v>
      </c>
      <c r="I723" s="36">
        <f t="shared" si="102"/>
        <v>1560</v>
      </c>
      <c r="J723" s="16" t="str">
        <f>IF((I723/G723)&lt;=$E$4,"critical failure", IF((I723/G723)&lt;1, "failure",""))</f>
        <v/>
      </c>
      <c r="K723" s="26">
        <f t="shared" si="103"/>
        <v>5771.7942783999997</v>
      </c>
      <c r="L723" s="26">
        <f t="shared" si="104"/>
        <v>5771.7942783999997</v>
      </c>
      <c r="M723" s="28">
        <f>IF(H723&gt;$E$2,H723-$E$2,0)</f>
        <v>0</v>
      </c>
      <c r="N723" s="28">
        <f t="shared" si="105"/>
        <v>1560</v>
      </c>
      <c r="Q723" s="16">
        <v>1.3</v>
      </c>
    </row>
    <row r="724" spans="1:17" x14ac:dyDescent="0.15">
      <c r="A724" s="6" t="s">
        <v>14</v>
      </c>
      <c r="B724" s="13">
        <f t="shared" si="98"/>
        <v>1985</v>
      </c>
      <c r="C724" s="8">
        <v>2387.5226495999996</v>
      </c>
      <c r="D724" s="26">
        <f t="shared" si="106"/>
        <v>5771.7942783999997</v>
      </c>
      <c r="E724" s="37">
        <v>120</v>
      </c>
      <c r="F724" s="37">
        <f t="shared" si="99"/>
        <v>8039.3169279999993</v>
      </c>
      <c r="G724" s="16">
        <f t="shared" si="100"/>
        <v>1440</v>
      </c>
      <c r="H724" s="28">
        <f t="shared" si="101"/>
        <v>6599.3169279999993</v>
      </c>
      <c r="I724" s="36">
        <f t="shared" si="102"/>
        <v>1440</v>
      </c>
      <c r="J724" s="16" t="str">
        <f>IF((I724/G724)&lt;=$E$4,"critical failure", IF((I724/G724)&lt;1, "failure",""))</f>
        <v/>
      </c>
      <c r="K724" s="26">
        <f t="shared" si="103"/>
        <v>6599.3169279999993</v>
      </c>
      <c r="L724" s="26">
        <f t="shared" si="104"/>
        <v>6599.3169279999993</v>
      </c>
      <c r="M724" s="28">
        <f>IF(H724&gt;$E$2,H724-$E$2,0)</f>
        <v>0</v>
      </c>
      <c r="N724" s="28">
        <f t="shared" si="105"/>
        <v>1440</v>
      </c>
      <c r="Q724" s="16">
        <v>1.2</v>
      </c>
    </row>
    <row r="725" spans="1:17" x14ac:dyDescent="0.15">
      <c r="A725" s="6" t="s">
        <v>15</v>
      </c>
      <c r="B725" s="13">
        <f t="shared" si="98"/>
        <v>1985</v>
      </c>
      <c r="C725" s="8">
        <v>347.37119999999993</v>
      </c>
      <c r="D725" s="26">
        <f t="shared" si="106"/>
        <v>6599.3169279999993</v>
      </c>
      <c r="E725" s="37">
        <v>120</v>
      </c>
      <c r="F725" s="37">
        <f t="shared" si="99"/>
        <v>6826.6881279999989</v>
      </c>
      <c r="G725" s="16">
        <f t="shared" si="100"/>
        <v>1320</v>
      </c>
      <c r="H725" s="28">
        <f t="shared" si="101"/>
        <v>5506.6881279999989</v>
      </c>
      <c r="I725" s="36">
        <f t="shared" si="102"/>
        <v>1320</v>
      </c>
      <c r="J725" s="16" t="str">
        <f>IF((I725/G725)&lt;=$E$4,"critical failure", IF((I725/G725)&lt;1, "failure",""))</f>
        <v/>
      </c>
      <c r="K725" s="26">
        <f t="shared" si="103"/>
        <v>5506.6881279999989</v>
      </c>
      <c r="L725" s="26">
        <f t="shared" si="104"/>
        <v>5506.6881279999989</v>
      </c>
      <c r="M725" s="28">
        <f>IF(H725&gt;$E$2,H725-$E$2,0)</f>
        <v>0</v>
      </c>
      <c r="N725" s="28">
        <f t="shared" si="105"/>
        <v>1320</v>
      </c>
      <c r="Q725" s="16">
        <v>1.1000000000000001</v>
      </c>
    </row>
    <row r="726" spans="1:17" x14ac:dyDescent="0.15">
      <c r="A726" s="6" t="s">
        <v>16</v>
      </c>
      <c r="B726" s="13">
        <f t="shared" si="98"/>
        <v>1985</v>
      </c>
      <c r="C726" s="8">
        <v>453.61831680000006</v>
      </c>
      <c r="D726" s="26">
        <f t="shared" si="106"/>
        <v>5506.6881279999989</v>
      </c>
      <c r="E726" s="37">
        <v>120</v>
      </c>
      <c r="F726" s="37">
        <f t="shared" si="99"/>
        <v>5840.3064447999986</v>
      </c>
      <c r="G726" s="16">
        <f t="shared" si="100"/>
        <v>1200</v>
      </c>
      <c r="H726" s="28">
        <f t="shared" si="101"/>
        <v>4640.3064447999986</v>
      </c>
      <c r="I726" s="36">
        <f t="shared" si="102"/>
        <v>1200</v>
      </c>
      <c r="J726" s="16" t="str">
        <f>IF((I726/G726)&lt;=$E$4,"critical failure", IF((I726/G726)&lt;1, "failure",""))</f>
        <v/>
      </c>
      <c r="K726" s="26">
        <f t="shared" si="103"/>
        <v>4640.3064447999986</v>
      </c>
      <c r="L726" s="26">
        <f t="shared" si="104"/>
        <v>4640.3064447999986</v>
      </c>
      <c r="M726" s="28">
        <f>IF(H726&gt;$E$2,H726-$E$2,0)</f>
        <v>0</v>
      </c>
      <c r="N726" s="28">
        <f t="shared" si="105"/>
        <v>1200</v>
      </c>
      <c r="Q726" s="16">
        <v>1</v>
      </c>
    </row>
    <row r="727" spans="1:17" x14ac:dyDescent="0.15">
      <c r="A727" s="6" t="s">
        <v>17</v>
      </c>
      <c r="B727" s="13">
        <f t="shared" si="98"/>
        <v>1985</v>
      </c>
      <c r="C727" s="8">
        <v>9489.2117759999983</v>
      </c>
      <c r="D727" s="26">
        <f t="shared" si="106"/>
        <v>4640.3064447999986</v>
      </c>
      <c r="E727" s="37">
        <v>120</v>
      </c>
      <c r="F727" s="37">
        <f t="shared" si="99"/>
        <v>14009.518220799997</v>
      </c>
      <c r="G727" s="16">
        <f t="shared" si="100"/>
        <v>1080</v>
      </c>
      <c r="H727" s="28">
        <f t="shared" si="101"/>
        <v>12929.518220799997</v>
      </c>
      <c r="I727" s="36">
        <f t="shared" si="102"/>
        <v>1080</v>
      </c>
      <c r="J727" s="16" t="str">
        <f>IF((I727/G727)&lt;=$E$4,"critical failure", IF((I727/G727)&lt;1, "failure",""))</f>
        <v/>
      </c>
      <c r="K727" s="26">
        <f t="shared" si="103"/>
        <v>12929.518220799997</v>
      </c>
      <c r="L727" s="26">
        <f t="shared" si="104"/>
        <v>9613</v>
      </c>
      <c r="M727" s="28">
        <f>IF(H727&gt;$E$2,H727-$E$2,0)</f>
        <v>3316.5182207999969</v>
      </c>
      <c r="N727" s="28">
        <f t="shared" si="105"/>
        <v>4396.5182207999969</v>
      </c>
      <c r="Q727" s="16">
        <v>0.9</v>
      </c>
    </row>
    <row r="728" spans="1:17" ht="14" thickBot="1" x14ac:dyDescent="0.2">
      <c r="A728" s="9" t="s">
        <v>18</v>
      </c>
      <c r="B728" s="14">
        <f t="shared" si="98"/>
        <v>1985</v>
      </c>
      <c r="C728" s="11">
        <v>3116.9698560000002</v>
      </c>
      <c r="D728" s="26">
        <f t="shared" si="106"/>
        <v>9613</v>
      </c>
      <c r="E728" s="37">
        <v>120</v>
      </c>
      <c r="F728" s="37">
        <f t="shared" si="99"/>
        <v>12609.969856</v>
      </c>
      <c r="G728" s="16">
        <f t="shared" si="100"/>
        <v>960</v>
      </c>
      <c r="H728" s="28">
        <f t="shared" si="101"/>
        <v>11649.969856</v>
      </c>
      <c r="I728" s="36">
        <f t="shared" si="102"/>
        <v>960</v>
      </c>
      <c r="J728" s="16" t="str">
        <f>IF((I728/G728)&lt;=$E$4,"critical failure", IF((I728/G728)&lt;1, "failure",""))</f>
        <v/>
      </c>
      <c r="K728" s="26">
        <f t="shared" si="103"/>
        <v>11649.969856</v>
      </c>
      <c r="L728" s="26">
        <f t="shared" si="104"/>
        <v>9613</v>
      </c>
      <c r="M728" s="28">
        <f>IF(H728&gt;$E$2,H728-$E$2,0)</f>
        <v>2036.9698559999997</v>
      </c>
      <c r="N728" s="28">
        <f t="shared" si="105"/>
        <v>2996.9698559999997</v>
      </c>
      <c r="Q728" s="16">
        <v>0.8</v>
      </c>
    </row>
    <row r="729" spans="1:17" x14ac:dyDescent="0.15">
      <c r="A729" s="3" t="s">
        <v>7</v>
      </c>
      <c r="B729" s="12">
        <f t="shared" si="98"/>
        <v>1986</v>
      </c>
      <c r="C729" s="5">
        <v>1259.5841280000002</v>
      </c>
      <c r="D729" s="26">
        <f t="shared" si="106"/>
        <v>9613</v>
      </c>
      <c r="E729" s="37">
        <v>120</v>
      </c>
      <c r="F729" s="37">
        <f t="shared" si="99"/>
        <v>10752.584128</v>
      </c>
      <c r="G729" s="16">
        <f t="shared" si="100"/>
        <v>960</v>
      </c>
      <c r="H729" s="28">
        <f t="shared" si="101"/>
        <v>9792.5841280000004</v>
      </c>
      <c r="I729" s="36">
        <f t="shared" si="102"/>
        <v>960</v>
      </c>
      <c r="J729" s="16" t="str">
        <f>IF((I729/G729)&lt;=$E$4,"critical failure", IF((I729/G729)&lt;1, "failure",""))</f>
        <v/>
      </c>
      <c r="K729" s="26">
        <f t="shared" si="103"/>
        <v>9792.5841280000004</v>
      </c>
      <c r="L729" s="26">
        <f t="shared" si="104"/>
        <v>9613</v>
      </c>
      <c r="M729" s="28">
        <f>IF(H729&gt;$E$2,H729-$E$2,0)</f>
        <v>179.58412800000042</v>
      </c>
      <c r="N729" s="28">
        <f t="shared" si="105"/>
        <v>1139.5841280000004</v>
      </c>
      <c r="Q729" s="16">
        <v>0.8</v>
      </c>
    </row>
    <row r="730" spans="1:17" x14ac:dyDescent="0.15">
      <c r="A730" s="6" t="s">
        <v>8</v>
      </c>
      <c r="B730" s="13">
        <f t="shared" si="98"/>
        <v>1986</v>
      </c>
      <c r="C730" s="8">
        <v>1611.1560959999999</v>
      </c>
      <c r="D730" s="26">
        <f t="shared" si="106"/>
        <v>9613</v>
      </c>
      <c r="E730" s="37">
        <v>120</v>
      </c>
      <c r="F730" s="37">
        <f t="shared" si="99"/>
        <v>11104.156096000001</v>
      </c>
      <c r="G730" s="16">
        <f t="shared" si="100"/>
        <v>960</v>
      </c>
      <c r="H730" s="28">
        <f t="shared" si="101"/>
        <v>10144.156096000001</v>
      </c>
      <c r="I730" s="36">
        <f t="shared" si="102"/>
        <v>960</v>
      </c>
      <c r="J730" s="16" t="str">
        <f>IF((I730/G730)&lt;=$E$4,"critical failure", IF((I730/G730)&lt;1, "failure",""))</f>
        <v/>
      </c>
      <c r="K730" s="26">
        <f t="shared" si="103"/>
        <v>10144.156096000001</v>
      </c>
      <c r="L730" s="26">
        <f t="shared" si="104"/>
        <v>9613</v>
      </c>
      <c r="M730" s="28">
        <f>IF(H730&gt;$E$2,H730-$E$2,0)</f>
        <v>531.15609600000062</v>
      </c>
      <c r="N730" s="28">
        <f t="shared" si="105"/>
        <v>1491.1560960000006</v>
      </c>
      <c r="Q730" s="16">
        <v>0.8</v>
      </c>
    </row>
    <row r="731" spans="1:17" x14ac:dyDescent="0.15">
      <c r="A731" s="6" t="s">
        <v>9</v>
      </c>
      <c r="B731" s="13">
        <f t="shared" si="98"/>
        <v>1986</v>
      </c>
      <c r="C731" s="8">
        <v>3787.8001919999997</v>
      </c>
      <c r="D731" s="26">
        <f t="shared" si="106"/>
        <v>9613</v>
      </c>
      <c r="E731" s="37">
        <v>120</v>
      </c>
      <c r="F731" s="37">
        <f t="shared" si="99"/>
        <v>13280.800191999999</v>
      </c>
      <c r="G731" s="16">
        <f t="shared" si="100"/>
        <v>1080</v>
      </c>
      <c r="H731" s="28">
        <f t="shared" si="101"/>
        <v>12200.800191999999</v>
      </c>
      <c r="I731" s="36">
        <f t="shared" si="102"/>
        <v>1080</v>
      </c>
      <c r="J731" s="16" t="str">
        <f>IF((I731/G731)&lt;=$E$4,"critical failure", IF((I731/G731)&lt;1, "failure",""))</f>
        <v/>
      </c>
      <c r="K731" s="26">
        <f t="shared" si="103"/>
        <v>12200.800191999999</v>
      </c>
      <c r="L731" s="26">
        <f t="shared" si="104"/>
        <v>9613</v>
      </c>
      <c r="M731" s="28">
        <f>IF(H731&gt;$E$2,H731-$E$2,0)</f>
        <v>2587.8001919999988</v>
      </c>
      <c r="N731" s="28">
        <f t="shared" si="105"/>
        <v>3667.8001919999988</v>
      </c>
      <c r="Q731" s="16">
        <v>0.9</v>
      </c>
    </row>
    <row r="732" spans="1:17" x14ac:dyDescent="0.15">
      <c r="A732" s="6" t="s">
        <v>10</v>
      </c>
      <c r="B732" s="13">
        <f t="shared" si="98"/>
        <v>1986</v>
      </c>
      <c r="C732" s="8">
        <v>1014.0007679999999</v>
      </c>
      <c r="D732" s="26">
        <f t="shared" si="106"/>
        <v>9613</v>
      </c>
      <c r="E732" s="37">
        <v>120</v>
      </c>
      <c r="F732" s="37">
        <f t="shared" si="99"/>
        <v>10507.000768</v>
      </c>
      <c r="G732" s="16">
        <f t="shared" si="100"/>
        <v>1080</v>
      </c>
      <c r="H732" s="28">
        <f t="shared" si="101"/>
        <v>9427.0007679999999</v>
      </c>
      <c r="I732" s="36">
        <f t="shared" si="102"/>
        <v>1080</v>
      </c>
      <c r="J732" s="16" t="str">
        <f>IF((I732/G732)&lt;=$E$4,"critical failure", IF((I732/G732)&lt;1, "failure",""))</f>
        <v/>
      </c>
      <c r="K732" s="26">
        <f t="shared" si="103"/>
        <v>9427.0007679999999</v>
      </c>
      <c r="L732" s="26">
        <f t="shared" si="104"/>
        <v>9427.0007679999999</v>
      </c>
      <c r="M732" s="28">
        <f>IF(H732&gt;$E$2,H732-$E$2,0)</f>
        <v>0</v>
      </c>
      <c r="N732" s="28">
        <f t="shared" si="105"/>
        <v>1080</v>
      </c>
      <c r="Q732" s="16">
        <v>0.9</v>
      </c>
    </row>
    <row r="733" spans="1:17" x14ac:dyDescent="0.15">
      <c r="A733" s="6" t="s">
        <v>11</v>
      </c>
      <c r="B733" s="13">
        <f t="shared" si="98"/>
        <v>1986</v>
      </c>
      <c r="C733" s="8">
        <v>533.17439999999988</v>
      </c>
      <c r="D733" s="26">
        <f t="shared" si="106"/>
        <v>9427.0007679999999</v>
      </c>
      <c r="E733" s="37">
        <v>120</v>
      </c>
      <c r="F733" s="37">
        <f t="shared" si="99"/>
        <v>9840.1751679999998</v>
      </c>
      <c r="G733" s="16">
        <f t="shared" si="100"/>
        <v>1320</v>
      </c>
      <c r="H733" s="28">
        <f t="shared" si="101"/>
        <v>8520.1751679999998</v>
      </c>
      <c r="I733" s="36">
        <f t="shared" si="102"/>
        <v>1320</v>
      </c>
      <c r="J733" s="16" t="str">
        <f>IF((I733/G733)&lt;=$E$4,"critical failure", IF((I733/G733)&lt;1, "failure",""))</f>
        <v/>
      </c>
      <c r="K733" s="26">
        <f t="shared" si="103"/>
        <v>8520.1751679999998</v>
      </c>
      <c r="L733" s="26">
        <f t="shared" si="104"/>
        <v>8520.1751679999998</v>
      </c>
      <c r="M733" s="28">
        <f>IF(H733&gt;$E$2,H733-$E$2,0)</f>
        <v>0</v>
      </c>
      <c r="N733" s="28">
        <f t="shared" si="105"/>
        <v>1320</v>
      </c>
      <c r="Q733" s="16">
        <v>1.1000000000000001</v>
      </c>
    </row>
    <row r="734" spans="1:17" x14ac:dyDescent="0.15">
      <c r="A734" s="6" t="s">
        <v>12</v>
      </c>
      <c r="B734" s="13">
        <f t="shared" si="98"/>
        <v>1986</v>
      </c>
      <c r="C734" s="8">
        <v>152.19705600000003</v>
      </c>
      <c r="D734" s="26">
        <f t="shared" si="106"/>
        <v>8520.1751679999998</v>
      </c>
      <c r="E734" s="37">
        <v>120</v>
      </c>
      <c r="F734" s="37">
        <f t="shared" si="99"/>
        <v>8552.3722240000006</v>
      </c>
      <c r="G734" s="16">
        <f t="shared" si="100"/>
        <v>1440</v>
      </c>
      <c r="H734" s="28">
        <f t="shared" si="101"/>
        <v>7112.3722240000006</v>
      </c>
      <c r="I734" s="36">
        <f t="shared" si="102"/>
        <v>1440</v>
      </c>
      <c r="J734" s="16" t="str">
        <f>IF((I734/G734)&lt;=$E$4,"critical failure", IF((I734/G734)&lt;1, "failure",""))</f>
        <v/>
      </c>
      <c r="K734" s="26">
        <f t="shared" si="103"/>
        <v>7112.3722240000006</v>
      </c>
      <c r="L734" s="26">
        <f t="shared" si="104"/>
        <v>7112.3722240000006</v>
      </c>
      <c r="M734" s="28">
        <f>IF(H734&gt;$E$2,H734-$E$2,0)</f>
        <v>0</v>
      </c>
      <c r="N734" s="28">
        <f t="shared" si="105"/>
        <v>1440</v>
      </c>
      <c r="Q734" s="16">
        <v>1.2</v>
      </c>
    </row>
    <row r="735" spans="1:17" x14ac:dyDescent="0.15">
      <c r="A735" s="6" t="s">
        <v>13</v>
      </c>
      <c r="B735" s="13">
        <f t="shared" si="98"/>
        <v>1986</v>
      </c>
      <c r="C735" s="8">
        <v>162.45339264000003</v>
      </c>
      <c r="D735" s="26">
        <f t="shared" si="106"/>
        <v>7112.3722240000006</v>
      </c>
      <c r="E735" s="37">
        <v>120</v>
      </c>
      <c r="F735" s="37">
        <f t="shared" si="99"/>
        <v>7154.8256166400006</v>
      </c>
      <c r="G735" s="16">
        <f t="shared" si="100"/>
        <v>1560</v>
      </c>
      <c r="H735" s="28">
        <f t="shared" si="101"/>
        <v>5594.8256166400006</v>
      </c>
      <c r="I735" s="36">
        <f t="shared" si="102"/>
        <v>1560</v>
      </c>
      <c r="J735" s="16" t="str">
        <f>IF((I735/G735)&lt;=$E$4,"critical failure", IF((I735/G735)&lt;1, "failure",""))</f>
        <v/>
      </c>
      <c r="K735" s="26">
        <f t="shared" si="103"/>
        <v>5594.8256166400006</v>
      </c>
      <c r="L735" s="26">
        <f t="shared" si="104"/>
        <v>5594.8256166400006</v>
      </c>
      <c r="M735" s="28">
        <f>IF(H735&gt;$E$2,H735-$E$2,0)</f>
        <v>0</v>
      </c>
      <c r="N735" s="28">
        <f t="shared" si="105"/>
        <v>1560</v>
      </c>
      <c r="Q735" s="16">
        <v>1.3</v>
      </c>
    </row>
    <row r="736" spans="1:17" x14ac:dyDescent="0.15">
      <c r="A736" s="6" t="s">
        <v>14</v>
      </c>
      <c r="B736" s="13">
        <f t="shared" si="98"/>
        <v>1986</v>
      </c>
      <c r="C736" s="8">
        <v>2608.4184192000002</v>
      </c>
      <c r="D736" s="26">
        <f t="shared" si="106"/>
        <v>5594.8256166400006</v>
      </c>
      <c r="E736" s="37">
        <v>120</v>
      </c>
      <c r="F736" s="37">
        <f t="shared" si="99"/>
        <v>8083.2440358400017</v>
      </c>
      <c r="G736" s="16">
        <f t="shared" si="100"/>
        <v>1440</v>
      </c>
      <c r="H736" s="28">
        <f t="shared" si="101"/>
        <v>6643.2440358400017</v>
      </c>
      <c r="I736" s="36">
        <f t="shared" si="102"/>
        <v>1440</v>
      </c>
      <c r="J736" s="16" t="str">
        <f>IF((I736/G736)&lt;=$E$4,"critical failure", IF((I736/G736)&lt;1, "failure",""))</f>
        <v/>
      </c>
      <c r="K736" s="26">
        <f t="shared" si="103"/>
        <v>6643.2440358400017</v>
      </c>
      <c r="L736" s="26">
        <f t="shared" si="104"/>
        <v>6643.2440358400017</v>
      </c>
      <c r="M736" s="28">
        <f>IF(H736&gt;$E$2,H736-$E$2,0)</f>
        <v>0</v>
      </c>
      <c r="N736" s="28">
        <f t="shared" si="105"/>
        <v>1440</v>
      </c>
      <c r="Q736" s="16">
        <v>1.2</v>
      </c>
    </row>
    <row r="737" spans="1:17" x14ac:dyDescent="0.15">
      <c r="A737" s="6" t="s">
        <v>15</v>
      </c>
      <c r="B737" s="13">
        <f t="shared" si="98"/>
        <v>1986</v>
      </c>
      <c r="C737" s="8">
        <v>175.07508480000007</v>
      </c>
      <c r="D737" s="26">
        <f t="shared" si="106"/>
        <v>6643.2440358400017</v>
      </c>
      <c r="E737" s="37">
        <v>120</v>
      </c>
      <c r="F737" s="37">
        <f t="shared" si="99"/>
        <v>6698.3191206400015</v>
      </c>
      <c r="G737" s="16">
        <f t="shared" si="100"/>
        <v>1320</v>
      </c>
      <c r="H737" s="28">
        <f t="shared" si="101"/>
        <v>5378.3191206400015</v>
      </c>
      <c r="I737" s="36">
        <f t="shared" si="102"/>
        <v>1320</v>
      </c>
      <c r="J737" s="16" t="str">
        <f>IF((I737/G737)&lt;=$E$4,"critical failure", IF((I737/G737)&lt;1, "failure",""))</f>
        <v/>
      </c>
      <c r="K737" s="26">
        <f t="shared" si="103"/>
        <v>5378.3191206400015</v>
      </c>
      <c r="L737" s="26">
        <f t="shared" si="104"/>
        <v>5378.3191206400015</v>
      </c>
      <c r="M737" s="28">
        <f>IF(H737&gt;$E$2,H737-$E$2,0)</f>
        <v>0</v>
      </c>
      <c r="N737" s="28">
        <f t="shared" si="105"/>
        <v>1320</v>
      </c>
      <c r="Q737" s="16">
        <v>1.1000000000000001</v>
      </c>
    </row>
    <row r="738" spans="1:17" x14ac:dyDescent="0.15">
      <c r="A738" s="6" t="s">
        <v>16</v>
      </c>
      <c r="B738" s="13">
        <f t="shared" si="98"/>
        <v>1986</v>
      </c>
      <c r="C738" s="8">
        <v>121.58961407999999</v>
      </c>
      <c r="D738" s="26">
        <f t="shared" si="106"/>
        <v>5378.3191206400015</v>
      </c>
      <c r="E738" s="37">
        <v>120</v>
      </c>
      <c r="F738" s="37">
        <f t="shared" si="99"/>
        <v>5379.9087347200011</v>
      </c>
      <c r="G738" s="16">
        <f t="shared" si="100"/>
        <v>1200</v>
      </c>
      <c r="H738" s="28">
        <f t="shared" si="101"/>
        <v>4179.9087347200011</v>
      </c>
      <c r="I738" s="36">
        <f t="shared" si="102"/>
        <v>1200</v>
      </c>
      <c r="J738" s="16" t="str">
        <f>IF((I738/G738)&lt;=$E$4,"critical failure", IF((I738/G738)&lt;1, "failure",""))</f>
        <v/>
      </c>
      <c r="K738" s="26">
        <f t="shared" si="103"/>
        <v>4179.9087347200011</v>
      </c>
      <c r="L738" s="26">
        <f t="shared" si="104"/>
        <v>4179.9087347200011</v>
      </c>
      <c r="M738" s="28">
        <f>IF(H738&gt;$E$2,H738-$E$2,0)</f>
        <v>0</v>
      </c>
      <c r="N738" s="28">
        <f t="shared" si="105"/>
        <v>1200</v>
      </c>
      <c r="Q738" s="16">
        <v>1</v>
      </c>
    </row>
    <row r="739" spans="1:17" x14ac:dyDescent="0.15">
      <c r="A739" s="6" t="s">
        <v>17</v>
      </c>
      <c r="B739" s="13">
        <f t="shared" si="98"/>
        <v>1986</v>
      </c>
      <c r="C739" s="8">
        <v>506.67724799999996</v>
      </c>
      <c r="D739" s="26">
        <f t="shared" si="106"/>
        <v>4179.9087347200011</v>
      </c>
      <c r="E739" s="37">
        <v>120</v>
      </c>
      <c r="F739" s="37">
        <f t="shared" si="99"/>
        <v>4566.5859827200011</v>
      </c>
      <c r="G739" s="16">
        <f t="shared" si="100"/>
        <v>1080</v>
      </c>
      <c r="H739" s="28">
        <f t="shared" si="101"/>
        <v>3486.5859827200011</v>
      </c>
      <c r="I739" s="36">
        <f t="shared" si="102"/>
        <v>1080</v>
      </c>
      <c r="J739" s="16" t="str">
        <f>IF((I739/G739)&lt;=$E$4,"critical failure", IF((I739/G739)&lt;1, "failure",""))</f>
        <v/>
      </c>
      <c r="K739" s="26">
        <f t="shared" si="103"/>
        <v>3486.5859827200011</v>
      </c>
      <c r="L739" s="26">
        <f t="shared" si="104"/>
        <v>3486.5859827200011</v>
      </c>
      <c r="M739" s="28">
        <f>IF(H739&gt;$E$2,H739-$E$2,0)</f>
        <v>0</v>
      </c>
      <c r="N739" s="28">
        <f t="shared" si="105"/>
        <v>1080</v>
      </c>
      <c r="Q739" s="16">
        <v>0.9</v>
      </c>
    </row>
    <row r="740" spans="1:17" ht="14" thickBot="1" x14ac:dyDescent="0.2">
      <c r="A740" s="9" t="s">
        <v>18</v>
      </c>
      <c r="B740" s="14">
        <f t="shared" si="98"/>
        <v>1986</v>
      </c>
      <c r="C740" s="11">
        <v>3734.5473792000003</v>
      </c>
      <c r="D740" s="26">
        <f t="shared" si="106"/>
        <v>3486.5859827200011</v>
      </c>
      <c r="E740" s="37">
        <v>120</v>
      </c>
      <c r="F740" s="37">
        <f t="shared" si="99"/>
        <v>7101.1333619200013</v>
      </c>
      <c r="G740" s="16">
        <f t="shared" si="100"/>
        <v>960</v>
      </c>
      <c r="H740" s="28">
        <f t="shared" si="101"/>
        <v>6141.1333619200013</v>
      </c>
      <c r="I740" s="36">
        <f t="shared" si="102"/>
        <v>960</v>
      </c>
      <c r="J740" s="16" t="str">
        <f>IF((I740/G740)&lt;=$E$4,"critical failure", IF((I740/G740)&lt;1, "failure",""))</f>
        <v/>
      </c>
      <c r="K740" s="26">
        <f t="shared" si="103"/>
        <v>6141.1333619200013</v>
      </c>
      <c r="L740" s="26">
        <f t="shared" si="104"/>
        <v>6141.1333619200013</v>
      </c>
      <c r="M740" s="28">
        <f>IF(H740&gt;$E$2,H740-$E$2,0)</f>
        <v>0</v>
      </c>
      <c r="N740" s="28">
        <f t="shared" si="105"/>
        <v>960</v>
      </c>
      <c r="Q740" s="16">
        <v>0.8</v>
      </c>
    </row>
    <row r="741" spans="1:17" x14ac:dyDescent="0.15">
      <c r="A741" s="3" t="s">
        <v>7</v>
      </c>
      <c r="B741" s="12">
        <f t="shared" si="98"/>
        <v>1987</v>
      </c>
      <c r="C741" s="5">
        <v>6257.8517760000004</v>
      </c>
      <c r="D741" s="26">
        <f t="shared" si="106"/>
        <v>6141.1333619200013</v>
      </c>
      <c r="E741" s="37">
        <v>120</v>
      </c>
      <c r="F741" s="37">
        <f t="shared" si="99"/>
        <v>12278.985137920001</v>
      </c>
      <c r="G741" s="16">
        <f t="shared" si="100"/>
        <v>960</v>
      </c>
      <c r="H741" s="28">
        <f t="shared" si="101"/>
        <v>11318.985137920001</v>
      </c>
      <c r="I741" s="36">
        <f t="shared" si="102"/>
        <v>960</v>
      </c>
      <c r="J741" s="16" t="str">
        <f>IF((I741/G741)&lt;=$E$4,"critical failure", IF((I741/G741)&lt;1, "failure",""))</f>
        <v/>
      </c>
      <c r="K741" s="26">
        <f t="shared" si="103"/>
        <v>11318.985137920001</v>
      </c>
      <c r="L741" s="26">
        <f t="shared" si="104"/>
        <v>9613</v>
      </c>
      <c r="M741" s="28">
        <f>IF(H741&gt;$E$2,H741-$E$2,0)</f>
        <v>1705.9851379200009</v>
      </c>
      <c r="N741" s="28">
        <f t="shared" si="105"/>
        <v>2665.9851379200009</v>
      </c>
      <c r="Q741" s="16">
        <v>0.8</v>
      </c>
    </row>
    <row r="742" spans="1:17" x14ac:dyDescent="0.15">
      <c r="A742" s="6" t="s">
        <v>8</v>
      </c>
      <c r="B742" s="13">
        <f t="shared" si="98"/>
        <v>1987</v>
      </c>
      <c r="C742" s="8">
        <v>7657.6769279999999</v>
      </c>
      <c r="D742" s="26">
        <f t="shared" si="106"/>
        <v>9613</v>
      </c>
      <c r="E742" s="37">
        <v>120</v>
      </c>
      <c r="F742" s="37">
        <f t="shared" si="99"/>
        <v>17150.676928000001</v>
      </c>
      <c r="G742" s="16">
        <f t="shared" si="100"/>
        <v>960</v>
      </c>
      <c r="H742" s="28">
        <f t="shared" si="101"/>
        <v>16190.676928000001</v>
      </c>
      <c r="I742" s="36">
        <f t="shared" si="102"/>
        <v>960</v>
      </c>
      <c r="J742" s="16" t="str">
        <f>IF((I742/G742)&lt;=$E$4,"critical failure", IF((I742/G742)&lt;1, "failure",""))</f>
        <v/>
      </c>
      <c r="K742" s="26">
        <f t="shared" si="103"/>
        <v>16190.676928000001</v>
      </c>
      <c r="L742" s="26">
        <f t="shared" si="104"/>
        <v>9613</v>
      </c>
      <c r="M742" s="28">
        <f>IF(H742&gt;$E$2,H742-$E$2,0)</f>
        <v>6577.6769280000008</v>
      </c>
      <c r="N742" s="28">
        <f t="shared" si="105"/>
        <v>7537.6769280000008</v>
      </c>
      <c r="Q742" s="16">
        <v>0.8</v>
      </c>
    </row>
    <row r="743" spans="1:17" x14ac:dyDescent="0.15">
      <c r="A743" s="6" t="s">
        <v>9</v>
      </c>
      <c r="B743" s="13">
        <f t="shared" si="98"/>
        <v>1987</v>
      </c>
      <c r="C743" s="8">
        <v>10523.246975999993</v>
      </c>
      <c r="D743" s="26">
        <f t="shared" si="106"/>
        <v>9613</v>
      </c>
      <c r="E743" s="37">
        <v>120</v>
      </c>
      <c r="F743" s="37">
        <f t="shared" si="99"/>
        <v>20016.246975999995</v>
      </c>
      <c r="G743" s="16">
        <f t="shared" si="100"/>
        <v>1080</v>
      </c>
      <c r="H743" s="28">
        <f t="shared" si="101"/>
        <v>18936.246975999995</v>
      </c>
      <c r="I743" s="36">
        <f t="shared" si="102"/>
        <v>1080</v>
      </c>
      <c r="J743" s="16" t="str">
        <f>IF((I743/G743)&lt;=$E$4,"critical failure", IF((I743/G743)&lt;1, "failure",""))</f>
        <v/>
      </c>
      <c r="K743" s="26">
        <f t="shared" si="103"/>
        <v>18936.246975999995</v>
      </c>
      <c r="L743" s="26">
        <f t="shared" si="104"/>
        <v>9613</v>
      </c>
      <c r="M743" s="28">
        <f>IF(H743&gt;$E$2,H743-$E$2,0)</f>
        <v>9323.2469759999949</v>
      </c>
      <c r="N743" s="28">
        <f t="shared" si="105"/>
        <v>10403.246975999995</v>
      </c>
      <c r="Q743" s="16">
        <v>0.9</v>
      </c>
    </row>
    <row r="744" spans="1:17" x14ac:dyDescent="0.15">
      <c r="A744" s="6" t="s">
        <v>10</v>
      </c>
      <c r="B744" s="13">
        <f t="shared" si="98"/>
        <v>1987</v>
      </c>
      <c r="C744" s="8">
        <v>5843.5914240000002</v>
      </c>
      <c r="D744" s="26">
        <f t="shared" si="106"/>
        <v>9613</v>
      </c>
      <c r="E744" s="37">
        <v>120</v>
      </c>
      <c r="F744" s="37">
        <f t="shared" si="99"/>
        <v>15336.591424</v>
      </c>
      <c r="G744" s="16">
        <f t="shared" si="100"/>
        <v>1080</v>
      </c>
      <c r="H744" s="28">
        <f t="shared" si="101"/>
        <v>14256.591424</v>
      </c>
      <c r="I744" s="36">
        <f t="shared" si="102"/>
        <v>1080</v>
      </c>
      <c r="J744" s="16" t="str">
        <f>IF((I744/G744)&lt;=$E$4,"critical failure", IF((I744/G744)&lt;1, "failure",""))</f>
        <v/>
      </c>
      <c r="K744" s="26">
        <f t="shared" si="103"/>
        <v>14256.591424</v>
      </c>
      <c r="L744" s="26">
        <f t="shared" si="104"/>
        <v>9613</v>
      </c>
      <c r="M744" s="28">
        <f>IF(H744&gt;$E$2,H744-$E$2,0)</f>
        <v>4643.5914240000002</v>
      </c>
      <c r="N744" s="28">
        <f t="shared" si="105"/>
        <v>5723.5914240000002</v>
      </c>
      <c r="Q744" s="16">
        <v>0.9</v>
      </c>
    </row>
    <row r="745" spans="1:17" x14ac:dyDescent="0.15">
      <c r="A745" s="6" t="s">
        <v>11</v>
      </c>
      <c r="B745" s="13">
        <f t="shared" si="98"/>
        <v>1987</v>
      </c>
      <c r="C745" s="8">
        <v>1421.1521279999999</v>
      </c>
      <c r="D745" s="26">
        <f t="shared" si="106"/>
        <v>9613</v>
      </c>
      <c r="E745" s="37">
        <v>120</v>
      </c>
      <c r="F745" s="37">
        <f t="shared" si="99"/>
        <v>10914.152128</v>
      </c>
      <c r="G745" s="16">
        <f t="shared" si="100"/>
        <v>1320</v>
      </c>
      <c r="H745" s="28">
        <f t="shared" si="101"/>
        <v>9594.1521279999997</v>
      </c>
      <c r="I745" s="36">
        <f t="shared" si="102"/>
        <v>1320</v>
      </c>
      <c r="J745" s="16" t="str">
        <f>IF((I745/G745)&lt;=$E$4,"critical failure", IF((I745/G745)&lt;1, "failure",""))</f>
        <v/>
      </c>
      <c r="K745" s="26">
        <f t="shared" si="103"/>
        <v>9594.1521279999997</v>
      </c>
      <c r="L745" s="26">
        <f t="shared" si="104"/>
        <v>9594.1521279999997</v>
      </c>
      <c r="M745" s="28">
        <f>IF(H745&gt;$E$2,H745-$E$2,0)</f>
        <v>0</v>
      </c>
      <c r="N745" s="28">
        <f t="shared" si="105"/>
        <v>1320</v>
      </c>
      <c r="Q745" s="16">
        <v>1.1000000000000001</v>
      </c>
    </row>
    <row r="746" spans="1:17" x14ac:dyDescent="0.15">
      <c r="A746" s="6" t="s">
        <v>12</v>
      </c>
      <c r="B746" s="13">
        <f t="shared" si="98"/>
        <v>1987</v>
      </c>
      <c r="C746" s="8">
        <v>1093.4922239999999</v>
      </c>
      <c r="D746" s="26">
        <f t="shared" si="106"/>
        <v>9594.1521279999997</v>
      </c>
      <c r="E746" s="37">
        <v>120</v>
      </c>
      <c r="F746" s="37">
        <f t="shared" si="99"/>
        <v>10567.644351999999</v>
      </c>
      <c r="G746" s="16">
        <f t="shared" si="100"/>
        <v>1440</v>
      </c>
      <c r="H746" s="28">
        <f t="shared" si="101"/>
        <v>9127.6443519999993</v>
      </c>
      <c r="I746" s="36">
        <f t="shared" si="102"/>
        <v>1440</v>
      </c>
      <c r="J746" s="16" t="str">
        <f>IF((I746/G746)&lt;=$E$4,"critical failure", IF((I746/G746)&lt;1, "failure",""))</f>
        <v/>
      </c>
      <c r="K746" s="26">
        <f t="shared" si="103"/>
        <v>9127.6443519999993</v>
      </c>
      <c r="L746" s="26">
        <f t="shared" si="104"/>
        <v>9127.6443519999993</v>
      </c>
      <c r="M746" s="28">
        <f>IF(H746&gt;$E$2,H746-$E$2,0)</f>
        <v>0</v>
      </c>
      <c r="N746" s="28">
        <f t="shared" si="105"/>
        <v>1440</v>
      </c>
      <c r="Q746" s="16">
        <v>1.2</v>
      </c>
    </row>
    <row r="747" spans="1:17" x14ac:dyDescent="0.15">
      <c r="A747" s="6" t="s">
        <v>13</v>
      </c>
      <c r="B747" s="13">
        <f t="shared" si="98"/>
        <v>1987</v>
      </c>
      <c r="C747" s="8">
        <v>1163.0310911999995</v>
      </c>
      <c r="D747" s="26">
        <f t="shared" si="106"/>
        <v>9127.6443519999993</v>
      </c>
      <c r="E747" s="37">
        <v>120</v>
      </c>
      <c r="F747" s="37">
        <f t="shared" si="99"/>
        <v>10170.675443199998</v>
      </c>
      <c r="G747" s="16">
        <f t="shared" si="100"/>
        <v>1560</v>
      </c>
      <c r="H747" s="28">
        <f t="shared" si="101"/>
        <v>8610.675443199998</v>
      </c>
      <c r="I747" s="36">
        <f t="shared" si="102"/>
        <v>1560</v>
      </c>
      <c r="J747" s="16" t="str">
        <f>IF((I747/G747)&lt;=$E$4,"critical failure", IF((I747/G747)&lt;1, "failure",""))</f>
        <v/>
      </c>
      <c r="K747" s="26">
        <f t="shared" si="103"/>
        <v>8610.675443199998</v>
      </c>
      <c r="L747" s="26">
        <f t="shared" si="104"/>
        <v>8610.675443199998</v>
      </c>
      <c r="M747" s="28">
        <f>IF(H747&gt;$E$2,H747-$E$2,0)</f>
        <v>0</v>
      </c>
      <c r="N747" s="28">
        <f t="shared" si="105"/>
        <v>1560</v>
      </c>
      <c r="Q747" s="16">
        <v>1.3</v>
      </c>
    </row>
    <row r="748" spans="1:17" x14ac:dyDescent="0.15">
      <c r="A748" s="6" t="s">
        <v>14</v>
      </c>
      <c r="B748" s="13">
        <f t="shared" si="98"/>
        <v>1987</v>
      </c>
      <c r="C748" s="8">
        <v>107.02264319999999</v>
      </c>
      <c r="D748" s="26">
        <f t="shared" si="106"/>
        <v>8610.675443199998</v>
      </c>
      <c r="E748" s="37">
        <v>120</v>
      </c>
      <c r="F748" s="37">
        <f t="shared" si="99"/>
        <v>8597.6980863999979</v>
      </c>
      <c r="G748" s="16">
        <f t="shared" si="100"/>
        <v>1440</v>
      </c>
      <c r="H748" s="28">
        <f t="shared" si="101"/>
        <v>7157.6980863999979</v>
      </c>
      <c r="I748" s="36">
        <f t="shared" si="102"/>
        <v>1440</v>
      </c>
      <c r="J748" s="16" t="str">
        <f>IF((I748/G748)&lt;=$E$4,"critical failure", IF((I748/G748)&lt;1, "failure",""))</f>
        <v/>
      </c>
      <c r="K748" s="26">
        <f t="shared" si="103"/>
        <v>7157.6980863999979</v>
      </c>
      <c r="L748" s="26">
        <f t="shared" si="104"/>
        <v>7157.6980863999979</v>
      </c>
      <c r="M748" s="28">
        <f>IF(H748&gt;$E$2,H748-$E$2,0)</f>
        <v>0</v>
      </c>
      <c r="N748" s="28">
        <f t="shared" si="105"/>
        <v>1440</v>
      </c>
      <c r="Q748" s="16">
        <v>1.2</v>
      </c>
    </row>
    <row r="749" spans="1:17" x14ac:dyDescent="0.15">
      <c r="A749" s="6" t="s">
        <v>15</v>
      </c>
      <c r="B749" s="13">
        <f t="shared" ref="B749:B812" si="107">B737+1</f>
        <v>1987</v>
      </c>
      <c r="C749" s="8">
        <v>392.99800319999997</v>
      </c>
      <c r="D749" s="26">
        <f t="shared" si="106"/>
        <v>7157.6980863999979</v>
      </c>
      <c r="E749" s="37">
        <v>120</v>
      </c>
      <c r="F749" s="37">
        <f t="shared" si="99"/>
        <v>7430.6960895999982</v>
      </c>
      <c r="G749" s="16">
        <f t="shared" si="100"/>
        <v>1320</v>
      </c>
      <c r="H749" s="28">
        <f t="shared" si="101"/>
        <v>6110.6960895999982</v>
      </c>
      <c r="I749" s="36">
        <f t="shared" si="102"/>
        <v>1320</v>
      </c>
      <c r="J749" s="16" t="str">
        <f>IF((I749/G749)&lt;=$E$4,"critical failure", IF((I749/G749)&lt;1, "failure",""))</f>
        <v/>
      </c>
      <c r="K749" s="26">
        <f t="shared" si="103"/>
        <v>6110.6960895999982</v>
      </c>
      <c r="L749" s="26">
        <f t="shared" si="104"/>
        <v>6110.6960895999982</v>
      </c>
      <c r="M749" s="28">
        <f>IF(H749&gt;$E$2,H749-$E$2,0)</f>
        <v>0</v>
      </c>
      <c r="N749" s="28">
        <f t="shared" si="105"/>
        <v>1320</v>
      </c>
      <c r="Q749" s="16">
        <v>1.1000000000000001</v>
      </c>
    </row>
    <row r="750" spans="1:17" x14ac:dyDescent="0.15">
      <c r="A750" s="6" t="s">
        <v>16</v>
      </c>
      <c r="B750" s="13">
        <f t="shared" si="107"/>
        <v>1987</v>
      </c>
      <c r="C750" s="8">
        <v>254.56654079999998</v>
      </c>
      <c r="D750" s="26">
        <f t="shared" si="106"/>
        <v>6110.6960895999982</v>
      </c>
      <c r="E750" s="37">
        <v>120</v>
      </c>
      <c r="F750" s="37">
        <f t="shared" si="99"/>
        <v>6245.2626303999987</v>
      </c>
      <c r="G750" s="16">
        <f t="shared" si="100"/>
        <v>1200</v>
      </c>
      <c r="H750" s="28">
        <f t="shared" si="101"/>
        <v>5045.2626303999987</v>
      </c>
      <c r="I750" s="36">
        <f t="shared" si="102"/>
        <v>1200</v>
      </c>
      <c r="J750" s="16" t="str">
        <f>IF((I750/G750)&lt;=$E$4,"critical failure", IF((I750/G750)&lt;1, "failure",""))</f>
        <v/>
      </c>
      <c r="K750" s="26">
        <f t="shared" si="103"/>
        <v>5045.2626303999987</v>
      </c>
      <c r="L750" s="26">
        <f t="shared" si="104"/>
        <v>5045.2626303999987</v>
      </c>
      <c r="M750" s="28">
        <f>IF(H750&gt;$E$2,H750-$E$2,0)</f>
        <v>0</v>
      </c>
      <c r="N750" s="28">
        <f t="shared" si="105"/>
        <v>1200</v>
      </c>
      <c r="Q750" s="16">
        <v>1</v>
      </c>
    </row>
    <row r="751" spans="1:17" x14ac:dyDescent="0.15">
      <c r="A751" s="6" t="s">
        <v>17</v>
      </c>
      <c r="B751" s="13">
        <f t="shared" si="107"/>
        <v>1987</v>
      </c>
      <c r="C751" s="8">
        <v>628.82265599999994</v>
      </c>
      <c r="D751" s="26">
        <f t="shared" si="106"/>
        <v>5045.2626303999987</v>
      </c>
      <c r="E751" s="37">
        <v>120</v>
      </c>
      <c r="F751" s="37">
        <f t="shared" si="99"/>
        <v>5554.0852863999989</v>
      </c>
      <c r="G751" s="16">
        <f t="shared" si="100"/>
        <v>1080</v>
      </c>
      <c r="H751" s="28">
        <f t="shared" si="101"/>
        <v>4474.0852863999989</v>
      </c>
      <c r="I751" s="36">
        <f t="shared" si="102"/>
        <v>1080</v>
      </c>
      <c r="J751" s="16" t="str">
        <f>IF((I751/G751)&lt;=$E$4,"critical failure", IF((I751/G751)&lt;1, "failure",""))</f>
        <v/>
      </c>
      <c r="K751" s="26">
        <f t="shared" si="103"/>
        <v>4474.0852863999989</v>
      </c>
      <c r="L751" s="26">
        <f t="shared" si="104"/>
        <v>4474.0852863999989</v>
      </c>
      <c r="M751" s="28">
        <f>IF(H751&gt;$E$2,H751-$E$2,0)</f>
        <v>0</v>
      </c>
      <c r="N751" s="28">
        <f t="shared" si="105"/>
        <v>1080</v>
      </c>
      <c r="Q751" s="16">
        <v>0.9</v>
      </c>
    </row>
    <row r="752" spans="1:17" ht="14" thickBot="1" x14ac:dyDescent="0.2">
      <c r="A752" s="9" t="s">
        <v>18</v>
      </c>
      <c r="B752" s="14">
        <f t="shared" si="107"/>
        <v>1987</v>
      </c>
      <c r="C752" s="11">
        <v>2102.9690879999998</v>
      </c>
      <c r="D752" s="26">
        <f t="shared" si="106"/>
        <v>4474.0852863999989</v>
      </c>
      <c r="E752" s="37">
        <v>120</v>
      </c>
      <c r="F752" s="37">
        <f t="shared" si="99"/>
        <v>6457.0543743999988</v>
      </c>
      <c r="G752" s="16">
        <f t="shared" si="100"/>
        <v>960</v>
      </c>
      <c r="H752" s="28">
        <f t="shared" si="101"/>
        <v>5497.0543743999988</v>
      </c>
      <c r="I752" s="36">
        <f t="shared" si="102"/>
        <v>960</v>
      </c>
      <c r="J752" s="16" t="str">
        <f>IF((I752/G752)&lt;=$E$4,"critical failure", IF((I752/G752)&lt;1, "failure",""))</f>
        <v/>
      </c>
      <c r="K752" s="26">
        <f t="shared" si="103"/>
        <v>5497.0543743999988</v>
      </c>
      <c r="L752" s="26">
        <f t="shared" si="104"/>
        <v>5497.0543743999988</v>
      </c>
      <c r="M752" s="28">
        <f>IF(H752&gt;$E$2,H752-$E$2,0)</f>
        <v>0</v>
      </c>
      <c r="N752" s="28">
        <f t="shared" si="105"/>
        <v>960</v>
      </c>
      <c r="Q752" s="16">
        <v>0.8</v>
      </c>
    </row>
    <row r="753" spans="1:17" x14ac:dyDescent="0.15">
      <c r="A753" s="3" t="s">
        <v>7</v>
      </c>
      <c r="B753" s="12">
        <f t="shared" si="107"/>
        <v>1988</v>
      </c>
      <c r="C753" s="5">
        <v>3653.3756159999994</v>
      </c>
      <c r="D753" s="26">
        <f t="shared" si="106"/>
        <v>5497.0543743999988</v>
      </c>
      <c r="E753" s="37">
        <v>120</v>
      </c>
      <c r="F753" s="37">
        <f t="shared" si="99"/>
        <v>9030.4299903999981</v>
      </c>
      <c r="G753" s="16">
        <f t="shared" si="100"/>
        <v>960</v>
      </c>
      <c r="H753" s="28">
        <f t="shared" si="101"/>
        <v>8070.4299903999981</v>
      </c>
      <c r="I753" s="36">
        <f t="shared" si="102"/>
        <v>960</v>
      </c>
      <c r="J753" s="16" t="str">
        <f>IF((I753/G753)&lt;=$E$4,"critical failure", IF((I753/G753)&lt;1, "failure",""))</f>
        <v/>
      </c>
      <c r="K753" s="26">
        <f t="shared" si="103"/>
        <v>8070.4299903999981</v>
      </c>
      <c r="L753" s="26">
        <f t="shared" si="104"/>
        <v>8070.4299903999981</v>
      </c>
      <c r="M753" s="28">
        <f>IF(H753&gt;$E$2,H753-$E$2,0)</f>
        <v>0</v>
      </c>
      <c r="N753" s="28">
        <f t="shared" si="105"/>
        <v>960</v>
      </c>
      <c r="Q753" s="16">
        <v>0.8</v>
      </c>
    </row>
    <row r="754" spans="1:17" x14ac:dyDescent="0.15">
      <c r="A754" s="6" t="s">
        <v>8</v>
      </c>
      <c r="B754" s="13">
        <f t="shared" si="107"/>
        <v>1988</v>
      </c>
      <c r="C754" s="8">
        <v>2427.3976319999997</v>
      </c>
      <c r="D754" s="26">
        <f t="shared" si="106"/>
        <v>8070.4299903999981</v>
      </c>
      <c r="E754" s="37">
        <v>120</v>
      </c>
      <c r="F754" s="37">
        <f t="shared" si="99"/>
        <v>10377.827622399998</v>
      </c>
      <c r="G754" s="16">
        <f t="shared" si="100"/>
        <v>960</v>
      </c>
      <c r="H754" s="28">
        <f t="shared" si="101"/>
        <v>9417.8276223999983</v>
      </c>
      <c r="I754" s="36">
        <f t="shared" si="102"/>
        <v>960</v>
      </c>
      <c r="J754" s="16" t="str">
        <f>IF((I754/G754)&lt;=$E$4,"critical failure", IF((I754/G754)&lt;1, "failure",""))</f>
        <v/>
      </c>
      <c r="K754" s="26">
        <f t="shared" si="103"/>
        <v>9417.8276223999983</v>
      </c>
      <c r="L754" s="26">
        <f t="shared" si="104"/>
        <v>9417.8276223999983</v>
      </c>
      <c r="M754" s="28">
        <f>IF(H754&gt;$E$2,H754-$E$2,0)</f>
        <v>0</v>
      </c>
      <c r="N754" s="28">
        <f t="shared" si="105"/>
        <v>960</v>
      </c>
      <c r="Q754" s="16">
        <v>0.8</v>
      </c>
    </row>
    <row r="755" spans="1:17" x14ac:dyDescent="0.15">
      <c r="A755" s="6" t="s">
        <v>9</v>
      </c>
      <c r="B755" s="13">
        <f t="shared" si="107"/>
        <v>1988</v>
      </c>
      <c r="C755" s="8">
        <v>1610.5098239999998</v>
      </c>
      <c r="D755" s="26">
        <f t="shared" si="106"/>
        <v>9417.8276223999983</v>
      </c>
      <c r="E755" s="37">
        <v>120</v>
      </c>
      <c r="F755" s="37">
        <f t="shared" si="99"/>
        <v>10908.337446399997</v>
      </c>
      <c r="G755" s="16">
        <f t="shared" si="100"/>
        <v>1080</v>
      </c>
      <c r="H755" s="28">
        <f t="shared" si="101"/>
        <v>9828.3374463999971</v>
      </c>
      <c r="I755" s="36">
        <f t="shared" si="102"/>
        <v>1080</v>
      </c>
      <c r="J755" s="16" t="str">
        <f>IF((I755/G755)&lt;=$E$4,"critical failure", IF((I755/G755)&lt;1, "failure",""))</f>
        <v/>
      </c>
      <c r="K755" s="26">
        <f t="shared" si="103"/>
        <v>9828.3374463999971</v>
      </c>
      <c r="L755" s="26">
        <f t="shared" si="104"/>
        <v>9613</v>
      </c>
      <c r="M755" s="28">
        <f>IF(H755&gt;$E$2,H755-$E$2,0)</f>
        <v>215.33744639999713</v>
      </c>
      <c r="N755" s="28">
        <f t="shared" si="105"/>
        <v>1295.3374463999971</v>
      </c>
      <c r="Q755" s="16">
        <v>0.9</v>
      </c>
    </row>
    <row r="756" spans="1:17" x14ac:dyDescent="0.15">
      <c r="A756" s="6" t="s">
        <v>10</v>
      </c>
      <c r="B756" s="13">
        <f t="shared" si="107"/>
        <v>1988</v>
      </c>
      <c r="C756" s="8">
        <v>1809.5615999999995</v>
      </c>
      <c r="D756" s="26">
        <f t="shared" si="106"/>
        <v>9613</v>
      </c>
      <c r="E756" s="37">
        <v>120</v>
      </c>
      <c r="F756" s="37">
        <f t="shared" si="99"/>
        <v>11302.561599999999</v>
      </c>
      <c r="G756" s="16">
        <f t="shared" si="100"/>
        <v>1080</v>
      </c>
      <c r="H756" s="28">
        <f t="shared" si="101"/>
        <v>10222.561599999999</v>
      </c>
      <c r="I756" s="36">
        <f t="shared" si="102"/>
        <v>1080</v>
      </c>
      <c r="J756" s="16" t="str">
        <f>IF((I756/G756)&lt;=$E$4,"critical failure", IF((I756/G756)&lt;1, "failure",""))</f>
        <v/>
      </c>
      <c r="K756" s="26">
        <f t="shared" si="103"/>
        <v>10222.561599999999</v>
      </c>
      <c r="L756" s="26">
        <f t="shared" si="104"/>
        <v>9613</v>
      </c>
      <c r="M756" s="28">
        <f>IF(H756&gt;$E$2,H756-$E$2,0)</f>
        <v>609.56159999999909</v>
      </c>
      <c r="N756" s="28">
        <f t="shared" si="105"/>
        <v>1689.5615999999991</v>
      </c>
      <c r="Q756" s="16">
        <v>0.9</v>
      </c>
    </row>
    <row r="757" spans="1:17" x14ac:dyDescent="0.15">
      <c r="A757" s="6" t="s">
        <v>11</v>
      </c>
      <c r="B757" s="13">
        <f t="shared" si="107"/>
        <v>1988</v>
      </c>
      <c r="C757" s="8">
        <v>847.26259200000015</v>
      </c>
      <c r="D757" s="26">
        <f t="shared" si="106"/>
        <v>9613</v>
      </c>
      <c r="E757" s="37">
        <v>120</v>
      </c>
      <c r="F757" s="37">
        <f t="shared" si="99"/>
        <v>10340.262592000001</v>
      </c>
      <c r="G757" s="16">
        <f t="shared" si="100"/>
        <v>1320</v>
      </c>
      <c r="H757" s="28">
        <f t="shared" si="101"/>
        <v>9020.262592000001</v>
      </c>
      <c r="I757" s="36">
        <f t="shared" si="102"/>
        <v>1320</v>
      </c>
      <c r="J757" s="16" t="str">
        <f>IF((I757/G757)&lt;=$E$4,"critical failure", IF((I757/G757)&lt;1, "failure",""))</f>
        <v/>
      </c>
      <c r="K757" s="26">
        <f t="shared" si="103"/>
        <v>9020.262592000001</v>
      </c>
      <c r="L757" s="26">
        <f t="shared" si="104"/>
        <v>9020.262592000001</v>
      </c>
      <c r="M757" s="28">
        <f>IF(H757&gt;$E$2,H757-$E$2,0)</f>
        <v>0</v>
      </c>
      <c r="N757" s="28">
        <f t="shared" si="105"/>
        <v>1320</v>
      </c>
      <c r="Q757" s="16">
        <v>1.1000000000000001</v>
      </c>
    </row>
    <row r="758" spans="1:17" x14ac:dyDescent="0.15">
      <c r="A758" s="6" t="s">
        <v>12</v>
      </c>
      <c r="B758" s="13">
        <f t="shared" si="107"/>
        <v>1988</v>
      </c>
      <c r="C758" s="8">
        <v>295.92794880000002</v>
      </c>
      <c r="D758" s="26">
        <f t="shared" si="106"/>
        <v>9020.262592000001</v>
      </c>
      <c r="E758" s="37">
        <v>120</v>
      </c>
      <c r="F758" s="37">
        <f t="shared" si="99"/>
        <v>9196.1905408000002</v>
      </c>
      <c r="G758" s="16">
        <f t="shared" si="100"/>
        <v>1440</v>
      </c>
      <c r="H758" s="28">
        <f t="shared" si="101"/>
        <v>7756.1905408000002</v>
      </c>
      <c r="I758" s="36">
        <f t="shared" si="102"/>
        <v>1440</v>
      </c>
      <c r="J758" s="16" t="str">
        <f>IF((I758/G758)&lt;=$E$4,"critical failure", IF((I758/G758)&lt;1, "failure",""))</f>
        <v/>
      </c>
      <c r="K758" s="26">
        <f t="shared" si="103"/>
        <v>7756.1905408000002</v>
      </c>
      <c r="L758" s="26">
        <f t="shared" si="104"/>
        <v>7756.1905408000002</v>
      </c>
      <c r="M758" s="28">
        <f>IF(H758&gt;$E$2,H758-$E$2,0)</f>
        <v>0</v>
      </c>
      <c r="N758" s="28">
        <f t="shared" si="105"/>
        <v>1440</v>
      </c>
      <c r="Q758" s="16">
        <v>1.2</v>
      </c>
    </row>
    <row r="759" spans="1:17" x14ac:dyDescent="0.15">
      <c r="A759" s="6" t="s">
        <v>13</v>
      </c>
      <c r="B759" s="13">
        <f t="shared" si="107"/>
        <v>1988</v>
      </c>
      <c r="C759" s="8">
        <v>109.86624</v>
      </c>
      <c r="D759" s="26">
        <f t="shared" si="106"/>
        <v>7756.1905408000002</v>
      </c>
      <c r="E759" s="37">
        <v>120</v>
      </c>
      <c r="F759" s="37">
        <f t="shared" si="99"/>
        <v>7746.0567808000005</v>
      </c>
      <c r="G759" s="16">
        <f t="shared" si="100"/>
        <v>1560</v>
      </c>
      <c r="H759" s="28">
        <f t="shared" si="101"/>
        <v>6186.0567808000005</v>
      </c>
      <c r="I759" s="36">
        <f t="shared" si="102"/>
        <v>1560</v>
      </c>
      <c r="J759" s="16" t="str">
        <f>IF((I759/G759)&lt;=$E$4,"critical failure", IF((I759/G759)&lt;1, "failure",""))</f>
        <v/>
      </c>
      <c r="K759" s="26">
        <f t="shared" si="103"/>
        <v>6186.0567808000005</v>
      </c>
      <c r="L759" s="26">
        <f t="shared" si="104"/>
        <v>6186.0567808000005</v>
      </c>
      <c r="M759" s="28">
        <f>IF(H759&gt;$E$2,H759-$E$2,0)</f>
        <v>0</v>
      </c>
      <c r="N759" s="28">
        <f t="shared" si="105"/>
        <v>1560</v>
      </c>
      <c r="Q759" s="16">
        <v>1.3</v>
      </c>
    </row>
    <row r="760" spans="1:17" x14ac:dyDescent="0.15">
      <c r="A760" s="6" t="s">
        <v>14</v>
      </c>
      <c r="B760" s="13">
        <f t="shared" si="107"/>
        <v>1988</v>
      </c>
      <c r="C760" s="8">
        <v>264.39633792000001</v>
      </c>
      <c r="D760" s="26">
        <f t="shared" si="106"/>
        <v>6186.0567808000005</v>
      </c>
      <c r="E760" s="37">
        <v>120</v>
      </c>
      <c r="F760" s="37">
        <f t="shared" si="99"/>
        <v>6330.4531187200009</v>
      </c>
      <c r="G760" s="16">
        <f t="shared" si="100"/>
        <v>1440</v>
      </c>
      <c r="H760" s="28">
        <f t="shared" si="101"/>
        <v>4890.4531187200009</v>
      </c>
      <c r="I760" s="36">
        <f t="shared" si="102"/>
        <v>1440</v>
      </c>
      <c r="J760" s="16" t="str">
        <f>IF((I760/G760)&lt;=$E$4,"critical failure", IF((I760/G760)&lt;1, "failure",""))</f>
        <v/>
      </c>
      <c r="K760" s="26">
        <f t="shared" si="103"/>
        <v>4890.4531187200009</v>
      </c>
      <c r="L760" s="26">
        <f t="shared" si="104"/>
        <v>4890.4531187200009</v>
      </c>
      <c r="M760" s="28">
        <f>IF(H760&gt;$E$2,H760-$E$2,0)</f>
        <v>0</v>
      </c>
      <c r="N760" s="28">
        <f t="shared" si="105"/>
        <v>1440</v>
      </c>
      <c r="Q760" s="16">
        <v>1.2</v>
      </c>
    </row>
    <row r="761" spans="1:17" x14ac:dyDescent="0.15">
      <c r="A761" s="6" t="s">
        <v>15</v>
      </c>
      <c r="B761" s="13">
        <f t="shared" si="107"/>
        <v>1988</v>
      </c>
      <c r="C761" s="8">
        <v>279.70652159999992</v>
      </c>
      <c r="D761" s="26">
        <f t="shared" si="106"/>
        <v>4890.4531187200009</v>
      </c>
      <c r="E761" s="37">
        <v>120</v>
      </c>
      <c r="F761" s="37">
        <f t="shared" si="99"/>
        <v>5050.159640320001</v>
      </c>
      <c r="G761" s="16">
        <f t="shared" si="100"/>
        <v>1320</v>
      </c>
      <c r="H761" s="28">
        <f t="shared" si="101"/>
        <v>3730.159640320001</v>
      </c>
      <c r="I761" s="36">
        <f t="shared" si="102"/>
        <v>1320</v>
      </c>
      <c r="J761" s="16" t="str">
        <f>IF((I761/G761)&lt;=$E$4,"critical failure", IF((I761/G761)&lt;1, "failure",""))</f>
        <v/>
      </c>
      <c r="K761" s="26">
        <f t="shared" si="103"/>
        <v>3730.159640320001</v>
      </c>
      <c r="L761" s="26">
        <f t="shared" si="104"/>
        <v>3730.159640320001</v>
      </c>
      <c r="M761" s="28">
        <f>IF(H761&gt;$E$2,H761-$E$2,0)</f>
        <v>0</v>
      </c>
      <c r="N761" s="28">
        <f t="shared" si="105"/>
        <v>1320</v>
      </c>
      <c r="Q761" s="16">
        <v>1.1000000000000001</v>
      </c>
    </row>
    <row r="762" spans="1:17" x14ac:dyDescent="0.15">
      <c r="A762" s="6" t="s">
        <v>16</v>
      </c>
      <c r="B762" s="13">
        <f t="shared" si="107"/>
        <v>1988</v>
      </c>
      <c r="C762" s="8">
        <v>685.82384639999987</v>
      </c>
      <c r="D762" s="26">
        <f t="shared" si="106"/>
        <v>3730.159640320001</v>
      </c>
      <c r="E762" s="37">
        <v>120</v>
      </c>
      <c r="F762" s="37">
        <f t="shared" si="99"/>
        <v>4295.9834867200007</v>
      </c>
      <c r="G762" s="16">
        <f t="shared" si="100"/>
        <v>1200</v>
      </c>
      <c r="H762" s="28">
        <f t="shared" si="101"/>
        <v>3095.9834867200007</v>
      </c>
      <c r="I762" s="36">
        <f t="shared" si="102"/>
        <v>1200</v>
      </c>
      <c r="J762" s="16" t="str">
        <f>IF((I762/G762)&lt;=$E$4,"critical failure", IF((I762/G762)&lt;1, "failure",""))</f>
        <v/>
      </c>
      <c r="K762" s="26">
        <f t="shared" si="103"/>
        <v>3095.9834867200007</v>
      </c>
      <c r="L762" s="26">
        <f t="shared" si="104"/>
        <v>3095.9834867200007</v>
      </c>
      <c r="M762" s="28">
        <f>IF(H762&gt;$E$2,H762-$E$2,0)</f>
        <v>0</v>
      </c>
      <c r="N762" s="28">
        <f t="shared" si="105"/>
        <v>1200</v>
      </c>
      <c r="Q762" s="16">
        <v>1</v>
      </c>
    </row>
    <row r="763" spans="1:17" x14ac:dyDescent="0.15">
      <c r="A763" s="6" t="s">
        <v>17</v>
      </c>
      <c r="B763" s="13">
        <f t="shared" si="107"/>
        <v>1988</v>
      </c>
      <c r="C763" s="8">
        <v>2627.0956799999999</v>
      </c>
      <c r="D763" s="26">
        <f t="shared" si="106"/>
        <v>3095.9834867200007</v>
      </c>
      <c r="E763" s="37">
        <v>120</v>
      </c>
      <c r="F763" s="37">
        <f t="shared" si="99"/>
        <v>5603.079166720001</v>
      </c>
      <c r="G763" s="16">
        <f t="shared" si="100"/>
        <v>1080</v>
      </c>
      <c r="H763" s="28">
        <f t="shared" si="101"/>
        <v>4523.079166720001</v>
      </c>
      <c r="I763" s="36">
        <f t="shared" si="102"/>
        <v>1080</v>
      </c>
      <c r="J763" s="16" t="str">
        <f>IF((I763/G763)&lt;=$E$4,"critical failure", IF((I763/G763)&lt;1, "failure",""))</f>
        <v/>
      </c>
      <c r="K763" s="26">
        <f t="shared" si="103"/>
        <v>4523.079166720001</v>
      </c>
      <c r="L763" s="26">
        <f t="shared" si="104"/>
        <v>4523.079166720001</v>
      </c>
      <c r="M763" s="28">
        <f>IF(H763&gt;$E$2,H763-$E$2,0)</f>
        <v>0</v>
      </c>
      <c r="N763" s="28">
        <f t="shared" si="105"/>
        <v>1080</v>
      </c>
      <c r="Q763" s="16">
        <v>0.9</v>
      </c>
    </row>
    <row r="764" spans="1:17" ht="14" thickBot="1" x14ac:dyDescent="0.2">
      <c r="A764" s="9" t="s">
        <v>18</v>
      </c>
      <c r="B764" s="14">
        <f t="shared" si="107"/>
        <v>1988</v>
      </c>
      <c r="C764" s="11">
        <v>823.35052800000017</v>
      </c>
      <c r="D764" s="26">
        <f t="shared" si="106"/>
        <v>4523.079166720001</v>
      </c>
      <c r="E764" s="37">
        <v>120</v>
      </c>
      <c r="F764" s="37">
        <f t="shared" si="99"/>
        <v>5226.429694720001</v>
      </c>
      <c r="G764" s="16">
        <f t="shared" si="100"/>
        <v>960</v>
      </c>
      <c r="H764" s="28">
        <f t="shared" si="101"/>
        <v>4266.429694720001</v>
      </c>
      <c r="I764" s="36">
        <f t="shared" si="102"/>
        <v>960</v>
      </c>
      <c r="J764" s="16" t="str">
        <f>IF((I764/G764)&lt;=$E$4,"critical failure", IF((I764/G764)&lt;1, "failure",""))</f>
        <v/>
      </c>
      <c r="K764" s="26">
        <f t="shared" si="103"/>
        <v>4266.429694720001</v>
      </c>
      <c r="L764" s="26">
        <f t="shared" si="104"/>
        <v>4266.429694720001</v>
      </c>
      <c r="M764" s="28">
        <f>IF(H764&gt;$E$2,H764-$E$2,0)</f>
        <v>0</v>
      </c>
      <c r="N764" s="28">
        <f t="shared" si="105"/>
        <v>960</v>
      </c>
      <c r="Q764" s="16">
        <v>0.8</v>
      </c>
    </row>
    <row r="765" spans="1:17" x14ac:dyDescent="0.15">
      <c r="A765" s="3" t="s">
        <v>7</v>
      </c>
      <c r="B765" s="12">
        <f t="shared" si="107"/>
        <v>1989</v>
      </c>
      <c r="C765" s="5">
        <v>1434.7238399999999</v>
      </c>
      <c r="D765" s="26">
        <f t="shared" si="106"/>
        <v>4266.429694720001</v>
      </c>
      <c r="E765" s="37">
        <v>120</v>
      </c>
      <c r="F765" s="37">
        <f t="shared" si="99"/>
        <v>5581.1535347200006</v>
      </c>
      <c r="G765" s="16">
        <f t="shared" si="100"/>
        <v>960</v>
      </c>
      <c r="H765" s="28">
        <f t="shared" si="101"/>
        <v>4621.1535347200006</v>
      </c>
      <c r="I765" s="36">
        <f t="shared" si="102"/>
        <v>960</v>
      </c>
      <c r="J765" s="16" t="str">
        <f>IF((I765/G765)&lt;=$E$4,"critical failure", IF((I765/G765)&lt;1, "failure",""))</f>
        <v/>
      </c>
      <c r="K765" s="26">
        <f t="shared" si="103"/>
        <v>4621.1535347200006</v>
      </c>
      <c r="L765" s="26">
        <f t="shared" si="104"/>
        <v>4621.1535347200006</v>
      </c>
      <c r="M765" s="28">
        <f>IF(H765&gt;$E$2,H765-$E$2,0)</f>
        <v>0</v>
      </c>
      <c r="N765" s="28">
        <f t="shared" si="105"/>
        <v>960</v>
      </c>
      <c r="Q765" s="16">
        <v>0.8</v>
      </c>
    </row>
    <row r="766" spans="1:17" x14ac:dyDescent="0.15">
      <c r="A766" s="6" t="s">
        <v>8</v>
      </c>
      <c r="B766" s="13">
        <f t="shared" si="107"/>
        <v>1989</v>
      </c>
      <c r="C766" s="8">
        <v>8455.1765759999998</v>
      </c>
      <c r="D766" s="26">
        <f t="shared" si="106"/>
        <v>4621.1535347200006</v>
      </c>
      <c r="E766" s="37">
        <v>120</v>
      </c>
      <c r="F766" s="37">
        <f t="shared" si="99"/>
        <v>12956.33011072</v>
      </c>
      <c r="G766" s="16">
        <f t="shared" si="100"/>
        <v>960</v>
      </c>
      <c r="H766" s="28">
        <f t="shared" si="101"/>
        <v>11996.33011072</v>
      </c>
      <c r="I766" s="36">
        <f t="shared" si="102"/>
        <v>960</v>
      </c>
      <c r="J766" s="16" t="str">
        <f>IF((I766/G766)&lt;=$E$4,"critical failure", IF((I766/G766)&lt;1, "failure",""))</f>
        <v/>
      </c>
      <c r="K766" s="26">
        <f t="shared" si="103"/>
        <v>11996.33011072</v>
      </c>
      <c r="L766" s="26">
        <f t="shared" si="104"/>
        <v>9613</v>
      </c>
      <c r="M766" s="28">
        <f>IF(H766&gt;$E$2,H766-$E$2,0)</f>
        <v>2383.3301107200004</v>
      </c>
      <c r="N766" s="28">
        <f t="shared" si="105"/>
        <v>3343.3301107200004</v>
      </c>
      <c r="Q766" s="16">
        <v>0.8</v>
      </c>
    </row>
    <row r="767" spans="1:17" x14ac:dyDescent="0.15">
      <c r="A767" s="6" t="s">
        <v>9</v>
      </c>
      <c r="B767" s="13">
        <f t="shared" si="107"/>
        <v>1989</v>
      </c>
      <c r="C767" s="8">
        <v>13677.700607999999</v>
      </c>
      <c r="D767" s="26">
        <f t="shared" si="106"/>
        <v>9613</v>
      </c>
      <c r="E767" s="37">
        <v>120</v>
      </c>
      <c r="F767" s="37">
        <f t="shared" si="99"/>
        <v>23170.700607999999</v>
      </c>
      <c r="G767" s="16">
        <f t="shared" si="100"/>
        <v>1080</v>
      </c>
      <c r="H767" s="28">
        <f t="shared" si="101"/>
        <v>22090.700607999999</v>
      </c>
      <c r="I767" s="36">
        <f t="shared" si="102"/>
        <v>1080</v>
      </c>
      <c r="J767" s="16" t="str">
        <f>IF((I767/G767)&lt;=$E$4,"critical failure", IF((I767/G767)&lt;1, "failure",""))</f>
        <v/>
      </c>
      <c r="K767" s="26">
        <f t="shared" si="103"/>
        <v>22090.700607999999</v>
      </c>
      <c r="L767" s="26">
        <f t="shared" si="104"/>
        <v>9613</v>
      </c>
      <c r="M767" s="28">
        <f>IF(H767&gt;$E$2,H767-$E$2,0)</f>
        <v>12477.700607999999</v>
      </c>
      <c r="N767" s="28">
        <f t="shared" si="105"/>
        <v>13557.700607999999</v>
      </c>
      <c r="Q767" s="16">
        <v>0.9</v>
      </c>
    </row>
    <row r="768" spans="1:17" x14ac:dyDescent="0.15">
      <c r="A768" s="6" t="s">
        <v>10</v>
      </c>
      <c r="B768" s="13">
        <f t="shared" si="107"/>
        <v>1989</v>
      </c>
      <c r="C768" s="8">
        <v>6269.4846720000014</v>
      </c>
      <c r="D768" s="26">
        <f t="shared" si="106"/>
        <v>9613</v>
      </c>
      <c r="E768" s="37">
        <v>120</v>
      </c>
      <c r="F768" s="37">
        <f t="shared" si="99"/>
        <v>15762.484672000002</v>
      </c>
      <c r="G768" s="16">
        <f t="shared" si="100"/>
        <v>1080</v>
      </c>
      <c r="H768" s="28">
        <f t="shared" si="101"/>
        <v>14682.484672000002</v>
      </c>
      <c r="I768" s="36">
        <f t="shared" si="102"/>
        <v>1080</v>
      </c>
      <c r="J768" s="16" t="str">
        <f>IF((I768/G768)&lt;=$E$4,"critical failure", IF((I768/G768)&lt;1, "failure",""))</f>
        <v/>
      </c>
      <c r="K768" s="26">
        <f t="shared" si="103"/>
        <v>14682.484672000002</v>
      </c>
      <c r="L768" s="26">
        <f t="shared" si="104"/>
        <v>9613</v>
      </c>
      <c r="M768" s="28">
        <f>IF(H768&gt;$E$2,H768-$E$2,0)</f>
        <v>5069.4846720000023</v>
      </c>
      <c r="N768" s="28">
        <f t="shared" si="105"/>
        <v>6149.4846720000023</v>
      </c>
      <c r="Q768" s="16">
        <v>0.9</v>
      </c>
    </row>
    <row r="769" spans="1:17" x14ac:dyDescent="0.15">
      <c r="A769" s="6" t="s">
        <v>11</v>
      </c>
      <c r="B769" s="13">
        <f t="shared" si="107"/>
        <v>1989</v>
      </c>
      <c r="C769" s="8">
        <v>5589.6065280000003</v>
      </c>
      <c r="D769" s="26">
        <f t="shared" si="106"/>
        <v>9613</v>
      </c>
      <c r="E769" s="37">
        <v>120</v>
      </c>
      <c r="F769" s="37">
        <f t="shared" si="99"/>
        <v>15082.606528</v>
      </c>
      <c r="G769" s="16">
        <f t="shared" si="100"/>
        <v>1320</v>
      </c>
      <c r="H769" s="28">
        <f t="shared" si="101"/>
        <v>13762.606528</v>
      </c>
      <c r="I769" s="36">
        <f t="shared" si="102"/>
        <v>1320</v>
      </c>
      <c r="J769" s="16" t="str">
        <f>IF((I769/G769)&lt;=$E$4,"critical failure", IF((I769/G769)&lt;1, "failure",""))</f>
        <v/>
      </c>
      <c r="K769" s="26">
        <f t="shared" si="103"/>
        <v>13762.606528</v>
      </c>
      <c r="L769" s="26">
        <f t="shared" si="104"/>
        <v>9613</v>
      </c>
      <c r="M769" s="28">
        <f>IF(H769&gt;$E$2,H769-$E$2,0)</f>
        <v>4149.6065280000003</v>
      </c>
      <c r="N769" s="28">
        <f t="shared" si="105"/>
        <v>5469.6065280000003</v>
      </c>
      <c r="Q769" s="16">
        <v>1.1000000000000001</v>
      </c>
    </row>
    <row r="770" spans="1:17" x14ac:dyDescent="0.15">
      <c r="A770" s="6" t="s">
        <v>12</v>
      </c>
      <c r="B770" s="13">
        <f t="shared" si="107"/>
        <v>1989</v>
      </c>
      <c r="C770" s="8">
        <v>1907.1486719999998</v>
      </c>
      <c r="D770" s="26">
        <f t="shared" si="106"/>
        <v>9613</v>
      </c>
      <c r="E770" s="37">
        <v>120</v>
      </c>
      <c r="F770" s="37">
        <f t="shared" si="99"/>
        <v>11400.148671999999</v>
      </c>
      <c r="G770" s="16">
        <f t="shared" si="100"/>
        <v>1440</v>
      </c>
      <c r="H770" s="28">
        <f t="shared" si="101"/>
        <v>9960.1486719999994</v>
      </c>
      <c r="I770" s="36">
        <f t="shared" si="102"/>
        <v>1440</v>
      </c>
      <c r="J770" s="16" t="str">
        <f>IF((I770/G770)&lt;=$E$4,"critical failure", IF((I770/G770)&lt;1, "failure",""))</f>
        <v/>
      </c>
      <c r="K770" s="26">
        <f t="shared" si="103"/>
        <v>9960.1486719999994</v>
      </c>
      <c r="L770" s="26">
        <f t="shared" si="104"/>
        <v>9613</v>
      </c>
      <c r="M770" s="28">
        <f>IF(H770&gt;$E$2,H770-$E$2,0)</f>
        <v>347.14867199999935</v>
      </c>
      <c r="N770" s="28">
        <f t="shared" si="105"/>
        <v>1787.1486719999994</v>
      </c>
      <c r="Q770" s="16">
        <v>1.2</v>
      </c>
    </row>
    <row r="771" spans="1:17" x14ac:dyDescent="0.15">
      <c r="A771" s="6" t="s">
        <v>13</v>
      </c>
      <c r="B771" s="13">
        <f t="shared" si="107"/>
        <v>1989</v>
      </c>
      <c r="C771" s="8">
        <v>4600.1640960000013</v>
      </c>
      <c r="D771" s="26">
        <f t="shared" si="106"/>
        <v>9613</v>
      </c>
      <c r="E771" s="37">
        <v>120</v>
      </c>
      <c r="F771" s="37">
        <f t="shared" si="99"/>
        <v>14093.164096</v>
      </c>
      <c r="G771" s="16">
        <f t="shared" si="100"/>
        <v>1560</v>
      </c>
      <c r="H771" s="28">
        <f t="shared" si="101"/>
        <v>12533.164096</v>
      </c>
      <c r="I771" s="36">
        <f t="shared" si="102"/>
        <v>1560</v>
      </c>
      <c r="J771" s="16" t="str">
        <f>IF((I771/G771)&lt;=$E$4,"critical failure", IF((I771/G771)&lt;1, "failure",""))</f>
        <v/>
      </c>
      <c r="K771" s="26">
        <f t="shared" si="103"/>
        <v>12533.164096</v>
      </c>
      <c r="L771" s="26">
        <f t="shared" si="104"/>
        <v>9613</v>
      </c>
      <c r="M771" s="28">
        <f>IF(H771&gt;$E$2,H771-$E$2,0)</f>
        <v>2920.1640960000004</v>
      </c>
      <c r="N771" s="28">
        <f t="shared" si="105"/>
        <v>4480.1640960000004</v>
      </c>
      <c r="Q771" s="16">
        <v>1.3</v>
      </c>
    </row>
    <row r="772" spans="1:17" x14ac:dyDescent="0.15">
      <c r="A772" s="6" t="s">
        <v>14</v>
      </c>
      <c r="B772" s="13">
        <f t="shared" si="107"/>
        <v>1989</v>
      </c>
      <c r="C772" s="8">
        <v>1876.127616</v>
      </c>
      <c r="D772" s="26">
        <f t="shared" si="106"/>
        <v>9613</v>
      </c>
      <c r="E772" s="37">
        <v>120</v>
      </c>
      <c r="F772" s="37">
        <f t="shared" si="99"/>
        <v>11369.127616</v>
      </c>
      <c r="G772" s="16">
        <f t="shared" si="100"/>
        <v>1440</v>
      </c>
      <c r="H772" s="28">
        <f t="shared" si="101"/>
        <v>9929.1276159999998</v>
      </c>
      <c r="I772" s="36">
        <f t="shared" si="102"/>
        <v>1440</v>
      </c>
      <c r="J772" s="16" t="str">
        <f>IF((I772/G772)&lt;=$E$4,"critical failure", IF((I772/G772)&lt;1, "failure",""))</f>
        <v/>
      </c>
      <c r="K772" s="26">
        <f t="shared" si="103"/>
        <v>9929.1276159999998</v>
      </c>
      <c r="L772" s="26">
        <f t="shared" si="104"/>
        <v>9613</v>
      </c>
      <c r="M772" s="28">
        <f>IF(H772&gt;$E$2,H772-$E$2,0)</f>
        <v>316.12761599999976</v>
      </c>
      <c r="N772" s="28">
        <f t="shared" si="105"/>
        <v>1756.1276159999998</v>
      </c>
      <c r="Q772" s="16">
        <v>1.2</v>
      </c>
    </row>
    <row r="773" spans="1:17" x14ac:dyDescent="0.15">
      <c r="A773" s="6" t="s">
        <v>15</v>
      </c>
      <c r="B773" s="13">
        <f t="shared" si="107"/>
        <v>1989</v>
      </c>
      <c r="C773" s="8">
        <v>778.75775999999996</v>
      </c>
      <c r="D773" s="26">
        <f t="shared" si="106"/>
        <v>9613</v>
      </c>
      <c r="E773" s="37">
        <v>120</v>
      </c>
      <c r="F773" s="37">
        <f t="shared" si="99"/>
        <v>10271.75776</v>
      </c>
      <c r="G773" s="16">
        <f t="shared" si="100"/>
        <v>1320</v>
      </c>
      <c r="H773" s="28">
        <f t="shared" si="101"/>
        <v>8951.7577600000004</v>
      </c>
      <c r="I773" s="36">
        <f t="shared" si="102"/>
        <v>1320</v>
      </c>
      <c r="J773" s="16" t="str">
        <f>IF((I773/G773)&lt;=$E$4,"critical failure", IF((I773/G773)&lt;1, "failure",""))</f>
        <v/>
      </c>
      <c r="K773" s="26">
        <f t="shared" si="103"/>
        <v>8951.7577600000004</v>
      </c>
      <c r="L773" s="26">
        <f t="shared" si="104"/>
        <v>8951.7577600000004</v>
      </c>
      <c r="M773" s="28">
        <f>IF(H773&gt;$E$2,H773-$E$2,0)</f>
        <v>0</v>
      </c>
      <c r="N773" s="28">
        <f t="shared" si="105"/>
        <v>1320</v>
      </c>
      <c r="Q773" s="16">
        <v>1.1000000000000001</v>
      </c>
    </row>
    <row r="774" spans="1:17" x14ac:dyDescent="0.15">
      <c r="A774" s="6" t="s">
        <v>16</v>
      </c>
      <c r="B774" s="13">
        <f t="shared" si="107"/>
        <v>1989</v>
      </c>
      <c r="C774" s="8">
        <v>2470.0515839999998</v>
      </c>
      <c r="D774" s="26">
        <f t="shared" si="106"/>
        <v>8951.7577600000004</v>
      </c>
      <c r="E774" s="37">
        <v>120</v>
      </c>
      <c r="F774" s="37">
        <f t="shared" si="99"/>
        <v>11301.809344000001</v>
      </c>
      <c r="G774" s="16">
        <f t="shared" si="100"/>
        <v>1200</v>
      </c>
      <c r="H774" s="28">
        <f t="shared" si="101"/>
        <v>10101.809344000001</v>
      </c>
      <c r="I774" s="36">
        <f t="shared" si="102"/>
        <v>1200</v>
      </c>
      <c r="J774" s="16" t="str">
        <f>IF((I774/G774)&lt;=$E$4,"critical failure", IF((I774/G774)&lt;1, "failure",""))</f>
        <v/>
      </c>
      <c r="K774" s="26">
        <f t="shared" si="103"/>
        <v>10101.809344000001</v>
      </c>
      <c r="L774" s="26">
        <f t="shared" si="104"/>
        <v>9613</v>
      </c>
      <c r="M774" s="28">
        <f>IF(H774&gt;$E$2,H774-$E$2,0)</f>
        <v>488.80934400000115</v>
      </c>
      <c r="N774" s="28">
        <f t="shared" si="105"/>
        <v>1688.8093440000011</v>
      </c>
      <c r="Q774" s="16">
        <v>1</v>
      </c>
    </row>
    <row r="775" spans="1:17" x14ac:dyDescent="0.15">
      <c r="A775" s="6" t="s">
        <v>17</v>
      </c>
      <c r="B775" s="13">
        <f t="shared" si="107"/>
        <v>1989</v>
      </c>
      <c r="C775" s="8">
        <v>1548.4677120000001</v>
      </c>
      <c r="D775" s="26">
        <f t="shared" si="106"/>
        <v>9613</v>
      </c>
      <c r="E775" s="37">
        <v>120</v>
      </c>
      <c r="F775" s="37">
        <f t="shared" si="99"/>
        <v>11041.467712</v>
      </c>
      <c r="G775" s="16">
        <f t="shared" si="100"/>
        <v>1080</v>
      </c>
      <c r="H775" s="28">
        <f t="shared" si="101"/>
        <v>9961.4677119999997</v>
      </c>
      <c r="I775" s="36">
        <f t="shared" si="102"/>
        <v>1080</v>
      </c>
      <c r="J775" s="16" t="str">
        <f>IF((I775/G775)&lt;=$E$4,"critical failure", IF((I775/G775)&lt;1, "failure",""))</f>
        <v/>
      </c>
      <c r="K775" s="26">
        <f t="shared" si="103"/>
        <v>9961.4677119999997</v>
      </c>
      <c r="L775" s="26">
        <f t="shared" si="104"/>
        <v>9613</v>
      </c>
      <c r="M775" s="28">
        <f>IF(H775&gt;$E$2,H775-$E$2,0)</f>
        <v>348.46771199999966</v>
      </c>
      <c r="N775" s="28">
        <f t="shared" si="105"/>
        <v>1428.4677119999997</v>
      </c>
      <c r="Q775" s="16">
        <v>0.9</v>
      </c>
    </row>
    <row r="776" spans="1:17" ht="14" thickBot="1" x14ac:dyDescent="0.2">
      <c r="A776" s="9" t="s">
        <v>18</v>
      </c>
      <c r="B776" s="14">
        <f t="shared" si="107"/>
        <v>1989</v>
      </c>
      <c r="C776" s="11">
        <v>3938.3815679999998</v>
      </c>
      <c r="D776" s="26">
        <f t="shared" si="106"/>
        <v>9613</v>
      </c>
      <c r="E776" s="37">
        <v>120</v>
      </c>
      <c r="F776" s="37">
        <f t="shared" si="99"/>
        <v>13431.381568000001</v>
      </c>
      <c r="G776" s="16">
        <f t="shared" si="100"/>
        <v>960</v>
      </c>
      <c r="H776" s="28">
        <f t="shared" si="101"/>
        <v>12471.381568000001</v>
      </c>
      <c r="I776" s="36">
        <f t="shared" si="102"/>
        <v>960</v>
      </c>
      <c r="J776" s="16" t="str">
        <f>IF((I776/G776)&lt;=$E$4,"critical failure", IF((I776/G776)&lt;1, "failure",""))</f>
        <v/>
      </c>
      <c r="K776" s="26">
        <f t="shared" si="103"/>
        <v>12471.381568000001</v>
      </c>
      <c r="L776" s="26">
        <f t="shared" si="104"/>
        <v>9613</v>
      </c>
      <c r="M776" s="28">
        <f>IF(H776&gt;$E$2,H776-$E$2,0)</f>
        <v>2858.3815680000007</v>
      </c>
      <c r="N776" s="28">
        <f t="shared" si="105"/>
        <v>3818.3815680000007</v>
      </c>
      <c r="Q776" s="16">
        <v>0.8</v>
      </c>
    </row>
    <row r="777" spans="1:17" x14ac:dyDescent="0.15">
      <c r="A777" s="3" t="s">
        <v>7</v>
      </c>
      <c r="B777" s="12">
        <f t="shared" si="107"/>
        <v>1990</v>
      </c>
      <c r="C777" s="5">
        <v>5684.6085119999998</v>
      </c>
      <c r="D777" s="26">
        <f t="shared" si="106"/>
        <v>9613</v>
      </c>
      <c r="E777" s="37">
        <v>120</v>
      </c>
      <c r="F777" s="37">
        <f t="shared" si="99"/>
        <v>15177.608511999999</v>
      </c>
      <c r="G777" s="16">
        <f t="shared" si="100"/>
        <v>960</v>
      </c>
      <c r="H777" s="28">
        <f t="shared" si="101"/>
        <v>14217.608511999999</v>
      </c>
      <c r="I777" s="36">
        <f t="shared" si="102"/>
        <v>960</v>
      </c>
      <c r="J777" s="16" t="str">
        <f>IF((I777/G777)&lt;=$E$4,"critical failure", IF((I777/G777)&lt;1, "failure",""))</f>
        <v/>
      </c>
      <c r="K777" s="26">
        <f t="shared" si="103"/>
        <v>14217.608511999999</v>
      </c>
      <c r="L777" s="26">
        <f t="shared" si="104"/>
        <v>9613</v>
      </c>
      <c r="M777" s="28">
        <f>IF(H777&gt;$E$2,H777-$E$2,0)</f>
        <v>4604.6085119999989</v>
      </c>
      <c r="N777" s="28">
        <f t="shared" si="105"/>
        <v>5564.6085119999989</v>
      </c>
      <c r="Q777" s="16">
        <v>0.8</v>
      </c>
    </row>
    <row r="778" spans="1:17" x14ac:dyDescent="0.15">
      <c r="A778" s="6" t="s">
        <v>8</v>
      </c>
      <c r="B778" s="13">
        <f t="shared" si="107"/>
        <v>1990</v>
      </c>
      <c r="C778" s="8">
        <v>6456.9035519999998</v>
      </c>
      <c r="D778" s="26">
        <f t="shared" si="106"/>
        <v>9613</v>
      </c>
      <c r="E778" s="37">
        <v>120</v>
      </c>
      <c r="F778" s="37">
        <f t="shared" ref="F778:F841" si="108">C778+D778-E778</f>
        <v>15949.903552</v>
      </c>
      <c r="G778" s="16">
        <f t="shared" ref="G778:G841" si="109">1200*Q778</f>
        <v>960</v>
      </c>
      <c r="H778" s="28">
        <f t="shared" ref="H778:H841" si="110">F778-G778</f>
        <v>14989.903552</v>
      </c>
      <c r="I778" s="36">
        <f t="shared" ref="I778:I841" si="111">IF(G778&gt;(F778),F778,G778)</f>
        <v>960</v>
      </c>
      <c r="J778" s="16" t="str">
        <f>IF((I778/G778)&lt;=$E$4,"critical failure", IF((I778/G778)&lt;1, "failure",""))</f>
        <v/>
      </c>
      <c r="K778" s="26">
        <f t="shared" ref="K778:K841" si="112">F778-I778</f>
        <v>14989.903552</v>
      </c>
      <c r="L778" s="26">
        <f t="shared" ref="L778:L841" si="113">IF(K778&gt;$E$2,$E$2,IF(K778&lt;0,0,K778))</f>
        <v>9613</v>
      </c>
      <c r="M778" s="28">
        <f>IF(H778&gt;$E$2,H778-$E$2,0)</f>
        <v>5376.9035519999998</v>
      </c>
      <c r="N778" s="28">
        <f t="shared" ref="N778:N841" si="114">M778+I778</f>
        <v>6336.9035519999998</v>
      </c>
      <c r="Q778" s="16">
        <v>0.8</v>
      </c>
    </row>
    <row r="779" spans="1:17" x14ac:dyDescent="0.15">
      <c r="A779" s="6" t="s">
        <v>9</v>
      </c>
      <c r="B779" s="13">
        <f t="shared" si="107"/>
        <v>1990</v>
      </c>
      <c r="C779" s="8">
        <v>3237.1764479999993</v>
      </c>
      <c r="D779" s="26">
        <f t="shared" ref="D779:D842" si="115">L778</f>
        <v>9613</v>
      </c>
      <c r="E779" s="37">
        <v>120</v>
      </c>
      <c r="F779" s="37">
        <f t="shared" si="108"/>
        <v>12730.176447999998</v>
      </c>
      <c r="G779" s="16">
        <f t="shared" si="109"/>
        <v>1080</v>
      </c>
      <c r="H779" s="28">
        <f t="shared" si="110"/>
        <v>11650.176447999998</v>
      </c>
      <c r="I779" s="36">
        <f t="shared" si="111"/>
        <v>1080</v>
      </c>
      <c r="J779" s="16" t="str">
        <f>IF((I779/G779)&lt;=$E$4,"critical failure", IF((I779/G779)&lt;1, "failure",""))</f>
        <v/>
      </c>
      <c r="K779" s="26">
        <f t="shared" si="112"/>
        <v>11650.176447999998</v>
      </c>
      <c r="L779" s="26">
        <f t="shared" si="113"/>
        <v>9613</v>
      </c>
      <c r="M779" s="28">
        <f>IF(H779&gt;$E$2,H779-$E$2,0)</f>
        <v>2037.1764479999983</v>
      </c>
      <c r="N779" s="28">
        <f t="shared" si="114"/>
        <v>3117.1764479999983</v>
      </c>
      <c r="Q779" s="16">
        <v>0.9</v>
      </c>
    </row>
    <row r="780" spans="1:17" x14ac:dyDescent="0.15">
      <c r="A780" s="6" t="s">
        <v>10</v>
      </c>
      <c r="B780" s="13">
        <f t="shared" si="107"/>
        <v>1990</v>
      </c>
      <c r="C780" s="8">
        <v>5261.3003519999984</v>
      </c>
      <c r="D780" s="26">
        <f t="shared" si="115"/>
        <v>9613</v>
      </c>
      <c r="E780" s="37">
        <v>120</v>
      </c>
      <c r="F780" s="37">
        <f t="shared" si="108"/>
        <v>14754.300351999998</v>
      </c>
      <c r="G780" s="16">
        <f t="shared" si="109"/>
        <v>1080</v>
      </c>
      <c r="H780" s="28">
        <f t="shared" si="110"/>
        <v>13674.300351999998</v>
      </c>
      <c r="I780" s="36">
        <f t="shared" si="111"/>
        <v>1080</v>
      </c>
      <c r="J780" s="16" t="str">
        <f>IF((I780/G780)&lt;=$E$4,"critical failure", IF((I780/G780)&lt;1, "failure",""))</f>
        <v/>
      </c>
      <c r="K780" s="26">
        <f t="shared" si="112"/>
        <v>13674.300351999998</v>
      </c>
      <c r="L780" s="26">
        <f t="shared" si="113"/>
        <v>9613</v>
      </c>
      <c r="M780" s="28">
        <f>IF(H780&gt;$E$2,H780-$E$2,0)</f>
        <v>4061.3003519999984</v>
      </c>
      <c r="N780" s="28">
        <f t="shared" si="114"/>
        <v>5141.3003519999984</v>
      </c>
      <c r="Q780" s="16">
        <v>0.9</v>
      </c>
    </row>
    <row r="781" spans="1:17" x14ac:dyDescent="0.15">
      <c r="A781" s="6" t="s">
        <v>11</v>
      </c>
      <c r="B781" s="13">
        <f t="shared" si="107"/>
        <v>1990</v>
      </c>
      <c r="C781" s="8">
        <v>4665.4375679999994</v>
      </c>
      <c r="D781" s="26">
        <f t="shared" si="115"/>
        <v>9613</v>
      </c>
      <c r="E781" s="37">
        <v>120</v>
      </c>
      <c r="F781" s="37">
        <f t="shared" si="108"/>
        <v>14158.437567999999</v>
      </c>
      <c r="G781" s="16">
        <f t="shared" si="109"/>
        <v>1320</v>
      </c>
      <c r="H781" s="28">
        <f t="shared" si="110"/>
        <v>12838.437567999999</v>
      </c>
      <c r="I781" s="36">
        <f t="shared" si="111"/>
        <v>1320</v>
      </c>
      <c r="J781" s="16" t="str">
        <f>IF((I781/G781)&lt;=$E$4,"critical failure", IF((I781/G781)&lt;1, "failure",""))</f>
        <v/>
      </c>
      <c r="K781" s="26">
        <f t="shared" si="112"/>
        <v>12838.437567999999</v>
      </c>
      <c r="L781" s="26">
        <f t="shared" si="113"/>
        <v>9613</v>
      </c>
      <c r="M781" s="28">
        <f>IF(H781&gt;$E$2,H781-$E$2,0)</f>
        <v>3225.4375679999994</v>
      </c>
      <c r="N781" s="28">
        <f t="shared" si="114"/>
        <v>4545.4375679999994</v>
      </c>
      <c r="Q781" s="16">
        <v>1.1000000000000001</v>
      </c>
    </row>
    <row r="782" spans="1:17" x14ac:dyDescent="0.15">
      <c r="A782" s="6" t="s">
        <v>12</v>
      </c>
      <c r="B782" s="13">
        <f t="shared" si="107"/>
        <v>1990</v>
      </c>
      <c r="C782" s="8">
        <v>1278.9722880000002</v>
      </c>
      <c r="D782" s="26">
        <f t="shared" si="115"/>
        <v>9613</v>
      </c>
      <c r="E782" s="37">
        <v>120</v>
      </c>
      <c r="F782" s="37">
        <f t="shared" si="108"/>
        <v>10771.972288000001</v>
      </c>
      <c r="G782" s="16">
        <f t="shared" si="109"/>
        <v>1440</v>
      </c>
      <c r="H782" s="28">
        <f t="shared" si="110"/>
        <v>9331.9722880000008</v>
      </c>
      <c r="I782" s="36">
        <f t="shared" si="111"/>
        <v>1440</v>
      </c>
      <c r="J782" s="16" t="str">
        <f>IF((I782/G782)&lt;=$E$4,"critical failure", IF((I782/G782)&lt;1, "failure",""))</f>
        <v/>
      </c>
      <c r="K782" s="26">
        <f t="shared" si="112"/>
        <v>9331.9722880000008</v>
      </c>
      <c r="L782" s="26">
        <f t="shared" si="113"/>
        <v>9331.9722880000008</v>
      </c>
      <c r="M782" s="28">
        <f>IF(H782&gt;$E$2,H782-$E$2,0)</f>
        <v>0</v>
      </c>
      <c r="N782" s="28">
        <f t="shared" si="114"/>
        <v>1440</v>
      </c>
      <c r="Q782" s="16">
        <v>1.2</v>
      </c>
    </row>
    <row r="783" spans="1:17" x14ac:dyDescent="0.15">
      <c r="A783" s="6" t="s">
        <v>13</v>
      </c>
      <c r="B783" s="13">
        <f t="shared" si="107"/>
        <v>1990</v>
      </c>
      <c r="C783" s="8">
        <v>322.55435519999997</v>
      </c>
      <c r="D783" s="26">
        <f t="shared" si="115"/>
        <v>9331.9722880000008</v>
      </c>
      <c r="E783" s="37">
        <v>120</v>
      </c>
      <c r="F783" s="37">
        <f t="shared" si="108"/>
        <v>9534.5266432000008</v>
      </c>
      <c r="G783" s="16">
        <f t="shared" si="109"/>
        <v>1560</v>
      </c>
      <c r="H783" s="28">
        <f t="shared" si="110"/>
        <v>7974.5266432000008</v>
      </c>
      <c r="I783" s="36">
        <f t="shared" si="111"/>
        <v>1560</v>
      </c>
      <c r="J783" s="16" t="str">
        <f>IF((I783/G783)&lt;=$E$4,"critical failure", IF((I783/G783)&lt;1, "failure",""))</f>
        <v/>
      </c>
      <c r="K783" s="26">
        <f t="shared" si="112"/>
        <v>7974.5266432000008</v>
      </c>
      <c r="L783" s="26">
        <f t="shared" si="113"/>
        <v>7974.5266432000008</v>
      </c>
      <c r="M783" s="28">
        <f>IF(H783&gt;$E$2,H783-$E$2,0)</f>
        <v>0</v>
      </c>
      <c r="N783" s="28">
        <f t="shared" si="114"/>
        <v>1560</v>
      </c>
      <c r="Q783" s="16">
        <v>1.3</v>
      </c>
    </row>
    <row r="784" spans="1:17" x14ac:dyDescent="0.15">
      <c r="A784" s="6" t="s">
        <v>14</v>
      </c>
      <c r="B784" s="13">
        <f t="shared" si="107"/>
        <v>1990</v>
      </c>
      <c r="C784" s="8">
        <v>259.80134400000003</v>
      </c>
      <c r="D784" s="26">
        <f t="shared" si="115"/>
        <v>7974.5266432000008</v>
      </c>
      <c r="E784" s="37">
        <v>120</v>
      </c>
      <c r="F784" s="37">
        <f t="shared" si="108"/>
        <v>8114.3279872000003</v>
      </c>
      <c r="G784" s="16">
        <f t="shared" si="109"/>
        <v>1440</v>
      </c>
      <c r="H784" s="28">
        <f t="shared" si="110"/>
        <v>6674.3279872000003</v>
      </c>
      <c r="I784" s="36">
        <f t="shared" si="111"/>
        <v>1440</v>
      </c>
      <c r="J784" s="16" t="str">
        <f>IF((I784/G784)&lt;=$E$4,"critical failure", IF((I784/G784)&lt;1, "failure",""))</f>
        <v/>
      </c>
      <c r="K784" s="26">
        <f t="shared" si="112"/>
        <v>6674.3279872000003</v>
      </c>
      <c r="L784" s="26">
        <f t="shared" si="113"/>
        <v>6674.3279872000003</v>
      </c>
      <c r="M784" s="28">
        <f>IF(H784&gt;$E$2,H784-$E$2,0)</f>
        <v>0</v>
      </c>
      <c r="N784" s="28">
        <f t="shared" si="114"/>
        <v>1440</v>
      </c>
      <c r="Q784" s="16">
        <v>1.2</v>
      </c>
    </row>
    <row r="785" spans="1:17" x14ac:dyDescent="0.15">
      <c r="A785" s="6" t="s">
        <v>15</v>
      </c>
      <c r="B785" s="13">
        <f t="shared" si="107"/>
        <v>1990</v>
      </c>
      <c r="C785" s="8">
        <v>46.628524800000015</v>
      </c>
      <c r="D785" s="26">
        <f t="shared" si="115"/>
        <v>6674.3279872000003</v>
      </c>
      <c r="E785" s="37">
        <v>120</v>
      </c>
      <c r="F785" s="37">
        <f t="shared" si="108"/>
        <v>6600.9565120000007</v>
      </c>
      <c r="G785" s="16">
        <f t="shared" si="109"/>
        <v>1320</v>
      </c>
      <c r="H785" s="28">
        <f t="shared" si="110"/>
        <v>5280.9565120000007</v>
      </c>
      <c r="I785" s="36">
        <f t="shared" si="111"/>
        <v>1320</v>
      </c>
      <c r="J785" s="16" t="str">
        <f>IF((I785/G785)&lt;=$E$4,"critical failure", IF((I785/G785)&lt;1, "failure",""))</f>
        <v/>
      </c>
      <c r="K785" s="26">
        <f t="shared" si="112"/>
        <v>5280.9565120000007</v>
      </c>
      <c r="L785" s="26">
        <f t="shared" si="113"/>
        <v>5280.9565120000007</v>
      </c>
      <c r="M785" s="28">
        <f>IF(H785&gt;$E$2,H785-$E$2,0)</f>
        <v>0</v>
      </c>
      <c r="N785" s="28">
        <f t="shared" si="114"/>
        <v>1320</v>
      </c>
      <c r="Q785" s="16">
        <v>1.1000000000000001</v>
      </c>
    </row>
    <row r="786" spans="1:17" x14ac:dyDescent="0.15">
      <c r="A786" s="6" t="s">
        <v>16</v>
      </c>
      <c r="B786" s="13">
        <f t="shared" si="107"/>
        <v>1990</v>
      </c>
      <c r="C786" s="8">
        <v>3031.6942655999997</v>
      </c>
      <c r="D786" s="26">
        <f t="shared" si="115"/>
        <v>5280.9565120000007</v>
      </c>
      <c r="E786" s="37">
        <v>120</v>
      </c>
      <c r="F786" s="37">
        <f t="shared" si="108"/>
        <v>8192.6507775999999</v>
      </c>
      <c r="G786" s="16">
        <f t="shared" si="109"/>
        <v>1200</v>
      </c>
      <c r="H786" s="28">
        <f t="shared" si="110"/>
        <v>6992.6507775999999</v>
      </c>
      <c r="I786" s="36">
        <f t="shared" si="111"/>
        <v>1200</v>
      </c>
      <c r="J786" s="16" t="str">
        <f>IF((I786/G786)&lt;=$E$4,"critical failure", IF((I786/G786)&lt;1, "failure",""))</f>
        <v/>
      </c>
      <c r="K786" s="26">
        <f t="shared" si="112"/>
        <v>6992.6507775999999</v>
      </c>
      <c r="L786" s="26">
        <f t="shared" si="113"/>
        <v>6992.6507775999999</v>
      </c>
      <c r="M786" s="28">
        <f>IF(H786&gt;$E$2,H786-$E$2,0)</f>
        <v>0</v>
      </c>
      <c r="N786" s="28">
        <f t="shared" si="114"/>
        <v>1200</v>
      </c>
      <c r="Q786" s="16">
        <v>1</v>
      </c>
    </row>
    <row r="787" spans="1:17" x14ac:dyDescent="0.15">
      <c r="A787" s="6" t="s">
        <v>17</v>
      </c>
      <c r="B787" s="13">
        <f t="shared" si="107"/>
        <v>1990</v>
      </c>
      <c r="C787" s="8">
        <v>1145.1939839999995</v>
      </c>
      <c r="D787" s="26">
        <f t="shared" si="115"/>
        <v>6992.6507775999999</v>
      </c>
      <c r="E787" s="37">
        <v>120</v>
      </c>
      <c r="F787" s="37">
        <f t="shared" si="108"/>
        <v>8017.8447615999994</v>
      </c>
      <c r="G787" s="16">
        <f t="shared" si="109"/>
        <v>1080</v>
      </c>
      <c r="H787" s="28">
        <f t="shared" si="110"/>
        <v>6937.8447615999994</v>
      </c>
      <c r="I787" s="36">
        <f t="shared" si="111"/>
        <v>1080</v>
      </c>
      <c r="J787" s="16" t="str">
        <f>IF((I787/G787)&lt;=$E$4,"critical failure", IF((I787/G787)&lt;1, "failure",""))</f>
        <v/>
      </c>
      <c r="K787" s="26">
        <f t="shared" si="112"/>
        <v>6937.8447615999994</v>
      </c>
      <c r="L787" s="26">
        <f t="shared" si="113"/>
        <v>6937.8447615999994</v>
      </c>
      <c r="M787" s="28">
        <f>IF(H787&gt;$E$2,H787-$E$2,0)</f>
        <v>0</v>
      </c>
      <c r="N787" s="28">
        <f t="shared" si="114"/>
        <v>1080</v>
      </c>
      <c r="Q787" s="16">
        <v>0.9</v>
      </c>
    </row>
    <row r="788" spans="1:17" ht="14" thickBot="1" x14ac:dyDescent="0.2">
      <c r="A788" s="9" t="s">
        <v>18</v>
      </c>
      <c r="B788" s="14">
        <f t="shared" si="107"/>
        <v>1990</v>
      </c>
      <c r="C788" s="11">
        <v>2808.6981119999996</v>
      </c>
      <c r="D788" s="26">
        <f t="shared" si="115"/>
        <v>6937.8447615999994</v>
      </c>
      <c r="E788" s="37">
        <v>120</v>
      </c>
      <c r="F788" s="37">
        <f t="shared" si="108"/>
        <v>9626.5428735999994</v>
      </c>
      <c r="G788" s="16">
        <f t="shared" si="109"/>
        <v>960</v>
      </c>
      <c r="H788" s="28">
        <f t="shared" si="110"/>
        <v>8666.5428735999994</v>
      </c>
      <c r="I788" s="36">
        <f t="shared" si="111"/>
        <v>960</v>
      </c>
      <c r="J788" s="16" t="str">
        <f>IF((I788/G788)&lt;=$E$4,"critical failure", IF((I788/G788)&lt;1, "failure",""))</f>
        <v/>
      </c>
      <c r="K788" s="26">
        <f t="shared" si="112"/>
        <v>8666.5428735999994</v>
      </c>
      <c r="L788" s="26">
        <f t="shared" si="113"/>
        <v>8666.5428735999994</v>
      </c>
      <c r="M788" s="28">
        <f>IF(H788&gt;$E$2,H788-$E$2,0)</f>
        <v>0</v>
      </c>
      <c r="N788" s="28">
        <f t="shared" si="114"/>
        <v>960</v>
      </c>
      <c r="Q788" s="16">
        <v>0.8</v>
      </c>
    </row>
    <row r="789" spans="1:17" x14ac:dyDescent="0.15">
      <c r="A789" s="3" t="s">
        <v>7</v>
      </c>
      <c r="B789" s="12">
        <f t="shared" si="107"/>
        <v>1991</v>
      </c>
      <c r="C789" s="5">
        <v>8221.8723840000002</v>
      </c>
      <c r="D789" s="26">
        <f t="shared" si="115"/>
        <v>8666.5428735999994</v>
      </c>
      <c r="E789" s="37">
        <v>120</v>
      </c>
      <c r="F789" s="37">
        <f t="shared" si="108"/>
        <v>16768.415257599998</v>
      </c>
      <c r="G789" s="16">
        <f t="shared" si="109"/>
        <v>960</v>
      </c>
      <c r="H789" s="28">
        <f t="shared" si="110"/>
        <v>15808.415257599998</v>
      </c>
      <c r="I789" s="36">
        <f t="shared" si="111"/>
        <v>960</v>
      </c>
      <c r="J789" s="16" t="str">
        <f>IF((I789/G789)&lt;=$E$4,"critical failure", IF((I789/G789)&lt;1, "failure",""))</f>
        <v/>
      </c>
      <c r="K789" s="26">
        <f t="shared" si="112"/>
        <v>15808.415257599998</v>
      </c>
      <c r="L789" s="26">
        <f t="shared" si="113"/>
        <v>9613</v>
      </c>
      <c r="M789" s="28">
        <f>IF(H789&gt;$E$2,H789-$E$2,0)</f>
        <v>6195.4152575999979</v>
      </c>
      <c r="N789" s="28">
        <f t="shared" si="114"/>
        <v>7155.4152575999979</v>
      </c>
      <c r="Q789" s="16">
        <v>0.8</v>
      </c>
    </row>
    <row r="790" spans="1:17" x14ac:dyDescent="0.15">
      <c r="A790" s="6" t="s">
        <v>8</v>
      </c>
      <c r="B790" s="13">
        <f t="shared" si="107"/>
        <v>1991</v>
      </c>
      <c r="C790" s="8">
        <v>1351.3547520000002</v>
      </c>
      <c r="D790" s="26">
        <f t="shared" si="115"/>
        <v>9613</v>
      </c>
      <c r="E790" s="37">
        <v>120</v>
      </c>
      <c r="F790" s="37">
        <f t="shared" si="108"/>
        <v>10844.354751999999</v>
      </c>
      <c r="G790" s="16">
        <f t="shared" si="109"/>
        <v>960</v>
      </c>
      <c r="H790" s="28">
        <f t="shared" si="110"/>
        <v>9884.3547519999993</v>
      </c>
      <c r="I790" s="36">
        <f t="shared" si="111"/>
        <v>960</v>
      </c>
      <c r="J790" s="16" t="str">
        <f>IF((I790/G790)&lt;=$E$4,"critical failure", IF((I790/G790)&lt;1, "failure",""))</f>
        <v/>
      </c>
      <c r="K790" s="26">
        <f t="shared" si="112"/>
        <v>9884.3547519999993</v>
      </c>
      <c r="L790" s="26">
        <f t="shared" si="113"/>
        <v>9613</v>
      </c>
      <c r="M790" s="28">
        <f>IF(H790&gt;$E$2,H790-$E$2,0)</f>
        <v>271.35475199999928</v>
      </c>
      <c r="N790" s="28">
        <f t="shared" si="114"/>
        <v>1231.3547519999993</v>
      </c>
      <c r="Q790" s="16">
        <v>0.8</v>
      </c>
    </row>
    <row r="791" spans="1:17" x14ac:dyDescent="0.15">
      <c r="A791" s="6" t="s">
        <v>9</v>
      </c>
      <c r="B791" s="13">
        <f t="shared" si="107"/>
        <v>1991</v>
      </c>
      <c r="C791" s="8">
        <v>6309.5535359999994</v>
      </c>
      <c r="D791" s="26">
        <f t="shared" si="115"/>
        <v>9613</v>
      </c>
      <c r="E791" s="37">
        <v>120</v>
      </c>
      <c r="F791" s="37">
        <f t="shared" si="108"/>
        <v>15802.553535999999</v>
      </c>
      <c r="G791" s="16">
        <f t="shared" si="109"/>
        <v>1080</v>
      </c>
      <c r="H791" s="28">
        <f t="shared" si="110"/>
        <v>14722.553535999999</v>
      </c>
      <c r="I791" s="36">
        <f t="shared" si="111"/>
        <v>1080</v>
      </c>
      <c r="J791" s="16" t="str">
        <f>IF((I791/G791)&lt;=$E$4,"critical failure", IF((I791/G791)&lt;1, "failure",""))</f>
        <v/>
      </c>
      <c r="K791" s="26">
        <f t="shared" si="112"/>
        <v>14722.553535999999</v>
      </c>
      <c r="L791" s="26">
        <f t="shared" si="113"/>
        <v>9613</v>
      </c>
      <c r="M791" s="28">
        <f>IF(H791&gt;$E$2,H791-$E$2,0)</f>
        <v>5109.5535359999994</v>
      </c>
      <c r="N791" s="28">
        <f t="shared" si="114"/>
        <v>6189.5535359999994</v>
      </c>
      <c r="Q791" s="16">
        <v>0.9</v>
      </c>
    </row>
    <row r="792" spans="1:17" x14ac:dyDescent="0.15">
      <c r="A792" s="6" t="s">
        <v>10</v>
      </c>
      <c r="B792" s="13">
        <f t="shared" si="107"/>
        <v>1991</v>
      </c>
      <c r="C792" s="8">
        <v>2350.4912640000007</v>
      </c>
      <c r="D792" s="26">
        <f t="shared" si="115"/>
        <v>9613</v>
      </c>
      <c r="E792" s="37">
        <v>120</v>
      </c>
      <c r="F792" s="37">
        <f t="shared" si="108"/>
        <v>11843.491264</v>
      </c>
      <c r="G792" s="16">
        <f t="shared" si="109"/>
        <v>1080</v>
      </c>
      <c r="H792" s="28">
        <f t="shared" si="110"/>
        <v>10763.491264</v>
      </c>
      <c r="I792" s="36">
        <f t="shared" si="111"/>
        <v>1080</v>
      </c>
      <c r="J792" s="16" t="str">
        <f>IF((I792/G792)&lt;=$E$4,"critical failure", IF((I792/G792)&lt;1, "failure",""))</f>
        <v/>
      </c>
      <c r="K792" s="26">
        <f t="shared" si="112"/>
        <v>10763.491264</v>
      </c>
      <c r="L792" s="26">
        <f t="shared" si="113"/>
        <v>9613</v>
      </c>
      <c r="M792" s="28">
        <f>IF(H792&gt;$E$2,H792-$E$2,0)</f>
        <v>1150.4912640000002</v>
      </c>
      <c r="N792" s="28">
        <f t="shared" si="114"/>
        <v>2230.4912640000002</v>
      </c>
      <c r="Q792" s="16">
        <v>0.9</v>
      </c>
    </row>
    <row r="793" spans="1:17" x14ac:dyDescent="0.15">
      <c r="A793" s="6" t="s">
        <v>11</v>
      </c>
      <c r="B793" s="13">
        <f t="shared" si="107"/>
        <v>1991</v>
      </c>
      <c r="C793" s="8">
        <v>971.34681599999988</v>
      </c>
      <c r="D793" s="26">
        <f t="shared" si="115"/>
        <v>9613</v>
      </c>
      <c r="E793" s="37">
        <v>120</v>
      </c>
      <c r="F793" s="37">
        <f t="shared" si="108"/>
        <v>10464.346815999999</v>
      </c>
      <c r="G793" s="16">
        <f t="shared" si="109"/>
        <v>1320</v>
      </c>
      <c r="H793" s="28">
        <f t="shared" si="110"/>
        <v>9144.3468159999993</v>
      </c>
      <c r="I793" s="36">
        <f t="shared" si="111"/>
        <v>1320</v>
      </c>
      <c r="J793" s="16" t="str">
        <f>IF((I793/G793)&lt;=$E$4,"critical failure", IF((I793/G793)&lt;1, "failure",""))</f>
        <v/>
      </c>
      <c r="K793" s="26">
        <f t="shared" si="112"/>
        <v>9144.3468159999993</v>
      </c>
      <c r="L793" s="26">
        <f t="shared" si="113"/>
        <v>9144.3468159999993</v>
      </c>
      <c r="M793" s="28">
        <f>IF(H793&gt;$E$2,H793-$E$2,0)</f>
        <v>0</v>
      </c>
      <c r="N793" s="28">
        <f t="shared" si="114"/>
        <v>1320</v>
      </c>
      <c r="Q793" s="16">
        <v>1.1000000000000001</v>
      </c>
    </row>
    <row r="794" spans="1:17" x14ac:dyDescent="0.15">
      <c r="A794" s="6" t="s">
        <v>12</v>
      </c>
      <c r="B794" s="13">
        <f t="shared" si="107"/>
        <v>1991</v>
      </c>
      <c r="C794" s="8">
        <v>249.33173759999997</v>
      </c>
      <c r="D794" s="26">
        <f t="shared" si="115"/>
        <v>9144.3468159999993</v>
      </c>
      <c r="E794" s="37">
        <v>120</v>
      </c>
      <c r="F794" s="37">
        <f t="shared" si="108"/>
        <v>9273.6785535999988</v>
      </c>
      <c r="G794" s="16">
        <f t="shared" si="109"/>
        <v>1440</v>
      </c>
      <c r="H794" s="28">
        <f t="shared" si="110"/>
        <v>7833.6785535999988</v>
      </c>
      <c r="I794" s="36">
        <f t="shared" si="111"/>
        <v>1440</v>
      </c>
      <c r="J794" s="16" t="str">
        <f>IF((I794/G794)&lt;=$E$4,"critical failure", IF((I794/G794)&lt;1, "failure",""))</f>
        <v/>
      </c>
      <c r="K794" s="26">
        <f t="shared" si="112"/>
        <v>7833.6785535999988</v>
      </c>
      <c r="L794" s="26">
        <f t="shared" si="113"/>
        <v>7833.6785535999988</v>
      </c>
      <c r="M794" s="28">
        <f>IF(H794&gt;$E$2,H794-$E$2,0)</f>
        <v>0</v>
      </c>
      <c r="N794" s="28">
        <f t="shared" si="114"/>
        <v>1440</v>
      </c>
      <c r="Q794" s="16">
        <v>1.2</v>
      </c>
    </row>
    <row r="795" spans="1:17" x14ac:dyDescent="0.15">
      <c r="A795" s="6" t="s">
        <v>13</v>
      </c>
      <c r="B795" s="13">
        <f t="shared" si="107"/>
        <v>1991</v>
      </c>
      <c r="C795" s="8">
        <v>91.899878399999977</v>
      </c>
      <c r="D795" s="26">
        <f t="shared" si="115"/>
        <v>7833.6785535999988</v>
      </c>
      <c r="E795" s="37">
        <v>120</v>
      </c>
      <c r="F795" s="37">
        <f t="shared" si="108"/>
        <v>7805.5784319999984</v>
      </c>
      <c r="G795" s="16">
        <f t="shared" si="109"/>
        <v>1560</v>
      </c>
      <c r="H795" s="28">
        <f t="shared" si="110"/>
        <v>6245.5784319999984</v>
      </c>
      <c r="I795" s="36">
        <f t="shared" si="111"/>
        <v>1560</v>
      </c>
      <c r="J795" s="16" t="str">
        <f>IF((I795/G795)&lt;=$E$4,"critical failure", IF((I795/G795)&lt;1, "failure",""))</f>
        <v/>
      </c>
      <c r="K795" s="26">
        <f t="shared" si="112"/>
        <v>6245.5784319999984</v>
      </c>
      <c r="L795" s="26">
        <f t="shared" si="113"/>
        <v>6245.5784319999984</v>
      </c>
      <c r="M795" s="28">
        <f>IF(H795&gt;$E$2,H795-$E$2,0)</f>
        <v>0</v>
      </c>
      <c r="N795" s="28">
        <f t="shared" si="114"/>
        <v>1560</v>
      </c>
      <c r="Q795" s="16">
        <v>1.3</v>
      </c>
    </row>
    <row r="796" spans="1:17" x14ac:dyDescent="0.15">
      <c r="A796" s="6" t="s">
        <v>14</v>
      </c>
      <c r="B796" s="13">
        <f t="shared" si="107"/>
        <v>1991</v>
      </c>
      <c r="C796" s="8">
        <v>130.48231680000001</v>
      </c>
      <c r="D796" s="26">
        <f t="shared" si="115"/>
        <v>6245.5784319999984</v>
      </c>
      <c r="E796" s="37">
        <v>120</v>
      </c>
      <c r="F796" s="37">
        <f t="shared" si="108"/>
        <v>6256.0607487999987</v>
      </c>
      <c r="G796" s="16">
        <f t="shared" si="109"/>
        <v>1440</v>
      </c>
      <c r="H796" s="28">
        <f t="shared" si="110"/>
        <v>4816.0607487999987</v>
      </c>
      <c r="I796" s="36">
        <f t="shared" si="111"/>
        <v>1440</v>
      </c>
      <c r="J796" s="16" t="str">
        <f>IF((I796/G796)&lt;=$E$4,"critical failure", IF((I796/G796)&lt;1, "failure",""))</f>
        <v/>
      </c>
      <c r="K796" s="26">
        <f t="shared" si="112"/>
        <v>4816.0607487999987</v>
      </c>
      <c r="L796" s="26">
        <f t="shared" si="113"/>
        <v>4816.0607487999987</v>
      </c>
      <c r="M796" s="28">
        <f>IF(H796&gt;$E$2,H796-$E$2,0)</f>
        <v>0</v>
      </c>
      <c r="N796" s="28">
        <f t="shared" si="114"/>
        <v>1440</v>
      </c>
      <c r="Q796" s="16">
        <v>1.2</v>
      </c>
    </row>
    <row r="797" spans="1:17" x14ac:dyDescent="0.15">
      <c r="A797" s="6" t="s">
        <v>15</v>
      </c>
      <c r="B797" s="13">
        <f t="shared" si="107"/>
        <v>1991</v>
      </c>
      <c r="C797" s="8">
        <v>387.6339456</v>
      </c>
      <c r="D797" s="26">
        <f t="shared" si="115"/>
        <v>4816.0607487999987</v>
      </c>
      <c r="E797" s="37">
        <v>120</v>
      </c>
      <c r="F797" s="37">
        <f t="shared" si="108"/>
        <v>5083.6946943999983</v>
      </c>
      <c r="G797" s="16">
        <f t="shared" si="109"/>
        <v>1320</v>
      </c>
      <c r="H797" s="28">
        <f t="shared" si="110"/>
        <v>3763.6946943999983</v>
      </c>
      <c r="I797" s="36">
        <f t="shared" si="111"/>
        <v>1320</v>
      </c>
      <c r="J797" s="16" t="str">
        <f>IF((I797/G797)&lt;=$E$4,"critical failure", IF((I797/G797)&lt;1, "failure",""))</f>
        <v/>
      </c>
      <c r="K797" s="26">
        <f t="shared" si="112"/>
        <v>3763.6946943999983</v>
      </c>
      <c r="L797" s="26">
        <f t="shared" si="113"/>
        <v>3763.6946943999983</v>
      </c>
      <c r="M797" s="28">
        <f>IF(H797&gt;$E$2,H797-$E$2,0)</f>
        <v>0</v>
      </c>
      <c r="N797" s="28">
        <f t="shared" si="114"/>
        <v>1320</v>
      </c>
      <c r="Q797" s="16">
        <v>1.1000000000000001</v>
      </c>
    </row>
    <row r="798" spans="1:17" x14ac:dyDescent="0.15">
      <c r="A798" s="6" t="s">
        <v>16</v>
      </c>
      <c r="B798" s="13">
        <f t="shared" si="107"/>
        <v>1991</v>
      </c>
      <c r="C798" s="8">
        <v>397.19877120000007</v>
      </c>
      <c r="D798" s="26">
        <f t="shared" si="115"/>
        <v>3763.6946943999983</v>
      </c>
      <c r="E798" s="37">
        <v>120</v>
      </c>
      <c r="F798" s="37">
        <f t="shared" si="108"/>
        <v>4040.8934655999983</v>
      </c>
      <c r="G798" s="16">
        <f t="shared" si="109"/>
        <v>1200</v>
      </c>
      <c r="H798" s="28">
        <f t="shared" si="110"/>
        <v>2840.8934655999983</v>
      </c>
      <c r="I798" s="36">
        <f t="shared" si="111"/>
        <v>1200</v>
      </c>
      <c r="J798" s="16" t="str">
        <f>IF((I798/G798)&lt;=$E$4,"critical failure", IF((I798/G798)&lt;1, "failure",""))</f>
        <v/>
      </c>
      <c r="K798" s="26">
        <f t="shared" si="112"/>
        <v>2840.8934655999983</v>
      </c>
      <c r="L798" s="26">
        <f t="shared" si="113"/>
        <v>2840.8934655999983</v>
      </c>
      <c r="M798" s="28">
        <f>IF(H798&gt;$E$2,H798-$E$2,0)</f>
        <v>0</v>
      </c>
      <c r="N798" s="28">
        <f t="shared" si="114"/>
        <v>1200</v>
      </c>
      <c r="Q798" s="16">
        <v>1</v>
      </c>
    </row>
    <row r="799" spans="1:17" x14ac:dyDescent="0.15">
      <c r="A799" s="6" t="s">
        <v>17</v>
      </c>
      <c r="B799" s="13">
        <f t="shared" si="107"/>
        <v>1991</v>
      </c>
      <c r="C799" s="8">
        <v>127.961856</v>
      </c>
      <c r="D799" s="26">
        <f t="shared" si="115"/>
        <v>2840.8934655999983</v>
      </c>
      <c r="E799" s="37">
        <v>120</v>
      </c>
      <c r="F799" s="37">
        <f t="shared" si="108"/>
        <v>2848.8553215999982</v>
      </c>
      <c r="G799" s="16">
        <f t="shared" si="109"/>
        <v>1080</v>
      </c>
      <c r="H799" s="28">
        <f t="shared" si="110"/>
        <v>1768.8553215999982</v>
      </c>
      <c r="I799" s="36">
        <f t="shared" si="111"/>
        <v>1080</v>
      </c>
      <c r="J799" s="16" t="str">
        <f>IF((I799/G799)&lt;=$E$4,"critical failure", IF((I799/G799)&lt;1, "failure",""))</f>
        <v/>
      </c>
      <c r="K799" s="26">
        <f t="shared" si="112"/>
        <v>1768.8553215999982</v>
      </c>
      <c r="L799" s="26">
        <f t="shared" si="113"/>
        <v>1768.8553215999982</v>
      </c>
      <c r="M799" s="28">
        <f>IF(H799&gt;$E$2,H799-$E$2,0)</f>
        <v>0</v>
      </c>
      <c r="N799" s="28">
        <f t="shared" si="114"/>
        <v>1080</v>
      </c>
      <c r="Q799" s="16">
        <v>0.9</v>
      </c>
    </row>
    <row r="800" spans="1:17" ht="14" thickBot="1" x14ac:dyDescent="0.2">
      <c r="A800" s="9" t="s">
        <v>18</v>
      </c>
      <c r="B800" s="14">
        <f t="shared" si="107"/>
        <v>1991</v>
      </c>
      <c r="C800" s="11">
        <v>635.47925759999998</v>
      </c>
      <c r="D800" s="26">
        <f t="shared" si="115"/>
        <v>1768.8553215999982</v>
      </c>
      <c r="E800" s="37">
        <v>120</v>
      </c>
      <c r="F800" s="37">
        <f t="shared" si="108"/>
        <v>2284.3345791999982</v>
      </c>
      <c r="G800" s="16">
        <f t="shared" si="109"/>
        <v>960</v>
      </c>
      <c r="H800" s="28">
        <f t="shared" si="110"/>
        <v>1324.3345791999982</v>
      </c>
      <c r="I800" s="36">
        <f t="shared" si="111"/>
        <v>960</v>
      </c>
      <c r="J800" s="16" t="str">
        <f>IF((I800/G800)&lt;=$E$4,"critical failure", IF((I800/G800)&lt;1, "failure",""))</f>
        <v/>
      </c>
      <c r="K800" s="26">
        <f t="shared" si="112"/>
        <v>1324.3345791999982</v>
      </c>
      <c r="L800" s="26">
        <f t="shared" si="113"/>
        <v>1324.3345791999982</v>
      </c>
      <c r="M800" s="28">
        <f>IF(H800&gt;$E$2,H800-$E$2,0)</f>
        <v>0</v>
      </c>
      <c r="N800" s="28">
        <f t="shared" si="114"/>
        <v>960</v>
      </c>
      <c r="Q800" s="16">
        <v>0.8</v>
      </c>
    </row>
    <row r="801" spans="1:17" x14ac:dyDescent="0.15">
      <c r="A801" s="3" t="s">
        <v>7</v>
      </c>
      <c r="B801" s="12">
        <f t="shared" si="107"/>
        <v>1992</v>
      </c>
      <c r="C801" s="5">
        <v>6121.488384000002</v>
      </c>
      <c r="D801" s="26">
        <f t="shared" si="115"/>
        <v>1324.3345791999982</v>
      </c>
      <c r="E801" s="37">
        <v>120</v>
      </c>
      <c r="F801" s="37">
        <f t="shared" si="108"/>
        <v>7325.8229632000002</v>
      </c>
      <c r="G801" s="16">
        <f t="shared" si="109"/>
        <v>960</v>
      </c>
      <c r="H801" s="28">
        <f t="shared" si="110"/>
        <v>6365.8229632000002</v>
      </c>
      <c r="I801" s="36">
        <f t="shared" si="111"/>
        <v>960</v>
      </c>
      <c r="J801" s="16" t="str">
        <f>IF((I801/G801)&lt;=$E$4,"critical failure", IF((I801/G801)&lt;1, "failure",""))</f>
        <v/>
      </c>
      <c r="K801" s="26">
        <f t="shared" si="112"/>
        <v>6365.8229632000002</v>
      </c>
      <c r="L801" s="26">
        <f t="shared" si="113"/>
        <v>6365.8229632000002</v>
      </c>
      <c r="M801" s="28">
        <f>IF(H801&gt;$E$2,H801-$E$2,0)</f>
        <v>0</v>
      </c>
      <c r="N801" s="28">
        <f t="shared" si="114"/>
        <v>960</v>
      </c>
      <c r="Q801" s="16">
        <v>0.8</v>
      </c>
    </row>
    <row r="802" spans="1:17" x14ac:dyDescent="0.15">
      <c r="A802" s="6" t="s">
        <v>8</v>
      </c>
      <c r="B802" s="13">
        <f t="shared" si="107"/>
        <v>1992</v>
      </c>
      <c r="C802" s="8">
        <v>2418.3498240000004</v>
      </c>
      <c r="D802" s="26">
        <f t="shared" si="115"/>
        <v>6365.8229632000002</v>
      </c>
      <c r="E802" s="37">
        <v>120</v>
      </c>
      <c r="F802" s="37">
        <f t="shared" si="108"/>
        <v>8664.172787200001</v>
      </c>
      <c r="G802" s="16">
        <f t="shared" si="109"/>
        <v>960</v>
      </c>
      <c r="H802" s="28">
        <f t="shared" si="110"/>
        <v>7704.172787200001</v>
      </c>
      <c r="I802" s="36">
        <f t="shared" si="111"/>
        <v>960</v>
      </c>
      <c r="J802" s="16" t="str">
        <f>IF((I802/G802)&lt;=$E$4,"critical failure", IF((I802/G802)&lt;1, "failure",""))</f>
        <v/>
      </c>
      <c r="K802" s="26">
        <f t="shared" si="112"/>
        <v>7704.172787200001</v>
      </c>
      <c r="L802" s="26">
        <f t="shared" si="113"/>
        <v>7704.172787200001</v>
      </c>
      <c r="M802" s="28">
        <f>IF(H802&gt;$E$2,H802-$E$2,0)</f>
        <v>0</v>
      </c>
      <c r="N802" s="28">
        <f t="shared" si="114"/>
        <v>960</v>
      </c>
      <c r="Q802" s="16">
        <v>0.8</v>
      </c>
    </row>
    <row r="803" spans="1:17" x14ac:dyDescent="0.15">
      <c r="A803" s="6" t="s">
        <v>9</v>
      </c>
      <c r="B803" s="13">
        <f t="shared" si="107"/>
        <v>1992</v>
      </c>
      <c r="C803" s="8">
        <v>4191.7201919999998</v>
      </c>
      <c r="D803" s="26">
        <f t="shared" si="115"/>
        <v>7704.172787200001</v>
      </c>
      <c r="E803" s="37">
        <v>120</v>
      </c>
      <c r="F803" s="37">
        <f t="shared" si="108"/>
        <v>11775.892979200002</v>
      </c>
      <c r="G803" s="16">
        <f t="shared" si="109"/>
        <v>1080</v>
      </c>
      <c r="H803" s="28">
        <f t="shared" si="110"/>
        <v>10695.892979200002</v>
      </c>
      <c r="I803" s="36">
        <f t="shared" si="111"/>
        <v>1080</v>
      </c>
      <c r="J803" s="16" t="str">
        <f>IF((I803/G803)&lt;=$E$4,"critical failure", IF((I803/G803)&lt;1, "failure",""))</f>
        <v/>
      </c>
      <c r="K803" s="26">
        <f t="shared" si="112"/>
        <v>10695.892979200002</v>
      </c>
      <c r="L803" s="26">
        <f t="shared" si="113"/>
        <v>9613</v>
      </c>
      <c r="M803" s="28">
        <f>IF(H803&gt;$E$2,H803-$E$2,0)</f>
        <v>1082.8929792000017</v>
      </c>
      <c r="N803" s="28">
        <f t="shared" si="114"/>
        <v>2162.8929792000017</v>
      </c>
      <c r="Q803" s="16">
        <v>0.9</v>
      </c>
    </row>
    <row r="804" spans="1:17" x14ac:dyDescent="0.15">
      <c r="A804" s="6" t="s">
        <v>10</v>
      </c>
      <c r="B804" s="13">
        <f t="shared" si="107"/>
        <v>1992</v>
      </c>
      <c r="C804" s="8">
        <v>2893.3597439999999</v>
      </c>
      <c r="D804" s="26">
        <f t="shared" si="115"/>
        <v>9613</v>
      </c>
      <c r="E804" s="37">
        <v>120</v>
      </c>
      <c r="F804" s="37">
        <f t="shared" si="108"/>
        <v>12386.359743999999</v>
      </c>
      <c r="G804" s="16">
        <f t="shared" si="109"/>
        <v>1080</v>
      </c>
      <c r="H804" s="28">
        <f t="shared" si="110"/>
        <v>11306.359743999999</v>
      </c>
      <c r="I804" s="36">
        <f t="shared" si="111"/>
        <v>1080</v>
      </c>
      <c r="J804" s="16" t="str">
        <f>IF((I804/G804)&lt;=$E$4,"critical failure", IF((I804/G804)&lt;1, "failure",""))</f>
        <v/>
      </c>
      <c r="K804" s="26">
        <f t="shared" si="112"/>
        <v>11306.359743999999</v>
      </c>
      <c r="L804" s="26">
        <f t="shared" si="113"/>
        <v>9613</v>
      </c>
      <c r="M804" s="28">
        <f>IF(H804&gt;$E$2,H804-$E$2,0)</f>
        <v>1693.3597439999994</v>
      </c>
      <c r="N804" s="28">
        <f t="shared" si="114"/>
        <v>2773.3597439999994</v>
      </c>
      <c r="Q804" s="16">
        <v>0.9</v>
      </c>
    </row>
    <row r="805" spans="1:17" x14ac:dyDescent="0.15">
      <c r="A805" s="6" t="s">
        <v>11</v>
      </c>
      <c r="B805" s="13">
        <f t="shared" si="107"/>
        <v>1992</v>
      </c>
      <c r="C805" s="8">
        <v>615.89721599999984</v>
      </c>
      <c r="D805" s="26">
        <f t="shared" si="115"/>
        <v>9613</v>
      </c>
      <c r="E805" s="37">
        <v>120</v>
      </c>
      <c r="F805" s="37">
        <f t="shared" si="108"/>
        <v>10108.897215999999</v>
      </c>
      <c r="G805" s="16">
        <f t="shared" si="109"/>
        <v>1320</v>
      </c>
      <c r="H805" s="28">
        <f t="shared" si="110"/>
        <v>8788.8972159999994</v>
      </c>
      <c r="I805" s="36">
        <f t="shared" si="111"/>
        <v>1320</v>
      </c>
      <c r="J805" s="16" t="str">
        <f>IF((I805/G805)&lt;=$E$4,"critical failure", IF((I805/G805)&lt;1, "failure",""))</f>
        <v/>
      </c>
      <c r="K805" s="26">
        <f t="shared" si="112"/>
        <v>8788.8972159999994</v>
      </c>
      <c r="L805" s="26">
        <f t="shared" si="113"/>
        <v>8788.8972159999994</v>
      </c>
      <c r="M805" s="28">
        <f>IF(H805&gt;$E$2,H805-$E$2,0)</f>
        <v>0</v>
      </c>
      <c r="N805" s="28">
        <f t="shared" si="114"/>
        <v>1320</v>
      </c>
      <c r="Q805" s="16">
        <v>1.1000000000000001</v>
      </c>
    </row>
    <row r="806" spans="1:17" x14ac:dyDescent="0.15">
      <c r="A806" s="6" t="s">
        <v>12</v>
      </c>
      <c r="B806" s="13">
        <f t="shared" si="107"/>
        <v>1992</v>
      </c>
      <c r="C806" s="8">
        <v>605.55686399999979</v>
      </c>
      <c r="D806" s="26">
        <f t="shared" si="115"/>
        <v>8788.8972159999994</v>
      </c>
      <c r="E806" s="37">
        <v>120</v>
      </c>
      <c r="F806" s="37">
        <f t="shared" si="108"/>
        <v>9274.4540799999995</v>
      </c>
      <c r="G806" s="16">
        <f t="shared" si="109"/>
        <v>1440</v>
      </c>
      <c r="H806" s="28">
        <f t="shared" si="110"/>
        <v>7834.4540799999995</v>
      </c>
      <c r="I806" s="36">
        <f t="shared" si="111"/>
        <v>1440</v>
      </c>
      <c r="J806" s="16" t="str">
        <f>IF((I806/G806)&lt;=$E$4,"critical failure", IF((I806/G806)&lt;1, "failure",""))</f>
        <v/>
      </c>
      <c r="K806" s="26">
        <f t="shared" si="112"/>
        <v>7834.4540799999995</v>
      </c>
      <c r="L806" s="26">
        <f t="shared" si="113"/>
        <v>7834.4540799999995</v>
      </c>
      <c r="M806" s="28">
        <f>IF(H806&gt;$E$2,H806-$E$2,0)</f>
        <v>0</v>
      </c>
      <c r="N806" s="28">
        <f t="shared" si="114"/>
        <v>1440</v>
      </c>
      <c r="Q806" s="16">
        <v>1.2</v>
      </c>
    </row>
    <row r="807" spans="1:17" x14ac:dyDescent="0.15">
      <c r="A807" s="6" t="s">
        <v>13</v>
      </c>
      <c r="B807" s="13">
        <f t="shared" si="107"/>
        <v>1992</v>
      </c>
      <c r="C807" s="8">
        <v>593.92396799999995</v>
      </c>
      <c r="D807" s="26">
        <f t="shared" si="115"/>
        <v>7834.4540799999995</v>
      </c>
      <c r="E807" s="37">
        <v>120</v>
      </c>
      <c r="F807" s="37">
        <f t="shared" si="108"/>
        <v>8308.3780479999987</v>
      </c>
      <c r="G807" s="16">
        <f t="shared" si="109"/>
        <v>1560</v>
      </c>
      <c r="H807" s="28">
        <f t="shared" si="110"/>
        <v>6748.3780479999987</v>
      </c>
      <c r="I807" s="36">
        <f t="shared" si="111"/>
        <v>1560</v>
      </c>
      <c r="J807" s="16" t="str">
        <f>IF((I807/G807)&lt;=$E$4,"critical failure", IF((I807/G807)&lt;1, "failure",""))</f>
        <v/>
      </c>
      <c r="K807" s="26">
        <f t="shared" si="112"/>
        <v>6748.3780479999987</v>
      </c>
      <c r="L807" s="26">
        <f t="shared" si="113"/>
        <v>6748.3780479999987</v>
      </c>
      <c r="M807" s="28">
        <f>IF(H807&gt;$E$2,H807-$E$2,0)</f>
        <v>0</v>
      </c>
      <c r="N807" s="28">
        <f t="shared" si="114"/>
        <v>1560</v>
      </c>
      <c r="Q807" s="16">
        <v>1.3</v>
      </c>
    </row>
    <row r="808" spans="1:17" x14ac:dyDescent="0.15">
      <c r="A808" s="6" t="s">
        <v>14</v>
      </c>
      <c r="B808" s="13">
        <f t="shared" si="107"/>
        <v>1992</v>
      </c>
      <c r="C808" s="8">
        <v>541.83444480000003</v>
      </c>
      <c r="D808" s="26">
        <f t="shared" si="115"/>
        <v>6748.3780479999987</v>
      </c>
      <c r="E808" s="37">
        <v>120</v>
      </c>
      <c r="F808" s="37">
        <f t="shared" si="108"/>
        <v>7170.2124927999985</v>
      </c>
      <c r="G808" s="16">
        <f t="shared" si="109"/>
        <v>1440</v>
      </c>
      <c r="H808" s="28">
        <f t="shared" si="110"/>
        <v>5730.2124927999985</v>
      </c>
      <c r="I808" s="36">
        <f t="shared" si="111"/>
        <v>1440</v>
      </c>
      <c r="J808" s="16" t="str">
        <f>IF((I808/G808)&lt;=$E$4,"critical failure", IF((I808/G808)&lt;1, "failure",""))</f>
        <v/>
      </c>
      <c r="K808" s="26">
        <f t="shared" si="112"/>
        <v>5730.2124927999985</v>
      </c>
      <c r="L808" s="26">
        <f t="shared" si="113"/>
        <v>5730.2124927999985</v>
      </c>
      <c r="M808" s="28">
        <f>IF(H808&gt;$E$2,H808-$E$2,0)</f>
        <v>0</v>
      </c>
      <c r="N808" s="28">
        <f t="shared" si="114"/>
        <v>1440</v>
      </c>
      <c r="Q808" s="16">
        <v>1.2</v>
      </c>
    </row>
    <row r="809" spans="1:17" x14ac:dyDescent="0.15">
      <c r="A809" s="6" t="s">
        <v>15</v>
      </c>
      <c r="B809" s="13">
        <f t="shared" si="107"/>
        <v>1992</v>
      </c>
      <c r="C809" s="8">
        <v>231.23612160000002</v>
      </c>
      <c r="D809" s="26">
        <f t="shared" si="115"/>
        <v>5730.2124927999985</v>
      </c>
      <c r="E809" s="37">
        <v>120</v>
      </c>
      <c r="F809" s="37">
        <f t="shared" si="108"/>
        <v>5841.4486143999984</v>
      </c>
      <c r="G809" s="16">
        <f t="shared" si="109"/>
        <v>1320</v>
      </c>
      <c r="H809" s="28">
        <f t="shared" si="110"/>
        <v>4521.4486143999984</v>
      </c>
      <c r="I809" s="36">
        <f t="shared" si="111"/>
        <v>1320</v>
      </c>
      <c r="J809" s="16" t="str">
        <f>IF((I809/G809)&lt;=$E$4,"critical failure", IF((I809/G809)&lt;1, "failure",""))</f>
        <v/>
      </c>
      <c r="K809" s="26">
        <f t="shared" si="112"/>
        <v>4521.4486143999984</v>
      </c>
      <c r="L809" s="26">
        <f t="shared" si="113"/>
        <v>4521.4486143999984</v>
      </c>
      <c r="M809" s="28">
        <f>IF(H809&gt;$E$2,H809-$E$2,0)</f>
        <v>0</v>
      </c>
      <c r="N809" s="28">
        <f t="shared" si="114"/>
        <v>1320</v>
      </c>
      <c r="Q809" s="16">
        <v>1.1000000000000001</v>
      </c>
    </row>
    <row r="810" spans="1:17" x14ac:dyDescent="0.15">
      <c r="A810" s="6" t="s">
        <v>16</v>
      </c>
      <c r="B810" s="13">
        <f t="shared" si="107"/>
        <v>1992</v>
      </c>
      <c r="C810" s="8">
        <v>435.13493759999983</v>
      </c>
      <c r="D810" s="26">
        <f t="shared" si="115"/>
        <v>4521.4486143999984</v>
      </c>
      <c r="E810" s="37">
        <v>120</v>
      </c>
      <c r="F810" s="37">
        <f t="shared" si="108"/>
        <v>4836.5835519999982</v>
      </c>
      <c r="G810" s="16">
        <f t="shared" si="109"/>
        <v>1200</v>
      </c>
      <c r="H810" s="28">
        <f t="shared" si="110"/>
        <v>3636.5835519999982</v>
      </c>
      <c r="I810" s="36">
        <f t="shared" si="111"/>
        <v>1200</v>
      </c>
      <c r="J810" s="16" t="str">
        <f>IF((I810/G810)&lt;=$E$4,"critical failure", IF((I810/G810)&lt;1, "failure",""))</f>
        <v/>
      </c>
      <c r="K810" s="26">
        <f t="shared" si="112"/>
        <v>3636.5835519999982</v>
      </c>
      <c r="L810" s="26">
        <f t="shared" si="113"/>
        <v>3636.5835519999982</v>
      </c>
      <c r="M810" s="28">
        <f>IF(H810&gt;$E$2,H810-$E$2,0)</f>
        <v>0</v>
      </c>
      <c r="N810" s="28">
        <f t="shared" si="114"/>
        <v>1200</v>
      </c>
      <c r="Q810" s="16">
        <v>1</v>
      </c>
    </row>
    <row r="811" spans="1:17" x14ac:dyDescent="0.15">
      <c r="A811" s="6" t="s">
        <v>17</v>
      </c>
      <c r="B811" s="13">
        <f t="shared" si="107"/>
        <v>1992</v>
      </c>
      <c r="C811" s="8">
        <v>2711.7573119999997</v>
      </c>
      <c r="D811" s="26">
        <f t="shared" si="115"/>
        <v>3636.5835519999982</v>
      </c>
      <c r="E811" s="37">
        <v>120</v>
      </c>
      <c r="F811" s="37">
        <f t="shared" si="108"/>
        <v>6228.340863999998</v>
      </c>
      <c r="G811" s="16">
        <f t="shared" si="109"/>
        <v>1080</v>
      </c>
      <c r="H811" s="28">
        <f t="shared" si="110"/>
        <v>5148.340863999998</v>
      </c>
      <c r="I811" s="36">
        <f t="shared" si="111"/>
        <v>1080</v>
      </c>
      <c r="J811" s="16" t="str">
        <f>IF((I811/G811)&lt;=$E$4,"critical failure", IF((I811/G811)&lt;1, "failure",""))</f>
        <v/>
      </c>
      <c r="K811" s="26">
        <f t="shared" si="112"/>
        <v>5148.340863999998</v>
      </c>
      <c r="L811" s="26">
        <f t="shared" si="113"/>
        <v>5148.340863999998</v>
      </c>
      <c r="M811" s="28">
        <f>IF(H811&gt;$E$2,H811-$E$2,0)</f>
        <v>0</v>
      </c>
      <c r="N811" s="28">
        <f t="shared" si="114"/>
        <v>1080</v>
      </c>
      <c r="Q811" s="16">
        <v>0.9</v>
      </c>
    </row>
    <row r="812" spans="1:17" ht="14" thickBot="1" x14ac:dyDescent="0.2">
      <c r="A812" s="9" t="s">
        <v>18</v>
      </c>
      <c r="B812" s="14">
        <f t="shared" si="107"/>
        <v>1992</v>
      </c>
      <c r="C812" s="11">
        <v>3091.7652480000006</v>
      </c>
      <c r="D812" s="26">
        <f t="shared" si="115"/>
        <v>5148.340863999998</v>
      </c>
      <c r="E812" s="37">
        <v>120</v>
      </c>
      <c r="F812" s="37">
        <f t="shared" si="108"/>
        <v>8120.1061119999977</v>
      </c>
      <c r="G812" s="16">
        <f t="shared" si="109"/>
        <v>960</v>
      </c>
      <c r="H812" s="28">
        <f t="shared" si="110"/>
        <v>7160.1061119999977</v>
      </c>
      <c r="I812" s="36">
        <f t="shared" si="111"/>
        <v>960</v>
      </c>
      <c r="J812" s="16" t="str">
        <f>IF((I812/G812)&lt;=$E$4,"critical failure", IF((I812/G812)&lt;1, "failure",""))</f>
        <v/>
      </c>
      <c r="K812" s="26">
        <f t="shared" si="112"/>
        <v>7160.1061119999977</v>
      </c>
      <c r="L812" s="26">
        <f t="shared" si="113"/>
        <v>7160.1061119999977</v>
      </c>
      <c r="M812" s="28">
        <f>IF(H812&gt;$E$2,H812-$E$2,0)</f>
        <v>0</v>
      </c>
      <c r="N812" s="28">
        <f t="shared" si="114"/>
        <v>960</v>
      </c>
      <c r="Q812" s="16">
        <v>0.8</v>
      </c>
    </row>
    <row r="813" spans="1:17" x14ac:dyDescent="0.15">
      <c r="A813" s="3" t="s">
        <v>7</v>
      </c>
      <c r="B813" s="12">
        <f t="shared" ref="B813:B872" si="116">B801+1</f>
        <v>1993</v>
      </c>
      <c r="C813" s="5">
        <v>7599.5124479999995</v>
      </c>
      <c r="D813" s="26">
        <f t="shared" si="115"/>
        <v>7160.1061119999977</v>
      </c>
      <c r="E813" s="37">
        <v>120</v>
      </c>
      <c r="F813" s="37">
        <f t="shared" si="108"/>
        <v>14639.618559999997</v>
      </c>
      <c r="G813" s="16">
        <f t="shared" si="109"/>
        <v>960</v>
      </c>
      <c r="H813" s="28">
        <f t="shared" si="110"/>
        <v>13679.618559999997</v>
      </c>
      <c r="I813" s="36">
        <f t="shared" si="111"/>
        <v>960</v>
      </c>
      <c r="J813" s="16" t="str">
        <f>IF((I813/G813)&lt;=$E$4,"critical failure", IF((I813/G813)&lt;1, "failure",""))</f>
        <v/>
      </c>
      <c r="K813" s="26">
        <f t="shared" si="112"/>
        <v>13679.618559999997</v>
      </c>
      <c r="L813" s="26">
        <f t="shared" si="113"/>
        <v>9613</v>
      </c>
      <c r="M813" s="28">
        <f>IF(H813&gt;$E$2,H813-$E$2,0)</f>
        <v>4066.6185599999972</v>
      </c>
      <c r="N813" s="28">
        <f t="shared" si="114"/>
        <v>5026.6185599999972</v>
      </c>
      <c r="Q813" s="16">
        <v>0.8</v>
      </c>
    </row>
    <row r="814" spans="1:17" x14ac:dyDescent="0.15">
      <c r="A814" s="6" t="s">
        <v>8</v>
      </c>
      <c r="B814" s="13">
        <f t="shared" si="116"/>
        <v>1993</v>
      </c>
      <c r="C814" s="8">
        <v>3180.9507839999992</v>
      </c>
      <c r="D814" s="26">
        <f t="shared" si="115"/>
        <v>9613</v>
      </c>
      <c r="E814" s="37">
        <v>120</v>
      </c>
      <c r="F814" s="37">
        <f t="shared" si="108"/>
        <v>12673.950783999999</v>
      </c>
      <c r="G814" s="16">
        <f t="shared" si="109"/>
        <v>960</v>
      </c>
      <c r="H814" s="28">
        <f t="shared" si="110"/>
        <v>11713.950783999999</v>
      </c>
      <c r="I814" s="36">
        <f t="shared" si="111"/>
        <v>960</v>
      </c>
      <c r="J814" s="16" t="str">
        <f>IF((I814/G814)&lt;=$E$4,"critical failure", IF((I814/G814)&lt;1, "failure",""))</f>
        <v/>
      </c>
      <c r="K814" s="26">
        <f t="shared" si="112"/>
        <v>11713.950783999999</v>
      </c>
      <c r="L814" s="26">
        <f t="shared" si="113"/>
        <v>9613</v>
      </c>
      <c r="M814" s="28">
        <f>IF(H814&gt;$E$2,H814-$E$2,0)</f>
        <v>2100.9507839999987</v>
      </c>
      <c r="N814" s="28">
        <f t="shared" si="114"/>
        <v>3060.9507839999987</v>
      </c>
      <c r="Q814" s="16">
        <v>0.8</v>
      </c>
    </row>
    <row r="815" spans="1:17" x14ac:dyDescent="0.15">
      <c r="A815" s="6" t="s">
        <v>9</v>
      </c>
      <c r="B815" s="13">
        <f t="shared" si="116"/>
        <v>1993</v>
      </c>
      <c r="C815" s="8">
        <v>17967.007871999995</v>
      </c>
      <c r="D815" s="26">
        <f t="shared" si="115"/>
        <v>9613</v>
      </c>
      <c r="E815" s="37">
        <v>120</v>
      </c>
      <c r="F815" s="37">
        <f t="shared" si="108"/>
        <v>27460.007871999995</v>
      </c>
      <c r="G815" s="16">
        <f t="shared" si="109"/>
        <v>1080</v>
      </c>
      <c r="H815" s="28">
        <f t="shared" si="110"/>
        <v>26380.007871999995</v>
      </c>
      <c r="I815" s="36">
        <f t="shared" si="111"/>
        <v>1080</v>
      </c>
      <c r="J815" s="16" t="str">
        <f>IF((I815/G815)&lt;=$E$4,"critical failure", IF((I815/G815)&lt;1, "failure",""))</f>
        <v/>
      </c>
      <c r="K815" s="26">
        <f t="shared" si="112"/>
        <v>26380.007871999995</v>
      </c>
      <c r="L815" s="26">
        <f t="shared" si="113"/>
        <v>9613</v>
      </c>
      <c r="M815" s="28">
        <f>IF(H815&gt;$E$2,H815-$E$2,0)</f>
        <v>16767.007871999995</v>
      </c>
      <c r="N815" s="28">
        <f t="shared" si="114"/>
        <v>17847.007871999995</v>
      </c>
      <c r="Q815" s="16">
        <v>0.9</v>
      </c>
    </row>
    <row r="816" spans="1:17" x14ac:dyDescent="0.15">
      <c r="A816" s="6" t="s">
        <v>10</v>
      </c>
      <c r="B816" s="13">
        <f t="shared" si="116"/>
        <v>1993</v>
      </c>
      <c r="C816" s="8">
        <v>11005.365887999998</v>
      </c>
      <c r="D816" s="26">
        <f t="shared" si="115"/>
        <v>9613</v>
      </c>
      <c r="E816" s="37">
        <v>120</v>
      </c>
      <c r="F816" s="37">
        <f t="shared" si="108"/>
        <v>20498.365888</v>
      </c>
      <c r="G816" s="16">
        <f t="shared" si="109"/>
        <v>1080</v>
      </c>
      <c r="H816" s="28">
        <f t="shared" si="110"/>
        <v>19418.365888</v>
      </c>
      <c r="I816" s="36">
        <f t="shared" si="111"/>
        <v>1080</v>
      </c>
      <c r="J816" s="16" t="str">
        <f>IF((I816/G816)&lt;=$E$4,"critical failure", IF((I816/G816)&lt;1, "failure",""))</f>
        <v/>
      </c>
      <c r="K816" s="26">
        <f t="shared" si="112"/>
        <v>19418.365888</v>
      </c>
      <c r="L816" s="26">
        <f t="shared" si="113"/>
        <v>9613</v>
      </c>
      <c r="M816" s="28">
        <f>IF(H816&gt;$E$2,H816-$E$2,0)</f>
        <v>9805.3658880000003</v>
      </c>
      <c r="N816" s="28">
        <f t="shared" si="114"/>
        <v>10885.365888</v>
      </c>
      <c r="Q816" s="16">
        <v>0.9</v>
      </c>
    </row>
    <row r="817" spans="1:17" x14ac:dyDescent="0.15">
      <c r="A817" s="6" t="s">
        <v>11</v>
      </c>
      <c r="B817" s="13">
        <f t="shared" si="116"/>
        <v>1993</v>
      </c>
      <c r="C817" s="8">
        <v>1173.629952</v>
      </c>
      <c r="D817" s="26">
        <f t="shared" si="115"/>
        <v>9613</v>
      </c>
      <c r="E817" s="37">
        <v>120</v>
      </c>
      <c r="F817" s="37">
        <f t="shared" si="108"/>
        <v>10666.629951999999</v>
      </c>
      <c r="G817" s="16">
        <f t="shared" si="109"/>
        <v>1320</v>
      </c>
      <c r="H817" s="28">
        <f t="shared" si="110"/>
        <v>9346.6299519999993</v>
      </c>
      <c r="I817" s="36">
        <f t="shared" si="111"/>
        <v>1320</v>
      </c>
      <c r="J817" s="16" t="str">
        <f>IF((I817/G817)&lt;=$E$4,"critical failure", IF((I817/G817)&lt;1, "failure",""))</f>
        <v/>
      </c>
      <c r="K817" s="26">
        <f t="shared" si="112"/>
        <v>9346.6299519999993</v>
      </c>
      <c r="L817" s="26">
        <f t="shared" si="113"/>
        <v>9346.6299519999993</v>
      </c>
      <c r="M817" s="28">
        <f>IF(H817&gt;$E$2,H817-$E$2,0)</f>
        <v>0</v>
      </c>
      <c r="N817" s="28">
        <f t="shared" si="114"/>
        <v>1320</v>
      </c>
      <c r="Q817" s="16">
        <v>1.1000000000000001</v>
      </c>
    </row>
    <row r="818" spans="1:17" x14ac:dyDescent="0.15">
      <c r="A818" s="6" t="s">
        <v>12</v>
      </c>
      <c r="B818" s="13">
        <f t="shared" si="116"/>
        <v>1993</v>
      </c>
      <c r="C818" s="8">
        <v>568.52547839999977</v>
      </c>
      <c r="D818" s="26">
        <f t="shared" si="115"/>
        <v>9346.6299519999993</v>
      </c>
      <c r="E818" s="37">
        <v>120</v>
      </c>
      <c r="F818" s="37">
        <f t="shared" si="108"/>
        <v>9795.1554303999983</v>
      </c>
      <c r="G818" s="16">
        <f t="shared" si="109"/>
        <v>1440</v>
      </c>
      <c r="H818" s="28">
        <f t="shared" si="110"/>
        <v>8355.1554303999983</v>
      </c>
      <c r="I818" s="36">
        <f t="shared" si="111"/>
        <v>1440</v>
      </c>
      <c r="J818" s="16" t="str">
        <f>IF((I818/G818)&lt;=$E$4,"critical failure", IF((I818/G818)&lt;1, "failure",""))</f>
        <v/>
      </c>
      <c r="K818" s="26">
        <f t="shared" si="112"/>
        <v>8355.1554303999983</v>
      </c>
      <c r="L818" s="26">
        <f t="shared" si="113"/>
        <v>8355.1554303999983</v>
      </c>
      <c r="M818" s="28">
        <f>IF(H818&gt;$E$2,H818-$E$2,0)</f>
        <v>0</v>
      </c>
      <c r="N818" s="28">
        <f t="shared" si="114"/>
        <v>1440</v>
      </c>
      <c r="Q818" s="16">
        <v>1.2</v>
      </c>
    </row>
    <row r="819" spans="1:17" x14ac:dyDescent="0.15">
      <c r="A819" s="6" t="s">
        <v>13</v>
      </c>
      <c r="B819" s="13">
        <f t="shared" si="116"/>
        <v>1993</v>
      </c>
      <c r="C819" s="8">
        <v>355.69518335999993</v>
      </c>
      <c r="D819" s="26">
        <f t="shared" si="115"/>
        <v>8355.1554303999983</v>
      </c>
      <c r="E819" s="37">
        <v>120</v>
      </c>
      <c r="F819" s="37">
        <f t="shared" si="108"/>
        <v>8590.8506137599979</v>
      </c>
      <c r="G819" s="16">
        <f t="shared" si="109"/>
        <v>1560</v>
      </c>
      <c r="H819" s="28">
        <f t="shared" si="110"/>
        <v>7030.8506137599979</v>
      </c>
      <c r="I819" s="36">
        <f t="shared" si="111"/>
        <v>1560</v>
      </c>
      <c r="J819" s="16" t="str">
        <f>IF((I819/G819)&lt;=$E$4,"critical failure", IF((I819/G819)&lt;1, "failure",""))</f>
        <v/>
      </c>
      <c r="K819" s="26">
        <f t="shared" si="112"/>
        <v>7030.8506137599979</v>
      </c>
      <c r="L819" s="26">
        <f t="shared" si="113"/>
        <v>7030.8506137599979</v>
      </c>
      <c r="M819" s="28">
        <f>IF(H819&gt;$E$2,H819-$E$2,0)</f>
        <v>0</v>
      </c>
      <c r="N819" s="28">
        <f t="shared" si="114"/>
        <v>1560</v>
      </c>
      <c r="Q819" s="16">
        <v>1.3</v>
      </c>
    </row>
    <row r="820" spans="1:17" x14ac:dyDescent="0.15">
      <c r="A820" s="6" t="s">
        <v>14</v>
      </c>
      <c r="B820" s="13">
        <f t="shared" si="116"/>
        <v>1993</v>
      </c>
      <c r="C820" s="8">
        <v>200.92596479999997</v>
      </c>
      <c r="D820" s="26">
        <f t="shared" si="115"/>
        <v>7030.8506137599979</v>
      </c>
      <c r="E820" s="37">
        <v>120</v>
      </c>
      <c r="F820" s="37">
        <f t="shared" si="108"/>
        <v>7111.7765785599977</v>
      </c>
      <c r="G820" s="16">
        <f t="shared" si="109"/>
        <v>1440</v>
      </c>
      <c r="H820" s="28">
        <f t="shared" si="110"/>
        <v>5671.7765785599977</v>
      </c>
      <c r="I820" s="36">
        <f t="shared" si="111"/>
        <v>1440</v>
      </c>
      <c r="J820" s="16" t="str">
        <f>IF((I820/G820)&lt;=$E$4,"critical failure", IF((I820/G820)&lt;1, "failure",""))</f>
        <v/>
      </c>
      <c r="K820" s="26">
        <f t="shared" si="112"/>
        <v>5671.7765785599977</v>
      </c>
      <c r="L820" s="26">
        <f t="shared" si="113"/>
        <v>5671.7765785599977</v>
      </c>
      <c r="M820" s="28">
        <f>IF(H820&gt;$E$2,H820-$E$2,0)</f>
        <v>0</v>
      </c>
      <c r="N820" s="28">
        <f t="shared" si="114"/>
        <v>1440</v>
      </c>
      <c r="Q820" s="16">
        <v>1.2</v>
      </c>
    </row>
    <row r="821" spans="1:17" x14ac:dyDescent="0.15">
      <c r="A821" s="6" t="s">
        <v>15</v>
      </c>
      <c r="B821" s="13">
        <f t="shared" si="116"/>
        <v>1993</v>
      </c>
      <c r="C821" s="8">
        <v>126.7985664</v>
      </c>
      <c r="D821" s="26">
        <f t="shared" si="115"/>
        <v>5671.7765785599977</v>
      </c>
      <c r="E821" s="37">
        <v>120</v>
      </c>
      <c r="F821" s="37">
        <f t="shared" si="108"/>
        <v>5678.5751449599975</v>
      </c>
      <c r="G821" s="16">
        <f t="shared" si="109"/>
        <v>1320</v>
      </c>
      <c r="H821" s="28">
        <f t="shared" si="110"/>
        <v>4358.5751449599975</v>
      </c>
      <c r="I821" s="36">
        <f t="shared" si="111"/>
        <v>1320</v>
      </c>
      <c r="J821" s="16" t="str">
        <f>IF((I821/G821)&lt;=$E$4,"critical failure", IF((I821/G821)&lt;1, "failure",""))</f>
        <v/>
      </c>
      <c r="K821" s="26">
        <f t="shared" si="112"/>
        <v>4358.5751449599975</v>
      </c>
      <c r="L821" s="26">
        <f t="shared" si="113"/>
        <v>4358.5751449599975</v>
      </c>
      <c r="M821" s="28">
        <f>IF(H821&gt;$E$2,H821-$E$2,0)</f>
        <v>0</v>
      </c>
      <c r="N821" s="28">
        <f t="shared" si="114"/>
        <v>1320</v>
      </c>
      <c r="Q821" s="16">
        <v>1.1000000000000001</v>
      </c>
    </row>
    <row r="822" spans="1:17" x14ac:dyDescent="0.15">
      <c r="A822" s="6" t="s">
        <v>16</v>
      </c>
      <c r="B822" s="13">
        <f t="shared" si="116"/>
        <v>1993</v>
      </c>
      <c r="C822" s="8">
        <v>93.618961920000004</v>
      </c>
      <c r="D822" s="26">
        <f t="shared" si="115"/>
        <v>4358.5751449599975</v>
      </c>
      <c r="E822" s="37">
        <v>120</v>
      </c>
      <c r="F822" s="37">
        <f t="shared" si="108"/>
        <v>4332.1941068799979</v>
      </c>
      <c r="G822" s="16">
        <f t="shared" si="109"/>
        <v>1200</v>
      </c>
      <c r="H822" s="28">
        <f t="shared" si="110"/>
        <v>3132.1941068799979</v>
      </c>
      <c r="I822" s="36">
        <f t="shared" si="111"/>
        <v>1200</v>
      </c>
      <c r="J822" s="16" t="str">
        <f>IF((I822/G822)&lt;=$E$4,"critical failure", IF((I822/G822)&lt;1, "failure",""))</f>
        <v/>
      </c>
      <c r="K822" s="26">
        <f t="shared" si="112"/>
        <v>3132.1941068799979</v>
      </c>
      <c r="L822" s="26">
        <f t="shared" si="113"/>
        <v>3132.1941068799979</v>
      </c>
      <c r="M822" s="28">
        <f>IF(H822&gt;$E$2,H822-$E$2,0)</f>
        <v>0</v>
      </c>
      <c r="N822" s="28">
        <f t="shared" si="114"/>
        <v>1200</v>
      </c>
      <c r="Q822" s="16">
        <v>1</v>
      </c>
    </row>
    <row r="823" spans="1:17" x14ac:dyDescent="0.15">
      <c r="A823" s="6" t="s">
        <v>17</v>
      </c>
      <c r="B823" s="13">
        <f t="shared" si="116"/>
        <v>1993</v>
      </c>
      <c r="C823" s="8">
        <v>1289.7844185599999</v>
      </c>
      <c r="D823" s="26">
        <f t="shared" si="115"/>
        <v>3132.1941068799979</v>
      </c>
      <c r="E823" s="37">
        <v>120</v>
      </c>
      <c r="F823" s="37">
        <f t="shared" si="108"/>
        <v>4301.9785254399976</v>
      </c>
      <c r="G823" s="16">
        <f t="shared" si="109"/>
        <v>1080</v>
      </c>
      <c r="H823" s="28">
        <f t="shared" si="110"/>
        <v>3221.9785254399976</v>
      </c>
      <c r="I823" s="36">
        <f t="shared" si="111"/>
        <v>1080</v>
      </c>
      <c r="J823" s="16" t="str">
        <f>IF((I823/G823)&lt;=$E$4,"critical failure", IF((I823/G823)&lt;1, "failure",""))</f>
        <v/>
      </c>
      <c r="K823" s="26">
        <f t="shared" si="112"/>
        <v>3221.9785254399976</v>
      </c>
      <c r="L823" s="26">
        <f t="shared" si="113"/>
        <v>3221.9785254399976</v>
      </c>
      <c r="M823" s="28">
        <f>IF(H823&gt;$E$2,H823-$E$2,0)</f>
        <v>0</v>
      </c>
      <c r="N823" s="28">
        <f t="shared" si="114"/>
        <v>1080</v>
      </c>
      <c r="Q823" s="16">
        <v>0.9</v>
      </c>
    </row>
    <row r="824" spans="1:17" ht="14" thickBot="1" x14ac:dyDescent="0.2">
      <c r="A824" s="9" t="s">
        <v>18</v>
      </c>
      <c r="B824" s="14">
        <f t="shared" si="116"/>
        <v>1993</v>
      </c>
      <c r="C824" s="11">
        <v>1910.3800319999998</v>
      </c>
      <c r="D824" s="26">
        <f t="shared" si="115"/>
        <v>3221.9785254399976</v>
      </c>
      <c r="E824" s="37">
        <v>120</v>
      </c>
      <c r="F824" s="37">
        <f t="shared" si="108"/>
        <v>5012.3585574399976</v>
      </c>
      <c r="G824" s="16">
        <f t="shared" si="109"/>
        <v>960</v>
      </c>
      <c r="H824" s="28">
        <f t="shared" si="110"/>
        <v>4052.3585574399976</v>
      </c>
      <c r="I824" s="36">
        <f t="shared" si="111"/>
        <v>960</v>
      </c>
      <c r="J824" s="16" t="str">
        <f>IF((I824/G824)&lt;=$E$4,"critical failure", IF((I824/G824)&lt;1, "failure",""))</f>
        <v/>
      </c>
      <c r="K824" s="26">
        <f t="shared" si="112"/>
        <v>4052.3585574399976</v>
      </c>
      <c r="L824" s="26">
        <f t="shared" si="113"/>
        <v>4052.3585574399976</v>
      </c>
      <c r="M824" s="28">
        <f>IF(H824&gt;$E$2,H824-$E$2,0)</f>
        <v>0</v>
      </c>
      <c r="N824" s="28">
        <f t="shared" si="114"/>
        <v>960</v>
      </c>
      <c r="Q824" s="16">
        <v>0.8</v>
      </c>
    </row>
    <row r="825" spans="1:17" x14ac:dyDescent="0.15">
      <c r="A825" s="3" t="s">
        <v>7</v>
      </c>
      <c r="B825" s="12">
        <f t="shared" si="116"/>
        <v>1994</v>
      </c>
      <c r="C825" s="5">
        <v>3390.9891839999991</v>
      </c>
      <c r="D825" s="26">
        <f t="shared" si="115"/>
        <v>4052.3585574399976</v>
      </c>
      <c r="E825" s="37">
        <v>120</v>
      </c>
      <c r="F825" s="37">
        <f t="shared" si="108"/>
        <v>7323.3477414399968</v>
      </c>
      <c r="G825" s="16">
        <f t="shared" si="109"/>
        <v>960</v>
      </c>
      <c r="H825" s="28">
        <f t="shared" si="110"/>
        <v>6363.3477414399968</v>
      </c>
      <c r="I825" s="36">
        <f t="shared" si="111"/>
        <v>960</v>
      </c>
      <c r="J825" s="16" t="str">
        <f>IF((I825/G825)&lt;=$E$4,"critical failure", IF((I825/G825)&lt;1, "failure",""))</f>
        <v/>
      </c>
      <c r="K825" s="26">
        <f t="shared" si="112"/>
        <v>6363.3477414399968</v>
      </c>
      <c r="L825" s="26">
        <f t="shared" si="113"/>
        <v>6363.3477414399968</v>
      </c>
      <c r="M825" s="28">
        <f>IF(H825&gt;$E$2,H825-$E$2,0)</f>
        <v>0</v>
      </c>
      <c r="N825" s="28">
        <f t="shared" si="114"/>
        <v>960</v>
      </c>
      <c r="Q825" s="16">
        <v>0.8</v>
      </c>
    </row>
    <row r="826" spans="1:17" x14ac:dyDescent="0.15">
      <c r="A826" s="6" t="s">
        <v>8</v>
      </c>
      <c r="B826" s="13">
        <f t="shared" si="116"/>
        <v>1994</v>
      </c>
      <c r="C826" s="8">
        <v>4372.6763519999995</v>
      </c>
      <c r="D826" s="26">
        <f t="shared" si="115"/>
        <v>6363.3477414399968</v>
      </c>
      <c r="E826" s="37">
        <v>120</v>
      </c>
      <c r="F826" s="37">
        <f t="shared" si="108"/>
        <v>10616.024093439995</v>
      </c>
      <c r="G826" s="16">
        <f t="shared" si="109"/>
        <v>960</v>
      </c>
      <c r="H826" s="28">
        <f t="shared" si="110"/>
        <v>9656.0240934399953</v>
      </c>
      <c r="I826" s="36">
        <f t="shared" si="111"/>
        <v>960</v>
      </c>
      <c r="J826" s="16" t="str">
        <f>IF((I826/G826)&lt;=$E$4,"critical failure", IF((I826/G826)&lt;1, "failure",""))</f>
        <v/>
      </c>
      <c r="K826" s="26">
        <f t="shared" si="112"/>
        <v>9656.0240934399953</v>
      </c>
      <c r="L826" s="26">
        <f t="shared" si="113"/>
        <v>9613</v>
      </c>
      <c r="M826" s="28">
        <f>IF(H826&gt;$E$2,H826-$E$2,0)</f>
        <v>43.02409343999534</v>
      </c>
      <c r="N826" s="28">
        <f t="shared" si="114"/>
        <v>1003.0240934399953</v>
      </c>
      <c r="Q826" s="16">
        <v>0.8</v>
      </c>
    </row>
    <row r="827" spans="1:17" x14ac:dyDescent="0.15">
      <c r="A827" s="6" t="s">
        <v>9</v>
      </c>
      <c r="B827" s="13">
        <f t="shared" si="116"/>
        <v>1994</v>
      </c>
      <c r="C827" s="8">
        <v>10013.984640000001</v>
      </c>
      <c r="D827" s="26">
        <f t="shared" si="115"/>
        <v>9613</v>
      </c>
      <c r="E827" s="37">
        <v>120</v>
      </c>
      <c r="F827" s="37">
        <f t="shared" si="108"/>
        <v>19506.984640000002</v>
      </c>
      <c r="G827" s="16">
        <f t="shared" si="109"/>
        <v>1080</v>
      </c>
      <c r="H827" s="28">
        <f t="shared" si="110"/>
        <v>18426.984640000002</v>
      </c>
      <c r="I827" s="36">
        <f t="shared" si="111"/>
        <v>1080</v>
      </c>
      <c r="J827" s="16" t="str">
        <f>IF((I827/G827)&lt;=$E$4,"critical failure", IF((I827/G827)&lt;1, "failure",""))</f>
        <v/>
      </c>
      <c r="K827" s="26">
        <f t="shared" si="112"/>
        <v>18426.984640000002</v>
      </c>
      <c r="L827" s="26">
        <f t="shared" si="113"/>
        <v>9613</v>
      </c>
      <c r="M827" s="28">
        <f>IF(H827&gt;$E$2,H827-$E$2,0)</f>
        <v>8813.9846400000024</v>
      </c>
      <c r="N827" s="28">
        <f t="shared" si="114"/>
        <v>9893.9846400000024</v>
      </c>
      <c r="Q827" s="16">
        <v>0.9</v>
      </c>
    </row>
    <row r="828" spans="1:17" x14ac:dyDescent="0.15">
      <c r="A828" s="6" t="s">
        <v>10</v>
      </c>
      <c r="B828" s="13">
        <f t="shared" si="116"/>
        <v>1994</v>
      </c>
      <c r="C828" s="8">
        <v>3034.2470399999997</v>
      </c>
      <c r="D828" s="26">
        <f t="shared" si="115"/>
        <v>9613</v>
      </c>
      <c r="E828" s="37">
        <v>120</v>
      </c>
      <c r="F828" s="37">
        <f t="shared" si="108"/>
        <v>12527.24704</v>
      </c>
      <c r="G828" s="16">
        <f t="shared" si="109"/>
        <v>1080</v>
      </c>
      <c r="H828" s="28">
        <f t="shared" si="110"/>
        <v>11447.24704</v>
      </c>
      <c r="I828" s="36">
        <f t="shared" si="111"/>
        <v>1080</v>
      </c>
      <c r="J828" s="16" t="str">
        <f>IF((I828/G828)&lt;=$E$4,"critical failure", IF((I828/G828)&lt;1, "failure",""))</f>
        <v/>
      </c>
      <c r="K828" s="26">
        <f t="shared" si="112"/>
        <v>11447.24704</v>
      </c>
      <c r="L828" s="26">
        <f t="shared" si="113"/>
        <v>9613</v>
      </c>
      <c r="M828" s="28">
        <f>IF(H828&gt;$E$2,H828-$E$2,0)</f>
        <v>1834.2470400000002</v>
      </c>
      <c r="N828" s="28">
        <f t="shared" si="114"/>
        <v>2914.2470400000002</v>
      </c>
      <c r="Q828" s="16">
        <v>0.9</v>
      </c>
    </row>
    <row r="829" spans="1:17" x14ac:dyDescent="0.15">
      <c r="A829" s="6" t="s">
        <v>11</v>
      </c>
      <c r="B829" s="13">
        <f t="shared" si="116"/>
        <v>1994</v>
      </c>
      <c r="C829" s="8">
        <v>647.56454400000007</v>
      </c>
      <c r="D829" s="26">
        <f t="shared" si="115"/>
        <v>9613</v>
      </c>
      <c r="E829" s="37">
        <v>120</v>
      </c>
      <c r="F829" s="37">
        <f t="shared" si="108"/>
        <v>10140.564544000001</v>
      </c>
      <c r="G829" s="16">
        <f t="shared" si="109"/>
        <v>1320</v>
      </c>
      <c r="H829" s="28">
        <f t="shared" si="110"/>
        <v>8820.5645440000008</v>
      </c>
      <c r="I829" s="36">
        <f t="shared" si="111"/>
        <v>1320</v>
      </c>
      <c r="J829" s="16" t="str">
        <f>IF((I829/G829)&lt;=$E$4,"critical failure", IF((I829/G829)&lt;1, "failure",""))</f>
        <v/>
      </c>
      <c r="K829" s="26">
        <f t="shared" si="112"/>
        <v>8820.5645440000008</v>
      </c>
      <c r="L829" s="26">
        <f t="shared" si="113"/>
        <v>8820.5645440000008</v>
      </c>
      <c r="M829" s="28">
        <f>IF(H829&gt;$E$2,H829-$E$2,0)</f>
        <v>0</v>
      </c>
      <c r="N829" s="28">
        <f t="shared" si="114"/>
        <v>1320</v>
      </c>
      <c r="Q829" s="16">
        <v>1.1000000000000001</v>
      </c>
    </row>
    <row r="830" spans="1:17" x14ac:dyDescent="0.15">
      <c r="A830" s="6" t="s">
        <v>12</v>
      </c>
      <c r="B830" s="13">
        <f t="shared" si="116"/>
        <v>1994</v>
      </c>
      <c r="C830" s="8">
        <v>171.71447039999998</v>
      </c>
      <c r="D830" s="26">
        <f t="shared" si="115"/>
        <v>8820.5645440000008</v>
      </c>
      <c r="E830" s="37">
        <v>120</v>
      </c>
      <c r="F830" s="37">
        <f t="shared" si="108"/>
        <v>8872.279014400001</v>
      </c>
      <c r="G830" s="16">
        <f t="shared" si="109"/>
        <v>1440</v>
      </c>
      <c r="H830" s="28">
        <f t="shared" si="110"/>
        <v>7432.279014400001</v>
      </c>
      <c r="I830" s="36">
        <f t="shared" si="111"/>
        <v>1440</v>
      </c>
      <c r="J830" s="16" t="str">
        <f>IF((I830/G830)&lt;=$E$4,"critical failure", IF((I830/G830)&lt;1, "failure",""))</f>
        <v/>
      </c>
      <c r="K830" s="26">
        <f t="shared" si="112"/>
        <v>7432.279014400001</v>
      </c>
      <c r="L830" s="26">
        <f t="shared" si="113"/>
        <v>7432.279014400001</v>
      </c>
      <c r="M830" s="28">
        <f>IF(H830&gt;$E$2,H830-$E$2,0)</f>
        <v>0</v>
      </c>
      <c r="N830" s="28">
        <f t="shared" si="114"/>
        <v>1440</v>
      </c>
      <c r="Q830" s="16">
        <v>1.2</v>
      </c>
    </row>
    <row r="831" spans="1:17" x14ac:dyDescent="0.15">
      <c r="A831" s="6" t="s">
        <v>13</v>
      </c>
      <c r="B831" s="13">
        <f t="shared" si="116"/>
        <v>1994</v>
      </c>
      <c r="C831" s="8">
        <v>2373.6924287999996</v>
      </c>
      <c r="D831" s="26">
        <f t="shared" si="115"/>
        <v>7432.279014400001</v>
      </c>
      <c r="E831" s="37">
        <v>120</v>
      </c>
      <c r="F831" s="37">
        <f t="shared" si="108"/>
        <v>9685.9714432000001</v>
      </c>
      <c r="G831" s="16">
        <f t="shared" si="109"/>
        <v>1560</v>
      </c>
      <c r="H831" s="28">
        <f t="shared" si="110"/>
        <v>8125.9714432000001</v>
      </c>
      <c r="I831" s="36">
        <f t="shared" si="111"/>
        <v>1560</v>
      </c>
      <c r="J831" s="16" t="str">
        <f>IF((I831/G831)&lt;=$E$4,"critical failure", IF((I831/G831)&lt;1, "failure",""))</f>
        <v/>
      </c>
      <c r="K831" s="26">
        <f t="shared" si="112"/>
        <v>8125.9714432000001</v>
      </c>
      <c r="L831" s="26">
        <f t="shared" si="113"/>
        <v>8125.9714432000001</v>
      </c>
      <c r="M831" s="28">
        <f>IF(H831&gt;$E$2,H831-$E$2,0)</f>
        <v>0</v>
      </c>
      <c r="N831" s="28">
        <f t="shared" si="114"/>
        <v>1560</v>
      </c>
      <c r="Q831" s="16">
        <v>1.3</v>
      </c>
    </row>
    <row r="832" spans="1:17" x14ac:dyDescent="0.15">
      <c r="A832" s="6" t="s">
        <v>14</v>
      </c>
      <c r="B832" s="13">
        <f t="shared" si="116"/>
        <v>1994</v>
      </c>
      <c r="C832" s="8">
        <v>1248.2743680000001</v>
      </c>
      <c r="D832" s="26">
        <f t="shared" si="115"/>
        <v>8125.9714432000001</v>
      </c>
      <c r="E832" s="37">
        <v>120</v>
      </c>
      <c r="F832" s="37">
        <f t="shared" si="108"/>
        <v>9254.2458112000004</v>
      </c>
      <c r="G832" s="16">
        <f t="shared" si="109"/>
        <v>1440</v>
      </c>
      <c r="H832" s="28">
        <f t="shared" si="110"/>
        <v>7814.2458112000004</v>
      </c>
      <c r="I832" s="36">
        <f t="shared" si="111"/>
        <v>1440</v>
      </c>
      <c r="J832" s="16" t="str">
        <f>IF((I832/G832)&lt;=$E$4,"critical failure", IF((I832/G832)&lt;1, "failure",""))</f>
        <v/>
      </c>
      <c r="K832" s="26">
        <f t="shared" si="112"/>
        <v>7814.2458112000004</v>
      </c>
      <c r="L832" s="26">
        <f t="shared" si="113"/>
        <v>7814.2458112000004</v>
      </c>
      <c r="M832" s="28">
        <f>IF(H832&gt;$E$2,H832-$E$2,0)</f>
        <v>0</v>
      </c>
      <c r="N832" s="28">
        <f t="shared" si="114"/>
        <v>1440</v>
      </c>
      <c r="Q832" s="16">
        <v>1.2</v>
      </c>
    </row>
    <row r="833" spans="1:17" x14ac:dyDescent="0.15">
      <c r="A833" s="6" t="s">
        <v>15</v>
      </c>
      <c r="B833" s="13">
        <f t="shared" si="116"/>
        <v>1994</v>
      </c>
      <c r="C833" s="8">
        <v>152.197056</v>
      </c>
      <c r="D833" s="26">
        <f t="shared" si="115"/>
        <v>7814.2458112000004</v>
      </c>
      <c r="E833" s="37">
        <v>120</v>
      </c>
      <c r="F833" s="37">
        <f t="shared" si="108"/>
        <v>7846.4428672000004</v>
      </c>
      <c r="G833" s="16">
        <f t="shared" si="109"/>
        <v>1320</v>
      </c>
      <c r="H833" s="28">
        <f t="shared" si="110"/>
        <v>6526.4428672000004</v>
      </c>
      <c r="I833" s="36">
        <f t="shared" si="111"/>
        <v>1320</v>
      </c>
      <c r="J833" s="16" t="str">
        <f>IF((I833/G833)&lt;=$E$4,"critical failure", IF((I833/G833)&lt;1, "failure",""))</f>
        <v/>
      </c>
      <c r="K833" s="26">
        <f t="shared" si="112"/>
        <v>6526.4428672000004</v>
      </c>
      <c r="L833" s="26">
        <f t="shared" si="113"/>
        <v>6526.4428672000004</v>
      </c>
      <c r="M833" s="28">
        <f>IF(H833&gt;$E$2,H833-$E$2,0)</f>
        <v>0</v>
      </c>
      <c r="N833" s="28">
        <f t="shared" si="114"/>
        <v>1320</v>
      </c>
      <c r="Q833" s="16">
        <v>1.1000000000000001</v>
      </c>
    </row>
    <row r="834" spans="1:17" x14ac:dyDescent="0.15">
      <c r="A834" s="6" t="s">
        <v>16</v>
      </c>
      <c r="B834" s="13">
        <f t="shared" si="116"/>
        <v>1994</v>
      </c>
      <c r="C834" s="8">
        <v>116.26433279999998</v>
      </c>
      <c r="D834" s="26">
        <f t="shared" si="115"/>
        <v>6526.4428672000004</v>
      </c>
      <c r="E834" s="37">
        <v>120</v>
      </c>
      <c r="F834" s="37">
        <f t="shared" si="108"/>
        <v>6522.7072000000007</v>
      </c>
      <c r="G834" s="16">
        <f t="shared" si="109"/>
        <v>1200</v>
      </c>
      <c r="H834" s="28">
        <f t="shared" si="110"/>
        <v>5322.7072000000007</v>
      </c>
      <c r="I834" s="36">
        <f t="shared" si="111"/>
        <v>1200</v>
      </c>
      <c r="J834" s="16" t="str">
        <f>IF((I834/G834)&lt;=$E$4,"critical failure", IF((I834/G834)&lt;1, "failure",""))</f>
        <v/>
      </c>
      <c r="K834" s="26">
        <f t="shared" si="112"/>
        <v>5322.7072000000007</v>
      </c>
      <c r="L834" s="26">
        <f t="shared" si="113"/>
        <v>5322.7072000000007</v>
      </c>
      <c r="M834" s="28">
        <f>IF(H834&gt;$E$2,H834-$E$2,0)</f>
        <v>0</v>
      </c>
      <c r="N834" s="28">
        <f t="shared" si="114"/>
        <v>1200</v>
      </c>
      <c r="Q834" s="16">
        <v>1</v>
      </c>
    </row>
    <row r="835" spans="1:17" x14ac:dyDescent="0.15">
      <c r="A835" s="6" t="s">
        <v>17</v>
      </c>
      <c r="B835" s="13">
        <f t="shared" si="116"/>
        <v>1994</v>
      </c>
      <c r="C835" s="8">
        <v>190.26247679999994</v>
      </c>
      <c r="D835" s="26">
        <f t="shared" si="115"/>
        <v>5322.7072000000007</v>
      </c>
      <c r="E835" s="37">
        <v>120</v>
      </c>
      <c r="F835" s="37">
        <f t="shared" si="108"/>
        <v>5392.9696768000003</v>
      </c>
      <c r="G835" s="16">
        <f t="shared" si="109"/>
        <v>1080</v>
      </c>
      <c r="H835" s="28">
        <f t="shared" si="110"/>
        <v>4312.9696768000003</v>
      </c>
      <c r="I835" s="36">
        <f t="shared" si="111"/>
        <v>1080</v>
      </c>
      <c r="J835" s="16" t="str">
        <f>IF((I835/G835)&lt;=$E$4,"critical failure", IF((I835/G835)&lt;1, "failure",""))</f>
        <v/>
      </c>
      <c r="K835" s="26">
        <f t="shared" si="112"/>
        <v>4312.9696768000003</v>
      </c>
      <c r="L835" s="26">
        <f t="shared" si="113"/>
        <v>4312.9696768000003</v>
      </c>
      <c r="M835" s="28">
        <f>IF(H835&gt;$E$2,H835-$E$2,0)</f>
        <v>0</v>
      </c>
      <c r="N835" s="28">
        <f t="shared" si="114"/>
        <v>1080</v>
      </c>
      <c r="Q835" s="16">
        <v>0.9</v>
      </c>
    </row>
    <row r="836" spans="1:17" ht="14" thickBot="1" x14ac:dyDescent="0.2">
      <c r="A836" s="9" t="s">
        <v>18</v>
      </c>
      <c r="B836" s="14">
        <f t="shared" si="116"/>
        <v>1994</v>
      </c>
      <c r="C836" s="11">
        <v>190.45635840000003</v>
      </c>
      <c r="D836" s="26">
        <f t="shared" si="115"/>
        <v>4312.9696768000003</v>
      </c>
      <c r="E836" s="37">
        <v>120</v>
      </c>
      <c r="F836" s="37">
        <f t="shared" si="108"/>
        <v>4383.4260352000001</v>
      </c>
      <c r="G836" s="16">
        <f t="shared" si="109"/>
        <v>960</v>
      </c>
      <c r="H836" s="28">
        <f t="shared" si="110"/>
        <v>3423.4260352000001</v>
      </c>
      <c r="I836" s="36">
        <f t="shared" si="111"/>
        <v>960</v>
      </c>
      <c r="J836" s="16" t="str">
        <f>IF((I836/G836)&lt;=$E$4,"critical failure", IF((I836/G836)&lt;1, "failure",""))</f>
        <v/>
      </c>
      <c r="K836" s="26">
        <f t="shared" si="112"/>
        <v>3423.4260352000001</v>
      </c>
      <c r="L836" s="26">
        <f t="shared" si="113"/>
        <v>3423.4260352000001</v>
      </c>
      <c r="M836" s="28">
        <f>IF(H836&gt;$E$2,H836-$E$2,0)</f>
        <v>0</v>
      </c>
      <c r="N836" s="28">
        <f t="shared" si="114"/>
        <v>960</v>
      </c>
      <c r="Q836" s="16">
        <v>0.8</v>
      </c>
    </row>
    <row r="837" spans="1:17" x14ac:dyDescent="0.15">
      <c r="A837" s="3" t="s">
        <v>7</v>
      </c>
      <c r="B837" s="12">
        <f t="shared" si="116"/>
        <v>1995</v>
      </c>
      <c r="C837" s="5">
        <v>3113.6738688000009</v>
      </c>
      <c r="D837" s="26">
        <f t="shared" si="115"/>
        <v>3423.4260352000001</v>
      </c>
      <c r="E837" s="37">
        <v>120</v>
      </c>
      <c r="F837" s="37">
        <f t="shared" si="108"/>
        <v>6417.0999040000006</v>
      </c>
      <c r="G837" s="16">
        <f t="shared" si="109"/>
        <v>960</v>
      </c>
      <c r="H837" s="28">
        <f t="shared" si="110"/>
        <v>5457.0999040000006</v>
      </c>
      <c r="I837" s="36">
        <f t="shared" si="111"/>
        <v>960</v>
      </c>
      <c r="J837" s="16" t="str">
        <f>IF((I837/G837)&lt;=$E$4,"critical failure", IF((I837/G837)&lt;1, "failure",""))</f>
        <v/>
      </c>
      <c r="K837" s="26">
        <f t="shared" si="112"/>
        <v>5457.0999040000006</v>
      </c>
      <c r="L837" s="26">
        <f t="shared" si="113"/>
        <v>5457.0999040000006</v>
      </c>
      <c r="M837" s="28">
        <f>IF(H837&gt;$E$2,H837-$E$2,0)</f>
        <v>0</v>
      </c>
      <c r="N837" s="28">
        <f t="shared" si="114"/>
        <v>960</v>
      </c>
      <c r="Q837" s="16">
        <v>0.8</v>
      </c>
    </row>
    <row r="838" spans="1:17" x14ac:dyDescent="0.15">
      <c r="A838" s="6" t="s">
        <v>8</v>
      </c>
      <c r="B838" s="13">
        <f t="shared" si="116"/>
        <v>1995</v>
      </c>
      <c r="C838" s="8">
        <v>4185.2574719999993</v>
      </c>
      <c r="D838" s="26">
        <f t="shared" si="115"/>
        <v>5457.0999040000006</v>
      </c>
      <c r="E838" s="37">
        <v>120</v>
      </c>
      <c r="F838" s="37">
        <f t="shared" si="108"/>
        <v>9522.3573759999999</v>
      </c>
      <c r="G838" s="16">
        <f t="shared" si="109"/>
        <v>960</v>
      </c>
      <c r="H838" s="28">
        <f t="shared" si="110"/>
        <v>8562.3573759999999</v>
      </c>
      <c r="I838" s="36">
        <f t="shared" si="111"/>
        <v>960</v>
      </c>
      <c r="J838" s="16" t="str">
        <f>IF((I838/G838)&lt;=$E$4,"critical failure", IF((I838/G838)&lt;1, "failure",""))</f>
        <v/>
      </c>
      <c r="K838" s="26">
        <f t="shared" si="112"/>
        <v>8562.3573759999999</v>
      </c>
      <c r="L838" s="26">
        <f t="shared" si="113"/>
        <v>8562.3573759999999</v>
      </c>
      <c r="M838" s="28">
        <f>IF(H838&gt;$E$2,H838-$E$2,0)</f>
        <v>0</v>
      </c>
      <c r="N838" s="28">
        <f t="shared" si="114"/>
        <v>960</v>
      </c>
      <c r="Q838" s="16">
        <v>0.8</v>
      </c>
    </row>
    <row r="839" spans="1:17" x14ac:dyDescent="0.15">
      <c r="A839" s="6" t="s">
        <v>9</v>
      </c>
      <c r="B839" s="13">
        <f t="shared" si="116"/>
        <v>1995</v>
      </c>
      <c r="C839" s="8">
        <v>4529.0741760000001</v>
      </c>
      <c r="D839" s="26">
        <f t="shared" si="115"/>
        <v>8562.3573759999999</v>
      </c>
      <c r="E839" s="37">
        <v>120</v>
      </c>
      <c r="F839" s="37">
        <f t="shared" si="108"/>
        <v>12971.431552</v>
      </c>
      <c r="G839" s="16">
        <f t="shared" si="109"/>
        <v>1080</v>
      </c>
      <c r="H839" s="28">
        <f t="shared" si="110"/>
        <v>11891.431552</v>
      </c>
      <c r="I839" s="36">
        <f t="shared" si="111"/>
        <v>1080</v>
      </c>
      <c r="J839" s="16" t="str">
        <f>IF((I839/G839)&lt;=$E$4,"critical failure", IF((I839/G839)&lt;1, "failure",""))</f>
        <v/>
      </c>
      <c r="K839" s="26">
        <f t="shared" si="112"/>
        <v>11891.431552</v>
      </c>
      <c r="L839" s="26">
        <f t="shared" si="113"/>
        <v>9613</v>
      </c>
      <c r="M839" s="28">
        <f>IF(H839&gt;$E$2,H839-$E$2,0)</f>
        <v>2278.431552</v>
      </c>
      <c r="N839" s="28">
        <f t="shared" si="114"/>
        <v>3358.431552</v>
      </c>
      <c r="Q839" s="16">
        <v>0.9</v>
      </c>
    </row>
    <row r="840" spans="1:17" x14ac:dyDescent="0.15">
      <c r="A840" s="6" t="s">
        <v>10</v>
      </c>
      <c r="B840" s="13">
        <f t="shared" si="116"/>
        <v>1995</v>
      </c>
      <c r="C840" s="8">
        <v>651.4421759999999</v>
      </c>
      <c r="D840" s="26">
        <f t="shared" si="115"/>
        <v>9613</v>
      </c>
      <c r="E840" s="37">
        <v>120</v>
      </c>
      <c r="F840" s="37">
        <f t="shared" si="108"/>
        <v>10144.442176</v>
      </c>
      <c r="G840" s="16">
        <f t="shared" si="109"/>
        <v>1080</v>
      </c>
      <c r="H840" s="28">
        <f t="shared" si="110"/>
        <v>9064.4421760000005</v>
      </c>
      <c r="I840" s="36">
        <f t="shared" si="111"/>
        <v>1080</v>
      </c>
      <c r="J840" s="16" t="str">
        <f>IF((I840/G840)&lt;=$E$4,"critical failure", IF((I840/G840)&lt;1, "failure",""))</f>
        <v/>
      </c>
      <c r="K840" s="26">
        <f t="shared" si="112"/>
        <v>9064.4421760000005</v>
      </c>
      <c r="L840" s="26">
        <f t="shared" si="113"/>
        <v>9064.4421760000005</v>
      </c>
      <c r="M840" s="28">
        <f>IF(H840&gt;$E$2,H840-$E$2,0)</f>
        <v>0</v>
      </c>
      <c r="N840" s="28">
        <f t="shared" si="114"/>
        <v>1080</v>
      </c>
      <c r="Q840" s="16">
        <v>0.9</v>
      </c>
    </row>
    <row r="841" spans="1:17" x14ac:dyDescent="0.15">
      <c r="A841" s="6" t="s">
        <v>11</v>
      </c>
      <c r="B841" s="13">
        <f t="shared" si="116"/>
        <v>1995</v>
      </c>
      <c r="C841" s="8">
        <v>451.09785600000009</v>
      </c>
      <c r="D841" s="26">
        <f t="shared" si="115"/>
        <v>9064.4421760000005</v>
      </c>
      <c r="E841" s="37">
        <v>120</v>
      </c>
      <c r="F841" s="37">
        <f t="shared" si="108"/>
        <v>9395.5400320000008</v>
      </c>
      <c r="G841" s="16">
        <f t="shared" si="109"/>
        <v>1320</v>
      </c>
      <c r="H841" s="28">
        <f t="shared" si="110"/>
        <v>8075.5400320000008</v>
      </c>
      <c r="I841" s="36">
        <f t="shared" si="111"/>
        <v>1320</v>
      </c>
      <c r="J841" s="16" t="str">
        <f>IF((I841/G841)&lt;=$E$4,"critical failure", IF((I841/G841)&lt;1, "failure",""))</f>
        <v/>
      </c>
      <c r="K841" s="26">
        <f t="shared" si="112"/>
        <v>8075.5400320000008</v>
      </c>
      <c r="L841" s="26">
        <f t="shared" si="113"/>
        <v>8075.5400320000008</v>
      </c>
      <c r="M841" s="28">
        <f>IF(H841&gt;$E$2,H841-$E$2,0)</f>
        <v>0</v>
      </c>
      <c r="N841" s="28">
        <f t="shared" si="114"/>
        <v>1320</v>
      </c>
      <c r="Q841" s="16">
        <v>1.1000000000000001</v>
      </c>
    </row>
    <row r="842" spans="1:17" x14ac:dyDescent="0.15">
      <c r="A842" s="6" t="s">
        <v>12</v>
      </c>
      <c r="B842" s="13">
        <f t="shared" si="116"/>
        <v>1995</v>
      </c>
      <c r="C842" s="8">
        <v>8001.4936319999997</v>
      </c>
      <c r="D842" s="26">
        <f t="shared" si="115"/>
        <v>8075.5400320000008</v>
      </c>
      <c r="E842" s="37">
        <v>120</v>
      </c>
      <c r="F842" s="37">
        <f t="shared" ref="F842:F872" si="117">C842+D842-E842</f>
        <v>15957.033664</v>
      </c>
      <c r="G842" s="16">
        <f t="shared" ref="G842:G872" si="118">1200*Q842</f>
        <v>1440</v>
      </c>
      <c r="H842" s="28">
        <f t="shared" ref="H842:H872" si="119">F842-G842</f>
        <v>14517.033664</v>
      </c>
      <c r="I842" s="36">
        <f t="shared" ref="I842:I872" si="120">IF(G842&gt;(F842),F842,G842)</f>
        <v>1440</v>
      </c>
      <c r="J842" s="16" t="str">
        <f>IF((I842/G842)&lt;=$E$4,"critical failure", IF((I842/G842)&lt;1, "failure",""))</f>
        <v/>
      </c>
      <c r="K842" s="26">
        <f t="shared" ref="K842:K872" si="121">F842-I842</f>
        <v>14517.033664</v>
      </c>
      <c r="L842" s="26">
        <f t="shared" ref="L842:L872" si="122">IF(K842&gt;$E$2,$E$2,IF(K842&lt;0,0,K842))</f>
        <v>9613</v>
      </c>
      <c r="M842" s="28">
        <f>IF(H842&gt;$E$2,H842-$E$2,0)</f>
        <v>4904.0336640000005</v>
      </c>
      <c r="N842" s="28">
        <f t="shared" ref="N842:N872" si="123">M842+I842</f>
        <v>6344.0336640000005</v>
      </c>
      <c r="Q842" s="16">
        <v>1.2</v>
      </c>
    </row>
    <row r="843" spans="1:17" x14ac:dyDescent="0.15">
      <c r="A843" s="6" t="s">
        <v>13</v>
      </c>
      <c r="B843" s="13">
        <f t="shared" si="116"/>
        <v>1995</v>
      </c>
      <c r="C843" s="8">
        <v>2444.2007039999999</v>
      </c>
      <c r="D843" s="26">
        <f t="shared" ref="D843:D872" si="124">L842</f>
        <v>9613</v>
      </c>
      <c r="E843" s="37">
        <v>120</v>
      </c>
      <c r="F843" s="37">
        <f t="shared" si="117"/>
        <v>11937.200703999999</v>
      </c>
      <c r="G843" s="16">
        <f t="shared" si="118"/>
        <v>1560</v>
      </c>
      <c r="H843" s="28">
        <f t="shared" si="119"/>
        <v>10377.200703999999</v>
      </c>
      <c r="I843" s="36">
        <f t="shared" si="120"/>
        <v>1560</v>
      </c>
      <c r="J843" s="16" t="str">
        <f>IF((I843/G843)&lt;=$E$4,"critical failure", IF((I843/G843)&lt;1, "failure",""))</f>
        <v/>
      </c>
      <c r="K843" s="26">
        <f t="shared" si="121"/>
        <v>10377.200703999999</v>
      </c>
      <c r="L843" s="26">
        <f t="shared" si="122"/>
        <v>9613</v>
      </c>
      <c r="M843" s="28">
        <f>IF(H843&gt;$E$2,H843-$E$2,0)</f>
        <v>764.20070399999895</v>
      </c>
      <c r="N843" s="28">
        <f t="shared" si="123"/>
        <v>2324.200703999999</v>
      </c>
      <c r="Q843" s="16">
        <v>1.3</v>
      </c>
    </row>
    <row r="844" spans="1:17" x14ac:dyDescent="0.15">
      <c r="A844" s="6" t="s">
        <v>14</v>
      </c>
      <c r="B844" s="13">
        <f t="shared" si="116"/>
        <v>1995</v>
      </c>
      <c r="C844" s="8">
        <v>735.0697727999999</v>
      </c>
      <c r="D844" s="26">
        <f t="shared" si="124"/>
        <v>9613</v>
      </c>
      <c r="E844" s="37">
        <v>120</v>
      </c>
      <c r="F844" s="37">
        <f t="shared" si="117"/>
        <v>10228.0697728</v>
      </c>
      <c r="G844" s="16">
        <f t="shared" si="118"/>
        <v>1440</v>
      </c>
      <c r="H844" s="28">
        <f t="shared" si="119"/>
        <v>8788.0697727999996</v>
      </c>
      <c r="I844" s="36">
        <f t="shared" si="120"/>
        <v>1440</v>
      </c>
      <c r="J844" s="16" t="str">
        <f>IF((I844/G844)&lt;=$E$4,"critical failure", IF((I844/G844)&lt;1, "failure",""))</f>
        <v/>
      </c>
      <c r="K844" s="26">
        <f t="shared" si="121"/>
        <v>8788.0697727999996</v>
      </c>
      <c r="L844" s="26">
        <f t="shared" si="122"/>
        <v>8788.0697727999996</v>
      </c>
      <c r="M844" s="28">
        <f>IF(H844&gt;$E$2,H844-$E$2,0)</f>
        <v>0</v>
      </c>
      <c r="N844" s="28">
        <f t="shared" si="123"/>
        <v>1440</v>
      </c>
      <c r="Q844" s="16">
        <v>1.2</v>
      </c>
    </row>
    <row r="845" spans="1:17" x14ac:dyDescent="0.15">
      <c r="A845" s="6" t="s">
        <v>15</v>
      </c>
      <c r="B845" s="13">
        <f t="shared" si="116"/>
        <v>1995</v>
      </c>
      <c r="C845" s="8">
        <v>194.07548159999996</v>
      </c>
      <c r="D845" s="26">
        <f t="shared" si="124"/>
        <v>8788.0697727999996</v>
      </c>
      <c r="E845" s="37">
        <v>120</v>
      </c>
      <c r="F845" s="37">
        <f t="shared" si="117"/>
        <v>8862.1452544000003</v>
      </c>
      <c r="G845" s="16">
        <f t="shared" si="118"/>
        <v>1320</v>
      </c>
      <c r="H845" s="28">
        <f t="shared" si="119"/>
        <v>7542.1452544000003</v>
      </c>
      <c r="I845" s="36">
        <f t="shared" si="120"/>
        <v>1320</v>
      </c>
      <c r="J845" s="16" t="str">
        <f>IF((I845/G845)&lt;=$E$4,"critical failure", IF((I845/G845)&lt;1, "failure",""))</f>
        <v/>
      </c>
      <c r="K845" s="26">
        <f t="shared" si="121"/>
        <v>7542.1452544000003</v>
      </c>
      <c r="L845" s="26">
        <f t="shared" si="122"/>
        <v>7542.1452544000003</v>
      </c>
      <c r="M845" s="28">
        <f>IF(H845&gt;$E$2,H845-$E$2,0)</f>
        <v>0</v>
      </c>
      <c r="N845" s="28">
        <f t="shared" si="123"/>
        <v>1320</v>
      </c>
      <c r="Q845" s="16">
        <v>1.1000000000000001</v>
      </c>
    </row>
    <row r="846" spans="1:17" x14ac:dyDescent="0.15">
      <c r="A846" s="6" t="s">
        <v>16</v>
      </c>
      <c r="B846" s="13">
        <f t="shared" si="116"/>
        <v>1995</v>
      </c>
      <c r="C846" s="8">
        <v>3818.6919936000004</v>
      </c>
      <c r="D846" s="26">
        <f t="shared" si="124"/>
        <v>7542.1452544000003</v>
      </c>
      <c r="E846" s="37">
        <v>120</v>
      </c>
      <c r="F846" s="37">
        <f t="shared" si="117"/>
        <v>11240.837248</v>
      </c>
      <c r="G846" s="16">
        <f t="shared" si="118"/>
        <v>1200</v>
      </c>
      <c r="H846" s="28">
        <f t="shared" si="119"/>
        <v>10040.837248</v>
      </c>
      <c r="I846" s="36">
        <f t="shared" si="120"/>
        <v>1200</v>
      </c>
      <c r="J846" s="16" t="str">
        <f>IF((I846/G846)&lt;=$E$4,"critical failure", IF((I846/G846)&lt;1, "failure",""))</f>
        <v/>
      </c>
      <c r="K846" s="26">
        <f t="shared" si="121"/>
        <v>10040.837248</v>
      </c>
      <c r="L846" s="26">
        <f t="shared" si="122"/>
        <v>9613</v>
      </c>
      <c r="M846" s="28">
        <f>IF(H846&gt;$E$2,H846-$E$2,0)</f>
        <v>427.83724799999982</v>
      </c>
      <c r="N846" s="28">
        <f t="shared" si="123"/>
        <v>1627.8372479999998</v>
      </c>
      <c r="Q846" s="16">
        <v>1</v>
      </c>
    </row>
    <row r="847" spans="1:17" x14ac:dyDescent="0.15">
      <c r="A847" s="6" t="s">
        <v>17</v>
      </c>
      <c r="B847" s="13">
        <f t="shared" si="116"/>
        <v>1995</v>
      </c>
      <c r="C847" s="8">
        <v>4119.9839999999986</v>
      </c>
      <c r="D847" s="26">
        <f t="shared" si="124"/>
        <v>9613</v>
      </c>
      <c r="E847" s="37">
        <v>120</v>
      </c>
      <c r="F847" s="37">
        <f t="shared" si="117"/>
        <v>13612.983999999999</v>
      </c>
      <c r="G847" s="16">
        <f t="shared" si="118"/>
        <v>1080</v>
      </c>
      <c r="H847" s="28">
        <f t="shared" si="119"/>
        <v>12532.983999999999</v>
      </c>
      <c r="I847" s="36">
        <f t="shared" si="120"/>
        <v>1080</v>
      </c>
      <c r="J847" s="16" t="str">
        <f>IF((I847/G847)&lt;=$E$4,"critical failure", IF((I847/G847)&lt;1, "failure",""))</f>
        <v/>
      </c>
      <c r="K847" s="26">
        <f t="shared" si="121"/>
        <v>12532.983999999999</v>
      </c>
      <c r="L847" s="26">
        <f t="shared" si="122"/>
        <v>9613</v>
      </c>
      <c r="M847" s="28">
        <f>IF(H847&gt;$E$2,H847-$E$2,0)</f>
        <v>2919.9839999999986</v>
      </c>
      <c r="N847" s="28">
        <f t="shared" si="123"/>
        <v>3999.9839999999986</v>
      </c>
      <c r="Q847" s="16">
        <v>0.9</v>
      </c>
    </row>
    <row r="848" spans="1:17" ht="14" thickBot="1" x14ac:dyDescent="0.2">
      <c r="A848" s="9" t="s">
        <v>18</v>
      </c>
      <c r="B848" s="14">
        <f t="shared" si="116"/>
        <v>1995</v>
      </c>
      <c r="C848" s="11">
        <v>2587.0268159999996</v>
      </c>
      <c r="D848" s="26">
        <f t="shared" si="124"/>
        <v>9613</v>
      </c>
      <c r="E848" s="37">
        <v>120</v>
      </c>
      <c r="F848" s="37">
        <f t="shared" si="117"/>
        <v>12080.026816</v>
      </c>
      <c r="G848" s="16">
        <f t="shared" si="118"/>
        <v>960</v>
      </c>
      <c r="H848" s="28">
        <f t="shared" si="119"/>
        <v>11120.026816</v>
      </c>
      <c r="I848" s="36">
        <f t="shared" si="120"/>
        <v>960</v>
      </c>
      <c r="J848" s="16" t="str">
        <f>IF((I848/G848)&lt;=$E$4,"critical failure", IF((I848/G848)&lt;1, "failure",""))</f>
        <v/>
      </c>
      <c r="K848" s="26">
        <f t="shared" si="121"/>
        <v>11120.026816</v>
      </c>
      <c r="L848" s="26">
        <f t="shared" si="122"/>
        <v>9613</v>
      </c>
      <c r="M848" s="28">
        <f>IF(H848&gt;$E$2,H848-$E$2,0)</f>
        <v>1507.0268159999996</v>
      </c>
      <c r="N848" s="28">
        <f t="shared" si="123"/>
        <v>2467.0268159999996</v>
      </c>
      <c r="Q848" s="16">
        <v>0.8</v>
      </c>
    </row>
    <row r="849" spans="1:17" x14ac:dyDescent="0.15">
      <c r="A849" s="3" t="s">
        <v>7</v>
      </c>
      <c r="B849" s="12">
        <f t="shared" si="116"/>
        <v>1996</v>
      </c>
      <c r="C849" s="5">
        <v>7578.8317439999992</v>
      </c>
      <c r="D849" s="26">
        <f t="shared" si="124"/>
        <v>9613</v>
      </c>
      <c r="E849" s="37">
        <v>120</v>
      </c>
      <c r="F849" s="37">
        <f t="shared" si="117"/>
        <v>17071.831743999999</v>
      </c>
      <c r="G849" s="16">
        <f t="shared" si="118"/>
        <v>960</v>
      </c>
      <c r="H849" s="28">
        <f t="shared" si="119"/>
        <v>16111.831743999999</v>
      </c>
      <c r="I849" s="36">
        <f t="shared" si="120"/>
        <v>960</v>
      </c>
      <c r="J849" s="16" t="str">
        <f>IF((I849/G849)&lt;=$E$4,"critical failure", IF((I849/G849)&lt;1, "failure",""))</f>
        <v/>
      </c>
      <c r="K849" s="26">
        <f t="shared" si="121"/>
        <v>16111.831743999999</v>
      </c>
      <c r="L849" s="26">
        <f t="shared" si="122"/>
        <v>9613</v>
      </c>
      <c r="M849" s="28">
        <f>IF(H849&gt;$E$2,H849-$E$2,0)</f>
        <v>6498.8317439999992</v>
      </c>
      <c r="N849" s="28">
        <f t="shared" si="123"/>
        <v>7458.8317439999992</v>
      </c>
      <c r="Q849" s="16">
        <v>0.8</v>
      </c>
    </row>
    <row r="850" spans="1:17" x14ac:dyDescent="0.15">
      <c r="A850" s="6" t="s">
        <v>8</v>
      </c>
      <c r="B850" s="13">
        <f t="shared" si="116"/>
        <v>1996</v>
      </c>
      <c r="C850" s="8">
        <v>4401.7585920000001</v>
      </c>
      <c r="D850" s="26">
        <f t="shared" si="124"/>
        <v>9613</v>
      </c>
      <c r="E850" s="37">
        <v>120</v>
      </c>
      <c r="F850" s="37">
        <f t="shared" si="117"/>
        <v>13894.758592</v>
      </c>
      <c r="G850" s="16">
        <f t="shared" si="118"/>
        <v>960</v>
      </c>
      <c r="H850" s="28">
        <f t="shared" si="119"/>
        <v>12934.758592</v>
      </c>
      <c r="I850" s="36">
        <f t="shared" si="120"/>
        <v>960</v>
      </c>
      <c r="J850" s="16" t="str">
        <f>IF((I850/G850)&lt;=$E$4,"critical failure", IF((I850/G850)&lt;1, "failure",""))</f>
        <v/>
      </c>
      <c r="K850" s="26">
        <f t="shared" si="121"/>
        <v>12934.758592</v>
      </c>
      <c r="L850" s="26">
        <f t="shared" si="122"/>
        <v>9613</v>
      </c>
      <c r="M850" s="28">
        <f>IF(H850&gt;$E$2,H850-$E$2,0)</f>
        <v>3321.7585920000001</v>
      </c>
      <c r="N850" s="28">
        <f t="shared" si="123"/>
        <v>4281.7585920000001</v>
      </c>
      <c r="Q850" s="16">
        <v>0.8</v>
      </c>
    </row>
    <row r="851" spans="1:17" x14ac:dyDescent="0.15">
      <c r="A851" s="6" t="s">
        <v>9</v>
      </c>
      <c r="B851" s="13">
        <f t="shared" si="116"/>
        <v>1996</v>
      </c>
      <c r="C851" s="8">
        <v>5548.2451199999987</v>
      </c>
      <c r="D851" s="26">
        <f t="shared" si="124"/>
        <v>9613</v>
      </c>
      <c r="E851" s="37">
        <v>120</v>
      </c>
      <c r="F851" s="37">
        <f t="shared" si="117"/>
        <v>15041.24512</v>
      </c>
      <c r="G851" s="16">
        <f t="shared" si="118"/>
        <v>1080</v>
      </c>
      <c r="H851" s="28">
        <f t="shared" si="119"/>
        <v>13961.24512</v>
      </c>
      <c r="I851" s="36">
        <f t="shared" si="120"/>
        <v>1080</v>
      </c>
      <c r="J851" s="16" t="str">
        <f>IF((I851/G851)&lt;=$E$4,"critical failure", IF((I851/G851)&lt;1, "failure",""))</f>
        <v/>
      </c>
      <c r="K851" s="26">
        <f t="shared" si="121"/>
        <v>13961.24512</v>
      </c>
      <c r="L851" s="26">
        <f t="shared" si="122"/>
        <v>9613</v>
      </c>
      <c r="M851" s="28">
        <f>IF(H851&gt;$E$2,H851-$E$2,0)</f>
        <v>4348.2451199999996</v>
      </c>
      <c r="N851" s="28">
        <f t="shared" si="123"/>
        <v>5428.2451199999996</v>
      </c>
      <c r="Q851" s="16">
        <v>0.9</v>
      </c>
    </row>
    <row r="852" spans="1:17" x14ac:dyDescent="0.15">
      <c r="A852" s="6" t="s">
        <v>10</v>
      </c>
      <c r="B852" s="13">
        <f t="shared" si="116"/>
        <v>1996</v>
      </c>
      <c r="C852" s="8">
        <v>3451.7387519999997</v>
      </c>
      <c r="D852" s="26">
        <f t="shared" si="124"/>
        <v>9613</v>
      </c>
      <c r="E852" s="37">
        <v>120</v>
      </c>
      <c r="F852" s="37">
        <f t="shared" si="117"/>
        <v>12944.738751999999</v>
      </c>
      <c r="G852" s="16">
        <f t="shared" si="118"/>
        <v>1080</v>
      </c>
      <c r="H852" s="28">
        <f t="shared" si="119"/>
        <v>11864.738751999999</v>
      </c>
      <c r="I852" s="36">
        <f t="shared" si="120"/>
        <v>1080</v>
      </c>
      <c r="J852" s="16" t="str">
        <f>IF((I852/G852)&lt;=$E$4,"critical failure", IF((I852/G852)&lt;1, "failure",""))</f>
        <v/>
      </c>
      <c r="K852" s="26">
        <f t="shared" si="121"/>
        <v>11864.738751999999</v>
      </c>
      <c r="L852" s="26">
        <f t="shared" si="122"/>
        <v>9613</v>
      </c>
      <c r="M852" s="28">
        <f>IF(H852&gt;$E$2,H852-$E$2,0)</f>
        <v>2251.7387519999993</v>
      </c>
      <c r="N852" s="28">
        <f t="shared" si="123"/>
        <v>3331.7387519999993</v>
      </c>
      <c r="Q852" s="16">
        <v>0.9</v>
      </c>
    </row>
    <row r="853" spans="1:17" x14ac:dyDescent="0.15">
      <c r="A853" s="6" t="s">
        <v>11</v>
      </c>
      <c r="B853" s="13">
        <f t="shared" si="116"/>
        <v>1996</v>
      </c>
      <c r="C853" s="8">
        <v>2913.3941759999998</v>
      </c>
      <c r="D853" s="26">
        <f t="shared" si="124"/>
        <v>9613</v>
      </c>
      <c r="E853" s="37">
        <v>120</v>
      </c>
      <c r="F853" s="37">
        <f t="shared" si="117"/>
        <v>12406.394176</v>
      </c>
      <c r="G853" s="16">
        <f t="shared" si="118"/>
        <v>1320</v>
      </c>
      <c r="H853" s="28">
        <f t="shared" si="119"/>
        <v>11086.394176</v>
      </c>
      <c r="I853" s="36">
        <f t="shared" si="120"/>
        <v>1320</v>
      </c>
      <c r="J853" s="16" t="str">
        <f>IF((I853/G853)&lt;=$E$4,"critical failure", IF((I853/G853)&lt;1, "failure",""))</f>
        <v/>
      </c>
      <c r="K853" s="26">
        <f t="shared" si="121"/>
        <v>11086.394176</v>
      </c>
      <c r="L853" s="26">
        <f t="shared" si="122"/>
        <v>9613</v>
      </c>
      <c r="M853" s="28">
        <f>IF(H853&gt;$E$2,H853-$E$2,0)</f>
        <v>1473.3941759999998</v>
      </c>
      <c r="N853" s="28">
        <f t="shared" si="123"/>
        <v>2793.3941759999998</v>
      </c>
      <c r="Q853" s="16">
        <v>1.1000000000000001</v>
      </c>
    </row>
    <row r="854" spans="1:17" x14ac:dyDescent="0.15">
      <c r="A854" s="6" t="s">
        <v>12</v>
      </c>
      <c r="B854" s="13">
        <f t="shared" si="116"/>
        <v>1996</v>
      </c>
      <c r="C854" s="8">
        <v>657.90489600000001</v>
      </c>
      <c r="D854" s="26">
        <f t="shared" si="124"/>
        <v>9613</v>
      </c>
      <c r="E854" s="37">
        <v>120</v>
      </c>
      <c r="F854" s="37">
        <f t="shared" si="117"/>
        <v>10150.904896</v>
      </c>
      <c r="G854" s="16">
        <f t="shared" si="118"/>
        <v>1440</v>
      </c>
      <c r="H854" s="28">
        <f t="shared" si="119"/>
        <v>8710.904896</v>
      </c>
      <c r="I854" s="36">
        <f t="shared" si="120"/>
        <v>1440</v>
      </c>
      <c r="J854" s="16" t="str">
        <f>IF((I854/G854)&lt;=$E$4,"critical failure", IF((I854/G854)&lt;1, "failure",""))</f>
        <v/>
      </c>
      <c r="K854" s="26">
        <f t="shared" si="121"/>
        <v>8710.904896</v>
      </c>
      <c r="L854" s="26">
        <f t="shared" si="122"/>
        <v>8710.904896</v>
      </c>
      <c r="M854" s="28">
        <f>IF(H854&gt;$E$2,H854-$E$2,0)</f>
        <v>0</v>
      </c>
      <c r="N854" s="28">
        <f t="shared" si="123"/>
        <v>1440</v>
      </c>
      <c r="Q854" s="16">
        <v>1.2</v>
      </c>
    </row>
    <row r="855" spans="1:17" x14ac:dyDescent="0.15">
      <c r="A855" s="6" t="s">
        <v>13</v>
      </c>
      <c r="B855" s="13">
        <f t="shared" si="116"/>
        <v>1996</v>
      </c>
      <c r="C855" s="8">
        <v>1148.9423615999999</v>
      </c>
      <c r="D855" s="26">
        <f t="shared" si="124"/>
        <v>8710.904896</v>
      </c>
      <c r="E855" s="37">
        <v>120</v>
      </c>
      <c r="F855" s="37">
        <f t="shared" si="117"/>
        <v>9739.8472576000004</v>
      </c>
      <c r="G855" s="16">
        <f t="shared" si="118"/>
        <v>1560</v>
      </c>
      <c r="H855" s="28">
        <f t="shared" si="119"/>
        <v>8179.8472576000004</v>
      </c>
      <c r="I855" s="36">
        <f t="shared" si="120"/>
        <v>1560</v>
      </c>
      <c r="J855" s="16" t="str">
        <f>IF((I855/G855)&lt;=$E$4,"critical failure", IF((I855/G855)&lt;1, "failure",""))</f>
        <v/>
      </c>
      <c r="K855" s="26">
        <f t="shared" si="121"/>
        <v>8179.8472576000004</v>
      </c>
      <c r="L855" s="26">
        <f t="shared" si="122"/>
        <v>8179.8472576000004</v>
      </c>
      <c r="M855" s="28">
        <f>IF(H855&gt;$E$2,H855-$E$2,0)</f>
        <v>0</v>
      </c>
      <c r="N855" s="28">
        <f t="shared" si="123"/>
        <v>1560</v>
      </c>
      <c r="Q855" s="16">
        <v>1.3</v>
      </c>
    </row>
    <row r="856" spans="1:17" x14ac:dyDescent="0.15">
      <c r="A856" s="6" t="s">
        <v>14</v>
      </c>
      <c r="B856" s="13">
        <f t="shared" si="116"/>
        <v>1996</v>
      </c>
      <c r="C856" s="8">
        <v>1687.4161919999999</v>
      </c>
      <c r="D856" s="26">
        <f t="shared" si="124"/>
        <v>8179.8472576000004</v>
      </c>
      <c r="E856" s="37">
        <v>120</v>
      </c>
      <c r="F856" s="37">
        <f t="shared" si="117"/>
        <v>9747.263449600001</v>
      </c>
      <c r="G856" s="16">
        <f t="shared" si="118"/>
        <v>1440</v>
      </c>
      <c r="H856" s="28">
        <f t="shared" si="119"/>
        <v>8307.263449600001</v>
      </c>
      <c r="I856" s="36">
        <f t="shared" si="120"/>
        <v>1440</v>
      </c>
      <c r="J856" s="16" t="str">
        <f>IF((I856/G856)&lt;=$E$4,"critical failure", IF((I856/G856)&lt;1, "failure",""))</f>
        <v/>
      </c>
      <c r="K856" s="26">
        <f t="shared" si="121"/>
        <v>8307.263449600001</v>
      </c>
      <c r="L856" s="26">
        <f t="shared" si="122"/>
        <v>8307.263449600001</v>
      </c>
      <c r="M856" s="28">
        <f>IF(H856&gt;$E$2,H856-$E$2,0)</f>
        <v>0</v>
      </c>
      <c r="N856" s="28">
        <f t="shared" si="123"/>
        <v>1440</v>
      </c>
      <c r="Q856" s="16">
        <v>1.2</v>
      </c>
    </row>
    <row r="857" spans="1:17" x14ac:dyDescent="0.15">
      <c r="A857" s="6" t="s">
        <v>15</v>
      </c>
      <c r="B857" s="13">
        <f t="shared" si="116"/>
        <v>1996</v>
      </c>
      <c r="C857" s="8">
        <v>19081.827072000007</v>
      </c>
      <c r="D857" s="26">
        <f t="shared" si="124"/>
        <v>8307.263449600001</v>
      </c>
      <c r="E857" s="37">
        <v>120</v>
      </c>
      <c r="F857" s="37">
        <f t="shared" si="117"/>
        <v>27269.09052160001</v>
      </c>
      <c r="G857" s="16">
        <f t="shared" si="118"/>
        <v>1320</v>
      </c>
      <c r="H857" s="28">
        <f t="shared" si="119"/>
        <v>25949.09052160001</v>
      </c>
      <c r="I857" s="36">
        <f t="shared" si="120"/>
        <v>1320</v>
      </c>
      <c r="J857" s="16" t="str">
        <f>IF((I857/G857)&lt;=$E$4,"critical failure", IF((I857/G857)&lt;1, "failure",""))</f>
        <v/>
      </c>
      <c r="K857" s="26">
        <f t="shared" si="121"/>
        <v>25949.09052160001</v>
      </c>
      <c r="L857" s="26">
        <f t="shared" si="122"/>
        <v>9613</v>
      </c>
      <c r="M857" s="28">
        <f>IF(H857&gt;$E$2,H857-$E$2,0)</f>
        <v>16336.09052160001</v>
      </c>
      <c r="N857" s="28">
        <f t="shared" si="123"/>
        <v>17656.09052160001</v>
      </c>
      <c r="Q857" s="16">
        <v>1.1000000000000001</v>
      </c>
    </row>
    <row r="858" spans="1:17" x14ac:dyDescent="0.15">
      <c r="A858" s="6" t="s">
        <v>16</v>
      </c>
      <c r="B858" s="13">
        <f t="shared" si="116"/>
        <v>1996</v>
      </c>
      <c r="C858" s="8">
        <v>1638.9457920000002</v>
      </c>
      <c r="D858" s="26">
        <f t="shared" si="124"/>
        <v>9613</v>
      </c>
      <c r="E858" s="37">
        <v>120</v>
      </c>
      <c r="F858" s="37">
        <f t="shared" si="117"/>
        <v>11131.945792</v>
      </c>
      <c r="G858" s="16">
        <f t="shared" si="118"/>
        <v>1200</v>
      </c>
      <c r="H858" s="28">
        <f t="shared" si="119"/>
        <v>9931.9457920000004</v>
      </c>
      <c r="I858" s="36">
        <f t="shared" si="120"/>
        <v>1200</v>
      </c>
      <c r="J858" s="16" t="str">
        <f>IF((I858/G858)&lt;=$E$4,"critical failure", IF((I858/G858)&lt;1, "failure",""))</f>
        <v/>
      </c>
      <c r="K858" s="26">
        <f t="shared" si="121"/>
        <v>9931.9457920000004</v>
      </c>
      <c r="L858" s="26">
        <f t="shared" si="122"/>
        <v>9613</v>
      </c>
      <c r="M858" s="28">
        <f>IF(H858&gt;$E$2,H858-$E$2,0)</f>
        <v>318.94579200000044</v>
      </c>
      <c r="N858" s="28">
        <f t="shared" si="123"/>
        <v>1518.9457920000004</v>
      </c>
      <c r="Q858" s="16">
        <v>1</v>
      </c>
    </row>
    <row r="859" spans="1:17" x14ac:dyDescent="0.15">
      <c r="A859" s="6" t="s">
        <v>17</v>
      </c>
      <c r="B859" s="13">
        <f t="shared" si="116"/>
        <v>1996</v>
      </c>
      <c r="C859" s="8">
        <v>1893.5769599999996</v>
      </c>
      <c r="D859" s="26">
        <f t="shared" si="124"/>
        <v>9613</v>
      </c>
      <c r="E859" s="37">
        <v>120</v>
      </c>
      <c r="F859" s="37">
        <f t="shared" si="117"/>
        <v>11386.57696</v>
      </c>
      <c r="G859" s="16">
        <f t="shared" si="118"/>
        <v>1080</v>
      </c>
      <c r="H859" s="28">
        <f t="shared" si="119"/>
        <v>10306.57696</v>
      </c>
      <c r="I859" s="36">
        <f t="shared" si="120"/>
        <v>1080</v>
      </c>
      <c r="J859" s="16" t="str">
        <f>IF((I859/G859)&lt;=$E$4,"critical failure", IF((I859/G859)&lt;1, "failure",""))</f>
        <v/>
      </c>
      <c r="K859" s="26">
        <f t="shared" si="121"/>
        <v>10306.57696</v>
      </c>
      <c r="L859" s="26">
        <f t="shared" si="122"/>
        <v>9613</v>
      </c>
      <c r="M859" s="28">
        <f>IF(H859&gt;$E$2,H859-$E$2,0)</f>
        <v>693.57696000000033</v>
      </c>
      <c r="N859" s="28">
        <f t="shared" si="123"/>
        <v>1773.5769600000003</v>
      </c>
      <c r="Q859" s="16">
        <v>0.9</v>
      </c>
    </row>
    <row r="860" spans="1:17" ht="14" thickBot="1" x14ac:dyDescent="0.2">
      <c r="A860" s="9" t="s">
        <v>18</v>
      </c>
      <c r="B860" s="14">
        <f t="shared" si="116"/>
        <v>1996</v>
      </c>
      <c r="C860" s="11">
        <v>4977.5869439999988</v>
      </c>
      <c r="D860" s="26">
        <f t="shared" si="124"/>
        <v>9613</v>
      </c>
      <c r="E860" s="37">
        <v>120</v>
      </c>
      <c r="F860" s="37">
        <f t="shared" si="117"/>
        <v>14470.586943999999</v>
      </c>
      <c r="G860" s="16">
        <f t="shared" si="118"/>
        <v>960</v>
      </c>
      <c r="H860" s="28">
        <f t="shared" si="119"/>
        <v>13510.586943999999</v>
      </c>
      <c r="I860" s="36">
        <f t="shared" si="120"/>
        <v>960</v>
      </c>
      <c r="J860" s="16" t="str">
        <f>IF((I860/G860)&lt;=$E$4,"critical failure", IF((I860/G860)&lt;1, "failure",""))</f>
        <v/>
      </c>
      <c r="K860" s="26">
        <f t="shared" si="121"/>
        <v>13510.586943999999</v>
      </c>
      <c r="L860" s="26">
        <f t="shared" si="122"/>
        <v>9613</v>
      </c>
      <c r="M860" s="28">
        <f>IF(H860&gt;$E$2,H860-$E$2,0)</f>
        <v>3897.5869439999988</v>
      </c>
      <c r="N860" s="28">
        <f t="shared" si="123"/>
        <v>4857.5869439999988</v>
      </c>
      <c r="Q860" s="16">
        <v>0.8</v>
      </c>
    </row>
    <row r="861" spans="1:17" x14ac:dyDescent="0.15">
      <c r="A861" s="3" t="s">
        <v>7</v>
      </c>
      <c r="B861" s="12">
        <f t="shared" si="116"/>
        <v>1997</v>
      </c>
      <c r="C861" s="5">
        <v>4477.3724160000002</v>
      </c>
      <c r="D861" s="26">
        <f t="shared" si="124"/>
        <v>9613</v>
      </c>
      <c r="E861" s="37">
        <v>120</v>
      </c>
      <c r="F861" s="37">
        <f t="shared" si="117"/>
        <v>13970.372416</v>
      </c>
      <c r="G861" s="16">
        <f t="shared" si="118"/>
        <v>960</v>
      </c>
      <c r="H861" s="28">
        <f t="shared" si="119"/>
        <v>13010.372416</v>
      </c>
      <c r="I861" s="36">
        <f t="shared" si="120"/>
        <v>960</v>
      </c>
      <c r="J861" s="16" t="str">
        <f>IF((I861/G861)&lt;=$E$4,"critical failure", IF((I861/G861)&lt;1, "failure",""))</f>
        <v/>
      </c>
      <c r="K861" s="26">
        <f t="shared" si="121"/>
        <v>13010.372416</v>
      </c>
      <c r="L861" s="26">
        <f t="shared" si="122"/>
        <v>9613</v>
      </c>
      <c r="M861" s="28">
        <f>IF(H861&gt;$E$2,H861-$E$2,0)</f>
        <v>3397.3724160000002</v>
      </c>
      <c r="N861" s="28">
        <f t="shared" si="123"/>
        <v>4357.3724160000002</v>
      </c>
      <c r="Q861" s="16">
        <v>0.8</v>
      </c>
    </row>
    <row r="862" spans="1:17" x14ac:dyDescent="0.15">
      <c r="A862" s="6" t="s">
        <v>8</v>
      </c>
      <c r="B862" s="13">
        <f t="shared" si="116"/>
        <v>1997</v>
      </c>
      <c r="C862" s="8">
        <v>5693.6563200000001</v>
      </c>
      <c r="D862" s="26">
        <f t="shared" si="124"/>
        <v>9613</v>
      </c>
      <c r="E862" s="37">
        <v>120</v>
      </c>
      <c r="F862" s="37">
        <f t="shared" si="117"/>
        <v>15186.65632</v>
      </c>
      <c r="G862" s="16">
        <f t="shared" si="118"/>
        <v>960</v>
      </c>
      <c r="H862" s="28">
        <f t="shared" si="119"/>
        <v>14226.65632</v>
      </c>
      <c r="I862" s="36">
        <f t="shared" si="120"/>
        <v>960</v>
      </c>
      <c r="J862" s="16" t="str">
        <f>IF((I862/G862)&lt;=$E$4,"critical failure", IF((I862/G862)&lt;1, "failure",""))</f>
        <v/>
      </c>
      <c r="K862" s="26">
        <f t="shared" si="121"/>
        <v>14226.65632</v>
      </c>
      <c r="L862" s="26">
        <f t="shared" si="122"/>
        <v>9613</v>
      </c>
      <c r="M862" s="28">
        <f>IF(H862&gt;$E$2,H862-$E$2,0)</f>
        <v>4613.6563200000001</v>
      </c>
      <c r="N862" s="28">
        <f t="shared" si="123"/>
        <v>5573.6563200000001</v>
      </c>
      <c r="Q862" s="16">
        <v>0.8</v>
      </c>
    </row>
    <row r="863" spans="1:17" x14ac:dyDescent="0.15">
      <c r="A863" s="6" t="s">
        <v>9</v>
      </c>
      <c r="B863" s="13">
        <f t="shared" si="116"/>
        <v>1997</v>
      </c>
      <c r="C863" s="8">
        <v>5177.9312639999998</v>
      </c>
      <c r="D863" s="26">
        <f t="shared" si="124"/>
        <v>9613</v>
      </c>
      <c r="E863" s="37">
        <v>120</v>
      </c>
      <c r="F863" s="37">
        <f t="shared" si="117"/>
        <v>14670.931263999999</v>
      </c>
      <c r="G863" s="16">
        <f t="shared" si="118"/>
        <v>1080</v>
      </c>
      <c r="H863" s="28">
        <f t="shared" si="119"/>
        <v>13590.931263999999</v>
      </c>
      <c r="I863" s="36">
        <f t="shared" si="120"/>
        <v>1080</v>
      </c>
      <c r="J863" s="16" t="str">
        <f>IF((I863/G863)&lt;=$E$4,"critical failure", IF((I863/G863)&lt;1, "failure",""))</f>
        <v/>
      </c>
      <c r="K863" s="26">
        <f t="shared" si="121"/>
        <v>13590.931263999999</v>
      </c>
      <c r="L863" s="26">
        <f t="shared" si="122"/>
        <v>9613</v>
      </c>
      <c r="M863" s="28">
        <f>IF(H863&gt;$E$2,H863-$E$2,0)</f>
        <v>3977.9312639999989</v>
      </c>
      <c r="N863" s="28">
        <f t="shared" si="123"/>
        <v>5057.9312639999989</v>
      </c>
      <c r="Q863" s="16">
        <v>0.9</v>
      </c>
    </row>
    <row r="864" spans="1:17" x14ac:dyDescent="0.15">
      <c r="A864" s="6" t="s">
        <v>10</v>
      </c>
      <c r="B864" s="13">
        <f t="shared" si="116"/>
        <v>1997</v>
      </c>
      <c r="C864" s="8">
        <v>7074.739583999999</v>
      </c>
      <c r="D864" s="26">
        <f t="shared" si="124"/>
        <v>9613</v>
      </c>
      <c r="E864" s="37">
        <v>120</v>
      </c>
      <c r="F864" s="37">
        <f t="shared" si="117"/>
        <v>16567.739583999999</v>
      </c>
      <c r="G864" s="16">
        <f t="shared" si="118"/>
        <v>1080</v>
      </c>
      <c r="H864" s="28">
        <f t="shared" si="119"/>
        <v>15487.739583999999</v>
      </c>
      <c r="I864" s="36">
        <f t="shared" si="120"/>
        <v>1080</v>
      </c>
      <c r="J864" s="16" t="str">
        <f>IF((I864/G864)&lt;=$E$4,"critical failure", IF((I864/G864)&lt;1, "failure",""))</f>
        <v/>
      </c>
      <c r="K864" s="26">
        <f t="shared" si="121"/>
        <v>15487.739583999999</v>
      </c>
      <c r="L864" s="26">
        <f t="shared" si="122"/>
        <v>9613</v>
      </c>
      <c r="M864" s="28">
        <f>IF(H864&gt;$E$2,H864-$E$2,0)</f>
        <v>5874.739583999999</v>
      </c>
      <c r="N864" s="28">
        <f t="shared" si="123"/>
        <v>6954.739583999999</v>
      </c>
      <c r="Q864" s="16">
        <v>0.9</v>
      </c>
    </row>
    <row r="865" spans="1:17" x14ac:dyDescent="0.15">
      <c r="A865" s="6" t="s">
        <v>11</v>
      </c>
      <c r="B865" s="13">
        <f t="shared" si="116"/>
        <v>1997</v>
      </c>
      <c r="C865" s="8">
        <v>1967.2519679999998</v>
      </c>
      <c r="D865" s="26">
        <f t="shared" si="124"/>
        <v>9613</v>
      </c>
      <c r="E865" s="37">
        <v>120</v>
      </c>
      <c r="F865" s="37">
        <f t="shared" si="117"/>
        <v>11460.251968</v>
      </c>
      <c r="G865" s="16">
        <f t="shared" si="118"/>
        <v>1320</v>
      </c>
      <c r="H865" s="28">
        <f t="shared" si="119"/>
        <v>10140.251968</v>
      </c>
      <c r="I865" s="36">
        <f t="shared" si="120"/>
        <v>1320</v>
      </c>
      <c r="J865" s="16" t="str">
        <f>IF((I865/G865)&lt;=$E$4,"critical failure", IF((I865/G865)&lt;1, "failure",""))</f>
        <v/>
      </c>
      <c r="K865" s="26">
        <f t="shared" si="121"/>
        <v>10140.251968</v>
      </c>
      <c r="L865" s="26">
        <f t="shared" si="122"/>
        <v>9613</v>
      </c>
      <c r="M865" s="28">
        <f>IF(H865&gt;$E$2,H865-$E$2,0)</f>
        <v>527.25196800000049</v>
      </c>
      <c r="N865" s="28">
        <f t="shared" si="123"/>
        <v>1847.2519680000005</v>
      </c>
      <c r="Q865" s="16">
        <v>1.1000000000000001</v>
      </c>
    </row>
    <row r="866" spans="1:17" x14ac:dyDescent="0.15">
      <c r="A866" s="6" t="s">
        <v>12</v>
      </c>
      <c r="B866" s="13">
        <f t="shared" si="116"/>
        <v>1997</v>
      </c>
      <c r="C866" s="8">
        <v>1407.5804160000002</v>
      </c>
      <c r="D866" s="26">
        <f t="shared" si="124"/>
        <v>9613</v>
      </c>
      <c r="E866" s="37">
        <v>120</v>
      </c>
      <c r="F866" s="37">
        <f t="shared" si="117"/>
        <v>10900.580416000001</v>
      </c>
      <c r="G866" s="16">
        <f t="shared" si="118"/>
        <v>1440</v>
      </c>
      <c r="H866" s="28">
        <f t="shared" si="119"/>
        <v>9460.5804160000007</v>
      </c>
      <c r="I866" s="36">
        <f t="shared" si="120"/>
        <v>1440</v>
      </c>
      <c r="J866" s="16" t="str">
        <f>IF((I866/G866)&lt;=$E$4,"critical failure", IF((I866/G866)&lt;1, "failure",""))</f>
        <v/>
      </c>
      <c r="K866" s="26">
        <f t="shared" si="121"/>
        <v>9460.5804160000007</v>
      </c>
      <c r="L866" s="26">
        <f t="shared" si="122"/>
        <v>9460.5804160000007</v>
      </c>
      <c r="M866" s="28">
        <f>IF(H866&gt;$E$2,H866-$E$2,0)</f>
        <v>0</v>
      </c>
      <c r="N866" s="28">
        <f t="shared" si="123"/>
        <v>1440</v>
      </c>
      <c r="Q866" s="16">
        <v>1.2</v>
      </c>
    </row>
    <row r="867" spans="1:17" x14ac:dyDescent="0.15">
      <c r="A867" s="6" t="s">
        <v>13</v>
      </c>
      <c r="B867" s="13">
        <f t="shared" si="116"/>
        <v>1997</v>
      </c>
      <c r="C867" s="8">
        <v>336.06144000000006</v>
      </c>
      <c r="D867" s="26">
        <f t="shared" si="124"/>
        <v>9460.5804160000007</v>
      </c>
      <c r="E867" s="37">
        <v>120</v>
      </c>
      <c r="F867" s="37">
        <f t="shared" si="117"/>
        <v>9676.6418560000002</v>
      </c>
      <c r="G867" s="16">
        <f t="shared" si="118"/>
        <v>1560</v>
      </c>
      <c r="H867" s="28">
        <f t="shared" si="119"/>
        <v>8116.6418560000002</v>
      </c>
      <c r="I867" s="36">
        <f t="shared" si="120"/>
        <v>1560</v>
      </c>
      <c r="J867" s="16" t="str">
        <f>IF((I867/G867)&lt;=$E$4,"critical failure", IF((I867/G867)&lt;1, "failure",""))</f>
        <v/>
      </c>
      <c r="K867" s="26">
        <f t="shared" si="121"/>
        <v>8116.6418560000002</v>
      </c>
      <c r="L867" s="26">
        <f t="shared" si="122"/>
        <v>8116.6418560000002</v>
      </c>
      <c r="M867" s="28">
        <f>IF(H867&gt;$E$2,H867-$E$2,0)</f>
        <v>0</v>
      </c>
      <c r="N867" s="28">
        <f t="shared" si="123"/>
        <v>1560</v>
      </c>
      <c r="Q867" s="16">
        <v>1.3</v>
      </c>
    </row>
    <row r="868" spans="1:17" x14ac:dyDescent="0.15">
      <c r="A868" s="6" t="s">
        <v>14</v>
      </c>
      <c r="B868" s="13">
        <f t="shared" si="116"/>
        <v>1997</v>
      </c>
      <c r="C868" s="8">
        <v>267.87974400000002</v>
      </c>
      <c r="D868" s="26">
        <f t="shared" si="124"/>
        <v>8116.6418560000002</v>
      </c>
      <c r="E868" s="37">
        <v>120</v>
      </c>
      <c r="F868" s="37">
        <f t="shared" si="117"/>
        <v>8264.5216</v>
      </c>
      <c r="G868" s="16">
        <f t="shared" si="118"/>
        <v>1440</v>
      </c>
      <c r="H868" s="28">
        <f t="shared" si="119"/>
        <v>6824.5216</v>
      </c>
      <c r="I868" s="36">
        <f t="shared" si="120"/>
        <v>1440</v>
      </c>
      <c r="J868" s="16" t="str">
        <f>IF((I868/G868)&lt;=$E$4,"critical failure", IF((I868/G868)&lt;1, "failure",""))</f>
        <v/>
      </c>
      <c r="K868" s="26">
        <f t="shared" si="121"/>
        <v>6824.5216</v>
      </c>
      <c r="L868" s="26">
        <f t="shared" si="122"/>
        <v>6824.5216</v>
      </c>
      <c r="M868" s="28">
        <f>IF(H868&gt;$E$2,H868-$E$2,0)</f>
        <v>0</v>
      </c>
      <c r="N868" s="28">
        <f t="shared" si="123"/>
        <v>1440</v>
      </c>
      <c r="Q868" s="16">
        <v>1.2</v>
      </c>
    </row>
    <row r="869" spans="1:17" x14ac:dyDescent="0.15">
      <c r="A869" s="6" t="s">
        <v>15</v>
      </c>
      <c r="B869" s="13">
        <f t="shared" si="116"/>
        <v>1997</v>
      </c>
      <c r="C869" s="8">
        <v>315.12222719999994</v>
      </c>
      <c r="D869" s="26">
        <f t="shared" si="124"/>
        <v>6824.5216</v>
      </c>
      <c r="E869" s="37">
        <v>120</v>
      </c>
      <c r="F869" s="37">
        <f t="shared" si="117"/>
        <v>7019.6438271999996</v>
      </c>
      <c r="G869" s="16">
        <f t="shared" si="118"/>
        <v>1320</v>
      </c>
      <c r="H869" s="28">
        <f t="shared" si="119"/>
        <v>5699.6438271999996</v>
      </c>
      <c r="I869" s="36">
        <f t="shared" si="120"/>
        <v>1320</v>
      </c>
      <c r="J869" s="16" t="str">
        <f>IF((I869/G869)&lt;=$E$4,"critical failure", IF((I869/G869)&lt;1, "failure",""))</f>
        <v/>
      </c>
      <c r="K869" s="26">
        <f t="shared" si="121"/>
        <v>5699.6438271999996</v>
      </c>
      <c r="L869" s="26">
        <f t="shared" si="122"/>
        <v>5699.6438271999996</v>
      </c>
      <c r="M869" s="28">
        <f>IF(H869&gt;$E$2,H869-$E$2,0)</f>
        <v>0</v>
      </c>
      <c r="N869" s="28">
        <f t="shared" si="123"/>
        <v>1320</v>
      </c>
      <c r="Q869" s="16">
        <v>1.1000000000000001</v>
      </c>
    </row>
    <row r="870" spans="1:17" x14ac:dyDescent="0.15">
      <c r="A870" s="6" t="s">
        <v>16</v>
      </c>
      <c r="B870" s="13">
        <f t="shared" si="116"/>
        <v>1997</v>
      </c>
      <c r="C870" s="8">
        <v>276.73367039999994</v>
      </c>
      <c r="D870" s="26">
        <f t="shared" si="124"/>
        <v>5699.6438271999996</v>
      </c>
      <c r="E870" s="37">
        <v>120</v>
      </c>
      <c r="F870" s="37">
        <f t="shared" si="117"/>
        <v>5856.3774975999995</v>
      </c>
      <c r="G870" s="16">
        <f t="shared" si="118"/>
        <v>1200</v>
      </c>
      <c r="H870" s="28">
        <f t="shared" si="119"/>
        <v>4656.3774975999995</v>
      </c>
      <c r="I870" s="36">
        <f t="shared" si="120"/>
        <v>1200</v>
      </c>
      <c r="J870" s="16" t="str">
        <f>IF((I870/G870)&lt;=$E$4,"critical failure", IF((I870/G870)&lt;1, "failure",""))</f>
        <v/>
      </c>
      <c r="K870" s="26">
        <f t="shared" si="121"/>
        <v>4656.3774975999995</v>
      </c>
      <c r="L870" s="26">
        <f t="shared" si="122"/>
        <v>4656.3774975999995</v>
      </c>
      <c r="M870" s="28">
        <f>IF(H870&gt;$E$2,H870-$E$2,0)</f>
        <v>0</v>
      </c>
      <c r="N870" s="28">
        <f t="shared" si="123"/>
        <v>1200</v>
      </c>
      <c r="Q870" s="16">
        <v>1</v>
      </c>
    </row>
    <row r="871" spans="1:17" x14ac:dyDescent="0.15">
      <c r="A871" s="6" t="s">
        <v>17</v>
      </c>
      <c r="B871" s="13">
        <f t="shared" si="116"/>
        <v>1997</v>
      </c>
      <c r="C871" s="8">
        <v>1978.8848639999999</v>
      </c>
      <c r="D871" s="26">
        <f t="shared" si="124"/>
        <v>4656.3774975999995</v>
      </c>
      <c r="E871" s="37">
        <v>120</v>
      </c>
      <c r="F871" s="37">
        <f t="shared" si="117"/>
        <v>6515.2623615999992</v>
      </c>
      <c r="G871" s="16">
        <f t="shared" si="118"/>
        <v>1080</v>
      </c>
      <c r="H871" s="28">
        <f t="shared" si="119"/>
        <v>5435.2623615999992</v>
      </c>
      <c r="I871" s="36">
        <f t="shared" si="120"/>
        <v>1080</v>
      </c>
      <c r="J871" s="16" t="str">
        <f>IF((I871/G871)&lt;=$E$4,"critical failure", IF((I871/G871)&lt;1, "failure",""))</f>
        <v/>
      </c>
      <c r="K871" s="26">
        <f t="shared" si="121"/>
        <v>5435.2623615999992</v>
      </c>
      <c r="L871" s="26">
        <f t="shared" si="122"/>
        <v>5435.2623615999992</v>
      </c>
      <c r="M871" s="28">
        <f>IF(H871&gt;$E$2,H871-$E$2,0)</f>
        <v>0</v>
      </c>
      <c r="N871" s="28">
        <f t="shared" si="123"/>
        <v>1080</v>
      </c>
      <c r="Q871" s="16">
        <v>0.9</v>
      </c>
    </row>
    <row r="872" spans="1:17" ht="14" thickBot="1" x14ac:dyDescent="0.2">
      <c r="A872" s="9" t="s">
        <v>18</v>
      </c>
      <c r="B872" s="14">
        <f t="shared" si="116"/>
        <v>1997</v>
      </c>
      <c r="C872" s="11">
        <v>1984.0550399999997</v>
      </c>
      <c r="D872" s="26">
        <f t="shared" si="124"/>
        <v>5435.2623615999992</v>
      </c>
      <c r="E872" s="37">
        <v>120</v>
      </c>
      <c r="F872" s="37">
        <f t="shared" si="117"/>
        <v>7299.3174015999994</v>
      </c>
      <c r="G872" s="16">
        <f t="shared" si="118"/>
        <v>960</v>
      </c>
      <c r="H872" s="28">
        <f t="shared" si="119"/>
        <v>6339.3174015999994</v>
      </c>
      <c r="I872" s="36">
        <f t="shared" si="120"/>
        <v>960</v>
      </c>
      <c r="J872" s="16" t="str">
        <f>IF((I872/G872)&lt;=$E$4,"critical failure", IF((I872/G872)&lt;1, "failure",""))</f>
        <v/>
      </c>
      <c r="K872" s="26">
        <f t="shared" si="121"/>
        <v>6339.3174015999994</v>
      </c>
      <c r="L872" s="26">
        <f t="shared" si="122"/>
        <v>6339.3174015999994</v>
      </c>
      <c r="M872" s="28">
        <f>IF(H872&gt;$E$2,H872-$E$2,0)</f>
        <v>0</v>
      </c>
      <c r="N872" s="28">
        <f t="shared" si="123"/>
        <v>960</v>
      </c>
      <c r="Q872" s="16">
        <v>0.8</v>
      </c>
    </row>
    <row r="873" spans="1:17" x14ac:dyDescent="0.15">
      <c r="B873" s="15"/>
    </row>
    <row r="874" spans="1:17" x14ac:dyDescent="0.15">
      <c r="B874" s="15"/>
    </row>
    <row r="875" spans="1:17" x14ac:dyDescent="0.15">
      <c r="B875" s="15"/>
    </row>
    <row r="876" spans="1:17" x14ac:dyDescent="0.15">
      <c r="B876" s="15"/>
    </row>
    <row r="877" spans="1:17" x14ac:dyDescent="0.15">
      <c r="B877" s="15"/>
    </row>
    <row r="878" spans="1:17" x14ac:dyDescent="0.15">
      <c r="B878" s="15"/>
    </row>
    <row r="879" spans="1:17" x14ac:dyDescent="0.15">
      <c r="B879" s="15"/>
    </row>
    <row r="880" spans="1:17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6"/>
  <sheetViews>
    <sheetView tabSelected="1" workbookViewId="0">
      <selection activeCell="O25" sqref="O25"/>
    </sheetView>
  </sheetViews>
  <sheetFormatPr baseColWidth="10" defaultColWidth="8.83203125" defaultRowHeight="13" x14ac:dyDescent="0.15"/>
  <cols>
    <col min="1" max="1" width="15" style="1" customWidth="1"/>
    <col min="2" max="2" width="9.83203125" style="1" customWidth="1"/>
    <col min="3" max="3" width="10.33203125" style="2" customWidth="1"/>
    <col min="4" max="4" width="15.6640625" style="16" bestFit="1" customWidth="1"/>
    <col min="5" max="5" width="15.6640625" style="16" customWidth="1"/>
    <col min="6" max="6" width="20" style="16" customWidth="1"/>
    <col min="7" max="9" width="11" style="16" customWidth="1"/>
    <col min="10" max="10" width="13" style="16" bestFit="1" customWidth="1"/>
    <col min="11" max="11" width="13" style="16" customWidth="1"/>
    <col min="12" max="13" width="11" style="16" customWidth="1"/>
    <col min="14" max="14" width="11.1640625" style="16" bestFit="1" customWidth="1"/>
    <col min="15" max="15" width="11.1640625" style="16" customWidth="1"/>
    <col min="16" max="17" width="13.1640625" style="16" bestFit="1" customWidth="1"/>
    <col min="18" max="260" width="11" style="16" customWidth="1"/>
    <col min="261" max="16384" width="8.83203125" style="16"/>
  </cols>
  <sheetData>
    <row r="1" spans="1:18" ht="23" x14ac:dyDescent="0.15">
      <c r="A1" s="27" t="s">
        <v>0</v>
      </c>
    </row>
    <row r="2" spans="1:18" ht="16" x14ac:dyDescent="0.15">
      <c r="D2" s="21" t="s">
        <v>26</v>
      </c>
      <c r="E2" s="21">
        <v>49503</v>
      </c>
      <c r="F2" s="31" t="s">
        <v>21</v>
      </c>
      <c r="G2" s="16" t="s">
        <v>54</v>
      </c>
      <c r="H2" s="16">
        <f>0.8*E2</f>
        <v>39602.400000000001</v>
      </c>
      <c r="K2" s="21" t="s">
        <v>30</v>
      </c>
      <c r="L2" s="21" t="s">
        <v>31</v>
      </c>
      <c r="M2" s="16" t="s">
        <v>43</v>
      </c>
      <c r="N2" s="16" t="s">
        <v>44</v>
      </c>
      <c r="P2" s="16" t="s">
        <v>47</v>
      </c>
      <c r="Q2" s="16" t="s">
        <v>45</v>
      </c>
    </row>
    <row r="3" spans="1:18" ht="16" x14ac:dyDescent="0.15">
      <c r="D3" s="21" t="s">
        <v>27</v>
      </c>
      <c r="E3" s="21">
        <v>40</v>
      </c>
      <c r="F3" s="31" t="s">
        <v>21</v>
      </c>
      <c r="J3" s="23" t="s">
        <v>28</v>
      </c>
      <c r="K3" s="21">
        <f>COUNTIF(J9:J872, "failure")</f>
        <v>0</v>
      </c>
      <c r="L3" s="21">
        <f>100*K3/864</f>
        <v>0</v>
      </c>
      <c r="M3" s="16">
        <f>100-L3</f>
        <v>100</v>
      </c>
      <c r="N3" s="16">
        <f>COUNTIF(J9:J872,"critical failure")</f>
        <v>864</v>
      </c>
      <c r="P3" s="16">
        <f>100*N3/864</f>
        <v>100</v>
      </c>
      <c r="Q3" s="16" t="s">
        <v>46</v>
      </c>
    </row>
    <row r="4" spans="1:18" x14ac:dyDescent="0.15">
      <c r="A4" s="1" t="s">
        <v>1</v>
      </c>
      <c r="D4" s="21" t="s">
        <v>37</v>
      </c>
      <c r="E4" s="21">
        <v>1</v>
      </c>
      <c r="J4" s="21" t="s">
        <v>29</v>
      </c>
      <c r="K4" s="21"/>
      <c r="L4" s="21"/>
      <c r="M4" s="21"/>
      <c r="Q4" s="16">
        <v>6</v>
      </c>
    </row>
    <row r="5" spans="1:18" x14ac:dyDescent="0.15">
      <c r="A5" s="1" t="s">
        <v>2</v>
      </c>
    </row>
    <row r="6" spans="1:18" x14ac:dyDescent="0.15">
      <c r="C6" s="2" t="s">
        <v>33</v>
      </c>
      <c r="D6" s="16" t="s">
        <v>36</v>
      </c>
      <c r="G6" s="16" t="s">
        <v>34</v>
      </c>
      <c r="H6" s="16" t="s">
        <v>32</v>
      </c>
      <c r="M6" s="16" t="s">
        <v>35</v>
      </c>
    </row>
    <row r="7" spans="1:18" ht="14" x14ac:dyDescent="0.15">
      <c r="A7" s="33" t="s">
        <v>3</v>
      </c>
      <c r="B7" s="35" t="s">
        <v>4</v>
      </c>
      <c r="C7" s="32" t="s">
        <v>5</v>
      </c>
      <c r="D7" s="32" t="s">
        <v>6</v>
      </c>
      <c r="E7" s="32" t="s">
        <v>48</v>
      </c>
      <c r="F7" s="32" t="s">
        <v>49</v>
      </c>
      <c r="G7" s="21" t="s">
        <v>19</v>
      </c>
      <c r="H7" s="21" t="s">
        <v>20</v>
      </c>
      <c r="I7" s="21" t="s">
        <v>22</v>
      </c>
      <c r="J7" s="21" t="s">
        <v>38</v>
      </c>
      <c r="K7" s="21" t="s">
        <v>50</v>
      </c>
      <c r="L7" s="21" t="s">
        <v>23</v>
      </c>
      <c r="M7" s="21" t="s">
        <v>24</v>
      </c>
      <c r="N7" s="23" t="s">
        <v>25</v>
      </c>
      <c r="O7" s="29" t="s">
        <v>51</v>
      </c>
      <c r="P7" s="29"/>
      <c r="Q7" s="25"/>
    </row>
    <row r="8" spans="1:18" ht="30" x14ac:dyDescent="0.15">
      <c r="A8" s="34"/>
      <c r="B8" s="35"/>
      <c r="C8" s="31" t="s">
        <v>21</v>
      </c>
      <c r="D8" s="31" t="s">
        <v>21</v>
      </c>
      <c r="E8" s="31" t="s">
        <v>21</v>
      </c>
      <c r="F8" s="31"/>
      <c r="G8" s="31" t="s">
        <v>21</v>
      </c>
      <c r="H8" s="31" t="s">
        <v>21</v>
      </c>
      <c r="I8" s="31" t="s">
        <v>21</v>
      </c>
      <c r="J8" s="21"/>
      <c r="K8" s="21"/>
      <c r="L8" s="31" t="s">
        <v>21</v>
      </c>
      <c r="M8" s="31" t="s">
        <v>21</v>
      </c>
      <c r="N8" s="24" t="s">
        <v>21</v>
      </c>
      <c r="O8" s="30"/>
      <c r="P8" s="30"/>
      <c r="Q8" s="25"/>
    </row>
    <row r="9" spans="1:18" x14ac:dyDescent="0.15">
      <c r="A9" s="17" t="s">
        <v>7</v>
      </c>
      <c r="B9" s="18">
        <v>1926</v>
      </c>
      <c r="C9" s="19">
        <v>3182.243328</v>
      </c>
      <c r="D9" s="19">
        <v>114</v>
      </c>
      <c r="E9" s="37">
        <v>120</v>
      </c>
      <c r="F9" s="37">
        <f>C9+D9-E9</f>
        <v>3176.243328</v>
      </c>
      <c r="G9" s="16">
        <f>1200*R9</f>
        <v>960</v>
      </c>
      <c r="H9" s="28">
        <f>F9-G9</f>
        <v>2216.243328</v>
      </c>
      <c r="I9" s="36">
        <f>IF(G9&gt;(F9),F9,G9)</f>
        <v>960</v>
      </c>
      <c r="J9" s="16" t="str">
        <f>IF((I9/G9)&lt;=$E$4,"critical failure", IF((I9/G9)&lt;1, "failure",""))</f>
        <v>critical failure</v>
      </c>
      <c r="K9" s="26">
        <f>F9-I9</f>
        <v>2216.243328</v>
      </c>
      <c r="L9" s="26">
        <f>IF(K9&gt;$E$2,$E$2,IF(K9&lt;0,0,K9))</f>
        <v>2216.243328</v>
      </c>
      <c r="M9" s="28">
        <f>IF(H9&gt;$E$2,H9-$E$2,0)</f>
        <v>0</v>
      </c>
      <c r="N9" s="28">
        <f>M9+I9</f>
        <v>960</v>
      </c>
      <c r="O9" s="28">
        <f>IF(K9&gt;=$H$2,1,0)</f>
        <v>0</v>
      </c>
      <c r="R9" s="16">
        <v>0.8</v>
      </c>
    </row>
    <row r="10" spans="1:18" x14ac:dyDescent="0.15">
      <c r="A10" s="6" t="s">
        <v>8</v>
      </c>
      <c r="B10" s="7">
        <v>1926</v>
      </c>
      <c r="C10" s="8">
        <v>6509.2515839999987</v>
      </c>
      <c r="D10" s="26">
        <f>L9</f>
        <v>2216.243328</v>
      </c>
      <c r="E10" s="37">
        <v>120</v>
      </c>
      <c r="F10" s="37">
        <f t="shared" ref="F10:F73" si="0">C10+D10-E10</f>
        <v>8605.4949119999983</v>
      </c>
      <c r="G10" s="16">
        <f t="shared" ref="G10:G73" si="1">1200*R10</f>
        <v>960</v>
      </c>
      <c r="H10" s="28">
        <f t="shared" ref="H10:H73" si="2">F10-G10</f>
        <v>7645.4949119999983</v>
      </c>
      <c r="I10" s="36">
        <f t="shared" ref="I10:I73" si="3">IF(G10&gt;(F10),F10,G10)</f>
        <v>960</v>
      </c>
      <c r="J10" s="16" t="str">
        <f>IF((I10/G10)&lt;=$E$4,"critical failure", IF((I10/G10)&lt;1, "failure",""))</f>
        <v>critical failure</v>
      </c>
      <c r="K10" s="26">
        <f t="shared" ref="K10:K73" si="4">F10-I10</f>
        <v>7645.4949119999983</v>
      </c>
      <c r="L10" s="26">
        <f t="shared" ref="L10:L73" si="5">IF(K10&gt;$E$2,$E$2,IF(K10&lt;0,0,K10))</f>
        <v>7645.4949119999983</v>
      </c>
      <c r="M10" s="28">
        <f>IF(H10&gt;$E$2,H10-$E$2,0)</f>
        <v>0</v>
      </c>
      <c r="N10" s="28">
        <f t="shared" ref="N10:N73" si="6">M10+I10</f>
        <v>960</v>
      </c>
      <c r="O10" s="28">
        <f t="shared" ref="O10:O73" si="7">IF(K10&gt;=$H$2,1,0)</f>
        <v>0</v>
      </c>
      <c r="R10" s="16">
        <v>0.8</v>
      </c>
    </row>
    <row r="11" spans="1:18" x14ac:dyDescent="0.15">
      <c r="A11" s="6" t="s">
        <v>9</v>
      </c>
      <c r="B11" s="7">
        <v>1926</v>
      </c>
      <c r="C11" s="8">
        <v>2826.1474559999997</v>
      </c>
      <c r="D11" s="26">
        <f t="shared" ref="D11:D74" si="8">L10</f>
        <v>7645.4949119999983</v>
      </c>
      <c r="E11" s="37">
        <v>120</v>
      </c>
      <c r="F11" s="37">
        <f t="shared" si="0"/>
        <v>10351.642367999997</v>
      </c>
      <c r="G11" s="16">
        <f t="shared" si="1"/>
        <v>1080</v>
      </c>
      <c r="H11" s="28">
        <f t="shared" si="2"/>
        <v>9271.6423679999971</v>
      </c>
      <c r="I11" s="36">
        <f t="shared" si="3"/>
        <v>1080</v>
      </c>
      <c r="J11" s="16" t="str">
        <f>IF((I11/G11)&lt;=$E$4,"critical failure", IF((I11/G11)&lt;1, "failure",""))</f>
        <v>critical failure</v>
      </c>
      <c r="K11" s="26">
        <f t="shared" si="4"/>
        <v>9271.6423679999971</v>
      </c>
      <c r="L11" s="26">
        <f t="shared" si="5"/>
        <v>9271.6423679999971</v>
      </c>
      <c r="M11" s="28">
        <f>IF(H11&gt;$E$2,H11-$E$2,0)</f>
        <v>0</v>
      </c>
      <c r="N11" s="28">
        <f t="shared" si="6"/>
        <v>1080</v>
      </c>
      <c r="O11" s="28">
        <f t="shared" si="7"/>
        <v>0</v>
      </c>
      <c r="R11" s="16">
        <v>0.9</v>
      </c>
    </row>
    <row r="12" spans="1:18" x14ac:dyDescent="0.15">
      <c r="A12" s="6" t="s">
        <v>10</v>
      </c>
      <c r="B12" s="7">
        <v>1926</v>
      </c>
      <c r="C12" s="8">
        <v>2463.5888639999998</v>
      </c>
      <c r="D12" s="26">
        <f t="shared" si="8"/>
        <v>9271.6423679999971</v>
      </c>
      <c r="E12" s="37">
        <v>120</v>
      </c>
      <c r="F12" s="37">
        <f t="shared" si="0"/>
        <v>11615.231231999996</v>
      </c>
      <c r="G12" s="16">
        <f t="shared" si="1"/>
        <v>1080</v>
      </c>
      <c r="H12" s="28">
        <f t="shared" si="2"/>
        <v>10535.231231999996</v>
      </c>
      <c r="I12" s="36">
        <f t="shared" si="3"/>
        <v>1080</v>
      </c>
      <c r="J12" s="16" t="str">
        <f>IF((I12/G12)&lt;=$E$4,"critical failure", IF((I12/G12)&lt;1, "failure",""))</f>
        <v>critical failure</v>
      </c>
      <c r="K12" s="26">
        <f t="shared" si="4"/>
        <v>10535.231231999996</v>
      </c>
      <c r="L12" s="26">
        <f t="shared" si="5"/>
        <v>10535.231231999996</v>
      </c>
      <c r="M12" s="28">
        <f>IF(H12&gt;$E$2,H12-$E$2,0)</f>
        <v>0</v>
      </c>
      <c r="N12" s="28">
        <f t="shared" si="6"/>
        <v>1080</v>
      </c>
      <c r="O12" s="28">
        <f t="shared" si="7"/>
        <v>0</v>
      </c>
      <c r="R12" s="16">
        <v>0.9</v>
      </c>
    </row>
    <row r="13" spans="1:18" x14ac:dyDescent="0.15">
      <c r="A13" s="6" t="s">
        <v>11</v>
      </c>
      <c r="B13" s="7">
        <v>1926</v>
      </c>
      <c r="C13" s="8">
        <v>498.92198400000001</v>
      </c>
      <c r="D13" s="26">
        <f t="shared" si="8"/>
        <v>10535.231231999996</v>
      </c>
      <c r="E13" s="37">
        <v>120</v>
      </c>
      <c r="F13" s="37">
        <f t="shared" si="0"/>
        <v>10914.153215999997</v>
      </c>
      <c r="G13" s="16">
        <f t="shared" si="1"/>
        <v>1320</v>
      </c>
      <c r="H13" s="28">
        <f t="shared" si="2"/>
        <v>9594.153215999997</v>
      </c>
      <c r="I13" s="36">
        <f t="shared" si="3"/>
        <v>1320</v>
      </c>
      <c r="J13" s="16" t="str">
        <f>IF((I13/G13)&lt;=$E$4,"critical failure", IF((I13/G13)&lt;1, "failure",""))</f>
        <v>critical failure</v>
      </c>
      <c r="K13" s="26">
        <f t="shared" si="4"/>
        <v>9594.153215999997</v>
      </c>
      <c r="L13" s="26">
        <f t="shared" si="5"/>
        <v>9594.153215999997</v>
      </c>
      <c r="M13" s="28">
        <f>IF(H13&gt;$E$2,H13-$E$2,0)</f>
        <v>0</v>
      </c>
      <c r="N13" s="28">
        <f t="shared" si="6"/>
        <v>1320</v>
      </c>
      <c r="O13" s="28">
        <f t="shared" si="7"/>
        <v>0</v>
      </c>
      <c r="P13" s="16" t="s">
        <v>52</v>
      </c>
      <c r="R13" s="16">
        <v>1.1000000000000001</v>
      </c>
    </row>
    <row r="14" spans="1:18" x14ac:dyDescent="0.15">
      <c r="A14" s="6" t="s">
        <v>12</v>
      </c>
      <c r="B14" s="7">
        <v>1926</v>
      </c>
      <c r="C14" s="8">
        <v>313.95893759999996</v>
      </c>
      <c r="D14" s="26">
        <f t="shared" si="8"/>
        <v>9594.153215999997</v>
      </c>
      <c r="E14" s="37">
        <v>120</v>
      </c>
      <c r="F14" s="37">
        <f t="shared" si="0"/>
        <v>9788.1121535999973</v>
      </c>
      <c r="G14" s="16">
        <f t="shared" si="1"/>
        <v>1440</v>
      </c>
      <c r="H14" s="28">
        <f t="shared" si="2"/>
        <v>8348.1121535999973</v>
      </c>
      <c r="I14" s="36">
        <f t="shared" si="3"/>
        <v>1440</v>
      </c>
      <c r="J14" s="16" t="str">
        <f>IF((I14/G14)&lt;=$E$4,"critical failure", IF((I14/G14)&lt;1, "failure",""))</f>
        <v>critical failure</v>
      </c>
      <c r="K14" s="26">
        <f t="shared" si="4"/>
        <v>8348.1121535999973</v>
      </c>
      <c r="L14" s="26">
        <f t="shared" si="5"/>
        <v>8348.1121535999973</v>
      </c>
      <c r="M14" s="28">
        <f>IF(H14&gt;$E$2,H14-$E$2,0)</f>
        <v>0</v>
      </c>
      <c r="N14" s="28">
        <f t="shared" si="6"/>
        <v>1440</v>
      </c>
      <c r="O14" s="28">
        <f t="shared" si="7"/>
        <v>0</v>
      </c>
      <c r="P14" s="16">
        <f>COUNTIF(O9:O872, 1)</f>
        <v>827</v>
      </c>
      <c r="R14" s="16">
        <v>1.2</v>
      </c>
    </row>
    <row r="15" spans="1:18" x14ac:dyDescent="0.15">
      <c r="A15" s="6" t="s">
        <v>13</v>
      </c>
      <c r="B15" s="7">
        <v>1926</v>
      </c>
      <c r="C15" s="8">
        <v>878.47752960000003</v>
      </c>
      <c r="D15" s="26">
        <f t="shared" si="8"/>
        <v>8348.1121535999973</v>
      </c>
      <c r="E15" s="37">
        <v>120</v>
      </c>
      <c r="F15" s="37">
        <f t="shared" si="0"/>
        <v>9106.589683199998</v>
      </c>
      <c r="G15" s="16">
        <f t="shared" si="1"/>
        <v>1560</v>
      </c>
      <c r="H15" s="28">
        <f t="shared" si="2"/>
        <v>7546.589683199998</v>
      </c>
      <c r="I15" s="36">
        <f t="shared" si="3"/>
        <v>1560</v>
      </c>
      <c r="J15" s="16" t="str">
        <f>IF((I15/G15)&lt;=$E$4,"critical failure", IF((I15/G15)&lt;1, "failure",""))</f>
        <v>critical failure</v>
      </c>
      <c r="K15" s="26">
        <f t="shared" si="4"/>
        <v>7546.589683199998</v>
      </c>
      <c r="L15" s="26">
        <f t="shared" si="5"/>
        <v>7546.589683199998</v>
      </c>
      <c r="M15" s="28">
        <f>IF(H15&gt;$E$2,H15-$E$2,0)</f>
        <v>0</v>
      </c>
      <c r="N15" s="28">
        <f t="shared" si="6"/>
        <v>1560</v>
      </c>
      <c r="O15" s="28">
        <f t="shared" si="7"/>
        <v>0</v>
      </c>
      <c r="P15" s="16" t="s">
        <v>53</v>
      </c>
      <c r="R15" s="16">
        <v>1.3</v>
      </c>
    </row>
    <row r="16" spans="1:18" x14ac:dyDescent="0.15">
      <c r="A16" s="6" t="s">
        <v>14</v>
      </c>
      <c r="B16" s="7">
        <v>1926</v>
      </c>
      <c r="C16" s="8">
        <v>772.94131200000004</v>
      </c>
      <c r="D16" s="26">
        <f t="shared" si="8"/>
        <v>7546.589683199998</v>
      </c>
      <c r="E16" s="37">
        <v>120</v>
      </c>
      <c r="F16" s="37">
        <f t="shared" si="0"/>
        <v>8199.5309951999989</v>
      </c>
      <c r="G16" s="16">
        <f t="shared" si="1"/>
        <v>1440</v>
      </c>
      <c r="H16" s="28">
        <f t="shared" si="2"/>
        <v>6759.5309951999989</v>
      </c>
      <c r="I16" s="36">
        <f t="shared" si="3"/>
        <v>1440</v>
      </c>
      <c r="J16" s="16" t="str">
        <f>IF((I16/G16)&lt;=$E$4,"critical failure", IF((I16/G16)&lt;1, "failure",""))</f>
        <v>critical failure</v>
      </c>
      <c r="K16" s="26">
        <f t="shared" si="4"/>
        <v>6759.5309951999989</v>
      </c>
      <c r="L16" s="26">
        <f t="shared" si="5"/>
        <v>6759.5309951999989</v>
      </c>
      <c r="M16" s="28">
        <f>IF(H16&gt;$E$2,H16-$E$2,0)</f>
        <v>0</v>
      </c>
      <c r="N16" s="28">
        <f t="shared" si="6"/>
        <v>1440</v>
      </c>
      <c r="O16" s="28">
        <f t="shared" si="7"/>
        <v>0</v>
      </c>
      <c r="P16" s="16">
        <f>P14/864</f>
        <v>0.95717592592592593</v>
      </c>
      <c r="R16" s="16">
        <v>1.2</v>
      </c>
    </row>
    <row r="17" spans="1:18" x14ac:dyDescent="0.15">
      <c r="A17" s="6" t="s">
        <v>15</v>
      </c>
      <c r="B17" s="7">
        <v>1926</v>
      </c>
      <c r="C17" s="8">
        <v>889.39952640000013</v>
      </c>
      <c r="D17" s="26">
        <f t="shared" si="8"/>
        <v>6759.5309951999989</v>
      </c>
      <c r="E17" s="37">
        <v>120</v>
      </c>
      <c r="F17" s="37">
        <f t="shared" si="0"/>
        <v>7528.9305215999993</v>
      </c>
      <c r="G17" s="16">
        <f t="shared" si="1"/>
        <v>1320</v>
      </c>
      <c r="H17" s="28">
        <f t="shared" si="2"/>
        <v>6208.9305215999993</v>
      </c>
      <c r="I17" s="36">
        <f t="shared" si="3"/>
        <v>1320</v>
      </c>
      <c r="J17" s="16" t="str">
        <f>IF((I17/G17)&lt;=$E$4,"critical failure", IF((I17/G17)&lt;1, "failure",""))</f>
        <v>critical failure</v>
      </c>
      <c r="K17" s="26">
        <f t="shared" si="4"/>
        <v>6208.9305215999993</v>
      </c>
      <c r="L17" s="26">
        <f t="shared" si="5"/>
        <v>6208.9305215999993</v>
      </c>
      <c r="M17" s="28">
        <f>IF(H17&gt;$E$2,H17-$E$2,0)</f>
        <v>0</v>
      </c>
      <c r="N17" s="28">
        <f t="shared" si="6"/>
        <v>1320</v>
      </c>
      <c r="O17" s="28">
        <f t="shared" si="7"/>
        <v>0</v>
      </c>
      <c r="R17" s="16">
        <v>1.1000000000000001</v>
      </c>
    </row>
    <row r="18" spans="1:18" x14ac:dyDescent="0.15">
      <c r="A18" s="6" t="s">
        <v>16</v>
      </c>
      <c r="B18" s="7">
        <v>1926</v>
      </c>
      <c r="C18" s="8">
        <v>56.161036800000012</v>
      </c>
      <c r="D18" s="26">
        <f t="shared" si="8"/>
        <v>6208.9305215999993</v>
      </c>
      <c r="E18" s="37">
        <v>120</v>
      </c>
      <c r="F18" s="37">
        <f t="shared" si="0"/>
        <v>6145.0915583999995</v>
      </c>
      <c r="G18" s="16">
        <f t="shared" si="1"/>
        <v>1200</v>
      </c>
      <c r="H18" s="28">
        <f t="shared" si="2"/>
        <v>4945.0915583999995</v>
      </c>
      <c r="I18" s="36">
        <f t="shared" si="3"/>
        <v>1200</v>
      </c>
      <c r="J18" s="16" t="str">
        <f>IF((I18/G18)&lt;=$E$4,"critical failure", IF((I18/G18)&lt;1, "failure",""))</f>
        <v>critical failure</v>
      </c>
      <c r="K18" s="26">
        <f t="shared" si="4"/>
        <v>4945.0915583999995</v>
      </c>
      <c r="L18" s="26">
        <f t="shared" si="5"/>
        <v>4945.0915583999995</v>
      </c>
      <c r="M18" s="28">
        <f>IF(H18&gt;$E$2,H18-$E$2,0)</f>
        <v>0</v>
      </c>
      <c r="N18" s="28">
        <f t="shared" si="6"/>
        <v>1200</v>
      </c>
      <c r="O18" s="28">
        <f t="shared" si="7"/>
        <v>0</v>
      </c>
      <c r="R18" s="16">
        <v>1</v>
      </c>
    </row>
    <row r="19" spans="1:18" x14ac:dyDescent="0.15">
      <c r="A19" s="6" t="s">
        <v>17</v>
      </c>
      <c r="B19" s="7">
        <v>1926</v>
      </c>
      <c r="C19" s="8">
        <v>102.04634879999999</v>
      </c>
      <c r="D19" s="26">
        <f t="shared" si="8"/>
        <v>4945.0915583999995</v>
      </c>
      <c r="E19" s="37">
        <v>120</v>
      </c>
      <c r="F19" s="37">
        <f t="shared" si="0"/>
        <v>4927.1379071999991</v>
      </c>
      <c r="G19" s="16">
        <f t="shared" si="1"/>
        <v>1080</v>
      </c>
      <c r="H19" s="28">
        <f t="shared" si="2"/>
        <v>3847.1379071999991</v>
      </c>
      <c r="I19" s="36">
        <f t="shared" si="3"/>
        <v>1080</v>
      </c>
      <c r="J19" s="16" t="str">
        <f>IF((I19/G19)&lt;=$E$4,"critical failure", IF((I19/G19)&lt;1, "failure",""))</f>
        <v>critical failure</v>
      </c>
      <c r="K19" s="26">
        <f t="shared" si="4"/>
        <v>3847.1379071999991</v>
      </c>
      <c r="L19" s="26">
        <f t="shared" si="5"/>
        <v>3847.1379071999991</v>
      </c>
      <c r="M19" s="28">
        <f>IF(H19&gt;$E$2,H19-$E$2,0)</f>
        <v>0</v>
      </c>
      <c r="N19" s="28">
        <f t="shared" si="6"/>
        <v>1080</v>
      </c>
      <c r="O19" s="28">
        <f t="shared" si="7"/>
        <v>0</v>
      </c>
      <c r="R19" s="16">
        <v>0.9</v>
      </c>
    </row>
    <row r="20" spans="1:18" ht="14" thickBot="1" x14ac:dyDescent="0.2">
      <c r="A20" s="9" t="s">
        <v>18</v>
      </c>
      <c r="B20" s="10">
        <v>1926</v>
      </c>
      <c r="C20" s="11">
        <v>3522.8932991999991</v>
      </c>
      <c r="D20" s="26">
        <f t="shared" si="8"/>
        <v>3847.1379071999991</v>
      </c>
      <c r="E20" s="37">
        <v>120</v>
      </c>
      <c r="F20" s="37">
        <f t="shared" si="0"/>
        <v>7250.0312063999982</v>
      </c>
      <c r="G20" s="16">
        <f t="shared" si="1"/>
        <v>960</v>
      </c>
      <c r="H20" s="28">
        <f t="shared" si="2"/>
        <v>6290.0312063999982</v>
      </c>
      <c r="I20" s="36">
        <f t="shared" si="3"/>
        <v>960</v>
      </c>
      <c r="J20" s="16" t="str">
        <f>IF((I20/G20)&lt;=$E$4,"critical failure", IF((I20/G20)&lt;1, "failure",""))</f>
        <v>critical failure</v>
      </c>
      <c r="K20" s="26">
        <f t="shared" si="4"/>
        <v>6290.0312063999982</v>
      </c>
      <c r="L20" s="26">
        <f t="shared" si="5"/>
        <v>6290.0312063999982</v>
      </c>
      <c r="M20" s="28">
        <f>IF(H20&gt;$E$2,H20-$E$2,0)</f>
        <v>0</v>
      </c>
      <c r="N20" s="28">
        <f t="shared" si="6"/>
        <v>960</v>
      </c>
      <c r="O20" s="28">
        <f t="shared" si="7"/>
        <v>0</v>
      </c>
      <c r="R20" s="16">
        <v>0.8</v>
      </c>
    </row>
    <row r="21" spans="1:18" x14ac:dyDescent="0.15">
      <c r="A21" s="3" t="s">
        <v>7</v>
      </c>
      <c r="B21" s="4">
        <v>1927</v>
      </c>
      <c r="C21" s="5">
        <v>1234.3795199999997</v>
      </c>
      <c r="D21" s="26">
        <f t="shared" si="8"/>
        <v>6290.0312063999982</v>
      </c>
      <c r="E21" s="37">
        <v>120</v>
      </c>
      <c r="F21" s="37">
        <f t="shared" si="0"/>
        <v>7404.4107263999977</v>
      </c>
      <c r="G21" s="16">
        <f t="shared" si="1"/>
        <v>960</v>
      </c>
      <c r="H21" s="28">
        <f t="shared" si="2"/>
        <v>6444.4107263999977</v>
      </c>
      <c r="I21" s="36">
        <f t="shared" si="3"/>
        <v>960</v>
      </c>
      <c r="J21" s="16" t="str">
        <f>IF((I21/G21)&lt;=$E$4,"critical failure", IF((I21/G21)&lt;1, "failure",""))</f>
        <v>critical failure</v>
      </c>
      <c r="K21" s="26">
        <f t="shared" si="4"/>
        <v>6444.4107263999977</v>
      </c>
      <c r="L21" s="26">
        <f t="shared" si="5"/>
        <v>6444.4107263999977</v>
      </c>
      <c r="M21" s="28">
        <f>IF(H21&gt;$E$2,H21-$E$2,0)</f>
        <v>0</v>
      </c>
      <c r="N21" s="28">
        <f t="shared" si="6"/>
        <v>960</v>
      </c>
      <c r="O21" s="28">
        <f t="shared" si="7"/>
        <v>0</v>
      </c>
      <c r="P21" s="38"/>
      <c r="Q21" s="38"/>
      <c r="R21" s="16">
        <v>0.8</v>
      </c>
    </row>
    <row r="22" spans="1:18" x14ac:dyDescent="0.15">
      <c r="A22" s="6" t="s">
        <v>8</v>
      </c>
      <c r="B22" s="7">
        <v>1927</v>
      </c>
      <c r="C22" s="8">
        <v>3524.7674879999995</v>
      </c>
      <c r="D22" s="26">
        <f t="shared" si="8"/>
        <v>6444.4107263999977</v>
      </c>
      <c r="E22" s="37">
        <v>120</v>
      </c>
      <c r="F22" s="37">
        <f t="shared" si="0"/>
        <v>9849.1782143999972</v>
      </c>
      <c r="G22" s="16">
        <f t="shared" si="1"/>
        <v>960</v>
      </c>
      <c r="H22" s="28">
        <f t="shared" si="2"/>
        <v>8889.1782143999972</v>
      </c>
      <c r="I22" s="36">
        <f t="shared" si="3"/>
        <v>960</v>
      </c>
      <c r="J22" s="16" t="str">
        <f>IF((I22/G22)&lt;=$E$4,"critical failure", IF((I22/G22)&lt;1, "failure",""))</f>
        <v>critical failure</v>
      </c>
      <c r="K22" s="26">
        <f t="shared" si="4"/>
        <v>8889.1782143999972</v>
      </c>
      <c r="L22" s="26">
        <f t="shared" si="5"/>
        <v>8889.1782143999972</v>
      </c>
      <c r="M22" s="28">
        <f>IF(H22&gt;$E$2,H22-$E$2,0)</f>
        <v>0</v>
      </c>
      <c r="N22" s="28">
        <f t="shared" si="6"/>
        <v>960</v>
      </c>
      <c r="O22" s="28">
        <f t="shared" si="7"/>
        <v>0</v>
      </c>
      <c r="P22" s="38"/>
      <c r="Q22" s="38"/>
      <c r="R22" s="16">
        <v>0.8</v>
      </c>
    </row>
    <row r="23" spans="1:18" x14ac:dyDescent="0.15">
      <c r="A23" s="6" t="s">
        <v>9</v>
      </c>
      <c r="B23" s="7">
        <v>1927</v>
      </c>
      <c r="C23" s="8">
        <v>4273.1504639999985</v>
      </c>
      <c r="D23" s="26">
        <f t="shared" si="8"/>
        <v>8889.1782143999972</v>
      </c>
      <c r="E23" s="37">
        <v>120</v>
      </c>
      <c r="F23" s="37">
        <f t="shared" si="0"/>
        <v>13042.328678399996</v>
      </c>
      <c r="G23" s="16">
        <f t="shared" si="1"/>
        <v>1080</v>
      </c>
      <c r="H23" s="28">
        <f t="shared" si="2"/>
        <v>11962.328678399996</v>
      </c>
      <c r="I23" s="36">
        <f t="shared" si="3"/>
        <v>1080</v>
      </c>
      <c r="J23" s="16" t="str">
        <f>IF((I23/G23)&lt;=$E$4,"critical failure", IF((I23/G23)&lt;1, "failure",""))</f>
        <v>critical failure</v>
      </c>
      <c r="K23" s="26">
        <f t="shared" si="4"/>
        <v>11962.328678399996</v>
      </c>
      <c r="L23" s="26">
        <f t="shared" si="5"/>
        <v>11962.328678399996</v>
      </c>
      <c r="M23" s="28">
        <f>IF(H23&gt;$E$2,H23-$E$2,0)</f>
        <v>0</v>
      </c>
      <c r="N23" s="28">
        <f t="shared" si="6"/>
        <v>1080</v>
      </c>
      <c r="O23" s="28">
        <f t="shared" si="7"/>
        <v>0</v>
      </c>
      <c r="R23" s="16">
        <v>0.9</v>
      </c>
    </row>
    <row r="24" spans="1:18" x14ac:dyDescent="0.15">
      <c r="A24" s="6" t="s">
        <v>10</v>
      </c>
      <c r="B24" s="7">
        <v>1927</v>
      </c>
      <c r="C24" s="8">
        <v>1817.9631360000003</v>
      </c>
      <c r="D24" s="26">
        <f t="shared" si="8"/>
        <v>11962.328678399996</v>
      </c>
      <c r="E24" s="37">
        <v>120</v>
      </c>
      <c r="F24" s="37">
        <f t="shared" si="0"/>
        <v>13660.291814399996</v>
      </c>
      <c r="G24" s="16">
        <f t="shared" si="1"/>
        <v>1080</v>
      </c>
      <c r="H24" s="28">
        <f t="shared" si="2"/>
        <v>12580.291814399996</v>
      </c>
      <c r="I24" s="36">
        <f t="shared" si="3"/>
        <v>1080</v>
      </c>
      <c r="J24" s="16" t="str">
        <f>IF((I24/G24)&lt;=$E$4,"critical failure", IF((I24/G24)&lt;1, "failure",""))</f>
        <v>critical failure</v>
      </c>
      <c r="K24" s="26">
        <f t="shared" si="4"/>
        <v>12580.291814399996</v>
      </c>
      <c r="L24" s="26">
        <f t="shared" si="5"/>
        <v>12580.291814399996</v>
      </c>
      <c r="M24" s="28">
        <f>IF(H24&gt;$E$2,H24-$E$2,0)</f>
        <v>0</v>
      </c>
      <c r="N24" s="28">
        <f t="shared" si="6"/>
        <v>1080</v>
      </c>
      <c r="O24" s="28">
        <f t="shared" si="7"/>
        <v>0</v>
      </c>
      <c r="R24" s="16">
        <v>0.9</v>
      </c>
    </row>
    <row r="25" spans="1:18" x14ac:dyDescent="0.15">
      <c r="A25" s="6" t="s">
        <v>11</v>
      </c>
      <c r="B25" s="7">
        <v>1927</v>
      </c>
      <c r="C25" s="8">
        <v>425.11772160000004</v>
      </c>
      <c r="D25" s="26">
        <f t="shared" si="8"/>
        <v>12580.291814399996</v>
      </c>
      <c r="E25" s="37">
        <v>120</v>
      </c>
      <c r="F25" s="37">
        <f t="shared" si="0"/>
        <v>12885.409535999996</v>
      </c>
      <c r="G25" s="16">
        <f t="shared" si="1"/>
        <v>1320</v>
      </c>
      <c r="H25" s="28">
        <f t="shared" si="2"/>
        <v>11565.409535999996</v>
      </c>
      <c r="I25" s="36">
        <f t="shared" si="3"/>
        <v>1320</v>
      </c>
      <c r="J25" s="16" t="str">
        <f>IF((I25/G25)&lt;=$E$4,"critical failure", IF((I25/G25)&lt;1, "failure",""))</f>
        <v>critical failure</v>
      </c>
      <c r="K25" s="26">
        <f t="shared" si="4"/>
        <v>11565.409535999996</v>
      </c>
      <c r="L25" s="26">
        <f t="shared" si="5"/>
        <v>11565.409535999996</v>
      </c>
      <c r="M25" s="28">
        <f>IF(H25&gt;$E$2,H25-$E$2,0)</f>
        <v>0</v>
      </c>
      <c r="N25" s="28">
        <f t="shared" si="6"/>
        <v>1320</v>
      </c>
      <c r="O25" s="28">
        <f t="shared" si="7"/>
        <v>0</v>
      </c>
      <c r="R25" s="16">
        <v>1.1000000000000001</v>
      </c>
    </row>
    <row r="26" spans="1:18" x14ac:dyDescent="0.15">
      <c r="A26" s="6" t="s">
        <v>12</v>
      </c>
      <c r="B26" s="7">
        <v>5</v>
      </c>
      <c r="C26" s="8">
        <v>574.47118079999996</v>
      </c>
      <c r="D26" s="26">
        <f t="shared" si="8"/>
        <v>11565.409535999996</v>
      </c>
      <c r="E26" s="37">
        <v>120</v>
      </c>
      <c r="F26" s="37">
        <f t="shared" si="0"/>
        <v>12019.880716799995</v>
      </c>
      <c r="G26" s="16">
        <f t="shared" si="1"/>
        <v>1440</v>
      </c>
      <c r="H26" s="28">
        <f t="shared" si="2"/>
        <v>10579.880716799995</v>
      </c>
      <c r="I26" s="36">
        <f t="shared" si="3"/>
        <v>1440</v>
      </c>
      <c r="J26" s="16" t="str">
        <f>IF((I26/G26)&lt;=$E$4,"critical failure", IF((I26/G26)&lt;1, "failure",""))</f>
        <v>critical failure</v>
      </c>
      <c r="K26" s="26">
        <f t="shared" si="4"/>
        <v>10579.880716799995</v>
      </c>
      <c r="L26" s="26">
        <f t="shared" si="5"/>
        <v>10579.880716799995</v>
      </c>
      <c r="M26" s="28">
        <f>IF(H26&gt;$E$2,H26-$E$2,0)</f>
        <v>0</v>
      </c>
      <c r="N26" s="28">
        <f t="shared" si="6"/>
        <v>1440</v>
      </c>
      <c r="O26" s="28">
        <f t="shared" si="7"/>
        <v>0</v>
      </c>
      <c r="R26" s="16">
        <v>1.2</v>
      </c>
    </row>
    <row r="27" spans="1:18" x14ac:dyDescent="0.15">
      <c r="A27" s="6" t="s">
        <v>13</v>
      </c>
      <c r="B27" s="7">
        <v>1927</v>
      </c>
      <c r="C27" s="8">
        <v>1993.5552384000005</v>
      </c>
      <c r="D27" s="26">
        <f t="shared" si="8"/>
        <v>10579.880716799995</v>
      </c>
      <c r="E27" s="37">
        <v>120</v>
      </c>
      <c r="F27" s="37">
        <f t="shared" si="0"/>
        <v>12453.435955199995</v>
      </c>
      <c r="G27" s="16">
        <f t="shared" si="1"/>
        <v>1560</v>
      </c>
      <c r="H27" s="28">
        <f t="shared" si="2"/>
        <v>10893.435955199995</v>
      </c>
      <c r="I27" s="36">
        <f t="shared" si="3"/>
        <v>1560</v>
      </c>
      <c r="J27" s="16" t="str">
        <f>IF((I27/G27)&lt;=$E$4,"critical failure", IF((I27/G27)&lt;1, "failure",""))</f>
        <v>critical failure</v>
      </c>
      <c r="K27" s="26">
        <f t="shared" si="4"/>
        <v>10893.435955199995</v>
      </c>
      <c r="L27" s="26">
        <f t="shared" si="5"/>
        <v>10893.435955199995</v>
      </c>
      <c r="M27" s="28">
        <f>IF(H27&gt;$E$2,H27-$E$2,0)</f>
        <v>0</v>
      </c>
      <c r="N27" s="28">
        <f t="shared" si="6"/>
        <v>1560</v>
      </c>
      <c r="O27" s="28">
        <f t="shared" si="7"/>
        <v>0</v>
      </c>
      <c r="R27" s="16">
        <v>1.3</v>
      </c>
    </row>
    <row r="28" spans="1:18" x14ac:dyDescent="0.15">
      <c r="A28" s="6" t="s">
        <v>14</v>
      </c>
      <c r="B28" s="7">
        <v>1927</v>
      </c>
      <c r="C28" s="8">
        <v>1490.9495040000002</v>
      </c>
      <c r="D28" s="26">
        <f t="shared" si="8"/>
        <v>10893.435955199995</v>
      </c>
      <c r="E28" s="37">
        <v>120</v>
      </c>
      <c r="F28" s="37">
        <f t="shared" si="0"/>
        <v>12264.385459199995</v>
      </c>
      <c r="G28" s="16">
        <f t="shared" si="1"/>
        <v>1440</v>
      </c>
      <c r="H28" s="28">
        <f t="shared" si="2"/>
        <v>10824.385459199995</v>
      </c>
      <c r="I28" s="36">
        <f t="shared" si="3"/>
        <v>1440</v>
      </c>
      <c r="J28" s="16" t="str">
        <f>IF((I28/G28)&lt;=$E$4,"critical failure", IF((I28/G28)&lt;1, "failure",""))</f>
        <v>critical failure</v>
      </c>
      <c r="K28" s="26">
        <f t="shared" si="4"/>
        <v>10824.385459199995</v>
      </c>
      <c r="L28" s="26">
        <f t="shared" si="5"/>
        <v>10824.385459199995</v>
      </c>
      <c r="M28" s="28">
        <f>IF(H28&gt;$E$2,H28-$E$2,0)</f>
        <v>0</v>
      </c>
      <c r="N28" s="28">
        <f t="shared" si="6"/>
        <v>1440</v>
      </c>
      <c r="O28" s="28">
        <f t="shared" si="7"/>
        <v>0</v>
      </c>
      <c r="R28" s="16">
        <v>1.2</v>
      </c>
    </row>
    <row r="29" spans="1:18" x14ac:dyDescent="0.15">
      <c r="A29" s="6" t="s">
        <v>15</v>
      </c>
      <c r="B29" s="7">
        <v>1927</v>
      </c>
      <c r="C29" s="8">
        <v>1405.6415999999997</v>
      </c>
      <c r="D29" s="26">
        <f t="shared" si="8"/>
        <v>10824.385459199995</v>
      </c>
      <c r="E29" s="37">
        <v>120</v>
      </c>
      <c r="F29" s="37">
        <f t="shared" si="0"/>
        <v>12110.027059199994</v>
      </c>
      <c r="G29" s="16">
        <f t="shared" si="1"/>
        <v>1320</v>
      </c>
      <c r="H29" s="28">
        <f t="shared" si="2"/>
        <v>10790.027059199994</v>
      </c>
      <c r="I29" s="36">
        <f t="shared" si="3"/>
        <v>1320</v>
      </c>
      <c r="J29" s="16" t="str">
        <f>IF((I29/G29)&lt;=$E$4,"critical failure", IF((I29/G29)&lt;1, "failure",""))</f>
        <v>critical failure</v>
      </c>
      <c r="K29" s="26">
        <f t="shared" si="4"/>
        <v>10790.027059199994</v>
      </c>
      <c r="L29" s="26">
        <f t="shared" si="5"/>
        <v>10790.027059199994</v>
      </c>
      <c r="M29" s="28">
        <f>IF(H29&gt;$E$2,H29-$E$2,0)</f>
        <v>0</v>
      </c>
      <c r="N29" s="28">
        <f t="shared" si="6"/>
        <v>1320</v>
      </c>
      <c r="O29" s="28">
        <f t="shared" si="7"/>
        <v>0</v>
      </c>
      <c r="R29" s="16">
        <v>1.1000000000000001</v>
      </c>
    </row>
    <row r="30" spans="1:18" x14ac:dyDescent="0.15">
      <c r="A30" s="6" t="s">
        <v>16</v>
      </c>
      <c r="B30" s="7">
        <v>1927</v>
      </c>
      <c r="C30" s="8">
        <v>1242.4579199999998</v>
      </c>
      <c r="D30" s="26">
        <f t="shared" si="8"/>
        <v>10790.027059199994</v>
      </c>
      <c r="E30" s="37">
        <v>120</v>
      </c>
      <c r="F30" s="37">
        <f t="shared" si="0"/>
        <v>11912.484979199995</v>
      </c>
      <c r="G30" s="16">
        <f t="shared" si="1"/>
        <v>1200</v>
      </c>
      <c r="H30" s="28">
        <f t="shared" si="2"/>
        <v>10712.484979199995</v>
      </c>
      <c r="I30" s="36">
        <f t="shared" si="3"/>
        <v>1200</v>
      </c>
      <c r="J30" s="16" t="str">
        <f>IF((I30/G30)&lt;=$E$4,"critical failure", IF((I30/G30)&lt;1, "failure",""))</f>
        <v>critical failure</v>
      </c>
      <c r="K30" s="26">
        <f t="shared" si="4"/>
        <v>10712.484979199995</v>
      </c>
      <c r="L30" s="26">
        <f t="shared" si="5"/>
        <v>10712.484979199995</v>
      </c>
      <c r="M30" s="28">
        <f>IF(H30&gt;$E$2,H30-$E$2,0)</f>
        <v>0</v>
      </c>
      <c r="N30" s="28">
        <f t="shared" si="6"/>
        <v>1200</v>
      </c>
      <c r="O30" s="28">
        <f t="shared" si="7"/>
        <v>0</v>
      </c>
      <c r="R30" s="16">
        <v>1</v>
      </c>
    </row>
    <row r="31" spans="1:18" x14ac:dyDescent="0.15">
      <c r="A31" s="6" t="s">
        <v>17</v>
      </c>
      <c r="B31" s="7">
        <v>1927</v>
      </c>
      <c r="C31" s="8">
        <v>1012.7082239999999</v>
      </c>
      <c r="D31" s="26">
        <f t="shared" si="8"/>
        <v>10712.484979199995</v>
      </c>
      <c r="E31" s="37">
        <v>120</v>
      </c>
      <c r="F31" s="37">
        <f t="shared" si="0"/>
        <v>11605.193203199995</v>
      </c>
      <c r="G31" s="16">
        <f t="shared" si="1"/>
        <v>1080</v>
      </c>
      <c r="H31" s="28">
        <f t="shared" si="2"/>
        <v>10525.193203199995</v>
      </c>
      <c r="I31" s="36">
        <f t="shared" si="3"/>
        <v>1080</v>
      </c>
      <c r="J31" s="16" t="str">
        <f>IF((I31/G31)&lt;=$E$4,"critical failure", IF((I31/G31)&lt;1, "failure",""))</f>
        <v>critical failure</v>
      </c>
      <c r="K31" s="26">
        <f t="shared" si="4"/>
        <v>10525.193203199995</v>
      </c>
      <c r="L31" s="26">
        <f t="shared" si="5"/>
        <v>10525.193203199995</v>
      </c>
      <c r="M31" s="28">
        <f>IF(H31&gt;$E$2,H31-$E$2,0)</f>
        <v>0</v>
      </c>
      <c r="N31" s="28">
        <f t="shared" si="6"/>
        <v>1080</v>
      </c>
      <c r="O31" s="28">
        <f t="shared" si="7"/>
        <v>0</v>
      </c>
      <c r="R31" s="16">
        <v>0.9</v>
      </c>
    </row>
    <row r="32" spans="1:18" ht="14" thickBot="1" x14ac:dyDescent="0.2">
      <c r="A32" s="9" t="s">
        <v>18</v>
      </c>
      <c r="B32" s="10">
        <v>1927</v>
      </c>
      <c r="C32" s="11">
        <v>7700.3308800000004</v>
      </c>
      <c r="D32" s="26">
        <f t="shared" si="8"/>
        <v>10525.193203199995</v>
      </c>
      <c r="E32" s="37">
        <v>120</v>
      </c>
      <c r="F32" s="37">
        <f t="shared" si="0"/>
        <v>18105.524083199994</v>
      </c>
      <c r="G32" s="16">
        <f t="shared" si="1"/>
        <v>960</v>
      </c>
      <c r="H32" s="28">
        <f t="shared" si="2"/>
        <v>17145.524083199994</v>
      </c>
      <c r="I32" s="36">
        <f t="shared" si="3"/>
        <v>960</v>
      </c>
      <c r="J32" s="16" t="str">
        <f>IF((I32/G32)&lt;=$E$4,"critical failure", IF((I32/G32)&lt;1, "failure",""))</f>
        <v>critical failure</v>
      </c>
      <c r="K32" s="26">
        <f t="shared" si="4"/>
        <v>17145.524083199994</v>
      </c>
      <c r="L32" s="26">
        <f t="shared" si="5"/>
        <v>17145.524083199994</v>
      </c>
      <c r="M32" s="28">
        <f>IF(H32&gt;$E$2,H32-$E$2,0)</f>
        <v>0</v>
      </c>
      <c r="N32" s="28">
        <f t="shared" si="6"/>
        <v>960</v>
      </c>
      <c r="O32" s="28">
        <f t="shared" si="7"/>
        <v>0</v>
      </c>
      <c r="R32" s="16">
        <v>0.8</v>
      </c>
    </row>
    <row r="33" spans="1:18" x14ac:dyDescent="0.15">
      <c r="A33" s="3" t="s">
        <v>7</v>
      </c>
      <c r="B33" s="4">
        <v>1928</v>
      </c>
      <c r="C33" s="5">
        <v>1581.4275839999996</v>
      </c>
      <c r="D33" s="26">
        <f t="shared" si="8"/>
        <v>17145.524083199994</v>
      </c>
      <c r="E33" s="37">
        <v>120</v>
      </c>
      <c r="F33" s="37">
        <f t="shared" si="0"/>
        <v>18606.951667199995</v>
      </c>
      <c r="G33" s="16">
        <f t="shared" si="1"/>
        <v>960</v>
      </c>
      <c r="H33" s="28">
        <f t="shared" si="2"/>
        <v>17646.951667199995</v>
      </c>
      <c r="I33" s="36">
        <f t="shared" si="3"/>
        <v>960</v>
      </c>
      <c r="J33" s="16" t="str">
        <f>IF((I33/G33)&lt;=$E$4,"critical failure", IF((I33/G33)&lt;1, "failure",""))</f>
        <v>critical failure</v>
      </c>
      <c r="K33" s="26">
        <f t="shared" si="4"/>
        <v>17646.951667199995</v>
      </c>
      <c r="L33" s="26">
        <f t="shared" si="5"/>
        <v>17646.951667199995</v>
      </c>
      <c r="M33" s="28">
        <f>IF(H33&gt;$E$2,H33-$E$2,0)</f>
        <v>0</v>
      </c>
      <c r="N33" s="28">
        <f t="shared" si="6"/>
        <v>960</v>
      </c>
      <c r="O33" s="28">
        <f t="shared" si="7"/>
        <v>0</v>
      </c>
      <c r="R33" s="16">
        <v>0.8</v>
      </c>
    </row>
    <row r="34" spans="1:18" x14ac:dyDescent="0.15">
      <c r="A34" s="6" t="s">
        <v>8</v>
      </c>
      <c r="B34" s="7">
        <v>1928</v>
      </c>
      <c r="C34" s="8">
        <v>3990.7296000000006</v>
      </c>
      <c r="D34" s="26">
        <f t="shared" si="8"/>
        <v>17646.951667199995</v>
      </c>
      <c r="E34" s="37">
        <v>120</v>
      </c>
      <c r="F34" s="37">
        <f t="shared" si="0"/>
        <v>21517.681267199994</v>
      </c>
      <c r="G34" s="16">
        <f t="shared" si="1"/>
        <v>960</v>
      </c>
      <c r="H34" s="28">
        <f t="shared" si="2"/>
        <v>20557.681267199994</v>
      </c>
      <c r="I34" s="36">
        <f t="shared" si="3"/>
        <v>960</v>
      </c>
      <c r="J34" s="16" t="str">
        <f>IF((I34/G34)&lt;=$E$4,"critical failure", IF((I34/G34)&lt;1, "failure",""))</f>
        <v>critical failure</v>
      </c>
      <c r="K34" s="26">
        <f t="shared" si="4"/>
        <v>20557.681267199994</v>
      </c>
      <c r="L34" s="26">
        <f t="shared" si="5"/>
        <v>20557.681267199994</v>
      </c>
      <c r="M34" s="28">
        <f>IF(H34&gt;$E$2,H34-$E$2,0)</f>
        <v>0</v>
      </c>
      <c r="N34" s="28">
        <f t="shared" si="6"/>
        <v>960</v>
      </c>
      <c r="O34" s="28">
        <f t="shared" si="7"/>
        <v>0</v>
      </c>
      <c r="R34" s="16">
        <v>0.8</v>
      </c>
    </row>
    <row r="35" spans="1:18" x14ac:dyDescent="0.15">
      <c r="A35" s="6" t="s">
        <v>9</v>
      </c>
      <c r="B35" s="7">
        <v>1928</v>
      </c>
      <c r="C35" s="8">
        <v>4088.3166720000004</v>
      </c>
      <c r="D35" s="26">
        <f t="shared" si="8"/>
        <v>20557.681267199994</v>
      </c>
      <c r="E35" s="37">
        <v>120</v>
      </c>
      <c r="F35" s="37">
        <f t="shared" si="0"/>
        <v>24525.997939199995</v>
      </c>
      <c r="G35" s="16">
        <f t="shared" si="1"/>
        <v>1080</v>
      </c>
      <c r="H35" s="28">
        <f t="shared" si="2"/>
        <v>23445.997939199995</v>
      </c>
      <c r="I35" s="36">
        <f t="shared" si="3"/>
        <v>1080</v>
      </c>
      <c r="J35" s="16" t="str">
        <f>IF((I35/G35)&lt;=$E$4,"critical failure", IF((I35/G35)&lt;1, "failure",""))</f>
        <v>critical failure</v>
      </c>
      <c r="K35" s="26">
        <f t="shared" si="4"/>
        <v>23445.997939199995</v>
      </c>
      <c r="L35" s="26">
        <f t="shared" si="5"/>
        <v>23445.997939199995</v>
      </c>
      <c r="M35" s="28">
        <f>IF(H35&gt;$E$2,H35-$E$2,0)</f>
        <v>0</v>
      </c>
      <c r="N35" s="28">
        <f t="shared" si="6"/>
        <v>1080</v>
      </c>
      <c r="O35" s="28">
        <f t="shared" si="7"/>
        <v>0</v>
      </c>
      <c r="R35" s="16">
        <v>0.9</v>
      </c>
    </row>
    <row r="36" spans="1:18" x14ac:dyDescent="0.15">
      <c r="A36" s="6" t="s">
        <v>10</v>
      </c>
      <c r="B36" s="7">
        <v>1928</v>
      </c>
      <c r="C36" s="8">
        <v>8713.6853759999995</v>
      </c>
      <c r="D36" s="26">
        <f t="shared" si="8"/>
        <v>23445.997939199995</v>
      </c>
      <c r="E36" s="37">
        <v>120</v>
      </c>
      <c r="F36" s="37">
        <f t="shared" si="0"/>
        <v>32039.683315199996</v>
      </c>
      <c r="G36" s="16">
        <f t="shared" si="1"/>
        <v>1080</v>
      </c>
      <c r="H36" s="28">
        <f t="shared" si="2"/>
        <v>30959.683315199996</v>
      </c>
      <c r="I36" s="36">
        <f t="shared" si="3"/>
        <v>1080</v>
      </c>
      <c r="J36" s="16" t="str">
        <f>IF((I36/G36)&lt;=$E$4,"critical failure", IF((I36/G36)&lt;1, "failure",""))</f>
        <v>critical failure</v>
      </c>
      <c r="K36" s="26">
        <f t="shared" si="4"/>
        <v>30959.683315199996</v>
      </c>
      <c r="L36" s="26">
        <f t="shared" si="5"/>
        <v>30959.683315199996</v>
      </c>
      <c r="M36" s="28">
        <f>IF(H36&gt;$E$2,H36-$E$2,0)</f>
        <v>0</v>
      </c>
      <c r="N36" s="28">
        <f t="shared" si="6"/>
        <v>1080</v>
      </c>
      <c r="O36" s="28">
        <f t="shared" si="7"/>
        <v>0</v>
      </c>
      <c r="R36" s="16">
        <v>0.9</v>
      </c>
    </row>
    <row r="37" spans="1:18" x14ac:dyDescent="0.15">
      <c r="A37" s="6" t="s">
        <v>11</v>
      </c>
      <c r="B37" s="7">
        <v>1928</v>
      </c>
      <c r="C37" s="8">
        <v>2426.1050880000003</v>
      </c>
      <c r="D37" s="26">
        <f t="shared" si="8"/>
        <v>30959.683315199996</v>
      </c>
      <c r="E37" s="37">
        <v>120</v>
      </c>
      <c r="F37" s="37">
        <f t="shared" si="0"/>
        <v>33265.7884032</v>
      </c>
      <c r="G37" s="16">
        <f t="shared" si="1"/>
        <v>1320</v>
      </c>
      <c r="H37" s="28">
        <f t="shared" si="2"/>
        <v>31945.7884032</v>
      </c>
      <c r="I37" s="36">
        <f t="shared" si="3"/>
        <v>1320</v>
      </c>
      <c r="J37" s="16" t="str">
        <f>IF((I37/G37)&lt;=$E$4,"critical failure", IF((I37/G37)&lt;1, "failure",""))</f>
        <v>critical failure</v>
      </c>
      <c r="K37" s="26">
        <f t="shared" si="4"/>
        <v>31945.7884032</v>
      </c>
      <c r="L37" s="26">
        <f t="shared" si="5"/>
        <v>31945.7884032</v>
      </c>
      <c r="M37" s="28">
        <f>IF(H37&gt;$E$2,H37-$E$2,0)</f>
        <v>0</v>
      </c>
      <c r="N37" s="28">
        <f t="shared" si="6"/>
        <v>1320</v>
      </c>
      <c r="O37" s="28">
        <f t="shared" si="7"/>
        <v>0</v>
      </c>
      <c r="R37" s="16">
        <v>1.1000000000000001</v>
      </c>
    </row>
    <row r="38" spans="1:18" x14ac:dyDescent="0.15">
      <c r="A38" s="6" t="s">
        <v>12</v>
      </c>
      <c r="B38" s="7">
        <v>1928</v>
      </c>
      <c r="C38" s="8">
        <v>1682.2460159999996</v>
      </c>
      <c r="D38" s="26">
        <f t="shared" si="8"/>
        <v>31945.7884032</v>
      </c>
      <c r="E38" s="37">
        <v>120</v>
      </c>
      <c r="F38" s="37">
        <f t="shared" si="0"/>
        <v>33508.034419199998</v>
      </c>
      <c r="G38" s="16">
        <f t="shared" si="1"/>
        <v>1440</v>
      </c>
      <c r="H38" s="28">
        <f t="shared" si="2"/>
        <v>32068.034419199998</v>
      </c>
      <c r="I38" s="36">
        <f t="shared" si="3"/>
        <v>1440</v>
      </c>
      <c r="J38" s="16" t="str">
        <f>IF((I38/G38)&lt;=$E$4,"critical failure", IF((I38/G38)&lt;1, "failure",""))</f>
        <v>critical failure</v>
      </c>
      <c r="K38" s="26">
        <f t="shared" si="4"/>
        <v>32068.034419199998</v>
      </c>
      <c r="L38" s="26">
        <f t="shared" si="5"/>
        <v>32068.034419199998</v>
      </c>
      <c r="M38" s="28">
        <f>IF(H38&gt;$E$2,H38-$E$2,0)</f>
        <v>0</v>
      </c>
      <c r="N38" s="28">
        <f t="shared" si="6"/>
        <v>1440</v>
      </c>
      <c r="O38" s="28">
        <f t="shared" si="7"/>
        <v>0</v>
      </c>
      <c r="R38" s="16">
        <v>1.2</v>
      </c>
    </row>
    <row r="39" spans="1:18" x14ac:dyDescent="0.15">
      <c r="A39" s="6" t="s">
        <v>13</v>
      </c>
      <c r="B39" s="7">
        <v>1928</v>
      </c>
      <c r="C39" s="8">
        <v>411.48138239999997</v>
      </c>
      <c r="D39" s="26">
        <f t="shared" si="8"/>
        <v>32068.034419199998</v>
      </c>
      <c r="E39" s="37">
        <v>120</v>
      </c>
      <c r="F39" s="37">
        <f t="shared" si="0"/>
        <v>32359.515801599999</v>
      </c>
      <c r="G39" s="16">
        <f t="shared" si="1"/>
        <v>1560</v>
      </c>
      <c r="H39" s="28">
        <f t="shared" si="2"/>
        <v>30799.515801599999</v>
      </c>
      <c r="I39" s="36">
        <f t="shared" si="3"/>
        <v>1560</v>
      </c>
      <c r="J39" s="16" t="str">
        <f>IF((I39/G39)&lt;=$E$4,"critical failure", IF((I39/G39)&lt;1, "failure",""))</f>
        <v>critical failure</v>
      </c>
      <c r="K39" s="26">
        <f t="shared" si="4"/>
        <v>30799.515801599999</v>
      </c>
      <c r="L39" s="26">
        <f t="shared" si="5"/>
        <v>30799.515801599999</v>
      </c>
      <c r="M39" s="28">
        <f>IF(H39&gt;$E$2,H39-$E$2,0)</f>
        <v>0</v>
      </c>
      <c r="N39" s="28">
        <f t="shared" si="6"/>
        <v>1560</v>
      </c>
      <c r="O39" s="28">
        <f t="shared" si="7"/>
        <v>0</v>
      </c>
      <c r="R39" s="16">
        <v>1.3</v>
      </c>
    </row>
    <row r="40" spans="1:18" x14ac:dyDescent="0.15">
      <c r="A40" s="6" t="s">
        <v>14</v>
      </c>
      <c r="B40" s="7">
        <v>1928</v>
      </c>
      <c r="C40" s="8">
        <v>1745.1929087999995</v>
      </c>
      <c r="D40" s="26">
        <f t="shared" si="8"/>
        <v>30799.515801599999</v>
      </c>
      <c r="E40" s="37">
        <v>120</v>
      </c>
      <c r="F40" s="37">
        <f t="shared" si="0"/>
        <v>32424.708710399998</v>
      </c>
      <c r="G40" s="16">
        <f t="shared" si="1"/>
        <v>1440</v>
      </c>
      <c r="H40" s="28">
        <f t="shared" si="2"/>
        <v>30984.708710399998</v>
      </c>
      <c r="I40" s="36">
        <f t="shared" si="3"/>
        <v>1440</v>
      </c>
      <c r="J40" s="16" t="str">
        <f>IF((I40/G40)&lt;=$E$4,"critical failure", IF((I40/G40)&lt;1, "failure",""))</f>
        <v>critical failure</v>
      </c>
      <c r="K40" s="26">
        <f t="shared" si="4"/>
        <v>30984.708710399998</v>
      </c>
      <c r="L40" s="26">
        <f t="shared" si="5"/>
        <v>30984.708710399998</v>
      </c>
      <c r="M40" s="28">
        <f>IF(H40&gt;$E$2,H40-$E$2,0)</f>
        <v>0</v>
      </c>
      <c r="N40" s="28">
        <f t="shared" si="6"/>
        <v>1440</v>
      </c>
      <c r="O40" s="28">
        <f t="shared" si="7"/>
        <v>0</v>
      </c>
      <c r="R40" s="16">
        <v>1.2</v>
      </c>
    </row>
    <row r="41" spans="1:18" x14ac:dyDescent="0.15">
      <c r="A41" s="6" t="s">
        <v>15</v>
      </c>
      <c r="B41" s="7">
        <v>1928</v>
      </c>
      <c r="C41" s="8">
        <v>7392.7054079999998</v>
      </c>
      <c r="D41" s="26">
        <f t="shared" si="8"/>
        <v>30984.708710399998</v>
      </c>
      <c r="E41" s="37">
        <v>120</v>
      </c>
      <c r="F41" s="37">
        <f t="shared" si="0"/>
        <v>38257.414118399996</v>
      </c>
      <c r="G41" s="16">
        <f t="shared" si="1"/>
        <v>1320</v>
      </c>
      <c r="H41" s="28">
        <f t="shared" si="2"/>
        <v>36937.414118399996</v>
      </c>
      <c r="I41" s="36">
        <f t="shared" si="3"/>
        <v>1320</v>
      </c>
      <c r="J41" s="16" t="str">
        <f>IF((I41/G41)&lt;=$E$4,"critical failure", IF((I41/G41)&lt;1, "failure",""))</f>
        <v>critical failure</v>
      </c>
      <c r="K41" s="26">
        <f t="shared" si="4"/>
        <v>36937.414118399996</v>
      </c>
      <c r="L41" s="26">
        <f t="shared" si="5"/>
        <v>36937.414118399996</v>
      </c>
      <c r="M41" s="28">
        <f>IF(H41&gt;$E$2,H41-$E$2,0)</f>
        <v>0</v>
      </c>
      <c r="N41" s="28">
        <f t="shared" si="6"/>
        <v>1320</v>
      </c>
      <c r="O41" s="28">
        <f t="shared" si="7"/>
        <v>0</v>
      </c>
      <c r="R41" s="16">
        <v>1.1000000000000001</v>
      </c>
    </row>
    <row r="42" spans="1:18" x14ac:dyDescent="0.15">
      <c r="A42" s="6" t="s">
        <v>16</v>
      </c>
      <c r="B42" s="7">
        <v>1928</v>
      </c>
      <c r="C42" s="8">
        <v>816.24153599999954</v>
      </c>
      <c r="D42" s="26">
        <f t="shared" si="8"/>
        <v>36937.414118399996</v>
      </c>
      <c r="E42" s="37">
        <v>120</v>
      </c>
      <c r="F42" s="37">
        <f t="shared" si="0"/>
        <v>37633.655654399998</v>
      </c>
      <c r="G42" s="16">
        <f t="shared" si="1"/>
        <v>1200</v>
      </c>
      <c r="H42" s="28">
        <f t="shared" si="2"/>
        <v>36433.655654399998</v>
      </c>
      <c r="I42" s="36">
        <f t="shared" si="3"/>
        <v>1200</v>
      </c>
      <c r="J42" s="16" t="str">
        <f>IF((I42/G42)&lt;=$E$4,"critical failure", IF((I42/G42)&lt;1, "failure",""))</f>
        <v>critical failure</v>
      </c>
      <c r="K42" s="26">
        <f t="shared" si="4"/>
        <v>36433.655654399998</v>
      </c>
      <c r="L42" s="26">
        <f t="shared" si="5"/>
        <v>36433.655654399998</v>
      </c>
      <c r="M42" s="28">
        <f>IF(H42&gt;$E$2,H42-$E$2,0)</f>
        <v>0</v>
      </c>
      <c r="N42" s="28">
        <f t="shared" si="6"/>
        <v>1200</v>
      </c>
      <c r="O42" s="28">
        <f t="shared" si="7"/>
        <v>0</v>
      </c>
      <c r="R42" s="16">
        <v>1</v>
      </c>
    </row>
    <row r="43" spans="1:18" x14ac:dyDescent="0.15">
      <c r="A43" s="6" t="s">
        <v>17</v>
      </c>
      <c r="B43" s="7">
        <v>1928</v>
      </c>
      <c r="C43" s="8">
        <v>471.13228800000002</v>
      </c>
      <c r="D43" s="26">
        <f t="shared" si="8"/>
        <v>36433.655654399998</v>
      </c>
      <c r="E43" s="37">
        <v>120</v>
      </c>
      <c r="F43" s="37">
        <f t="shared" si="0"/>
        <v>36784.787942399998</v>
      </c>
      <c r="G43" s="16">
        <f t="shared" si="1"/>
        <v>1080</v>
      </c>
      <c r="H43" s="28">
        <f t="shared" si="2"/>
        <v>35704.787942399998</v>
      </c>
      <c r="I43" s="36">
        <f t="shared" si="3"/>
        <v>1080</v>
      </c>
      <c r="J43" s="16" t="str">
        <f>IF((I43/G43)&lt;=$E$4,"critical failure", IF((I43/G43)&lt;1, "failure",""))</f>
        <v>critical failure</v>
      </c>
      <c r="K43" s="26">
        <f t="shared" si="4"/>
        <v>35704.787942399998</v>
      </c>
      <c r="L43" s="26">
        <f t="shared" si="5"/>
        <v>35704.787942399998</v>
      </c>
      <c r="M43" s="28">
        <f>IF(H43&gt;$E$2,H43-$E$2,0)</f>
        <v>0</v>
      </c>
      <c r="N43" s="28">
        <f t="shared" si="6"/>
        <v>1080</v>
      </c>
      <c r="O43" s="28">
        <f t="shared" si="7"/>
        <v>0</v>
      </c>
      <c r="R43" s="16">
        <v>0.9</v>
      </c>
    </row>
    <row r="44" spans="1:18" ht="14" thickBot="1" x14ac:dyDescent="0.2">
      <c r="A44" s="9" t="s">
        <v>18</v>
      </c>
      <c r="B44" s="10">
        <v>1928</v>
      </c>
      <c r="C44" s="11">
        <v>456.91430400000013</v>
      </c>
      <c r="D44" s="26">
        <f t="shared" si="8"/>
        <v>35704.787942399998</v>
      </c>
      <c r="E44" s="37">
        <v>120</v>
      </c>
      <c r="F44" s="37">
        <f t="shared" si="0"/>
        <v>36041.702246399997</v>
      </c>
      <c r="G44" s="16">
        <f t="shared" si="1"/>
        <v>960</v>
      </c>
      <c r="H44" s="28">
        <f t="shared" si="2"/>
        <v>35081.702246399997</v>
      </c>
      <c r="I44" s="36">
        <f t="shared" si="3"/>
        <v>960</v>
      </c>
      <c r="J44" s="16" t="str">
        <f>IF((I44/G44)&lt;=$E$4,"critical failure", IF((I44/G44)&lt;1, "failure",""))</f>
        <v>critical failure</v>
      </c>
      <c r="K44" s="26">
        <f t="shared" si="4"/>
        <v>35081.702246399997</v>
      </c>
      <c r="L44" s="26">
        <f t="shared" si="5"/>
        <v>35081.702246399997</v>
      </c>
      <c r="M44" s="28">
        <f>IF(H44&gt;$E$2,H44-$E$2,0)</f>
        <v>0</v>
      </c>
      <c r="N44" s="28">
        <f t="shared" si="6"/>
        <v>960</v>
      </c>
      <c r="O44" s="28">
        <f t="shared" si="7"/>
        <v>0</v>
      </c>
      <c r="R44" s="16">
        <v>0.8</v>
      </c>
    </row>
    <row r="45" spans="1:18" x14ac:dyDescent="0.15">
      <c r="A45" s="3" t="s">
        <v>7</v>
      </c>
      <c r="B45" s="12">
        <f t="shared" ref="B45:B108" si="9">B33+1</f>
        <v>1929</v>
      </c>
      <c r="C45" s="5">
        <v>517.01760000000002</v>
      </c>
      <c r="D45" s="26">
        <f t="shared" si="8"/>
        <v>35081.702246399997</v>
      </c>
      <c r="E45" s="37">
        <v>120</v>
      </c>
      <c r="F45" s="37">
        <f t="shared" si="0"/>
        <v>35478.719846399996</v>
      </c>
      <c r="G45" s="16">
        <f t="shared" si="1"/>
        <v>960</v>
      </c>
      <c r="H45" s="28">
        <f t="shared" si="2"/>
        <v>34518.719846399996</v>
      </c>
      <c r="I45" s="36">
        <f t="shared" si="3"/>
        <v>960</v>
      </c>
      <c r="J45" s="16" t="str">
        <f>IF((I45/G45)&lt;=$E$4,"critical failure", IF((I45/G45)&lt;1, "failure",""))</f>
        <v>critical failure</v>
      </c>
      <c r="K45" s="26">
        <f t="shared" si="4"/>
        <v>34518.719846399996</v>
      </c>
      <c r="L45" s="26">
        <f t="shared" si="5"/>
        <v>34518.719846399996</v>
      </c>
      <c r="M45" s="28">
        <f>IF(H45&gt;$E$2,H45-$E$2,0)</f>
        <v>0</v>
      </c>
      <c r="N45" s="28">
        <f t="shared" si="6"/>
        <v>960</v>
      </c>
      <c r="O45" s="28">
        <f t="shared" si="7"/>
        <v>0</v>
      </c>
      <c r="R45" s="16">
        <v>0.8</v>
      </c>
    </row>
    <row r="46" spans="1:18" x14ac:dyDescent="0.15">
      <c r="A46" s="6" t="s">
        <v>8</v>
      </c>
      <c r="B46" s="13">
        <f t="shared" si="9"/>
        <v>1929</v>
      </c>
      <c r="C46" s="8">
        <v>6731.569152</v>
      </c>
      <c r="D46" s="26">
        <f t="shared" si="8"/>
        <v>34518.719846399996</v>
      </c>
      <c r="E46" s="37">
        <v>120</v>
      </c>
      <c r="F46" s="37">
        <f t="shared" si="0"/>
        <v>41130.288998399992</v>
      </c>
      <c r="G46" s="16">
        <f t="shared" si="1"/>
        <v>960</v>
      </c>
      <c r="H46" s="28">
        <f t="shared" si="2"/>
        <v>40170.288998399992</v>
      </c>
      <c r="I46" s="36">
        <f t="shared" si="3"/>
        <v>960</v>
      </c>
      <c r="J46" s="16" t="str">
        <f>IF((I46/G46)&lt;=$E$4,"critical failure", IF((I46/G46)&lt;1, "failure",""))</f>
        <v>critical failure</v>
      </c>
      <c r="K46" s="26">
        <f t="shared" si="4"/>
        <v>40170.288998399992</v>
      </c>
      <c r="L46" s="26">
        <f t="shared" si="5"/>
        <v>40170.288998399992</v>
      </c>
      <c r="M46" s="28">
        <f>IF(H46&gt;$E$2,H46-$E$2,0)</f>
        <v>0</v>
      </c>
      <c r="N46" s="28">
        <f t="shared" si="6"/>
        <v>960</v>
      </c>
      <c r="O46" s="28">
        <f t="shared" si="7"/>
        <v>1</v>
      </c>
      <c r="R46" s="16">
        <v>0.8</v>
      </c>
    </row>
    <row r="47" spans="1:18" x14ac:dyDescent="0.15">
      <c r="A47" s="6" t="s">
        <v>9</v>
      </c>
      <c r="B47" s="13">
        <f t="shared" si="9"/>
        <v>1929</v>
      </c>
      <c r="C47" s="8">
        <v>9573.8734079999995</v>
      </c>
      <c r="D47" s="26">
        <f t="shared" si="8"/>
        <v>40170.288998399992</v>
      </c>
      <c r="E47" s="37">
        <v>120</v>
      </c>
      <c r="F47" s="37">
        <f t="shared" si="0"/>
        <v>49624.162406399992</v>
      </c>
      <c r="G47" s="16">
        <f t="shared" si="1"/>
        <v>1080</v>
      </c>
      <c r="H47" s="28">
        <f t="shared" si="2"/>
        <v>48544.162406399992</v>
      </c>
      <c r="I47" s="36">
        <f t="shared" si="3"/>
        <v>1080</v>
      </c>
      <c r="J47" s="16" t="str">
        <f>IF((I47/G47)&lt;=$E$4,"critical failure", IF((I47/G47)&lt;1, "failure",""))</f>
        <v>critical failure</v>
      </c>
      <c r="K47" s="26">
        <f t="shared" si="4"/>
        <v>48544.162406399992</v>
      </c>
      <c r="L47" s="26">
        <f t="shared" si="5"/>
        <v>48544.162406399992</v>
      </c>
      <c r="M47" s="28">
        <f>IF(H47&gt;$E$2,H47-$E$2,0)</f>
        <v>0</v>
      </c>
      <c r="N47" s="28">
        <f t="shared" si="6"/>
        <v>1080</v>
      </c>
      <c r="O47" s="28">
        <f t="shared" si="7"/>
        <v>1</v>
      </c>
      <c r="R47" s="16">
        <v>0.9</v>
      </c>
    </row>
    <row r="48" spans="1:18" x14ac:dyDescent="0.15">
      <c r="A48" s="6" t="s">
        <v>10</v>
      </c>
      <c r="B48" s="13">
        <f t="shared" si="9"/>
        <v>1929</v>
      </c>
      <c r="C48" s="8">
        <v>5099.08608</v>
      </c>
      <c r="D48" s="26">
        <f t="shared" si="8"/>
        <v>48544.162406399992</v>
      </c>
      <c r="E48" s="37">
        <v>120</v>
      </c>
      <c r="F48" s="37">
        <f t="shared" si="0"/>
        <v>53523.248486399993</v>
      </c>
      <c r="G48" s="16">
        <f t="shared" si="1"/>
        <v>1080</v>
      </c>
      <c r="H48" s="28">
        <f t="shared" si="2"/>
        <v>52443.248486399993</v>
      </c>
      <c r="I48" s="36">
        <f t="shared" si="3"/>
        <v>1080</v>
      </c>
      <c r="J48" s="16" t="str">
        <f>IF((I48/G48)&lt;=$E$4,"critical failure", IF((I48/G48)&lt;1, "failure",""))</f>
        <v>critical failure</v>
      </c>
      <c r="K48" s="26">
        <f t="shared" si="4"/>
        <v>52443.248486399993</v>
      </c>
      <c r="L48" s="26">
        <f t="shared" si="5"/>
        <v>49503</v>
      </c>
      <c r="M48" s="28">
        <f>IF(H48&gt;$E$2,H48-$E$2,0)</f>
        <v>2940.2484863999925</v>
      </c>
      <c r="N48" s="28">
        <f t="shared" si="6"/>
        <v>4020.2484863999925</v>
      </c>
      <c r="O48" s="28">
        <f t="shared" si="7"/>
        <v>1</v>
      </c>
      <c r="R48" s="16">
        <v>0.9</v>
      </c>
    </row>
    <row r="49" spans="1:18" x14ac:dyDescent="0.15">
      <c r="A49" s="6" t="s">
        <v>11</v>
      </c>
      <c r="B49" s="13">
        <f t="shared" si="9"/>
        <v>1929</v>
      </c>
      <c r="C49" s="8">
        <v>2202.494976</v>
      </c>
      <c r="D49" s="26">
        <f t="shared" si="8"/>
        <v>49503</v>
      </c>
      <c r="E49" s="37">
        <v>120</v>
      </c>
      <c r="F49" s="37">
        <f t="shared" si="0"/>
        <v>51585.494976000002</v>
      </c>
      <c r="G49" s="16">
        <f t="shared" si="1"/>
        <v>1320</v>
      </c>
      <c r="H49" s="28">
        <f t="shared" si="2"/>
        <v>50265.494976000002</v>
      </c>
      <c r="I49" s="36">
        <f t="shared" si="3"/>
        <v>1320</v>
      </c>
      <c r="J49" s="16" t="str">
        <f>IF((I49/G49)&lt;=$E$4,"critical failure", IF((I49/G49)&lt;1, "failure",""))</f>
        <v>critical failure</v>
      </c>
      <c r="K49" s="26">
        <f t="shared" si="4"/>
        <v>50265.494976000002</v>
      </c>
      <c r="L49" s="26">
        <f t="shared" si="5"/>
        <v>49503</v>
      </c>
      <c r="M49" s="28">
        <f>IF(H49&gt;$E$2,H49-$E$2,0)</f>
        <v>762.49497600000177</v>
      </c>
      <c r="N49" s="28">
        <f t="shared" si="6"/>
        <v>2082.4949760000018</v>
      </c>
      <c r="O49" s="28">
        <f t="shared" si="7"/>
        <v>1</v>
      </c>
      <c r="R49" s="16">
        <v>1.1000000000000001</v>
      </c>
    </row>
    <row r="50" spans="1:18" x14ac:dyDescent="0.15">
      <c r="A50" s="6" t="s">
        <v>12</v>
      </c>
      <c r="B50" s="13">
        <f t="shared" si="9"/>
        <v>1929</v>
      </c>
      <c r="C50" s="8">
        <v>2166.9500159999993</v>
      </c>
      <c r="D50" s="26">
        <f t="shared" si="8"/>
        <v>49503</v>
      </c>
      <c r="E50" s="37">
        <v>120</v>
      </c>
      <c r="F50" s="37">
        <f t="shared" si="0"/>
        <v>51549.950016000003</v>
      </c>
      <c r="G50" s="16">
        <f t="shared" si="1"/>
        <v>1440</v>
      </c>
      <c r="H50" s="28">
        <f t="shared" si="2"/>
        <v>50109.950016000003</v>
      </c>
      <c r="I50" s="36">
        <f t="shared" si="3"/>
        <v>1440</v>
      </c>
      <c r="J50" s="16" t="str">
        <f>IF((I50/G50)&lt;=$E$4,"critical failure", IF((I50/G50)&lt;1, "failure",""))</f>
        <v>critical failure</v>
      </c>
      <c r="K50" s="26">
        <f t="shared" si="4"/>
        <v>50109.950016000003</v>
      </c>
      <c r="L50" s="26">
        <f t="shared" si="5"/>
        <v>49503</v>
      </c>
      <c r="M50" s="28">
        <f>IF(H50&gt;$E$2,H50-$E$2,0)</f>
        <v>606.95001600000251</v>
      </c>
      <c r="N50" s="28">
        <f t="shared" si="6"/>
        <v>2046.9500160000025</v>
      </c>
      <c r="O50" s="28">
        <f t="shared" si="7"/>
        <v>1</v>
      </c>
      <c r="R50" s="16">
        <v>1.2</v>
      </c>
    </row>
    <row r="51" spans="1:18" x14ac:dyDescent="0.15">
      <c r="A51" s="6" t="s">
        <v>13</v>
      </c>
      <c r="B51" s="13">
        <f t="shared" si="9"/>
        <v>1929</v>
      </c>
      <c r="C51" s="8">
        <v>2867.5088639999999</v>
      </c>
      <c r="D51" s="26">
        <f t="shared" si="8"/>
        <v>49503</v>
      </c>
      <c r="E51" s="37">
        <v>120</v>
      </c>
      <c r="F51" s="37">
        <f t="shared" si="0"/>
        <v>52250.508864000003</v>
      </c>
      <c r="G51" s="16">
        <f t="shared" si="1"/>
        <v>1560</v>
      </c>
      <c r="H51" s="28">
        <f t="shared" si="2"/>
        <v>50690.508864000003</v>
      </c>
      <c r="I51" s="36">
        <f t="shared" si="3"/>
        <v>1560</v>
      </c>
      <c r="J51" s="16" t="str">
        <f>IF((I51/G51)&lt;=$E$4,"critical failure", IF((I51/G51)&lt;1, "failure",""))</f>
        <v>critical failure</v>
      </c>
      <c r="K51" s="26">
        <f t="shared" si="4"/>
        <v>50690.508864000003</v>
      </c>
      <c r="L51" s="26">
        <f t="shared" si="5"/>
        <v>49503</v>
      </c>
      <c r="M51" s="28">
        <f>IF(H51&gt;$E$2,H51-$E$2,0)</f>
        <v>1187.5088640000031</v>
      </c>
      <c r="N51" s="28">
        <f t="shared" si="6"/>
        <v>2747.5088640000031</v>
      </c>
      <c r="O51" s="28">
        <f t="shared" si="7"/>
        <v>1</v>
      </c>
      <c r="R51" s="16">
        <v>1.3</v>
      </c>
    </row>
    <row r="52" spans="1:18" x14ac:dyDescent="0.15">
      <c r="A52" s="6" t="s">
        <v>14</v>
      </c>
      <c r="B52" s="13">
        <f t="shared" si="9"/>
        <v>1929</v>
      </c>
      <c r="C52" s="8">
        <v>3154.4536319999993</v>
      </c>
      <c r="D52" s="26">
        <f t="shared" si="8"/>
        <v>49503</v>
      </c>
      <c r="E52" s="37">
        <v>120</v>
      </c>
      <c r="F52" s="37">
        <f t="shared" si="0"/>
        <v>52537.453631999997</v>
      </c>
      <c r="G52" s="16">
        <f t="shared" si="1"/>
        <v>1440</v>
      </c>
      <c r="H52" s="28">
        <f t="shared" si="2"/>
        <v>51097.453631999997</v>
      </c>
      <c r="I52" s="36">
        <f t="shared" si="3"/>
        <v>1440</v>
      </c>
      <c r="J52" s="16" t="str">
        <f>IF((I52/G52)&lt;=$E$4,"critical failure", IF((I52/G52)&lt;1, "failure",""))</f>
        <v>critical failure</v>
      </c>
      <c r="K52" s="26">
        <f t="shared" si="4"/>
        <v>51097.453631999997</v>
      </c>
      <c r="L52" s="26">
        <f t="shared" si="5"/>
        <v>49503</v>
      </c>
      <c r="M52" s="28">
        <f>IF(H52&gt;$E$2,H52-$E$2,0)</f>
        <v>1594.453631999997</v>
      </c>
      <c r="N52" s="28">
        <f t="shared" si="6"/>
        <v>3034.453631999997</v>
      </c>
      <c r="O52" s="28">
        <f t="shared" si="7"/>
        <v>1</v>
      </c>
      <c r="R52" s="16">
        <v>1.2</v>
      </c>
    </row>
    <row r="53" spans="1:18" x14ac:dyDescent="0.15">
      <c r="A53" s="6" t="s">
        <v>15</v>
      </c>
      <c r="B53" s="13">
        <f t="shared" si="9"/>
        <v>1929</v>
      </c>
      <c r="C53" s="8">
        <v>796.20710399999996</v>
      </c>
      <c r="D53" s="26">
        <f t="shared" si="8"/>
        <v>49503</v>
      </c>
      <c r="E53" s="37">
        <v>120</v>
      </c>
      <c r="F53" s="37">
        <f t="shared" si="0"/>
        <v>50179.207104000001</v>
      </c>
      <c r="G53" s="16">
        <f t="shared" si="1"/>
        <v>1320</v>
      </c>
      <c r="H53" s="28">
        <f t="shared" si="2"/>
        <v>48859.207104000001</v>
      </c>
      <c r="I53" s="36">
        <f t="shared" si="3"/>
        <v>1320</v>
      </c>
      <c r="J53" s="16" t="str">
        <f>IF((I53/G53)&lt;=$E$4,"critical failure", IF((I53/G53)&lt;1, "failure",""))</f>
        <v>critical failure</v>
      </c>
      <c r="K53" s="26">
        <f t="shared" si="4"/>
        <v>48859.207104000001</v>
      </c>
      <c r="L53" s="26">
        <f t="shared" si="5"/>
        <v>48859.207104000001</v>
      </c>
      <c r="M53" s="28">
        <f>IF(H53&gt;$E$2,H53-$E$2,0)</f>
        <v>0</v>
      </c>
      <c r="N53" s="28">
        <f t="shared" si="6"/>
        <v>1320</v>
      </c>
      <c r="O53" s="28">
        <f t="shared" si="7"/>
        <v>1</v>
      </c>
      <c r="R53" s="16">
        <v>1.1000000000000001</v>
      </c>
    </row>
    <row r="54" spans="1:18" x14ac:dyDescent="0.15">
      <c r="A54" s="6" t="s">
        <v>16</v>
      </c>
      <c r="B54" s="13">
        <f t="shared" si="9"/>
        <v>1929</v>
      </c>
      <c r="C54" s="8">
        <v>10138.068863999995</v>
      </c>
      <c r="D54" s="26">
        <f t="shared" si="8"/>
        <v>48859.207104000001</v>
      </c>
      <c r="E54" s="37">
        <v>120</v>
      </c>
      <c r="F54" s="37">
        <f t="shared" si="0"/>
        <v>58877.275967999994</v>
      </c>
      <c r="G54" s="16">
        <f t="shared" si="1"/>
        <v>1200</v>
      </c>
      <c r="H54" s="28">
        <f t="shared" si="2"/>
        <v>57677.275967999994</v>
      </c>
      <c r="I54" s="36">
        <f t="shared" si="3"/>
        <v>1200</v>
      </c>
      <c r="J54" s="16" t="str">
        <f>IF((I54/G54)&lt;=$E$4,"critical failure", IF((I54/G54)&lt;1, "failure",""))</f>
        <v>critical failure</v>
      </c>
      <c r="K54" s="26">
        <f t="shared" si="4"/>
        <v>57677.275967999994</v>
      </c>
      <c r="L54" s="26">
        <f t="shared" si="5"/>
        <v>49503</v>
      </c>
      <c r="M54" s="28">
        <f>IF(H54&gt;$E$2,H54-$E$2,0)</f>
        <v>8174.2759679999945</v>
      </c>
      <c r="N54" s="28">
        <f t="shared" si="6"/>
        <v>9374.2759679999945</v>
      </c>
      <c r="O54" s="28">
        <f t="shared" si="7"/>
        <v>1</v>
      </c>
      <c r="R54" s="16">
        <v>1</v>
      </c>
    </row>
    <row r="55" spans="1:18" x14ac:dyDescent="0.15">
      <c r="A55" s="6" t="s">
        <v>17</v>
      </c>
      <c r="B55" s="13">
        <f t="shared" si="9"/>
        <v>1929</v>
      </c>
      <c r="C55" s="8">
        <v>3292.7558400000007</v>
      </c>
      <c r="D55" s="26">
        <f t="shared" si="8"/>
        <v>49503</v>
      </c>
      <c r="E55" s="37">
        <v>120</v>
      </c>
      <c r="F55" s="37">
        <f t="shared" si="0"/>
        <v>52675.755839999998</v>
      </c>
      <c r="G55" s="16">
        <f t="shared" si="1"/>
        <v>1080</v>
      </c>
      <c r="H55" s="28">
        <f t="shared" si="2"/>
        <v>51595.755839999998</v>
      </c>
      <c r="I55" s="36">
        <f t="shared" si="3"/>
        <v>1080</v>
      </c>
      <c r="J55" s="16" t="str">
        <f>IF((I55/G55)&lt;=$E$4,"critical failure", IF((I55/G55)&lt;1, "failure",""))</f>
        <v>critical failure</v>
      </c>
      <c r="K55" s="26">
        <f t="shared" si="4"/>
        <v>51595.755839999998</v>
      </c>
      <c r="L55" s="26">
        <f t="shared" si="5"/>
        <v>49503</v>
      </c>
      <c r="M55" s="28">
        <f>IF(H55&gt;$E$2,H55-$E$2,0)</f>
        <v>2092.755839999998</v>
      </c>
      <c r="N55" s="28">
        <f t="shared" si="6"/>
        <v>3172.755839999998</v>
      </c>
      <c r="O55" s="28">
        <f t="shared" si="7"/>
        <v>1</v>
      </c>
      <c r="R55" s="16">
        <v>0.9</v>
      </c>
    </row>
    <row r="56" spans="1:18" ht="14" thickBot="1" x14ac:dyDescent="0.2">
      <c r="A56" s="9" t="s">
        <v>18</v>
      </c>
      <c r="B56" s="14">
        <f t="shared" si="9"/>
        <v>1929</v>
      </c>
      <c r="C56" s="11">
        <v>2964.4496639999998</v>
      </c>
      <c r="D56" s="26">
        <f t="shared" si="8"/>
        <v>49503</v>
      </c>
      <c r="E56" s="37">
        <v>120</v>
      </c>
      <c r="F56" s="37">
        <f t="shared" si="0"/>
        <v>52347.449664</v>
      </c>
      <c r="G56" s="16">
        <f t="shared" si="1"/>
        <v>960</v>
      </c>
      <c r="H56" s="28">
        <f t="shared" si="2"/>
        <v>51387.449664</v>
      </c>
      <c r="I56" s="36">
        <f t="shared" si="3"/>
        <v>960</v>
      </c>
      <c r="J56" s="16" t="str">
        <f>IF((I56/G56)&lt;=$E$4,"critical failure", IF((I56/G56)&lt;1, "failure",""))</f>
        <v>critical failure</v>
      </c>
      <c r="K56" s="26">
        <f t="shared" si="4"/>
        <v>51387.449664</v>
      </c>
      <c r="L56" s="26">
        <f t="shared" si="5"/>
        <v>49503</v>
      </c>
      <c r="M56" s="28">
        <f>IF(H56&gt;$E$2,H56-$E$2,0)</f>
        <v>1884.4496639999998</v>
      </c>
      <c r="N56" s="28">
        <f t="shared" si="6"/>
        <v>2844.4496639999998</v>
      </c>
      <c r="O56" s="28">
        <f t="shared" si="7"/>
        <v>1</v>
      </c>
      <c r="R56" s="16">
        <v>0.8</v>
      </c>
    </row>
    <row r="57" spans="1:18" x14ac:dyDescent="0.15">
      <c r="A57" s="3" t="s">
        <v>7</v>
      </c>
      <c r="B57" s="12">
        <f t="shared" si="9"/>
        <v>1930</v>
      </c>
      <c r="C57" s="5">
        <v>3564.8363519999998</v>
      </c>
      <c r="D57" s="26">
        <f t="shared" si="8"/>
        <v>49503</v>
      </c>
      <c r="E57" s="37">
        <v>120</v>
      </c>
      <c r="F57" s="37">
        <f t="shared" si="0"/>
        <v>52947.836351999998</v>
      </c>
      <c r="G57" s="16">
        <f t="shared" si="1"/>
        <v>960</v>
      </c>
      <c r="H57" s="28">
        <f t="shared" si="2"/>
        <v>51987.836351999998</v>
      </c>
      <c r="I57" s="36">
        <f t="shared" si="3"/>
        <v>960</v>
      </c>
      <c r="J57" s="16" t="str">
        <f>IF((I57/G57)&lt;=$E$4,"critical failure", IF((I57/G57)&lt;1, "failure",""))</f>
        <v>critical failure</v>
      </c>
      <c r="K57" s="26">
        <f t="shared" si="4"/>
        <v>51987.836351999998</v>
      </c>
      <c r="L57" s="26">
        <f t="shared" si="5"/>
        <v>49503</v>
      </c>
      <c r="M57" s="28">
        <f>IF(H57&gt;$E$2,H57-$E$2,0)</f>
        <v>2484.8363519999984</v>
      </c>
      <c r="N57" s="28">
        <f t="shared" si="6"/>
        <v>3444.8363519999984</v>
      </c>
      <c r="O57" s="28">
        <f t="shared" si="7"/>
        <v>1</v>
      </c>
      <c r="R57" s="16">
        <v>0.8</v>
      </c>
    </row>
    <row r="58" spans="1:18" x14ac:dyDescent="0.15">
      <c r="A58" s="6" t="s">
        <v>8</v>
      </c>
      <c r="B58" s="13">
        <f t="shared" si="9"/>
        <v>1930</v>
      </c>
      <c r="C58" s="8">
        <v>4405.6362240000008</v>
      </c>
      <c r="D58" s="26">
        <f t="shared" si="8"/>
        <v>49503</v>
      </c>
      <c r="E58" s="37">
        <v>120</v>
      </c>
      <c r="F58" s="37">
        <f t="shared" si="0"/>
        <v>53788.636224000002</v>
      </c>
      <c r="G58" s="16">
        <f t="shared" si="1"/>
        <v>960</v>
      </c>
      <c r="H58" s="28">
        <f t="shared" si="2"/>
        <v>52828.636224000002</v>
      </c>
      <c r="I58" s="36">
        <f t="shared" si="3"/>
        <v>960</v>
      </c>
      <c r="J58" s="16" t="str">
        <f>IF((I58/G58)&lt;=$E$4,"critical failure", IF((I58/G58)&lt;1, "failure",""))</f>
        <v>critical failure</v>
      </c>
      <c r="K58" s="26">
        <f t="shared" si="4"/>
        <v>52828.636224000002</v>
      </c>
      <c r="L58" s="26">
        <f t="shared" si="5"/>
        <v>49503</v>
      </c>
      <c r="M58" s="28">
        <f>IF(H58&gt;$E$2,H58-$E$2,0)</f>
        <v>3325.6362240000017</v>
      </c>
      <c r="N58" s="28">
        <f t="shared" si="6"/>
        <v>4285.6362240000017</v>
      </c>
      <c r="O58" s="28">
        <f t="shared" si="7"/>
        <v>1</v>
      </c>
      <c r="R58" s="16">
        <v>0.8</v>
      </c>
    </row>
    <row r="59" spans="1:18" x14ac:dyDescent="0.15">
      <c r="A59" s="6" t="s">
        <v>9</v>
      </c>
      <c r="B59" s="13">
        <f t="shared" si="9"/>
        <v>1930</v>
      </c>
      <c r="C59" s="8">
        <v>1670.61312</v>
      </c>
      <c r="D59" s="26">
        <f t="shared" si="8"/>
        <v>49503</v>
      </c>
      <c r="E59" s="37">
        <v>120</v>
      </c>
      <c r="F59" s="37">
        <f t="shared" si="0"/>
        <v>51053.613120000002</v>
      </c>
      <c r="G59" s="16">
        <f t="shared" si="1"/>
        <v>1080</v>
      </c>
      <c r="H59" s="28">
        <f t="shared" si="2"/>
        <v>49973.613120000002</v>
      </c>
      <c r="I59" s="36">
        <f t="shared" si="3"/>
        <v>1080</v>
      </c>
      <c r="J59" s="16" t="str">
        <f>IF((I59/G59)&lt;=$E$4,"critical failure", IF((I59/G59)&lt;1, "failure",""))</f>
        <v>critical failure</v>
      </c>
      <c r="K59" s="26">
        <f t="shared" si="4"/>
        <v>49973.613120000002</v>
      </c>
      <c r="L59" s="26">
        <f t="shared" si="5"/>
        <v>49503</v>
      </c>
      <c r="M59" s="28">
        <f>IF(H59&gt;$E$2,H59-$E$2,0)</f>
        <v>470.6131200000018</v>
      </c>
      <c r="N59" s="28">
        <f t="shared" si="6"/>
        <v>1550.6131200000018</v>
      </c>
      <c r="O59" s="28">
        <f t="shared" si="7"/>
        <v>1</v>
      </c>
      <c r="R59" s="16">
        <v>0.9</v>
      </c>
    </row>
    <row r="60" spans="1:18" x14ac:dyDescent="0.15">
      <c r="A60" s="6" t="s">
        <v>10</v>
      </c>
      <c r="B60" s="13">
        <f t="shared" si="9"/>
        <v>1930</v>
      </c>
      <c r="C60" s="8">
        <v>1672.5519360000003</v>
      </c>
      <c r="D60" s="26">
        <f t="shared" si="8"/>
        <v>49503</v>
      </c>
      <c r="E60" s="37">
        <v>120</v>
      </c>
      <c r="F60" s="37">
        <f t="shared" si="0"/>
        <v>51055.551936000003</v>
      </c>
      <c r="G60" s="16">
        <f t="shared" si="1"/>
        <v>1080</v>
      </c>
      <c r="H60" s="28">
        <f t="shared" si="2"/>
        <v>49975.551936000003</v>
      </c>
      <c r="I60" s="36">
        <f t="shared" si="3"/>
        <v>1080</v>
      </c>
      <c r="J60" s="16" t="str">
        <f>IF((I60/G60)&lt;=$E$4,"critical failure", IF((I60/G60)&lt;1, "failure",""))</f>
        <v>critical failure</v>
      </c>
      <c r="K60" s="26">
        <f t="shared" si="4"/>
        <v>49975.551936000003</v>
      </c>
      <c r="L60" s="26">
        <f t="shared" si="5"/>
        <v>49503</v>
      </c>
      <c r="M60" s="28">
        <f>IF(H60&gt;$E$2,H60-$E$2,0)</f>
        <v>472.55193600000348</v>
      </c>
      <c r="N60" s="28">
        <f t="shared" si="6"/>
        <v>1552.5519360000035</v>
      </c>
      <c r="O60" s="28">
        <f t="shared" si="7"/>
        <v>1</v>
      </c>
      <c r="R60" s="16">
        <v>0.9</v>
      </c>
    </row>
    <row r="61" spans="1:18" x14ac:dyDescent="0.15">
      <c r="A61" s="6" t="s">
        <v>11</v>
      </c>
      <c r="B61" s="13">
        <f t="shared" si="9"/>
        <v>1930</v>
      </c>
      <c r="C61" s="8">
        <v>2018.9537280000002</v>
      </c>
      <c r="D61" s="26">
        <f t="shared" si="8"/>
        <v>49503</v>
      </c>
      <c r="E61" s="37">
        <v>120</v>
      </c>
      <c r="F61" s="37">
        <f t="shared" si="0"/>
        <v>51401.953728</v>
      </c>
      <c r="G61" s="16">
        <f t="shared" si="1"/>
        <v>1320</v>
      </c>
      <c r="H61" s="28">
        <f t="shared" si="2"/>
        <v>50081.953728</v>
      </c>
      <c r="I61" s="36">
        <f t="shared" si="3"/>
        <v>1320</v>
      </c>
      <c r="J61" s="16" t="str">
        <f>IF((I61/G61)&lt;=$E$4,"critical failure", IF((I61/G61)&lt;1, "failure",""))</f>
        <v>critical failure</v>
      </c>
      <c r="K61" s="26">
        <f t="shared" si="4"/>
        <v>50081.953728</v>
      </c>
      <c r="L61" s="26">
        <f t="shared" si="5"/>
        <v>49503</v>
      </c>
      <c r="M61" s="28">
        <f>IF(H61&gt;$E$2,H61-$E$2,0)</f>
        <v>578.95372800000041</v>
      </c>
      <c r="N61" s="28">
        <f t="shared" si="6"/>
        <v>1898.9537280000004</v>
      </c>
      <c r="O61" s="28">
        <f t="shared" si="7"/>
        <v>1</v>
      </c>
      <c r="R61" s="16">
        <v>1.1000000000000001</v>
      </c>
    </row>
    <row r="62" spans="1:18" x14ac:dyDescent="0.15">
      <c r="A62" s="6" t="s">
        <v>12</v>
      </c>
      <c r="B62" s="13">
        <f t="shared" si="9"/>
        <v>1930</v>
      </c>
      <c r="C62" s="8">
        <v>800.08473600000002</v>
      </c>
      <c r="D62" s="26">
        <f t="shared" si="8"/>
        <v>49503</v>
      </c>
      <c r="E62" s="37">
        <v>120</v>
      </c>
      <c r="F62" s="37">
        <f t="shared" si="0"/>
        <v>50183.084735999997</v>
      </c>
      <c r="G62" s="16">
        <f t="shared" si="1"/>
        <v>1440</v>
      </c>
      <c r="H62" s="28">
        <f t="shared" si="2"/>
        <v>48743.084735999997</v>
      </c>
      <c r="I62" s="36">
        <f t="shared" si="3"/>
        <v>1440</v>
      </c>
      <c r="J62" s="16" t="str">
        <f>IF((I62/G62)&lt;=$E$4,"critical failure", IF((I62/G62)&lt;1, "failure",""))</f>
        <v>critical failure</v>
      </c>
      <c r="K62" s="26">
        <f t="shared" si="4"/>
        <v>48743.084735999997</v>
      </c>
      <c r="L62" s="26">
        <f t="shared" si="5"/>
        <v>48743.084735999997</v>
      </c>
      <c r="M62" s="28">
        <f>IF(H62&gt;$E$2,H62-$E$2,0)</f>
        <v>0</v>
      </c>
      <c r="N62" s="28">
        <f t="shared" si="6"/>
        <v>1440</v>
      </c>
      <c r="O62" s="28">
        <f t="shared" si="7"/>
        <v>1</v>
      </c>
      <c r="R62" s="16">
        <v>1.2</v>
      </c>
    </row>
    <row r="63" spans="1:18" x14ac:dyDescent="0.15">
      <c r="A63" s="6" t="s">
        <v>13</v>
      </c>
      <c r="B63" s="13">
        <f t="shared" si="9"/>
        <v>1930</v>
      </c>
      <c r="C63" s="8">
        <v>3090.8604672000006</v>
      </c>
      <c r="D63" s="26">
        <f t="shared" si="8"/>
        <v>48743.084735999997</v>
      </c>
      <c r="E63" s="37">
        <v>120</v>
      </c>
      <c r="F63" s="37">
        <f t="shared" si="0"/>
        <v>51713.945203199997</v>
      </c>
      <c r="G63" s="16">
        <f t="shared" si="1"/>
        <v>1560</v>
      </c>
      <c r="H63" s="28">
        <f t="shared" si="2"/>
        <v>50153.945203199997</v>
      </c>
      <c r="I63" s="36">
        <f t="shared" si="3"/>
        <v>1560</v>
      </c>
      <c r="J63" s="16" t="str">
        <f>IF((I63/G63)&lt;=$E$4,"critical failure", IF((I63/G63)&lt;1, "failure",""))</f>
        <v>critical failure</v>
      </c>
      <c r="K63" s="26">
        <f t="shared" si="4"/>
        <v>50153.945203199997</v>
      </c>
      <c r="L63" s="26">
        <f t="shared" si="5"/>
        <v>49503</v>
      </c>
      <c r="M63" s="28">
        <f>IF(H63&gt;$E$2,H63-$E$2,0)</f>
        <v>650.9452031999972</v>
      </c>
      <c r="N63" s="28">
        <f t="shared" si="6"/>
        <v>2210.9452031999972</v>
      </c>
      <c r="O63" s="28">
        <f t="shared" si="7"/>
        <v>1</v>
      </c>
      <c r="R63" s="16">
        <v>1.3</v>
      </c>
    </row>
    <row r="64" spans="1:18" x14ac:dyDescent="0.15">
      <c r="A64" s="6" t="s">
        <v>14</v>
      </c>
      <c r="B64" s="13">
        <f t="shared" si="9"/>
        <v>1930</v>
      </c>
      <c r="C64" s="8">
        <v>316.5440256</v>
      </c>
      <c r="D64" s="26">
        <f t="shared" si="8"/>
        <v>49503</v>
      </c>
      <c r="E64" s="37">
        <v>120</v>
      </c>
      <c r="F64" s="37">
        <f t="shared" si="0"/>
        <v>49699.5440256</v>
      </c>
      <c r="G64" s="16">
        <f t="shared" si="1"/>
        <v>1440</v>
      </c>
      <c r="H64" s="28">
        <f t="shared" si="2"/>
        <v>48259.5440256</v>
      </c>
      <c r="I64" s="36">
        <f t="shared" si="3"/>
        <v>1440</v>
      </c>
      <c r="J64" s="16" t="str">
        <f>IF((I64/G64)&lt;=$E$4,"critical failure", IF((I64/G64)&lt;1, "failure",""))</f>
        <v>critical failure</v>
      </c>
      <c r="K64" s="26">
        <f t="shared" si="4"/>
        <v>48259.5440256</v>
      </c>
      <c r="L64" s="26">
        <f t="shared" si="5"/>
        <v>48259.5440256</v>
      </c>
      <c r="M64" s="28">
        <f>IF(H64&gt;$E$2,H64-$E$2,0)</f>
        <v>0</v>
      </c>
      <c r="N64" s="28">
        <f t="shared" si="6"/>
        <v>1440</v>
      </c>
      <c r="O64" s="28">
        <f t="shared" si="7"/>
        <v>1</v>
      </c>
      <c r="R64" s="16">
        <v>1.2</v>
      </c>
    </row>
    <row r="65" spans="1:18" x14ac:dyDescent="0.15">
      <c r="A65" s="6" t="s">
        <v>15</v>
      </c>
      <c r="B65" s="13">
        <f t="shared" si="9"/>
        <v>1930</v>
      </c>
      <c r="C65" s="8">
        <v>198.66401279999999</v>
      </c>
      <c r="D65" s="26">
        <f t="shared" si="8"/>
        <v>48259.5440256</v>
      </c>
      <c r="E65" s="37">
        <v>120</v>
      </c>
      <c r="F65" s="37">
        <f t="shared" si="0"/>
        <v>48338.2080384</v>
      </c>
      <c r="G65" s="16">
        <f t="shared" si="1"/>
        <v>1320</v>
      </c>
      <c r="H65" s="28">
        <f t="shared" si="2"/>
        <v>47018.2080384</v>
      </c>
      <c r="I65" s="36">
        <f t="shared" si="3"/>
        <v>1320</v>
      </c>
      <c r="J65" s="16" t="str">
        <f>IF((I65/G65)&lt;=$E$4,"critical failure", IF((I65/G65)&lt;1, "failure",""))</f>
        <v>critical failure</v>
      </c>
      <c r="K65" s="26">
        <f t="shared" si="4"/>
        <v>47018.2080384</v>
      </c>
      <c r="L65" s="26">
        <f t="shared" si="5"/>
        <v>47018.2080384</v>
      </c>
      <c r="M65" s="28">
        <f>IF(H65&gt;$E$2,H65-$E$2,0)</f>
        <v>0</v>
      </c>
      <c r="N65" s="28">
        <f t="shared" si="6"/>
        <v>1320</v>
      </c>
      <c r="O65" s="28">
        <f t="shared" si="7"/>
        <v>1</v>
      </c>
      <c r="R65" s="16">
        <v>1.1000000000000001</v>
      </c>
    </row>
    <row r="66" spans="1:18" x14ac:dyDescent="0.15">
      <c r="A66" s="6" t="s">
        <v>16</v>
      </c>
      <c r="B66" s="13">
        <f t="shared" si="9"/>
        <v>1930</v>
      </c>
      <c r="C66" s="8">
        <v>54.028339200000005</v>
      </c>
      <c r="D66" s="26">
        <f t="shared" si="8"/>
        <v>47018.2080384</v>
      </c>
      <c r="E66" s="37">
        <v>120</v>
      </c>
      <c r="F66" s="37">
        <f t="shared" si="0"/>
        <v>46952.236377599998</v>
      </c>
      <c r="G66" s="16">
        <f t="shared" si="1"/>
        <v>1200</v>
      </c>
      <c r="H66" s="28">
        <f t="shared" si="2"/>
        <v>45752.236377599998</v>
      </c>
      <c r="I66" s="36">
        <f t="shared" si="3"/>
        <v>1200</v>
      </c>
      <c r="J66" s="16" t="str">
        <f>IF((I66/G66)&lt;=$E$4,"critical failure", IF((I66/G66)&lt;1, "failure",""))</f>
        <v>critical failure</v>
      </c>
      <c r="K66" s="26">
        <f t="shared" si="4"/>
        <v>45752.236377599998</v>
      </c>
      <c r="L66" s="26">
        <f t="shared" si="5"/>
        <v>45752.236377599998</v>
      </c>
      <c r="M66" s="28">
        <f>IF(H66&gt;$E$2,H66-$E$2,0)</f>
        <v>0</v>
      </c>
      <c r="N66" s="28">
        <f t="shared" si="6"/>
        <v>1200</v>
      </c>
      <c r="O66" s="28">
        <f t="shared" si="7"/>
        <v>1</v>
      </c>
      <c r="R66" s="16">
        <v>1</v>
      </c>
    </row>
    <row r="67" spans="1:18" x14ac:dyDescent="0.15">
      <c r="A67" s="6" t="s">
        <v>17</v>
      </c>
      <c r="B67" s="13">
        <f t="shared" si="9"/>
        <v>1930</v>
      </c>
      <c r="C67" s="8">
        <v>136.04025600000003</v>
      </c>
      <c r="D67" s="26">
        <f t="shared" si="8"/>
        <v>45752.236377599998</v>
      </c>
      <c r="E67" s="37">
        <v>120</v>
      </c>
      <c r="F67" s="37">
        <f t="shared" si="0"/>
        <v>45768.276633599999</v>
      </c>
      <c r="G67" s="16">
        <f t="shared" si="1"/>
        <v>1080</v>
      </c>
      <c r="H67" s="28">
        <f t="shared" si="2"/>
        <v>44688.276633599999</v>
      </c>
      <c r="I67" s="36">
        <f t="shared" si="3"/>
        <v>1080</v>
      </c>
      <c r="J67" s="16" t="str">
        <f>IF((I67/G67)&lt;=$E$4,"critical failure", IF((I67/G67)&lt;1, "failure",""))</f>
        <v>critical failure</v>
      </c>
      <c r="K67" s="26">
        <f t="shared" si="4"/>
        <v>44688.276633599999</v>
      </c>
      <c r="L67" s="26">
        <f t="shared" si="5"/>
        <v>44688.276633599999</v>
      </c>
      <c r="M67" s="28">
        <f>IF(H67&gt;$E$2,H67-$E$2,0)</f>
        <v>0</v>
      </c>
      <c r="N67" s="28">
        <f t="shared" si="6"/>
        <v>1080</v>
      </c>
      <c r="O67" s="28">
        <f t="shared" si="7"/>
        <v>1</v>
      </c>
      <c r="R67" s="16">
        <v>0.9</v>
      </c>
    </row>
    <row r="68" spans="1:18" ht="14" thickBot="1" x14ac:dyDescent="0.2">
      <c r="A68" s="9" t="s">
        <v>18</v>
      </c>
      <c r="B68" s="14">
        <f t="shared" si="9"/>
        <v>1930</v>
      </c>
      <c r="C68" s="11">
        <v>1057.1717375999999</v>
      </c>
      <c r="D68" s="26">
        <f t="shared" si="8"/>
        <v>44688.276633599999</v>
      </c>
      <c r="E68" s="37">
        <v>120</v>
      </c>
      <c r="F68" s="37">
        <f t="shared" si="0"/>
        <v>45625.4483712</v>
      </c>
      <c r="G68" s="16">
        <f t="shared" si="1"/>
        <v>960</v>
      </c>
      <c r="H68" s="28">
        <f t="shared" si="2"/>
        <v>44665.4483712</v>
      </c>
      <c r="I68" s="36">
        <f t="shared" si="3"/>
        <v>960</v>
      </c>
      <c r="J68" s="16" t="str">
        <f>IF((I68/G68)&lt;=$E$4,"critical failure", IF((I68/G68)&lt;1, "failure",""))</f>
        <v>critical failure</v>
      </c>
      <c r="K68" s="26">
        <f t="shared" si="4"/>
        <v>44665.4483712</v>
      </c>
      <c r="L68" s="26">
        <f t="shared" si="5"/>
        <v>44665.4483712</v>
      </c>
      <c r="M68" s="28">
        <f>IF(H68&gt;$E$2,H68-$E$2,0)</f>
        <v>0</v>
      </c>
      <c r="N68" s="28">
        <f t="shared" si="6"/>
        <v>960</v>
      </c>
      <c r="O68" s="28">
        <f t="shared" si="7"/>
        <v>1</v>
      </c>
      <c r="R68" s="16">
        <v>0.8</v>
      </c>
    </row>
    <row r="69" spans="1:18" x14ac:dyDescent="0.15">
      <c r="A69" s="3" t="s">
        <v>7</v>
      </c>
      <c r="B69" s="12">
        <f t="shared" si="9"/>
        <v>1931</v>
      </c>
      <c r="C69" s="5">
        <v>1888.4067839999996</v>
      </c>
      <c r="D69" s="26">
        <f t="shared" si="8"/>
        <v>44665.4483712</v>
      </c>
      <c r="E69" s="37">
        <v>120</v>
      </c>
      <c r="F69" s="37">
        <f t="shared" si="0"/>
        <v>46433.855155199999</v>
      </c>
      <c r="G69" s="16">
        <f t="shared" si="1"/>
        <v>960</v>
      </c>
      <c r="H69" s="28">
        <f t="shared" si="2"/>
        <v>45473.855155199999</v>
      </c>
      <c r="I69" s="36">
        <f t="shared" si="3"/>
        <v>960</v>
      </c>
      <c r="J69" s="16" t="str">
        <f>IF((I69/G69)&lt;=$E$4,"critical failure", IF((I69/G69)&lt;1, "failure",""))</f>
        <v>critical failure</v>
      </c>
      <c r="K69" s="26">
        <f t="shared" si="4"/>
        <v>45473.855155199999</v>
      </c>
      <c r="L69" s="26">
        <f t="shared" si="5"/>
        <v>45473.855155199999</v>
      </c>
      <c r="M69" s="28">
        <f>IF(H69&gt;$E$2,H69-$E$2,0)</f>
        <v>0</v>
      </c>
      <c r="N69" s="28">
        <f t="shared" si="6"/>
        <v>960</v>
      </c>
      <c r="O69" s="28">
        <f t="shared" si="7"/>
        <v>1</v>
      </c>
      <c r="R69" s="16">
        <v>0.8</v>
      </c>
    </row>
    <row r="70" spans="1:18" x14ac:dyDescent="0.15">
      <c r="A70" s="6" t="s">
        <v>8</v>
      </c>
      <c r="B70" s="13">
        <f t="shared" si="9"/>
        <v>1931</v>
      </c>
      <c r="C70" s="8">
        <v>803.3160959999999</v>
      </c>
      <c r="D70" s="26">
        <f t="shared" si="8"/>
        <v>45473.855155199999</v>
      </c>
      <c r="E70" s="37">
        <v>120</v>
      </c>
      <c r="F70" s="37">
        <f t="shared" si="0"/>
        <v>46157.171251200001</v>
      </c>
      <c r="G70" s="16">
        <f t="shared" si="1"/>
        <v>960</v>
      </c>
      <c r="H70" s="28">
        <f t="shared" si="2"/>
        <v>45197.171251200001</v>
      </c>
      <c r="I70" s="36">
        <f t="shared" si="3"/>
        <v>960</v>
      </c>
      <c r="J70" s="16" t="str">
        <f>IF((I70/G70)&lt;=$E$4,"critical failure", IF((I70/G70)&lt;1, "failure",""))</f>
        <v>critical failure</v>
      </c>
      <c r="K70" s="26">
        <f t="shared" si="4"/>
        <v>45197.171251200001</v>
      </c>
      <c r="L70" s="26">
        <f t="shared" si="5"/>
        <v>45197.171251200001</v>
      </c>
      <c r="M70" s="28">
        <f>IF(H70&gt;$E$2,H70-$E$2,0)</f>
        <v>0</v>
      </c>
      <c r="N70" s="28">
        <f t="shared" si="6"/>
        <v>960</v>
      </c>
      <c r="O70" s="28">
        <f t="shared" si="7"/>
        <v>1</v>
      </c>
      <c r="R70" s="16">
        <v>0.8</v>
      </c>
    </row>
    <row r="71" spans="1:18" x14ac:dyDescent="0.15">
      <c r="A71" s="6" t="s">
        <v>9</v>
      </c>
      <c r="B71" s="13">
        <f t="shared" si="9"/>
        <v>1931</v>
      </c>
      <c r="C71" s="8">
        <v>2442.90816</v>
      </c>
      <c r="D71" s="26">
        <f t="shared" si="8"/>
        <v>45197.171251200001</v>
      </c>
      <c r="E71" s="37">
        <v>120</v>
      </c>
      <c r="F71" s="37">
        <f t="shared" si="0"/>
        <v>47520.0794112</v>
      </c>
      <c r="G71" s="16">
        <f t="shared" si="1"/>
        <v>1080</v>
      </c>
      <c r="H71" s="28">
        <f t="shared" si="2"/>
        <v>46440.0794112</v>
      </c>
      <c r="I71" s="36">
        <f t="shared" si="3"/>
        <v>1080</v>
      </c>
      <c r="J71" s="16" t="str">
        <f>IF((I71/G71)&lt;=$E$4,"critical failure", IF((I71/G71)&lt;1, "failure",""))</f>
        <v>critical failure</v>
      </c>
      <c r="K71" s="26">
        <f t="shared" si="4"/>
        <v>46440.0794112</v>
      </c>
      <c r="L71" s="26">
        <f t="shared" si="5"/>
        <v>46440.0794112</v>
      </c>
      <c r="M71" s="28">
        <f>IF(H71&gt;$E$2,H71-$E$2,0)</f>
        <v>0</v>
      </c>
      <c r="N71" s="28">
        <f t="shared" si="6"/>
        <v>1080</v>
      </c>
      <c r="O71" s="28">
        <f t="shared" si="7"/>
        <v>1</v>
      </c>
      <c r="R71" s="16">
        <v>0.9</v>
      </c>
    </row>
    <row r="72" spans="1:18" x14ac:dyDescent="0.15">
      <c r="A72" s="6" t="s">
        <v>10</v>
      </c>
      <c r="B72" s="13">
        <f t="shared" si="9"/>
        <v>1931</v>
      </c>
      <c r="C72" s="8">
        <v>6041.9969280000023</v>
      </c>
      <c r="D72" s="26">
        <f t="shared" si="8"/>
        <v>46440.0794112</v>
      </c>
      <c r="E72" s="37">
        <v>120</v>
      </c>
      <c r="F72" s="37">
        <f t="shared" si="0"/>
        <v>52362.076339200001</v>
      </c>
      <c r="G72" s="16">
        <f t="shared" si="1"/>
        <v>1080</v>
      </c>
      <c r="H72" s="28">
        <f t="shared" si="2"/>
        <v>51282.076339200001</v>
      </c>
      <c r="I72" s="36">
        <f t="shared" si="3"/>
        <v>1080</v>
      </c>
      <c r="J72" s="16" t="str">
        <f>IF((I72/G72)&lt;=$E$4,"critical failure", IF((I72/G72)&lt;1, "failure",""))</f>
        <v>critical failure</v>
      </c>
      <c r="K72" s="26">
        <f t="shared" si="4"/>
        <v>51282.076339200001</v>
      </c>
      <c r="L72" s="26">
        <f t="shared" si="5"/>
        <v>49503</v>
      </c>
      <c r="M72" s="28">
        <f>IF(H72&gt;$E$2,H72-$E$2,0)</f>
        <v>1779.0763392000008</v>
      </c>
      <c r="N72" s="28">
        <f t="shared" si="6"/>
        <v>2859.0763392000008</v>
      </c>
      <c r="O72" s="28">
        <f t="shared" si="7"/>
        <v>1</v>
      </c>
      <c r="R72" s="16">
        <v>0.9</v>
      </c>
    </row>
    <row r="73" spans="1:18" x14ac:dyDescent="0.15">
      <c r="A73" s="6" t="s">
        <v>11</v>
      </c>
      <c r="B73" s="13">
        <f t="shared" si="9"/>
        <v>1931</v>
      </c>
      <c r="C73" s="8">
        <v>6489.2171520000002</v>
      </c>
      <c r="D73" s="26">
        <f t="shared" si="8"/>
        <v>49503</v>
      </c>
      <c r="E73" s="37">
        <v>120</v>
      </c>
      <c r="F73" s="37">
        <f t="shared" si="0"/>
        <v>55872.217151999997</v>
      </c>
      <c r="G73" s="16">
        <f t="shared" si="1"/>
        <v>1320</v>
      </c>
      <c r="H73" s="28">
        <f t="shared" si="2"/>
        <v>54552.217151999997</v>
      </c>
      <c r="I73" s="36">
        <f t="shared" si="3"/>
        <v>1320</v>
      </c>
      <c r="J73" s="16" t="str">
        <f>IF((I73/G73)&lt;=$E$4,"critical failure", IF((I73/G73)&lt;1, "failure",""))</f>
        <v>critical failure</v>
      </c>
      <c r="K73" s="26">
        <f t="shared" si="4"/>
        <v>54552.217151999997</v>
      </c>
      <c r="L73" s="26">
        <f t="shared" si="5"/>
        <v>49503</v>
      </c>
      <c r="M73" s="28">
        <f>IF(H73&gt;$E$2,H73-$E$2,0)</f>
        <v>5049.2171519999974</v>
      </c>
      <c r="N73" s="28">
        <f t="shared" si="6"/>
        <v>6369.2171519999974</v>
      </c>
      <c r="O73" s="28">
        <f t="shared" si="7"/>
        <v>1</v>
      </c>
      <c r="R73" s="16">
        <v>1.1000000000000001</v>
      </c>
    </row>
    <row r="74" spans="1:18" x14ac:dyDescent="0.15">
      <c r="A74" s="6" t="s">
        <v>12</v>
      </c>
      <c r="B74" s="13">
        <f t="shared" si="9"/>
        <v>1931</v>
      </c>
      <c r="C74" s="8">
        <v>836.92223999999987</v>
      </c>
      <c r="D74" s="26">
        <f t="shared" si="8"/>
        <v>49503</v>
      </c>
      <c r="E74" s="37">
        <v>120</v>
      </c>
      <c r="F74" s="37">
        <f t="shared" ref="F74:F137" si="10">C74+D74-E74</f>
        <v>50219.92224</v>
      </c>
      <c r="G74" s="16">
        <f t="shared" ref="G74:G137" si="11">1200*R74</f>
        <v>1440</v>
      </c>
      <c r="H74" s="28">
        <f t="shared" ref="H74:H137" si="12">F74-G74</f>
        <v>48779.92224</v>
      </c>
      <c r="I74" s="36">
        <f t="shared" ref="I74:I137" si="13">IF(G74&gt;(F74),F74,G74)</f>
        <v>1440</v>
      </c>
      <c r="J74" s="16" t="str">
        <f>IF((I74/G74)&lt;=$E$4,"critical failure", IF((I74/G74)&lt;1, "failure",""))</f>
        <v>critical failure</v>
      </c>
      <c r="K74" s="26">
        <f t="shared" ref="K74:K137" si="14">F74-I74</f>
        <v>48779.92224</v>
      </c>
      <c r="L74" s="26">
        <f t="shared" ref="L74:L137" si="15">IF(K74&gt;$E$2,$E$2,IF(K74&lt;0,0,K74))</f>
        <v>48779.92224</v>
      </c>
      <c r="M74" s="28">
        <f>IF(H74&gt;$E$2,H74-$E$2,0)</f>
        <v>0</v>
      </c>
      <c r="N74" s="28">
        <f t="shared" ref="N74:N137" si="16">M74+I74</f>
        <v>1440</v>
      </c>
      <c r="O74" s="28">
        <f t="shared" ref="O74:O137" si="17">IF(K74&gt;=$H$2,1,0)</f>
        <v>1</v>
      </c>
      <c r="R74" s="16">
        <v>1.2</v>
      </c>
    </row>
    <row r="75" spans="1:18" x14ac:dyDescent="0.15">
      <c r="A75" s="6" t="s">
        <v>13</v>
      </c>
      <c r="B75" s="13">
        <f t="shared" si="9"/>
        <v>1931</v>
      </c>
      <c r="C75" s="8">
        <v>865.35820799999999</v>
      </c>
      <c r="D75" s="26">
        <f t="shared" ref="D75:D138" si="18">L74</f>
        <v>48779.92224</v>
      </c>
      <c r="E75" s="37">
        <v>120</v>
      </c>
      <c r="F75" s="37">
        <f t="shared" si="10"/>
        <v>49525.280447999998</v>
      </c>
      <c r="G75" s="16">
        <f t="shared" si="11"/>
        <v>1560</v>
      </c>
      <c r="H75" s="28">
        <f t="shared" si="12"/>
        <v>47965.280447999998</v>
      </c>
      <c r="I75" s="36">
        <f t="shared" si="13"/>
        <v>1560</v>
      </c>
      <c r="J75" s="16" t="str">
        <f>IF((I75/G75)&lt;=$E$4,"critical failure", IF((I75/G75)&lt;1, "failure",""))</f>
        <v>critical failure</v>
      </c>
      <c r="K75" s="26">
        <f t="shared" si="14"/>
        <v>47965.280447999998</v>
      </c>
      <c r="L75" s="26">
        <f t="shared" si="15"/>
        <v>47965.280447999998</v>
      </c>
      <c r="M75" s="28">
        <f>IF(H75&gt;$E$2,H75-$E$2,0)</f>
        <v>0</v>
      </c>
      <c r="N75" s="28">
        <f t="shared" si="16"/>
        <v>1560</v>
      </c>
      <c r="O75" s="28">
        <f t="shared" si="17"/>
        <v>1</v>
      </c>
      <c r="R75" s="16">
        <v>1.3</v>
      </c>
    </row>
    <row r="76" spans="1:18" x14ac:dyDescent="0.15">
      <c r="A76" s="6" t="s">
        <v>14</v>
      </c>
      <c r="B76" s="13">
        <f t="shared" si="9"/>
        <v>1931</v>
      </c>
      <c r="C76" s="8">
        <v>6452.3796479999965</v>
      </c>
      <c r="D76" s="26">
        <f t="shared" si="18"/>
        <v>47965.280447999998</v>
      </c>
      <c r="E76" s="37">
        <v>120</v>
      </c>
      <c r="F76" s="37">
        <f t="shared" si="10"/>
        <v>54297.660095999992</v>
      </c>
      <c r="G76" s="16">
        <f t="shared" si="11"/>
        <v>1440</v>
      </c>
      <c r="H76" s="28">
        <f t="shared" si="12"/>
        <v>52857.660095999992</v>
      </c>
      <c r="I76" s="36">
        <f t="shared" si="13"/>
        <v>1440</v>
      </c>
      <c r="J76" s="16" t="str">
        <f>IF((I76/G76)&lt;=$E$4,"critical failure", IF((I76/G76)&lt;1, "failure",""))</f>
        <v>critical failure</v>
      </c>
      <c r="K76" s="26">
        <f t="shared" si="14"/>
        <v>52857.660095999992</v>
      </c>
      <c r="L76" s="26">
        <f t="shared" si="15"/>
        <v>49503</v>
      </c>
      <c r="M76" s="28">
        <f>IF(H76&gt;$E$2,H76-$E$2,0)</f>
        <v>3354.6600959999923</v>
      </c>
      <c r="N76" s="28">
        <f t="shared" si="16"/>
        <v>4794.6600959999923</v>
      </c>
      <c r="O76" s="28">
        <f t="shared" si="17"/>
        <v>1</v>
      </c>
      <c r="R76" s="16">
        <v>1.2</v>
      </c>
    </row>
    <row r="77" spans="1:18" x14ac:dyDescent="0.15">
      <c r="A77" s="6" t="s">
        <v>15</v>
      </c>
      <c r="B77" s="13">
        <f t="shared" si="9"/>
        <v>1931</v>
      </c>
      <c r="C77" s="8">
        <v>388.53872640000003</v>
      </c>
      <c r="D77" s="26">
        <f t="shared" si="18"/>
        <v>49503</v>
      </c>
      <c r="E77" s="37">
        <v>120</v>
      </c>
      <c r="F77" s="37">
        <f t="shared" si="10"/>
        <v>49771.538726400002</v>
      </c>
      <c r="G77" s="16">
        <f t="shared" si="11"/>
        <v>1320</v>
      </c>
      <c r="H77" s="28">
        <f t="shared" si="12"/>
        <v>48451.538726400002</v>
      </c>
      <c r="I77" s="36">
        <f t="shared" si="13"/>
        <v>1320</v>
      </c>
      <c r="J77" s="16" t="str">
        <f>IF((I77/G77)&lt;=$E$4,"critical failure", IF((I77/G77)&lt;1, "failure",""))</f>
        <v>critical failure</v>
      </c>
      <c r="K77" s="26">
        <f t="shared" si="14"/>
        <v>48451.538726400002</v>
      </c>
      <c r="L77" s="26">
        <f t="shared" si="15"/>
        <v>48451.538726400002</v>
      </c>
      <c r="M77" s="28">
        <f>IF(H77&gt;$E$2,H77-$E$2,0)</f>
        <v>0</v>
      </c>
      <c r="N77" s="28">
        <f t="shared" si="16"/>
        <v>1320</v>
      </c>
      <c r="O77" s="28">
        <f t="shared" si="17"/>
        <v>1</v>
      </c>
      <c r="R77" s="16">
        <v>1.1000000000000001</v>
      </c>
    </row>
    <row r="78" spans="1:18" x14ac:dyDescent="0.15">
      <c r="A78" s="6" t="s">
        <v>16</v>
      </c>
      <c r="B78" s="13">
        <f t="shared" si="9"/>
        <v>1931</v>
      </c>
      <c r="C78" s="8">
        <v>220.70188799999997</v>
      </c>
      <c r="D78" s="26">
        <f t="shared" si="18"/>
        <v>48451.538726400002</v>
      </c>
      <c r="E78" s="37">
        <v>120</v>
      </c>
      <c r="F78" s="37">
        <f t="shared" si="10"/>
        <v>48552.240614400005</v>
      </c>
      <c r="G78" s="16">
        <f t="shared" si="11"/>
        <v>1200</v>
      </c>
      <c r="H78" s="28">
        <f t="shared" si="12"/>
        <v>47352.240614400005</v>
      </c>
      <c r="I78" s="36">
        <f t="shared" si="13"/>
        <v>1200</v>
      </c>
      <c r="J78" s="16" t="str">
        <f>IF((I78/G78)&lt;=$E$4,"critical failure", IF((I78/G78)&lt;1, "failure",""))</f>
        <v>critical failure</v>
      </c>
      <c r="K78" s="26">
        <f t="shared" si="14"/>
        <v>47352.240614400005</v>
      </c>
      <c r="L78" s="26">
        <f t="shared" si="15"/>
        <v>47352.240614400005</v>
      </c>
      <c r="M78" s="28">
        <f>IF(H78&gt;$E$2,H78-$E$2,0)</f>
        <v>0</v>
      </c>
      <c r="N78" s="28">
        <f t="shared" si="16"/>
        <v>1200</v>
      </c>
      <c r="O78" s="28">
        <f t="shared" si="17"/>
        <v>1</v>
      </c>
      <c r="R78" s="16">
        <v>1</v>
      </c>
    </row>
    <row r="79" spans="1:18" x14ac:dyDescent="0.15">
      <c r="A79" s="6" t="s">
        <v>17</v>
      </c>
      <c r="B79" s="13">
        <f t="shared" si="9"/>
        <v>1931</v>
      </c>
      <c r="C79" s="8">
        <v>141.66282239999998</v>
      </c>
      <c r="D79" s="26">
        <f t="shared" si="18"/>
        <v>47352.240614400005</v>
      </c>
      <c r="E79" s="37">
        <v>120</v>
      </c>
      <c r="F79" s="37">
        <f t="shared" si="10"/>
        <v>47373.903436800007</v>
      </c>
      <c r="G79" s="16">
        <f t="shared" si="11"/>
        <v>1080</v>
      </c>
      <c r="H79" s="28">
        <f t="shared" si="12"/>
        <v>46293.903436800007</v>
      </c>
      <c r="I79" s="36">
        <f t="shared" si="13"/>
        <v>1080</v>
      </c>
      <c r="J79" s="16" t="str">
        <f>IF((I79/G79)&lt;=$E$4,"critical failure", IF((I79/G79)&lt;1, "failure",""))</f>
        <v>critical failure</v>
      </c>
      <c r="K79" s="26">
        <f t="shared" si="14"/>
        <v>46293.903436800007</v>
      </c>
      <c r="L79" s="26">
        <f t="shared" si="15"/>
        <v>46293.903436800007</v>
      </c>
      <c r="M79" s="28">
        <f>IF(H79&gt;$E$2,H79-$E$2,0)</f>
        <v>0</v>
      </c>
      <c r="N79" s="28">
        <f t="shared" si="16"/>
        <v>1080</v>
      </c>
      <c r="O79" s="28">
        <f t="shared" si="17"/>
        <v>1</v>
      </c>
      <c r="R79" s="16">
        <v>0.9</v>
      </c>
    </row>
    <row r="80" spans="1:18" ht="14" thickBot="1" x14ac:dyDescent="0.2">
      <c r="A80" s="9" t="s">
        <v>18</v>
      </c>
      <c r="B80" s="14">
        <f t="shared" si="9"/>
        <v>1931</v>
      </c>
      <c r="C80" s="11">
        <v>668.11599360000002</v>
      </c>
      <c r="D80" s="26">
        <f t="shared" si="18"/>
        <v>46293.903436800007</v>
      </c>
      <c r="E80" s="37">
        <v>120</v>
      </c>
      <c r="F80" s="37">
        <f t="shared" si="10"/>
        <v>46842.019430400003</v>
      </c>
      <c r="G80" s="16">
        <f t="shared" si="11"/>
        <v>960</v>
      </c>
      <c r="H80" s="28">
        <f t="shared" si="12"/>
        <v>45882.019430400003</v>
      </c>
      <c r="I80" s="36">
        <f t="shared" si="13"/>
        <v>960</v>
      </c>
      <c r="J80" s="16" t="str">
        <f>IF((I80/G80)&lt;=$E$4,"critical failure", IF((I80/G80)&lt;1, "failure",""))</f>
        <v>critical failure</v>
      </c>
      <c r="K80" s="26">
        <f t="shared" si="14"/>
        <v>45882.019430400003</v>
      </c>
      <c r="L80" s="26">
        <f t="shared" si="15"/>
        <v>45882.019430400003</v>
      </c>
      <c r="M80" s="28">
        <f>IF(H80&gt;$E$2,H80-$E$2,0)</f>
        <v>0</v>
      </c>
      <c r="N80" s="28">
        <f t="shared" si="16"/>
        <v>960</v>
      </c>
      <c r="O80" s="28">
        <f t="shared" si="17"/>
        <v>1</v>
      </c>
      <c r="R80" s="16">
        <v>0.8</v>
      </c>
    </row>
    <row r="81" spans="1:18" x14ac:dyDescent="0.15">
      <c r="A81" s="3" t="s">
        <v>7</v>
      </c>
      <c r="B81" s="12">
        <f t="shared" si="9"/>
        <v>1932</v>
      </c>
      <c r="C81" s="5">
        <v>6270.7772160000004</v>
      </c>
      <c r="D81" s="26">
        <f t="shared" si="18"/>
        <v>45882.019430400003</v>
      </c>
      <c r="E81" s="37">
        <v>120</v>
      </c>
      <c r="F81" s="37">
        <f t="shared" si="10"/>
        <v>52032.796646400006</v>
      </c>
      <c r="G81" s="16">
        <f t="shared" si="11"/>
        <v>960</v>
      </c>
      <c r="H81" s="28">
        <f t="shared" si="12"/>
        <v>51072.796646400006</v>
      </c>
      <c r="I81" s="36">
        <f t="shared" si="13"/>
        <v>960</v>
      </c>
      <c r="J81" s="16" t="str">
        <f>IF((I81/G81)&lt;=$E$4,"critical failure", IF((I81/G81)&lt;1, "failure",""))</f>
        <v>critical failure</v>
      </c>
      <c r="K81" s="26">
        <f t="shared" si="14"/>
        <v>51072.796646400006</v>
      </c>
      <c r="L81" s="26">
        <f t="shared" si="15"/>
        <v>49503</v>
      </c>
      <c r="M81" s="28">
        <f>IF(H81&gt;$E$2,H81-$E$2,0)</f>
        <v>1569.7966464000056</v>
      </c>
      <c r="N81" s="28">
        <f t="shared" si="16"/>
        <v>2529.7966464000056</v>
      </c>
      <c r="O81" s="28">
        <f t="shared" si="17"/>
        <v>1</v>
      </c>
      <c r="R81" s="16">
        <v>0.8</v>
      </c>
    </row>
    <row r="82" spans="1:18" x14ac:dyDescent="0.15">
      <c r="A82" s="6" t="s">
        <v>8</v>
      </c>
      <c r="B82" s="13">
        <f t="shared" si="9"/>
        <v>1932</v>
      </c>
      <c r="C82" s="8">
        <v>2967.6810239999995</v>
      </c>
      <c r="D82" s="26">
        <f t="shared" si="18"/>
        <v>49503</v>
      </c>
      <c r="E82" s="37">
        <v>120</v>
      </c>
      <c r="F82" s="37">
        <f t="shared" si="10"/>
        <v>52350.681023999998</v>
      </c>
      <c r="G82" s="16">
        <f t="shared" si="11"/>
        <v>960</v>
      </c>
      <c r="H82" s="28">
        <f t="shared" si="12"/>
        <v>51390.681023999998</v>
      </c>
      <c r="I82" s="36">
        <f t="shared" si="13"/>
        <v>960</v>
      </c>
      <c r="J82" s="16" t="str">
        <f>IF((I82/G82)&lt;=$E$4,"critical failure", IF((I82/G82)&lt;1, "failure",""))</f>
        <v>critical failure</v>
      </c>
      <c r="K82" s="26">
        <f t="shared" si="14"/>
        <v>51390.681023999998</v>
      </c>
      <c r="L82" s="26">
        <f t="shared" si="15"/>
        <v>49503</v>
      </c>
      <c r="M82" s="28">
        <f>IF(H82&gt;$E$2,H82-$E$2,0)</f>
        <v>1887.6810239999977</v>
      </c>
      <c r="N82" s="28">
        <f t="shared" si="16"/>
        <v>2847.6810239999977</v>
      </c>
      <c r="O82" s="28">
        <f t="shared" si="17"/>
        <v>1</v>
      </c>
      <c r="R82" s="16">
        <v>0.8</v>
      </c>
    </row>
    <row r="83" spans="1:18" x14ac:dyDescent="0.15">
      <c r="A83" s="6" t="s">
        <v>9</v>
      </c>
      <c r="B83" s="13">
        <f t="shared" si="9"/>
        <v>1932</v>
      </c>
      <c r="C83" s="8">
        <v>7330.0170239999998</v>
      </c>
      <c r="D83" s="26">
        <f t="shared" si="18"/>
        <v>49503</v>
      </c>
      <c r="E83" s="37">
        <v>120</v>
      </c>
      <c r="F83" s="37">
        <f t="shared" si="10"/>
        <v>56713.017024000001</v>
      </c>
      <c r="G83" s="16">
        <f t="shared" si="11"/>
        <v>1080</v>
      </c>
      <c r="H83" s="28">
        <f t="shared" si="12"/>
        <v>55633.017024000001</v>
      </c>
      <c r="I83" s="36">
        <f t="shared" si="13"/>
        <v>1080</v>
      </c>
      <c r="J83" s="16" t="str">
        <f>IF((I83/G83)&lt;=$E$4,"critical failure", IF((I83/G83)&lt;1, "failure",""))</f>
        <v>critical failure</v>
      </c>
      <c r="K83" s="26">
        <f t="shared" si="14"/>
        <v>55633.017024000001</v>
      </c>
      <c r="L83" s="26">
        <f t="shared" si="15"/>
        <v>49503</v>
      </c>
      <c r="M83" s="28">
        <f>IF(H83&gt;$E$2,H83-$E$2,0)</f>
        <v>6130.0170240000007</v>
      </c>
      <c r="N83" s="28">
        <f t="shared" si="16"/>
        <v>7210.0170240000007</v>
      </c>
      <c r="O83" s="28">
        <f t="shared" si="17"/>
        <v>1</v>
      </c>
      <c r="R83" s="16">
        <v>0.9</v>
      </c>
    </row>
    <row r="84" spans="1:18" x14ac:dyDescent="0.15">
      <c r="A84" s="6" t="s">
        <v>10</v>
      </c>
      <c r="B84" s="13">
        <f t="shared" si="9"/>
        <v>1932</v>
      </c>
      <c r="C84" s="8">
        <v>2375.0495999999998</v>
      </c>
      <c r="D84" s="26">
        <f t="shared" si="18"/>
        <v>49503</v>
      </c>
      <c r="E84" s="37">
        <v>120</v>
      </c>
      <c r="F84" s="37">
        <f t="shared" si="10"/>
        <v>51758.049599999998</v>
      </c>
      <c r="G84" s="16">
        <f t="shared" si="11"/>
        <v>1080</v>
      </c>
      <c r="H84" s="28">
        <f t="shared" si="12"/>
        <v>50678.049599999998</v>
      </c>
      <c r="I84" s="36">
        <f t="shared" si="13"/>
        <v>1080</v>
      </c>
      <c r="J84" s="16" t="str">
        <f>IF((I84/G84)&lt;=$E$4,"critical failure", IF((I84/G84)&lt;1, "failure",""))</f>
        <v>critical failure</v>
      </c>
      <c r="K84" s="26">
        <f t="shared" si="14"/>
        <v>50678.049599999998</v>
      </c>
      <c r="L84" s="26">
        <f t="shared" si="15"/>
        <v>49503</v>
      </c>
      <c r="M84" s="28">
        <f>IF(H84&gt;$E$2,H84-$E$2,0)</f>
        <v>1175.0495999999985</v>
      </c>
      <c r="N84" s="28">
        <f t="shared" si="16"/>
        <v>2255.0495999999985</v>
      </c>
      <c r="O84" s="28">
        <f t="shared" si="17"/>
        <v>1</v>
      </c>
      <c r="R84" s="16">
        <v>0.9</v>
      </c>
    </row>
    <row r="85" spans="1:18" x14ac:dyDescent="0.15">
      <c r="A85" s="6" t="s">
        <v>11</v>
      </c>
      <c r="B85" s="13">
        <f t="shared" si="9"/>
        <v>1932</v>
      </c>
      <c r="C85" s="8">
        <v>722.53209600000002</v>
      </c>
      <c r="D85" s="26">
        <f t="shared" si="18"/>
        <v>49503</v>
      </c>
      <c r="E85" s="37">
        <v>120</v>
      </c>
      <c r="F85" s="37">
        <f t="shared" si="10"/>
        <v>50105.532096000003</v>
      </c>
      <c r="G85" s="16">
        <f t="shared" si="11"/>
        <v>1320</v>
      </c>
      <c r="H85" s="28">
        <f t="shared" si="12"/>
        <v>48785.532096000003</v>
      </c>
      <c r="I85" s="36">
        <f t="shared" si="13"/>
        <v>1320</v>
      </c>
      <c r="J85" s="16" t="str">
        <f>IF((I85/G85)&lt;=$E$4,"critical failure", IF((I85/G85)&lt;1, "failure",""))</f>
        <v>critical failure</v>
      </c>
      <c r="K85" s="26">
        <f t="shared" si="14"/>
        <v>48785.532096000003</v>
      </c>
      <c r="L85" s="26">
        <f t="shared" si="15"/>
        <v>48785.532096000003</v>
      </c>
      <c r="M85" s="28">
        <f>IF(H85&gt;$E$2,H85-$E$2,0)</f>
        <v>0</v>
      </c>
      <c r="N85" s="28">
        <f t="shared" si="16"/>
        <v>1320</v>
      </c>
      <c r="O85" s="28">
        <f t="shared" si="17"/>
        <v>1</v>
      </c>
      <c r="R85" s="16">
        <v>1.1000000000000001</v>
      </c>
    </row>
    <row r="86" spans="1:18" x14ac:dyDescent="0.15">
      <c r="A86" s="6" t="s">
        <v>12</v>
      </c>
      <c r="B86" s="13">
        <f t="shared" si="9"/>
        <v>1932</v>
      </c>
      <c r="C86" s="8">
        <v>773.58758399999999</v>
      </c>
      <c r="D86" s="26">
        <f t="shared" si="18"/>
        <v>48785.532096000003</v>
      </c>
      <c r="E86" s="37">
        <v>120</v>
      </c>
      <c r="F86" s="37">
        <f t="shared" si="10"/>
        <v>49439.119680000003</v>
      </c>
      <c r="G86" s="16">
        <f t="shared" si="11"/>
        <v>1440</v>
      </c>
      <c r="H86" s="28">
        <f t="shared" si="12"/>
        <v>47999.119680000003</v>
      </c>
      <c r="I86" s="36">
        <f t="shared" si="13"/>
        <v>1440</v>
      </c>
      <c r="J86" s="16" t="str">
        <f>IF((I86/G86)&lt;=$E$4,"critical failure", IF((I86/G86)&lt;1, "failure",""))</f>
        <v>critical failure</v>
      </c>
      <c r="K86" s="26">
        <f t="shared" si="14"/>
        <v>47999.119680000003</v>
      </c>
      <c r="L86" s="26">
        <f t="shared" si="15"/>
        <v>47999.119680000003</v>
      </c>
      <c r="M86" s="28">
        <f>IF(H86&gt;$E$2,H86-$E$2,0)</f>
        <v>0</v>
      </c>
      <c r="N86" s="28">
        <f t="shared" si="16"/>
        <v>1440</v>
      </c>
      <c r="O86" s="28">
        <f t="shared" si="17"/>
        <v>1</v>
      </c>
      <c r="R86" s="16">
        <v>1.2</v>
      </c>
    </row>
    <row r="87" spans="1:18" x14ac:dyDescent="0.15">
      <c r="A87" s="6" t="s">
        <v>13</v>
      </c>
      <c r="B87" s="13">
        <f t="shared" si="9"/>
        <v>1932</v>
      </c>
      <c r="C87" s="8">
        <v>188.00052479999997</v>
      </c>
      <c r="D87" s="26">
        <f t="shared" si="18"/>
        <v>47999.119680000003</v>
      </c>
      <c r="E87" s="37">
        <v>120</v>
      </c>
      <c r="F87" s="37">
        <f t="shared" si="10"/>
        <v>48067.120204800005</v>
      </c>
      <c r="G87" s="16">
        <f t="shared" si="11"/>
        <v>1560</v>
      </c>
      <c r="H87" s="28">
        <f t="shared" si="12"/>
        <v>46507.120204800005</v>
      </c>
      <c r="I87" s="36">
        <f t="shared" si="13"/>
        <v>1560</v>
      </c>
      <c r="J87" s="16" t="str">
        <f>IF((I87/G87)&lt;=$E$4,"critical failure", IF((I87/G87)&lt;1, "failure",""))</f>
        <v>critical failure</v>
      </c>
      <c r="K87" s="26">
        <f t="shared" si="14"/>
        <v>46507.120204800005</v>
      </c>
      <c r="L87" s="26">
        <f t="shared" si="15"/>
        <v>46507.120204800005</v>
      </c>
      <c r="M87" s="28">
        <f>IF(H87&gt;$E$2,H87-$E$2,0)</f>
        <v>0</v>
      </c>
      <c r="N87" s="28">
        <f t="shared" si="16"/>
        <v>1560</v>
      </c>
      <c r="O87" s="28">
        <f t="shared" si="17"/>
        <v>1</v>
      </c>
      <c r="R87" s="16">
        <v>1.3</v>
      </c>
    </row>
    <row r="88" spans="1:18" x14ac:dyDescent="0.15">
      <c r="A88" s="6" t="s">
        <v>14</v>
      </c>
      <c r="B88" s="13">
        <f t="shared" si="9"/>
        <v>1932</v>
      </c>
      <c r="C88" s="8">
        <v>107.2165248</v>
      </c>
      <c r="D88" s="26">
        <f t="shared" si="18"/>
        <v>46507.120204800005</v>
      </c>
      <c r="E88" s="37">
        <v>120</v>
      </c>
      <c r="F88" s="37">
        <f t="shared" si="10"/>
        <v>46494.336729600007</v>
      </c>
      <c r="G88" s="16">
        <f t="shared" si="11"/>
        <v>1440</v>
      </c>
      <c r="H88" s="28">
        <f t="shared" si="12"/>
        <v>45054.336729600007</v>
      </c>
      <c r="I88" s="36">
        <f t="shared" si="13"/>
        <v>1440</v>
      </c>
      <c r="J88" s="16" t="str">
        <f>IF((I88/G88)&lt;=$E$4,"critical failure", IF((I88/G88)&lt;1, "failure",""))</f>
        <v>critical failure</v>
      </c>
      <c r="K88" s="26">
        <f t="shared" si="14"/>
        <v>45054.336729600007</v>
      </c>
      <c r="L88" s="26">
        <f t="shared" si="15"/>
        <v>45054.336729600007</v>
      </c>
      <c r="M88" s="28">
        <f>IF(H88&gt;$E$2,H88-$E$2,0)</f>
        <v>0</v>
      </c>
      <c r="N88" s="28">
        <f t="shared" si="16"/>
        <v>1440</v>
      </c>
      <c r="O88" s="28">
        <f t="shared" si="17"/>
        <v>1</v>
      </c>
      <c r="R88" s="16">
        <v>1.2</v>
      </c>
    </row>
    <row r="89" spans="1:18" x14ac:dyDescent="0.15">
      <c r="A89" s="6" t="s">
        <v>15</v>
      </c>
      <c r="B89" s="13">
        <f t="shared" si="9"/>
        <v>1932</v>
      </c>
      <c r="C89" s="8">
        <v>14.605747199999998</v>
      </c>
      <c r="D89" s="26">
        <f t="shared" si="18"/>
        <v>45054.336729600007</v>
      </c>
      <c r="E89" s="37">
        <v>120</v>
      </c>
      <c r="F89" s="37">
        <f t="shared" si="10"/>
        <v>44948.94247680001</v>
      </c>
      <c r="G89" s="16">
        <f t="shared" si="11"/>
        <v>1320</v>
      </c>
      <c r="H89" s="28">
        <f t="shared" si="12"/>
        <v>43628.94247680001</v>
      </c>
      <c r="I89" s="36">
        <f t="shared" si="13"/>
        <v>1320</v>
      </c>
      <c r="J89" s="16" t="str">
        <f>IF((I89/G89)&lt;=$E$4,"critical failure", IF((I89/G89)&lt;1, "failure",""))</f>
        <v>critical failure</v>
      </c>
      <c r="K89" s="26">
        <f t="shared" si="14"/>
        <v>43628.94247680001</v>
      </c>
      <c r="L89" s="26">
        <f t="shared" si="15"/>
        <v>43628.94247680001</v>
      </c>
      <c r="M89" s="28">
        <f>IF(H89&gt;$E$2,H89-$E$2,0)</f>
        <v>0</v>
      </c>
      <c r="N89" s="28">
        <f t="shared" si="16"/>
        <v>1320</v>
      </c>
      <c r="O89" s="28">
        <f t="shared" si="17"/>
        <v>1</v>
      </c>
      <c r="R89" s="16">
        <v>1.1000000000000001</v>
      </c>
    </row>
    <row r="90" spans="1:18" x14ac:dyDescent="0.15">
      <c r="A90" s="6" t="s">
        <v>16</v>
      </c>
      <c r="B90" s="13">
        <f t="shared" si="9"/>
        <v>1932</v>
      </c>
      <c r="C90" s="8">
        <v>2072.1419135999995</v>
      </c>
      <c r="D90" s="26">
        <f t="shared" si="18"/>
        <v>43628.94247680001</v>
      </c>
      <c r="E90" s="37">
        <v>120</v>
      </c>
      <c r="F90" s="37">
        <f t="shared" si="10"/>
        <v>45581.084390400007</v>
      </c>
      <c r="G90" s="16">
        <f t="shared" si="11"/>
        <v>1200</v>
      </c>
      <c r="H90" s="28">
        <f t="shared" si="12"/>
        <v>44381.084390400007</v>
      </c>
      <c r="I90" s="36">
        <f t="shared" si="13"/>
        <v>1200</v>
      </c>
      <c r="J90" s="16" t="str">
        <f>IF((I90/G90)&lt;=$E$4,"critical failure", IF((I90/G90)&lt;1, "failure",""))</f>
        <v>critical failure</v>
      </c>
      <c r="K90" s="26">
        <f t="shared" si="14"/>
        <v>44381.084390400007</v>
      </c>
      <c r="L90" s="26">
        <f t="shared" si="15"/>
        <v>44381.084390400007</v>
      </c>
      <c r="M90" s="28">
        <f>IF(H90&gt;$E$2,H90-$E$2,0)</f>
        <v>0</v>
      </c>
      <c r="N90" s="28">
        <f t="shared" si="16"/>
        <v>1200</v>
      </c>
      <c r="O90" s="28">
        <f t="shared" si="17"/>
        <v>1</v>
      </c>
      <c r="R90" s="16">
        <v>1</v>
      </c>
    </row>
    <row r="91" spans="1:18" x14ac:dyDescent="0.15">
      <c r="A91" s="6" t="s">
        <v>17</v>
      </c>
      <c r="B91" s="13">
        <f t="shared" si="9"/>
        <v>1932</v>
      </c>
      <c r="C91" s="8">
        <v>3967.4638080000004</v>
      </c>
      <c r="D91" s="26">
        <f t="shared" si="18"/>
        <v>44381.084390400007</v>
      </c>
      <c r="E91" s="37">
        <v>120</v>
      </c>
      <c r="F91" s="37">
        <f t="shared" si="10"/>
        <v>48228.548198400007</v>
      </c>
      <c r="G91" s="16">
        <f t="shared" si="11"/>
        <v>1080</v>
      </c>
      <c r="H91" s="28">
        <f t="shared" si="12"/>
        <v>47148.548198400007</v>
      </c>
      <c r="I91" s="36">
        <f t="shared" si="13"/>
        <v>1080</v>
      </c>
      <c r="J91" s="16" t="str">
        <f>IF((I91/G91)&lt;=$E$4,"critical failure", IF((I91/G91)&lt;1, "failure",""))</f>
        <v>critical failure</v>
      </c>
      <c r="K91" s="26">
        <f t="shared" si="14"/>
        <v>47148.548198400007</v>
      </c>
      <c r="L91" s="26">
        <f t="shared" si="15"/>
        <v>47148.548198400007</v>
      </c>
      <c r="M91" s="28">
        <f>IF(H91&gt;$E$2,H91-$E$2,0)</f>
        <v>0</v>
      </c>
      <c r="N91" s="28">
        <f t="shared" si="16"/>
        <v>1080</v>
      </c>
      <c r="O91" s="28">
        <f t="shared" si="17"/>
        <v>1</v>
      </c>
      <c r="R91" s="16">
        <v>0.9</v>
      </c>
    </row>
    <row r="92" spans="1:18" ht="14" thickBot="1" x14ac:dyDescent="0.2">
      <c r="A92" s="9" t="s">
        <v>18</v>
      </c>
      <c r="B92" s="14">
        <f t="shared" si="9"/>
        <v>1932</v>
      </c>
      <c r="C92" s="11">
        <v>6805.8904320000001</v>
      </c>
      <c r="D92" s="26">
        <f t="shared" si="18"/>
        <v>47148.548198400007</v>
      </c>
      <c r="E92" s="37">
        <v>120</v>
      </c>
      <c r="F92" s="37">
        <f t="shared" si="10"/>
        <v>53834.438630400007</v>
      </c>
      <c r="G92" s="16">
        <f t="shared" si="11"/>
        <v>960</v>
      </c>
      <c r="H92" s="28">
        <f t="shared" si="12"/>
        <v>52874.438630400007</v>
      </c>
      <c r="I92" s="36">
        <f t="shared" si="13"/>
        <v>960</v>
      </c>
      <c r="J92" s="16" t="str">
        <f>IF((I92/G92)&lt;=$E$4,"critical failure", IF((I92/G92)&lt;1, "failure",""))</f>
        <v>critical failure</v>
      </c>
      <c r="K92" s="26">
        <f t="shared" si="14"/>
        <v>52874.438630400007</v>
      </c>
      <c r="L92" s="26">
        <f t="shared" si="15"/>
        <v>49503</v>
      </c>
      <c r="M92" s="28">
        <f>IF(H92&gt;$E$2,H92-$E$2,0)</f>
        <v>3371.4386304000072</v>
      </c>
      <c r="N92" s="28">
        <f t="shared" si="16"/>
        <v>4331.4386304000072</v>
      </c>
      <c r="O92" s="28">
        <f t="shared" si="17"/>
        <v>1</v>
      </c>
      <c r="R92" s="16">
        <v>0.8</v>
      </c>
    </row>
    <row r="93" spans="1:18" x14ac:dyDescent="0.15">
      <c r="A93" s="3" t="s">
        <v>7</v>
      </c>
      <c r="B93" s="12">
        <f t="shared" si="9"/>
        <v>1933</v>
      </c>
      <c r="C93" s="5">
        <v>4192.3664639999988</v>
      </c>
      <c r="D93" s="26">
        <f t="shared" si="18"/>
        <v>49503</v>
      </c>
      <c r="E93" s="37">
        <v>120</v>
      </c>
      <c r="F93" s="37">
        <f t="shared" si="10"/>
        <v>53575.366463999999</v>
      </c>
      <c r="G93" s="16">
        <f t="shared" si="11"/>
        <v>960</v>
      </c>
      <c r="H93" s="28">
        <f t="shared" si="12"/>
        <v>52615.366463999999</v>
      </c>
      <c r="I93" s="36">
        <f t="shared" si="13"/>
        <v>960</v>
      </c>
      <c r="J93" s="16" t="str">
        <f>IF((I93/G93)&lt;=$E$4,"critical failure", IF((I93/G93)&lt;1, "failure",""))</f>
        <v>critical failure</v>
      </c>
      <c r="K93" s="26">
        <f t="shared" si="14"/>
        <v>52615.366463999999</v>
      </c>
      <c r="L93" s="26">
        <f t="shared" si="15"/>
        <v>49503</v>
      </c>
      <c r="M93" s="28">
        <f>IF(H93&gt;$E$2,H93-$E$2,0)</f>
        <v>3112.3664639999988</v>
      </c>
      <c r="N93" s="28">
        <f t="shared" si="16"/>
        <v>4072.3664639999988</v>
      </c>
      <c r="O93" s="28">
        <f t="shared" si="17"/>
        <v>1</v>
      </c>
      <c r="R93" s="16">
        <v>0.8</v>
      </c>
    </row>
    <row r="94" spans="1:18" x14ac:dyDescent="0.15">
      <c r="A94" s="6" t="s">
        <v>8</v>
      </c>
      <c r="B94" s="13">
        <f t="shared" si="9"/>
        <v>1933</v>
      </c>
      <c r="C94" s="8">
        <v>4633.1239679999999</v>
      </c>
      <c r="D94" s="26">
        <f t="shared" si="18"/>
        <v>49503</v>
      </c>
      <c r="E94" s="37">
        <v>120</v>
      </c>
      <c r="F94" s="37">
        <f t="shared" si="10"/>
        <v>54016.123968</v>
      </c>
      <c r="G94" s="16">
        <f t="shared" si="11"/>
        <v>960</v>
      </c>
      <c r="H94" s="28">
        <f t="shared" si="12"/>
        <v>53056.123968</v>
      </c>
      <c r="I94" s="36">
        <f t="shared" si="13"/>
        <v>960</v>
      </c>
      <c r="J94" s="16" t="str">
        <f>IF((I94/G94)&lt;=$E$4,"critical failure", IF((I94/G94)&lt;1, "failure",""))</f>
        <v>critical failure</v>
      </c>
      <c r="K94" s="26">
        <f t="shared" si="14"/>
        <v>53056.123968</v>
      </c>
      <c r="L94" s="26">
        <f t="shared" si="15"/>
        <v>49503</v>
      </c>
      <c r="M94" s="28">
        <f>IF(H94&gt;$E$2,H94-$E$2,0)</f>
        <v>3553.1239679999999</v>
      </c>
      <c r="N94" s="28">
        <f t="shared" si="16"/>
        <v>4513.1239679999999</v>
      </c>
      <c r="O94" s="28">
        <f t="shared" si="17"/>
        <v>1</v>
      </c>
      <c r="R94" s="16">
        <v>0.8</v>
      </c>
    </row>
    <row r="95" spans="1:18" x14ac:dyDescent="0.15">
      <c r="A95" s="6" t="s">
        <v>9</v>
      </c>
      <c r="B95" s="13">
        <f t="shared" si="9"/>
        <v>1933</v>
      </c>
      <c r="C95" s="8">
        <v>2004.0894720000003</v>
      </c>
      <c r="D95" s="26">
        <f t="shared" si="18"/>
        <v>49503</v>
      </c>
      <c r="E95" s="37">
        <v>120</v>
      </c>
      <c r="F95" s="37">
        <f t="shared" si="10"/>
        <v>51387.089472</v>
      </c>
      <c r="G95" s="16">
        <f t="shared" si="11"/>
        <v>1080</v>
      </c>
      <c r="H95" s="28">
        <f t="shared" si="12"/>
        <v>50307.089472</v>
      </c>
      <c r="I95" s="36">
        <f t="shared" si="13"/>
        <v>1080</v>
      </c>
      <c r="J95" s="16" t="str">
        <f>IF((I95/G95)&lt;=$E$4,"critical failure", IF((I95/G95)&lt;1, "failure",""))</f>
        <v>critical failure</v>
      </c>
      <c r="K95" s="26">
        <f t="shared" si="14"/>
        <v>50307.089472</v>
      </c>
      <c r="L95" s="26">
        <f t="shared" si="15"/>
        <v>49503</v>
      </c>
      <c r="M95" s="28">
        <f>IF(H95&gt;$E$2,H95-$E$2,0)</f>
        <v>804.08947199999966</v>
      </c>
      <c r="N95" s="28">
        <f t="shared" si="16"/>
        <v>1884.0894719999997</v>
      </c>
      <c r="O95" s="28">
        <f t="shared" si="17"/>
        <v>1</v>
      </c>
      <c r="R95" s="16">
        <v>0.9</v>
      </c>
    </row>
    <row r="96" spans="1:18" x14ac:dyDescent="0.15">
      <c r="A96" s="6" t="s">
        <v>10</v>
      </c>
      <c r="B96" s="13">
        <f t="shared" si="9"/>
        <v>1933</v>
      </c>
      <c r="C96" s="8">
        <v>4733.942399999999</v>
      </c>
      <c r="D96" s="26">
        <f t="shared" si="18"/>
        <v>49503</v>
      </c>
      <c r="E96" s="37">
        <v>120</v>
      </c>
      <c r="F96" s="37">
        <f t="shared" si="10"/>
        <v>54116.9424</v>
      </c>
      <c r="G96" s="16">
        <f t="shared" si="11"/>
        <v>1080</v>
      </c>
      <c r="H96" s="28">
        <f t="shared" si="12"/>
        <v>53036.9424</v>
      </c>
      <c r="I96" s="36">
        <f t="shared" si="13"/>
        <v>1080</v>
      </c>
      <c r="J96" s="16" t="str">
        <f>IF((I96/G96)&lt;=$E$4,"critical failure", IF((I96/G96)&lt;1, "failure",""))</f>
        <v>critical failure</v>
      </c>
      <c r="K96" s="26">
        <f t="shared" si="14"/>
        <v>53036.9424</v>
      </c>
      <c r="L96" s="26">
        <f t="shared" si="15"/>
        <v>49503</v>
      </c>
      <c r="M96" s="28">
        <f>IF(H96&gt;$E$2,H96-$E$2,0)</f>
        <v>3533.9423999999999</v>
      </c>
      <c r="N96" s="28">
        <f t="shared" si="16"/>
        <v>4613.9423999999999</v>
      </c>
      <c r="O96" s="28">
        <f t="shared" si="17"/>
        <v>1</v>
      </c>
      <c r="R96" s="16">
        <v>0.9</v>
      </c>
    </row>
    <row r="97" spans="1:18" x14ac:dyDescent="0.15">
      <c r="A97" s="6" t="s">
        <v>11</v>
      </c>
      <c r="B97" s="13">
        <f t="shared" si="9"/>
        <v>1933</v>
      </c>
      <c r="C97" s="8">
        <v>2815.1608319999996</v>
      </c>
      <c r="D97" s="26">
        <f t="shared" si="18"/>
        <v>49503</v>
      </c>
      <c r="E97" s="37">
        <v>120</v>
      </c>
      <c r="F97" s="37">
        <f t="shared" si="10"/>
        <v>52198.160832000001</v>
      </c>
      <c r="G97" s="16">
        <f t="shared" si="11"/>
        <v>1320</v>
      </c>
      <c r="H97" s="28">
        <f t="shared" si="12"/>
        <v>50878.160832000001</v>
      </c>
      <c r="I97" s="36">
        <f t="shared" si="13"/>
        <v>1320</v>
      </c>
      <c r="J97" s="16" t="str">
        <f>IF((I97/G97)&lt;=$E$4,"critical failure", IF((I97/G97)&lt;1, "failure",""))</f>
        <v>critical failure</v>
      </c>
      <c r="K97" s="26">
        <f t="shared" si="14"/>
        <v>50878.160832000001</v>
      </c>
      <c r="L97" s="26">
        <f t="shared" si="15"/>
        <v>49503</v>
      </c>
      <c r="M97" s="28">
        <f>IF(H97&gt;$E$2,H97-$E$2,0)</f>
        <v>1375.1608320000014</v>
      </c>
      <c r="N97" s="28">
        <f t="shared" si="16"/>
        <v>2695.1608320000014</v>
      </c>
      <c r="O97" s="28">
        <f t="shared" si="17"/>
        <v>1</v>
      </c>
      <c r="R97" s="16">
        <v>1.1000000000000001</v>
      </c>
    </row>
    <row r="98" spans="1:18" x14ac:dyDescent="0.15">
      <c r="A98" s="6" t="s">
        <v>12</v>
      </c>
      <c r="B98" s="13">
        <f t="shared" si="9"/>
        <v>1933</v>
      </c>
      <c r="C98" s="8">
        <v>924.16896000000008</v>
      </c>
      <c r="D98" s="26">
        <f t="shared" si="18"/>
        <v>49503</v>
      </c>
      <c r="E98" s="37">
        <v>120</v>
      </c>
      <c r="F98" s="37">
        <f t="shared" si="10"/>
        <v>50307.168960000003</v>
      </c>
      <c r="G98" s="16">
        <f t="shared" si="11"/>
        <v>1440</v>
      </c>
      <c r="H98" s="28">
        <f t="shared" si="12"/>
        <v>48867.168960000003</v>
      </c>
      <c r="I98" s="36">
        <f t="shared" si="13"/>
        <v>1440</v>
      </c>
      <c r="J98" s="16" t="str">
        <f>IF((I98/G98)&lt;=$E$4,"critical failure", IF((I98/G98)&lt;1, "failure",""))</f>
        <v>critical failure</v>
      </c>
      <c r="K98" s="26">
        <f t="shared" si="14"/>
        <v>48867.168960000003</v>
      </c>
      <c r="L98" s="26">
        <f t="shared" si="15"/>
        <v>48867.168960000003</v>
      </c>
      <c r="M98" s="28">
        <f>IF(H98&gt;$E$2,H98-$E$2,0)</f>
        <v>0</v>
      </c>
      <c r="N98" s="28">
        <f t="shared" si="16"/>
        <v>1440</v>
      </c>
      <c r="O98" s="28">
        <f t="shared" si="17"/>
        <v>1</v>
      </c>
      <c r="R98" s="16">
        <v>1.2</v>
      </c>
    </row>
    <row r="99" spans="1:18" x14ac:dyDescent="0.15">
      <c r="A99" s="6" t="s">
        <v>13</v>
      </c>
      <c r="B99" s="13">
        <f t="shared" si="9"/>
        <v>1933</v>
      </c>
      <c r="C99" s="8">
        <v>268.13825279999998</v>
      </c>
      <c r="D99" s="26">
        <f t="shared" si="18"/>
        <v>48867.168960000003</v>
      </c>
      <c r="E99" s="37">
        <v>120</v>
      </c>
      <c r="F99" s="37">
        <f t="shared" si="10"/>
        <v>49015.307212800006</v>
      </c>
      <c r="G99" s="16">
        <f t="shared" si="11"/>
        <v>1560</v>
      </c>
      <c r="H99" s="28">
        <f t="shared" si="12"/>
        <v>47455.307212800006</v>
      </c>
      <c r="I99" s="36">
        <f t="shared" si="13"/>
        <v>1560</v>
      </c>
      <c r="J99" s="16" t="str">
        <f>IF((I99/G99)&lt;=$E$4,"critical failure", IF((I99/G99)&lt;1, "failure",""))</f>
        <v>critical failure</v>
      </c>
      <c r="K99" s="26">
        <f t="shared" si="14"/>
        <v>47455.307212800006</v>
      </c>
      <c r="L99" s="26">
        <f t="shared" si="15"/>
        <v>47455.307212800006</v>
      </c>
      <c r="M99" s="28">
        <f>IF(H99&gt;$E$2,H99-$E$2,0)</f>
        <v>0</v>
      </c>
      <c r="N99" s="28">
        <f t="shared" si="16"/>
        <v>1560</v>
      </c>
      <c r="O99" s="28">
        <f t="shared" si="17"/>
        <v>1</v>
      </c>
      <c r="R99" s="16">
        <v>1.3</v>
      </c>
    </row>
    <row r="100" spans="1:18" x14ac:dyDescent="0.15">
      <c r="A100" s="6" t="s">
        <v>14</v>
      </c>
      <c r="B100" s="13">
        <f t="shared" si="9"/>
        <v>1933</v>
      </c>
      <c r="C100" s="8">
        <v>465.05733119999991</v>
      </c>
      <c r="D100" s="26">
        <f t="shared" si="18"/>
        <v>47455.307212800006</v>
      </c>
      <c r="E100" s="37">
        <v>120</v>
      </c>
      <c r="F100" s="37">
        <f t="shared" si="10"/>
        <v>47800.364544000004</v>
      </c>
      <c r="G100" s="16">
        <f t="shared" si="11"/>
        <v>1440</v>
      </c>
      <c r="H100" s="28">
        <f t="shared" si="12"/>
        <v>46360.364544000004</v>
      </c>
      <c r="I100" s="36">
        <f t="shared" si="13"/>
        <v>1440</v>
      </c>
      <c r="J100" s="16" t="str">
        <f>IF((I100/G100)&lt;=$E$4,"critical failure", IF((I100/G100)&lt;1, "failure",""))</f>
        <v>critical failure</v>
      </c>
      <c r="K100" s="26">
        <f t="shared" si="14"/>
        <v>46360.364544000004</v>
      </c>
      <c r="L100" s="26">
        <f t="shared" si="15"/>
        <v>46360.364544000004</v>
      </c>
      <c r="M100" s="28">
        <f>IF(H100&gt;$E$2,H100-$E$2,0)</f>
        <v>0</v>
      </c>
      <c r="N100" s="28">
        <f t="shared" si="16"/>
        <v>1440</v>
      </c>
      <c r="O100" s="28">
        <f t="shared" si="17"/>
        <v>1</v>
      </c>
      <c r="R100" s="16">
        <v>1.2</v>
      </c>
    </row>
    <row r="101" spans="1:18" x14ac:dyDescent="0.15">
      <c r="A101" s="6" t="s">
        <v>15</v>
      </c>
      <c r="B101" s="13">
        <f t="shared" si="9"/>
        <v>1933</v>
      </c>
      <c r="C101" s="8">
        <v>285.78147839999991</v>
      </c>
      <c r="D101" s="26">
        <f t="shared" si="18"/>
        <v>46360.364544000004</v>
      </c>
      <c r="E101" s="37">
        <v>120</v>
      </c>
      <c r="F101" s="37">
        <f t="shared" si="10"/>
        <v>46526.146022400004</v>
      </c>
      <c r="G101" s="16">
        <f t="shared" si="11"/>
        <v>1320</v>
      </c>
      <c r="H101" s="28">
        <f t="shared" si="12"/>
        <v>45206.146022400004</v>
      </c>
      <c r="I101" s="36">
        <f t="shared" si="13"/>
        <v>1320</v>
      </c>
      <c r="J101" s="16" t="str">
        <f>IF((I101/G101)&lt;=$E$4,"critical failure", IF((I101/G101)&lt;1, "failure",""))</f>
        <v>critical failure</v>
      </c>
      <c r="K101" s="26">
        <f t="shared" si="14"/>
        <v>45206.146022400004</v>
      </c>
      <c r="L101" s="26">
        <f t="shared" si="15"/>
        <v>45206.146022400004</v>
      </c>
      <c r="M101" s="28">
        <f>IF(H101&gt;$E$2,H101-$E$2,0)</f>
        <v>0</v>
      </c>
      <c r="N101" s="28">
        <f t="shared" si="16"/>
        <v>1320</v>
      </c>
      <c r="O101" s="28">
        <f t="shared" si="17"/>
        <v>1</v>
      </c>
      <c r="R101" s="16">
        <v>1.1000000000000001</v>
      </c>
    </row>
    <row r="102" spans="1:18" x14ac:dyDescent="0.15">
      <c r="A102" s="6" t="s">
        <v>16</v>
      </c>
      <c r="B102" s="13">
        <f t="shared" si="9"/>
        <v>1933</v>
      </c>
      <c r="C102" s="8">
        <v>27.9189504</v>
      </c>
      <c r="D102" s="26">
        <f t="shared" si="18"/>
        <v>45206.146022400004</v>
      </c>
      <c r="E102" s="37">
        <v>120</v>
      </c>
      <c r="F102" s="37">
        <f t="shared" si="10"/>
        <v>45114.064972800006</v>
      </c>
      <c r="G102" s="16">
        <f t="shared" si="11"/>
        <v>1200</v>
      </c>
      <c r="H102" s="28">
        <f t="shared" si="12"/>
        <v>43914.064972800006</v>
      </c>
      <c r="I102" s="36">
        <f t="shared" si="13"/>
        <v>1200</v>
      </c>
      <c r="J102" s="16" t="str">
        <f>IF((I102/G102)&lt;=$E$4,"critical failure", IF((I102/G102)&lt;1, "failure",""))</f>
        <v>critical failure</v>
      </c>
      <c r="K102" s="26">
        <f t="shared" si="14"/>
        <v>43914.064972800006</v>
      </c>
      <c r="L102" s="26">
        <f t="shared" si="15"/>
        <v>43914.064972800006</v>
      </c>
      <c r="M102" s="28">
        <f>IF(H102&gt;$E$2,H102-$E$2,0)</f>
        <v>0</v>
      </c>
      <c r="N102" s="28">
        <f t="shared" si="16"/>
        <v>1200</v>
      </c>
      <c r="O102" s="28">
        <f t="shared" si="17"/>
        <v>1</v>
      </c>
      <c r="R102" s="16">
        <v>1</v>
      </c>
    </row>
    <row r="103" spans="1:18" x14ac:dyDescent="0.15">
      <c r="A103" s="6" t="s">
        <v>17</v>
      </c>
      <c r="B103" s="13">
        <f t="shared" si="9"/>
        <v>1933</v>
      </c>
      <c r="C103" s="8">
        <v>13.765593600000006</v>
      </c>
      <c r="D103" s="26">
        <f t="shared" si="18"/>
        <v>43914.064972800006</v>
      </c>
      <c r="E103" s="37">
        <v>120</v>
      </c>
      <c r="F103" s="37">
        <f t="shared" si="10"/>
        <v>43807.830566400007</v>
      </c>
      <c r="G103" s="16">
        <f t="shared" si="11"/>
        <v>1080</v>
      </c>
      <c r="H103" s="28">
        <f t="shared" si="12"/>
        <v>42727.830566400007</v>
      </c>
      <c r="I103" s="36">
        <f t="shared" si="13"/>
        <v>1080</v>
      </c>
      <c r="J103" s="16" t="str">
        <f>IF((I103/G103)&lt;=$E$4,"critical failure", IF((I103/G103)&lt;1, "failure",""))</f>
        <v>critical failure</v>
      </c>
      <c r="K103" s="26">
        <f t="shared" si="14"/>
        <v>42727.830566400007</v>
      </c>
      <c r="L103" s="26">
        <f t="shared" si="15"/>
        <v>42727.830566400007</v>
      </c>
      <c r="M103" s="28">
        <f>IF(H103&gt;$E$2,H103-$E$2,0)</f>
        <v>0</v>
      </c>
      <c r="N103" s="28">
        <f t="shared" si="16"/>
        <v>1080</v>
      </c>
      <c r="O103" s="28">
        <f t="shared" si="17"/>
        <v>1</v>
      </c>
      <c r="R103" s="16">
        <v>0.9</v>
      </c>
    </row>
    <row r="104" spans="1:18" ht="14" thickBot="1" x14ac:dyDescent="0.2">
      <c r="A104" s="9" t="s">
        <v>18</v>
      </c>
      <c r="B104" s="14">
        <f t="shared" si="9"/>
        <v>1933</v>
      </c>
      <c r="C104" s="11">
        <v>36.191231999999999</v>
      </c>
      <c r="D104" s="26">
        <f t="shared" si="18"/>
        <v>42727.830566400007</v>
      </c>
      <c r="E104" s="37">
        <v>120</v>
      </c>
      <c r="F104" s="37">
        <f t="shared" si="10"/>
        <v>42644.021798400005</v>
      </c>
      <c r="G104" s="16">
        <f t="shared" si="11"/>
        <v>960</v>
      </c>
      <c r="H104" s="28">
        <f t="shared" si="12"/>
        <v>41684.021798400005</v>
      </c>
      <c r="I104" s="36">
        <f t="shared" si="13"/>
        <v>960</v>
      </c>
      <c r="J104" s="16" t="str">
        <f>IF((I104/G104)&lt;=$E$4,"critical failure", IF((I104/G104)&lt;1, "failure",""))</f>
        <v>critical failure</v>
      </c>
      <c r="K104" s="26">
        <f t="shared" si="14"/>
        <v>41684.021798400005</v>
      </c>
      <c r="L104" s="26">
        <f t="shared" si="15"/>
        <v>41684.021798400005</v>
      </c>
      <c r="M104" s="28">
        <f>IF(H104&gt;$E$2,H104-$E$2,0)</f>
        <v>0</v>
      </c>
      <c r="N104" s="28">
        <f t="shared" si="16"/>
        <v>960</v>
      </c>
      <c r="O104" s="28">
        <f t="shared" si="17"/>
        <v>1</v>
      </c>
      <c r="R104" s="16">
        <v>0.8</v>
      </c>
    </row>
    <row r="105" spans="1:18" x14ac:dyDescent="0.15">
      <c r="A105" s="3" t="s">
        <v>7</v>
      </c>
      <c r="B105" s="12">
        <f t="shared" si="9"/>
        <v>1934</v>
      </c>
      <c r="C105" s="5">
        <v>85.889548799999972</v>
      </c>
      <c r="D105" s="26">
        <f t="shared" si="18"/>
        <v>41684.021798400005</v>
      </c>
      <c r="E105" s="37">
        <v>120</v>
      </c>
      <c r="F105" s="37">
        <f t="shared" si="10"/>
        <v>41649.911347200003</v>
      </c>
      <c r="G105" s="16">
        <f t="shared" si="11"/>
        <v>960</v>
      </c>
      <c r="H105" s="28">
        <f t="shared" si="12"/>
        <v>40689.911347200003</v>
      </c>
      <c r="I105" s="36">
        <f t="shared" si="13"/>
        <v>960</v>
      </c>
      <c r="J105" s="16" t="str">
        <f>IF((I105/G105)&lt;=$E$4,"critical failure", IF((I105/G105)&lt;1, "failure",""))</f>
        <v>critical failure</v>
      </c>
      <c r="K105" s="26">
        <f t="shared" si="14"/>
        <v>40689.911347200003</v>
      </c>
      <c r="L105" s="26">
        <f t="shared" si="15"/>
        <v>40689.911347200003</v>
      </c>
      <c r="M105" s="28">
        <f>IF(H105&gt;$E$2,H105-$E$2,0)</f>
        <v>0</v>
      </c>
      <c r="N105" s="28">
        <f t="shared" si="16"/>
        <v>960</v>
      </c>
      <c r="O105" s="28">
        <f t="shared" si="17"/>
        <v>1</v>
      </c>
      <c r="R105" s="16">
        <v>0.8</v>
      </c>
    </row>
    <row r="106" spans="1:18" x14ac:dyDescent="0.15">
      <c r="A106" s="6" t="s">
        <v>8</v>
      </c>
      <c r="B106" s="13">
        <f t="shared" si="9"/>
        <v>1934</v>
      </c>
      <c r="C106" s="8">
        <v>1444.5471743999999</v>
      </c>
      <c r="D106" s="26">
        <f t="shared" si="18"/>
        <v>40689.911347200003</v>
      </c>
      <c r="E106" s="37">
        <v>120</v>
      </c>
      <c r="F106" s="37">
        <f t="shared" si="10"/>
        <v>42014.458521600005</v>
      </c>
      <c r="G106" s="16">
        <f t="shared" si="11"/>
        <v>960</v>
      </c>
      <c r="H106" s="28">
        <f t="shared" si="12"/>
        <v>41054.458521600005</v>
      </c>
      <c r="I106" s="36">
        <f t="shared" si="13"/>
        <v>960</v>
      </c>
      <c r="J106" s="16" t="str">
        <f>IF((I106/G106)&lt;=$E$4,"critical failure", IF((I106/G106)&lt;1, "failure",""))</f>
        <v>critical failure</v>
      </c>
      <c r="K106" s="26">
        <f t="shared" si="14"/>
        <v>41054.458521600005</v>
      </c>
      <c r="L106" s="26">
        <f t="shared" si="15"/>
        <v>41054.458521600005</v>
      </c>
      <c r="M106" s="28">
        <f>IF(H106&gt;$E$2,H106-$E$2,0)</f>
        <v>0</v>
      </c>
      <c r="N106" s="28">
        <f t="shared" si="16"/>
        <v>960</v>
      </c>
      <c r="O106" s="28">
        <f t="shared" si="17"/>
        <v>1</v>
      </c>
      <c r="R106" s="16">
        <v>0.8</v>
      </c>
    </row>
    <row r="107" spans="1:18" x14ac:dyDescent="0.15">
      <c r="A107" s="6" t="s">
        <v>9</v>
      </c>
      <c r="B107" s="13">
        <f t="shared" si="9"/>
        <v>1934</v>
      </c>
      <c r="C107" s="8">
        <v>5433.8549759999996</v>
      </c>
      <c r="D107" s="26">
        <f t="shared" si="18"/>
        <v>41054.458521600005</v>
      </c>
      <c r="E107" s="37">
        <v>120</v>
      </c>
      <c r="F107" s="37">
        <f t="shared" si="10"/>
        <v>46368.313497600007</v>
      </c>
      <c r="G107" s="16">
        <f t="shared" si="11"/>
        <v>1080</v>
      </c>
      <c r="H107" s="28">
        <f t="shared" si="12"/>
        <v>45288.313497600007</v>
      </c>
      <c r="I107" s="36">
        <f t="shared" si="13"/>
        <v>1080</v>
      </c>
      <c r="J107" s="16" t="str">
        <f>IF((I107/G107)&lt;=$E$4,"critical failure", IF((I107/G107)&lt;1, "failure",""))</f>
        <v>critical failure</v>
      </c>
      <c r="K107" s="26">
        <f t="shared" si="14"/>
        <v>45288.313497600007</v>
      </c>
      <c r="L107" s="26">
        <f t="shared" si="15"/>
        <v>45288.313497600007</v>
      </c>
      <c r="M107" s="28">
        <f>IF(H107&gt;$E$2,H107-$E$2,0)</f>
        <v>0</v>
      </c>
      <c r="N107" s="28">
        <f t="shared" si="16"/>
        <v>1080</v>
      </c>
      <c r="O107" s="28">
        <f t="shared" si="17"/>
        <v>1</v>
      </c>
      <c r="R107" s="16">
        <v>0.9</v>
      </c>
    </row>
    <row r="108" spans="1:18" x14ac:dyDescent="0.15">
      <c r="A108" s="6" t="s">
        <v>10</v>
      </c>
      <c r="B108" s="13">
        <f t="shared" si="9"/>
        <v>1934</v>
      </c>
      <c r="C108" s="8">
        <v>8443.5436800000007</v>
      </c>
      <c r="D108" s="26">
        <f t="shared" si="18"/>
        <v>45288.313497600007</v>
      </c>
      <c r="E108" s="37">
        <v>120</v>
      </c>
      <c r="F108" s="37">
        <f t="shared" si="10"/>
        <v>53611.85717760001</v>
      </c>
      <c r="G108" s="16">
        <f t="shared" si="11"/>
        <v>1080</v>
      </c>
      <c r="H108" s="28">
        <f t="shared" si="12"/>
        <v>52531.85717760001</v>
      </c>
      <c r="I108" s="36">
        <f t="shared" si="13"/>
        <v>1080</v>
      </c>
      <c r="J108" s="16" t="str">
        <f>IF((I108/G108)&lt;=$E$4,"critical failure", IF((I108/G108)&lt;1, "failure",""))</f>
        <v>critical failure</v>
      </c>
      <c r="K108" s="26">
        <f t="shared" si="14"/>
        <v>52531.85717760001</v>
      </c>
      <c r="L108" s="26">
        <f t="shared" si="15"/>
        <v>49503</v>
      </c>
      <c r="M108" s="28">
        <f>IF(H108&gt;$E$2,H108-$E$2,0)</f>
        <v>3028.8571776000099</v>
      </c>
      <c r="N108" s="28">
        <f t="shared" si="16"/>
        <v>4108.8571776000099</v>
      </c>
      <c r="O108" s="28">
        <f t="shared" si="17"/>
        <v>1</v>
      </c>
      <c r="R108" s="16">
        <v>0.9</v>
      </c>
    </row>
    <row r="109" spans="1:18" x14ac:dyDescent="0.15">
      <c r="A109" s="6" t="s">
        <v>11</v>
      </c>
      <c r="B109" s="13">
        <f t="shared" ref="B109:B172" si="19">B97+1</f>
        <v>1934</v>
      </c>
      <c r="C109" s="8">
        <v>3352.8591359999996</v>
      </c>
      <c r="D109" s="26">
        <f t="shared" si="18"/>
        <v>49503</v>
      </c>
      <c r="E109" s="37">
        <v>120</v>
      </c>
      <c r="F109" s="37">
        <f t="shared" si="10"/>
        <v>52735.859135999999</v>
      </c>
      <c r="G109" s="16">
        <f t="shared" si="11"/>
        <v>1320</v>
      </c>
      <c r="H109" s="28">
        <f t="shared" si="12"/>
        <v>51415.859135999999</v>
      </c>
      <c r="I109" s="36">
        <f t="shared" si="13"/>
        <v>1320</v>
      </c>
      <c r="J109" s="16" t="str">
        <f>IF((I109/G109)&lt;=$E$4,"critical failure", IF((I109/G109)&lt;1, "failure",""))</f>
        <v>critical failure</v>
      </c>
      <c r="K109" s="26">
        <f t="shared" si="14"/>
        <v>51415.859135999999</v>
      </c>
      <c r="L109" s="26">
        <f t="shared" si="15"/>
        <v>49503</v>
      </c>
      <c r="M109" s="28">
        <f>IF(H109&gt;$E$2,H109-$E$2,0)</f>
        <v>1912.8591359999991</v>
      </c>
      <c r="N109" s="28">
        <f t="shared" si="16"/>
        <v>3232.8591359999991</v>
      </c>
      <c r="O109" s="28">
        <f t="shared" si="17"/>
        <v>1</v>
      </c>
      <c r="R109" s="16">
        <v>1.1000000000000001</v>
      </c>
    </row>
    <row r="110" spans="1:18" x14ac:dyDescent="0.15">
      <c r="A110" s="6" t="s">
        <v>12</v>
      </c>
      <c r="B110" s="13">
        <f t="shared" si="19"/>
        <v>1934</v>
      </c>
      <c r="C110" s="8">
        <v>3951.3070079999998</v>
      </c>
      <c r="D110" s="26">
        <f t="shared" si="18"/>
        <v>49503</v>
      </c>
      <c r="E110" s="37">
        <v>120</v>
      </c>
      <c r="F110" s="37">
        <f t="shared" si="10"/>
        <v>53334.307008000003</v>
      </c>
      <c r="G110" s="16">
        <f t="shared" si="11"/>
        <v>1440</v>
      </c>
      <c r="H110" s="28">
        <f t="shared" si="12"/>
        <v>51894.307008000003</v>
      </c>
      <c r="I110" s="36">
        <f t="shared" si="13"/>
        <v>1440</v>
      </c>
      <c r="J110" s="16" t="str">
        <f>IF((I110/G110)&lt;=$E$4,"critical failure", IF((I110/G110)&lt;1, "failure",""))</f>
        <v>critical failure</v>
      </c>
      <c r="K110" s="26">
        <f t="shared" si="14"/>
        <v>51894.307008000003</v>
      </c>
      <c r="L110" s="26">
        <f t="shared" si="15"/>
        <v>49503</v>
      </c>
      <c r="M110" s="28">
        <f>IF(H110&gt;$E$2,H110-$E$2,0)</f>
        <v>2391.3070080000034</v>
      </c>
      <c r="N110" s="28">
        <f t="shared" si="16"/>
        <v>3831.3070080000034</v>
      </c>
      <c r="O110" s="28">
        <f t="shared" si="17"/>
        <v>1</v>
      </c>
      <c r="R110" s="16">
        <v>1.2</v>
      </c>
    </row>
    <row r="111" spans="1:18" x14ac:dyDescent="0.15">
      <c r="A111" s="6" t="s">
        <v>13</v>
      </c>
      <c r="B111" s="13">
        <f t="shared" si="19"/>
        <v>1934</v>
      </c>
      <c r="C111" s="8">
        <v>1807.6227839999997</v>
      </c>
      <c r="D111" s="26">
        <f t="shared" si="18"/>
        <v>49503</v>
      </c>
      <c r="E111" s="37">
        <v>120</v>
      </c>
      <c r="F111" s="37">
        <f t="shared" si="10"/>
        <v>51190.622783999999</v>
      </c>
      <c r="G111" s="16">
        <f t="shared" si="11"/>
        <v>1560</v>
      </c>
      <c r="H111" s="28">
        <f t="shared" si="12"/>
        <v>49630.622783999999</v>
      </c>
      <c r="I111" s="36">
        <f t="shared" si="13"/>
        <v>1560</v>
      </c>
      <c r="J111" s="16" t="str">
        <f>IF((I111/G111)&lt;=$E$4,"critical failure", IF((I111/G111)&lt;1, "failure",""))</f>
        <v>critical failure</v>
      </c>
      <c r="K111" s="26">
        <f t="shared" si="14"/>
        <v>49630.622783999999</v>
      </c>
      <c r="L111" s="26">
        <f t="shared" si="15"/>
        <v>49503</v>
      </c>
      <c r="M111" s="28">
        <f>IF(H111&gt;$E$2,H111-$E$2,0)</f>
        <v>127.62278399999923</v>
      </c>
      <c r="N111" s="28">
        <f t="shared" si="16"/>
        <v>1687.6227839999992</v>
      </c>
      <c r="O111" s="28">
        <f t="shared" si="17"/>
        <v>1</v>
      </c>
      <c r="R111" s="16">
        <v>1.3</v>
      </c>
    </row>
    <row r="112" spans="1:18" x14ac:dyDescent="0.15">
      <c r="A112" s="6" t="s">
        <v>14</v>
      </c>
      <c r="B112" s="13">
        <f t="shared" si="19"/>
        <v>1934</v>
      </c>
      <c r="C112" s="8">
        <v>1185.2628480000001</v>
      </c>
      <c r="D112" s="26">
        <f t="shared" si="18"/>
        <v>49503</v>
      </c>
      <c r="E112" s="37">
        <v>120</v>
      </c>
      <c r="F112" s="37">
        <f t="shared" si="10"/>
        <v>50568.262847999998</v>
      </c>
      <c r="G112" s="16">
        <f t="shared" si="11"/>
        <v>1440</v>
      </c>
      <c r="H112" s="28">
        <f t="shared" si="12"/>
        <v>49128.262847999998</v>
      </c>
      <c r="I112" s="36">
        <f t="shared" si="13"/>
        <v>1440</v>
      </c>
      <c r="J112" s="16" t="str">
        <f>IF((I112/G112)&lt;=$E$4,"critical failure", IF((I112/G112)&lt;1, "failure",""))</f>
        <v>critical failure</v>
      </c>
      <c r="K112" s="26">
        <f t="shared" si="14"/>
        <v>49128.262847999998</v>
      </c>
      <c r="L112" s="26">
        <f t="shared" si="15"/>
        <v>49128.262847999998</v>
      </c>
      <c r="M112" s="28">
        <f>IF(H112&gt;$E$2,H112-$E$2,0)</f>
        <v>0</v>
      </c>
      <c r="N112" s="28">
        <f t="shared" si="16"/>
        <v>1440</v>
      </c>
      <c r="O112" s="28">
        <f t="shared" si="17"/>
        <v>1</v>
      </c>
      <c r="R112" s="16">
        <v>1.2</v>
      </c>
    </row>
    <row r="113" spans="1:18" x14ac:dyDescent="0.15">
      <c r="A113" s="6" t="s">
        <v>15</v>
      </c>
      <c r="B113" s="13">
        <f t="shared" si="19"/>
        <v>1934</v>
      </c>
      <c r="C113" s="8">
        <v>9352.202111999999</v>
      </c>
      <c r="D113" s="26">
        <f t="shared" si="18"/>
        <v>49128.262847999998</v>
      </c>
      <c r="E113" s="37">
        <v>120</v>
      </c>
      <c r="F113" s="37">
        <f t="shared" si="10"/>
        <v>58360.464959999998</v>
      </c>
      <c r="G113" s="16">
        <f t="shared" si="11"/>
        <v>1320</v>
      </c>
      <c r="H113" s="28">
        <f t="shared" si="12"/>
        <v>57040.464959999998</v>
      </c>
      <c r="I113" s="36">
        <f t="shared" si="13"/>
        <v>1320</v>
      </c>
      <c r="J113" s="16" t="str">
        <f>IF((I113/G113)&lt;=$E$4,"critical failure", IF((I113/G113)&lt;1, "failure",""))</f>
        <v>critical failure</v>
      </c>
      <c r="K113" s="26">
        <f t="shared" si="14"/>
        <v>57040.464959999998</v>
      </c>
      <c r="L113" s="26">
        <f t="shared" si="15"/>
        <v>49503</v>
      </c>
      <c r="M113" s="28">
        <f>IF(H113&gt;$E$2,H113-$E$2,0)</f>
        <v>7537.4649599999975</v>
      </c>
      <c r="N113" s="28">
        <f t="shared" si="16"/>
        <v>8857.4649599999975</v>
      </c>
      <c r="O113" s="28">
        <f t="shared" si="17"/>
        <v>1</v>
      </c>
      <c r="R113" s="16">
        <v>1.1000000000000001</v>
      </c>
    </row>
    <row r="114" spans="1:18" x14ac:dyDescent="0.15">
      <c r="A114" s="6" t="s">
        <v>16</v>
      </c>
      <c r="B114" s="13">
        <f t="shared" si="19"/>
        <v>1934</v>
      </c>
      <c r="C114" s="8">
        <v>697.32748800000013</v>
      </c>
      <c r="D114" s="26">
        <f t="shared" si="18"/>
        <v>49503</v>
      </c>
      <c r="E114" s="37">
        <v>120</v>
      </c>
      <c r="F114" s="37">
        <f t="shared" si="10"/>
        <v>50080.327488000003</v>
      </c>
      <c r="G114" s="16">
        <f t="shared" si="11"/>
        <v>1200</v>
      </c>
      <c r="H114" s="28">
        <f t="shared" si="12"/>
        <v>48880.327488000003</v>
      </c>
      <c r="I114" s="36">
        <f t="shared" si="13"/>
        <v>1200</v>
      </c>
      <c r="J114" s="16" t="str">
        <f>IF((I114/G114)&lt;=$E$4,"critical failure", IF((I114/G114)&lt;1, "failure",""))</f>
        <v>critical failure</v>
      </c>
      <c r="K114" s="26">
        <f t="shared" si="14"/>
        <v>48880.327488000003</v>
      </c>
      <c r="L114" s="26">
        <f t="shared" si="15"/>
        <v>48880.327488000003</v>
      </c>
      <c r="M114" s="28">
        <f>IF(H114&gt;$E$2,H114-$E$2,0)</f>
        <v>0</v>
      </c>
      <c r="N114" s="28">
        <f t="shared" si="16"/>
        <v>1200</v>
      </c>
      <c r="O114" s="28">
        <f t="shared" si="17"/>
        <v>1</v>
      </c>
      <c r="R114" s="16">
        <v>1</v>
      </c>
    </row>
    <row r="115" spans="1:18" x14ac:dyDescent="0.15">
      <c r="A115" s="6" t="s">
        <v>17</v>
      </c>
      <c r="B115" s="13">
        <f t="shared" si="19"/>
        <v>1934</v>
      </c>
      <c r="C115" s="8">
        <v>4365.5673599999991</v>
      </c>
      <c r="D115" s="26">
        <f t="shared" si="18"/>
        <v>48880.327488000003</v>
      </c>
      <c r="E115" s="37">
        <v>120</v>
      </c>
      <c r="F115" s="37">
        <f t="shared" si="10"/>
        <v>53125.894848000004</v>
      </c>
      <c r="G115" s="16">
        <f t="shared" si="11"/>
        <v>1080</v>
      </c>
      <c r="H115" s="28">
        <f t="shared" si="12"/>
        <v>52045.894848000004</v>
      </c>
      <c r="I115" s="36">
        <f t="shared" si="13"/>
        <v>1080</v>
      </c>
      <c r="J115" s="16" t="str">
        <f>IF((I115/G115)&lt;=$E$4,"critical failure", IF((I115/G115)&lt;1, "failure",""))</f>
        <v>critical failure</v>
      </c>
      <c r="K115" s="26">
        <f t="shared" si="14"/>
        <v>52045.894848000004</v>
      </c>
      <c r="L115" s="26">
        <f t="shared" si="15"/>
        <v>49503</v>
      </c>
      <c r="M115" s="28">
        <f>IF(H115&gt;$E$2,H115-$E$2,0)</f>
        <v>2542.8948480000035</v>
      </c>
      <c r="N115" s="28">
        <f t="shared" si="16"/>
        <v>3622.8948480000035</v>
      </c>
      <c r="O115" s="28">
        <f t="shared" si="17"/>
        <v>1</v>
      </c>
      <c r="R115" s="16">
        <v>0.9</v>
      </c>
    </row>
    <row r="116" spans="1:18" ht="14" thickBot="1" x14ac:dyDescent="0.2">
      <c r="A116" s="9" t="s">
        <v>18</v>
      </c>
      <c r="B116" s="14">
        <f t="shared" si="19"/>
        <v>1934</v>
      </c>
      <c r="C116" s="11">
        <v>5838.4212479999997</v>
      </c>
      <c r="D116" s="26">
        <f t="shared" si="18"/>
        <v>49503</v>
      </c>
      <c r="E116" s="37">
        <v>120</v>
      </c>
      <c r="F116" s="37">
        <f t="shared" si="10"/>
        <v>55221.421247999999</v>
      </c>
      <c r="G116" s="16">
        <f t="shared" si="11"/>
        <v>960</v>
      </c>
      <c r="H116" s="28">
        <f t="shared" si="12"/>
        <v>54261.421247999999</v>
      </c>
      <c r="I116" s="36">
        <f t="shared" si="13"/>
        <v>960</v>
      </c>
      <c r="J116" s="16" t="str">
        <f>IF((I116/G116)&lt;=$E$4,"critical failure", IF((I116/G116)&lt;1, "failure",""))</f>
        <v>critical failure</v>
      </c>
      <c r="K116" s="26">
        <f t="shared" si="14"/>
        <v>54261.421247999999</v>
      </c>
      <c r="L116" s="26">
        <f t="shared" si="15"/>
        <v>49503</v>
      </c>
      <c r="M116" s="28">
        <f>IF(H116&gt;$E$2,H116-$E$2,0)</f>
        <v>4758.4212479999987</v>
      </c>
      <c r="N116" s="28">
        <f t="shared" si="16"/>
        <v>5718.4212479999987</v>
      </c>
      <c r="O116" s="28">
        <f t="shared" si="17"/>
        <v>1</v>
      </c>
      <c r="R116" s="16">
        <v>0.8</v>
      </c>
    </row>
    <row r="117" spans="1:18" x14ac:dyDescent="0.15">
      <c r="A117" s="3" t="s">
        <v>7</v>
      </c>
      <c r="B117" s="12">
        <f t="shared" si="19"/>
        <v>1935</v>
      </c>
      <c r="C117" s="5">
        <v>4792.7531519999993</v>
      </c>
      <c r="D117" s="26">
        <f t="shared" si="18"/>
        <v>49503</v>
      </c>
      <c r="E117" s="37">
        <v>120</v>
      </c>
      <c r="F117" s="37">
        <f t="shared" si="10"/>
        <v>54175.753151999997</v>
      </c>
      <c r="G117" s="16">
        <f t="shared" si="11"/>
        <v>960</v>
      </c>
      <c r="H117" s="28">
        <f t="shared" si="12"/>
        <v>53215.753151999997</v>
      </c>
      <c r="I117" s="36">
        <f t="shared" si="13"/>
        <v>960</v>
      </c>
      <c r="J117" s="16" t="str">
        <f>IF((I117/G117)&lt;=$E$4,"critical failure", IF((I117/G117)&lt;1, "failure",""))</f>
        <v>critical failure</v>
      </c>
      <c r="K117" s="26">
        <f t="shared" si="14"/>
        <v>53215.753151999997</v>
      </c>
      <c r="L117" s="26">
        <f t="shared" si="15"/>
        <v>49503</v>
      </c>
      <c r="M117" s="28">
        <f>IF(H117&gt;$E$2,H117-$E$2,0)</f>
        <v>3712.7531519999975</v>
      </c>
      <c r="N117" s="28">
        <f t="shared" si="16"/>
        <v>4672.7531519999975</v>
      </c>
      <c r="O117" s="28">
        <f t="shared" si="17"/>
        <v>1</v>
      </c>
      <c r="R117" s="16">
        <v>0.8</v>
      </c>
    </row>
    <row r="118" spans="1:18" x14ac:dyDescent="0.15">
      <c r="A118" s="6" t="s">
        <v>8</v>
      </c>
      <c r="B118" s="13">
        <f t="shared" si="19"/>
        <v>1935</v>
      </c>
      <c r="C118" s="8">
        <v>3099.5205119999996</v>
      </c>
      <c r="D118" s="26">
        <f t="shared" si="18"/>
        <v>49503</v>
      </c>
      <c r="E118" s="37">
        <v>120</v>
      </c>
      <c r="F118" s="37">
        <f t="shared" si="10"/>
        <v>52482.520512000003</v>
      </c>
      <c r="G118" s="16">
        <f t="shared" si="11"/>
        <v>960</v>
      </c>
      <c r="H118" s="28">
        <f t="shared" si="12"/>
        <v>51522.520512000003</v>
      </c>
      <c r="I118" s="36">
        <f t="shared" si="13"/>
        <v>960</v>
      </c>
      <c r="J118" s="16" t="str">
        <f>IF((I118/G118)&lt;=$E$4,"critical failure", IF((I118/G118)&lt;1, "failure",""))</f>
        <v>critical failure</v>
      </c>
      <c r="K118" s="26">
        <f t="shared" si="14"/>
        <v>51522.520512000003</v>
      </c>
      <c r="L118" s="26">
        <f t="shared" si="15"/>
        <v>49503</v>
      </c>
      <c r="M118" s="28">
        <f>IF(H118&gt;$E$2,H118-$E$2,0)</f>
        <v>2019.5205120000028</v>
      </c>
      <c r="N118" s="28">
        <f t="shared" si="16"/>
        <v>2979.5205120000028</v>
      </c>
      <c r="O118" s="28">
        <f t="shared" si="17"/>
        <v>1</v>
      </c>
      <c r="R118" s="16">
        <v>0.8</v>
      </c>
    </row>
    <row r="119" spans="1:18" x14ac:dyDescent="0.15">
      <c r="A119" s="6" t="s">
        <v>9</v>
      </c>
      <c r="B119" s="13">
        <f t="shared" si="19"/>
        <v>1935</v>
      </c>
      <c r="C119" s="8">
        <v>6495.0336000000007</v>
      </c>
      <c r="D119" s="26">
        <f t="shared" si="18"/>
        <v>49503</v>
      </c>
      <c r="E119" s="37">
        <v>120</v>
      </c>
      <c r="F119" s="37">
        <f t="shared" si="10"/>
        <v>55878.033600000002</v>
      </c>
      <c r="G119" s="16">
        <f t="shared" si="11"/>
        <v>1080</v>
      </c>
      <c r="H119" s="28">
        <f t="shared" si="12"/>
        <v>54798.033600000002</v>
      </c>
      <c r="I119" s="36">
        <f t="shared" si="13"/>
        <v>1080</v>
      </c>
      <c r="J119" s="16" t="str">
        <f>IF((I119/G119)&lt;=$E$4,"critical failure", IF((I119/G119)&lt;1, "failure",""))</f>
        <v>critical failure</v>
      </c>
      <c r="K119" s="26">
        <f t="shared" si="14"/>
        <v>54798.033600000002</v>
      </c>
      <c r="L119" s="26">
        <f t="shared" si="15"/>
        <v>49503</v>
      </c>
      <c r="M119" s="28">
        <f>IF(H119&gt;$E$2,H119-$E$2,0)</f>
        <v>5295.0336000000025</v>
      </c>
      <c r="N119" s="28">
        <f t="shared" si="16"/>
        <v>6375.0336000000025</v>
      </c>
      <c r="O119" s="28">
        <f t="shared" si="17"/>
        <v>1</v>
      </c>
      <c r="R119" s="16">
        <v>0.9</v>
      </c>
    </row>
    <row r="120" spans="1:18" x14ac:dyDescent="0.15">
      <c r="A120" s="6" t="s">
        <v>10</v>
      </c>
      <c r="B120" s="13">
        <f t="shared" si="19"/>
        <v>1935</v>
      </c>
      <c r="C120" s="8">
        <v>10527.77088</v>
      </c>
      <c r="D120" s="26">
        <f t="shared" si="18"/>
        <v>49503</v>
      </c>
      <c r="E120" s="37">
        <v>120</v>
      </c>
      <c r="F120" s="37">
        <f t="shared" si="10"/>
        <v>59910.770879999996</v>
      </c>
      <c r="G120" s="16">
        <f t="shared" si="11"/>
        <v>1080</v>
      </c>
      <c r="H120" s="28">
        <f t="shared" si="12"/>
        <v>58830.770879999996</v>
      </c>
      <c r="I120" s="36">
        <f t="shared" si="13"/>
        <v>1080</v>
      </c>
      <c r="J120" s="16" t="str">
        <f>IF((I120/G120)&lt;=$E$4,"critical failure", IF((I120/G120)&lt;1, "failure",""))</f>
        <v>critical failure</v>
      </c>
      <c r="K120" s="26">
        <f t="shared" si="14"/>
        <v>58830.770879999996</v>
      </c>
      <c r="L120" s="26">
        <f t="shared" si="15"/>
        <v>49503</v>
      </c>
      <c r="M120" s="28">
        <f>IF(H120&gt;$E$2,H120-$E$2,0)</f>
        <v>9327.7708799999964</v>
      </c>
      <c r="N120" s="28">
        <f t="shared" si="16"/>
        <v>10407.770879999996</v>
      </c>
      <c r="O120" s="28">
        <f t="shared" si="17"/>
        <v>1</v>
      </c>
      <c r="R120" s="16">
        <v>0.9</v>
      </c>
    </row>
    <row r="121" spans="1:18" x14ac:dyDescent="0.15">
      <c r="A121" s="6" t="s">
        <v>11</v>
      </c>
      <c r="B121" s="13">
        <f t="shared" si="19"/>
        <v>1935</v>
      </c>
      <c r="C121" s="8">
        <v>2014.4298239999998</v>
      </c>
      <c r="D121" s="26">
        <f t="shared" si="18"/>
        <v>49503</v>
      </c>
      <c r="E121" s="37">
        <v>120</v>
      </c>
      <c r="F121" s="37">
        <f t="shared" si="10"/>
        <v>51397.429823999999</v>
      </c>
      <c r="G121" s="16">
        <f t="shared" si="11"/>
        <v>1320</v>
      </c>
      <c r="H121" s="28">
        <f t="shared" si="12"/>
        <v>50077.429823999999</v>
      </c>
      <c r="I121" s="36">
        <f t="shared" si="13"/>
        <v>1320</v>
      </c>
      <c r="J121" s="16" t="str">
        <f>IF((I121/G121)&lt;=$E$4,"critical failure", IF((I121/G121)&lt;1, "failure",""))</f>
        <v>critical failure</v>
      </c>
      <c r="K121" s="26">
        <f t="shared" si="14"/>
        <v>50077.429823999999</v>
      </c>
      <c r="L121" s="26">
        <f t="shared" si="15"/>
        <v>49503</v>
      </c>
      <c r="M121" s="28">
        <f>IF(H121&gt;$E$2,H121-$E$2,0)</f>
        <v>574.42982399999892</v>
      </c>
      <c r="N121" s="28">
        <f t="shared" si="16"/>
        <v>1894.4298239999989</v>
      </c>
      <c r="O121" s="28">
        <f t="shared" si="17"/>
        <v>1</v>
      </c>
      <c r="R121" s="16">
        <v>1.1000000000000001</v>
      </c>
    </row>
    <row r="122" spans="1:18" x14ac:dyDescent="0.15">
      <c r="A122" s="6" t="s">
        <v>12</v>
      </c>
      <c r="B122" s="13">
        <f t="shared" si="19"/>
        <v>1935</v>
      </c>
      <c r="C122" s="8">
        <v>524.77286399999991</v>
      </c>
      <c r="D122" s="26">
        <f t="shared" si="18"/>
        <v>49503</v>
      </c>
      <c r="E122" s="37">
        <v>120</v>
      </c>
      <c r="F122" s="37">
        <f t="shared" si="10"/>
        <v>49907.772863999999</v>
      </c>
      <c r="G122" s="16">
        <f t="shared" si="11"/>
        <v>1440</v>
      </c>
      <c r="H122" s="28">
        <f t="shared" si="12"/>
        <v>48467.772863999999</v>
      </c>
      <c r="I122" s="36">
        <f t="shared" si="13"/>
        <v>1440</v>
      </c>
      <c r="J122" s="16" t="str">
        <f>IF((I122/G122)&lt;=$E$4,"critical failure", IF((I122/G122)&lt;1, "failure",""))</f>
        <v>critical failure</v>
      </c>
      <c r="K122" s="26">
        <f t="shared" si="14"/>
        <v>48467.772863999999</v>
      </c>
      <c r="L122" s="26">
        <f t="shared" si="15"/>
        <v>48467.772863999999</v>
      </c>
      <c r="M122" s="28">
        <f>IF(H122&gt;$E$2,H122-$E$2,0)</f>
        <v>0</v>
      </c>
      <c r="N122" s="28">
        <f t="shared" si="16"/>
        <v>1440</v>
      </c>
      <c r="O122" s="28">
        <f t="shared" si="17"/>
        <v>1</v>
      </c>
      <c r="R122" s="16">
        <v>1.2</v>
      </c>
    </row>
    <row r="123" spans="1:18" x14ac:dyDescent="0.15">
      <c r="A123" s="6" t="s">
        <v>13</v>
      </c>
      <c r="B123" s="13">
        <f t="shared" si="19"/>
        <v>1935</v>
      </c>
      <c r="C123" s="8">
        <v>851.78649599999994</v>
      </c>
      <c r="D123" s="26">
        <f t="shared" si="18"/>
        <v>48467.772863999999</v>
      </c>
      <c r="E123" s="37">
        <v>120</v>
      </c>
      <c r="F123" s="37">
        <f t="shared" si="10"/>
        <v>49199.559359999999</v>
      </c>
      <c r="G123" s="16">
        <f t="shared" si="11"/>
        <v>1560</v>
      </c>
      <c r="H123" s="28">
        <f t="shared" si="12"/>
        <v>47639.559359999999</v>
      </c>
      <c r="I123" s="36">
        <f t="shared" si="13"/>
        <v>1560</v>
      </c>
      <c r="J123" s="16" t="str">
        <f>IF((I123/G123)&lt;=$E$4,"critical failure", IF((I123/G123)&lt;1, "failure",""))</f>
        <v>critical failure</v>
      </c>
      <c r="K123" s="26">
        <f t="shared" si="14"/>
        <v>47639.559359999999</v>
      </c>
      <c r="L123" s="26">
        <f t="shared" si="15"/>
        <v>47639.559359999999</v>
      </c>
      <c r="M123" s="28">
        <f>IF(H123&gt;$E$2,H123-$E$2,0)</f>
        <v>0</v>
      </c>
      <c r="N123" s="28">
        <f t="shared" si="16"/>
        <v>1560</v>
      </c>
      <c r="O123" s="28">
        <f t="shared" si="17"/>
        <v>1</v>
      </c>
      <c r="R123" s="16">
        <v>1.3</v>
      </c>
    </row>
    <row r="124" spans="1:18" x14ac:dyDescent="0.15">
      <c r="A124" s="6" t="s">
        <v>14</v>
      </c>
      <c r="B124" s="13">
        <f t="shared" si="19"/>
        <v>1935</v>
      </c>
      <c r="C124" s="8">
        <v>387.50469120000008</v>
      </c>
      <c r="D124" s="26">
        <f t="shared" si="18"/>
        <v>47639.559359999999</v>
      </c>
      <c r="E124" s="37">
        <v>120</v>
      </c>
      <c r="F124" s="37">
        <f t="shared" si="10"/>
        <v>47907.064051200003</v>
      </c>
      <c r="G124" s="16">
        <f t="shared" si="11"/>
        <v>1440</v>
      </c>
      <c r="H124" s="28">
        <f t="shared" si="12"/>
        <v>46467.064051200003</v>
      </c>
      <c r="I124" s="36">
        <f t="shared" si="13"/>
        <v>1440</v>
      </c>
      <c r="J124" s="16" t="str">
        <f>IF((I124/G124)&lt;=$E$4,"critical failure", IF((I124/G124)&lt;1, "failure",""))</f>
        <v>critical failure</v>
      </c>
      <c r="K124" s="26">
        <f t="shared" si="14"/>
        <v>46467.064051200003</v>
      </c>
      <c r="L124" s="26">
        <f t="shared" si="15"/>
        <v>46467.064051200003</v>
      </c>
      <c r="M124" s="28">
        <f>IF(H124&gt;$E$2,H124-$E$2,0)</f>
        <v>0</v>
      </c>
      <c r="N124" s="28">
        <f t="shared" si="16"/>
        <v>1440</v>
      </c>
      <c r="O124" s="28">
        <f t="shared" si="17"/>
        <v>1</v>
      </c>
      <c r="R124" s="16">
        <v>1.2</v>
      </c>
    </row>
    <row r="125" spans="1:18" x14ac:dyDescent="0.15">
      <c r="A125" s="6" t="s">
        <v>15</v>
      </c>
      <c r="B125" s="13">
        <f t="shared" si="19"/>
        <v>1935</v>
      </c>
      <c r="C125" s="8">
        <v>1647.2180735999998</v>
      </c>
      <c r="D125" s="26">
        <f t="shared" si="18"/>
        <v>46467.064051200003</v>
      </c>
      <c r="E125" s="37">
        <v>120</v>
      </c>
      <c r="F125" s="37">
        <f t="shared" si="10"/>
        <v>47994.282124800004</v>
      </c>
      <c r="G125" s="16">
        <f t="shared" si="11"/>
        <v>1320</v>
      </c>
      <c r="H125" s="28">
        <f t="shared" si="12"/>
        <v>46674.282124800004</v>
      </c>
      <c r="I125" s="36">
        <f t="shared" si="13"/>
        <v>1320</v>
      </c>
      <c r="J125" s="16" t="str">
        <f>IF((I125/G125)&lt;=$E$4,"critical failure", IF((I125/G125)&lt;1, "failure",""))</f>
        <v>critical failure</v>
      </c>
      <c r="K125" s="26">
        <f t="shared" si="14"/>
        <v>46674.282124800004</v>
      </c>
      <c r="L125" s="26">
        <f t="shared" si="15"/>
        <v>46674.282124800004</v>
      </c>
      <c r="M125" s="28">
        <f>IF(H125&gt;$E$2,H125-$E$2,0)</f>
        <v>0</v>
      </c>
      <c r="N125" s="28">
        <f t="shared" si="16"/>
        <v>1320</v>
      </c>
      <c r="O125" s="28">
        <f t="shared" si="17"/>
        <v>1</v>
      </c>
      <c r="R125" s="16">
        <v>1.1000000000000001</v>
      </c>
    </row>
    <row r="126" spans="1:18" x14ac:dyDescent="0.15">
      <c r="A126" s="6" t="s">
        <v>16</v>
      </c>
      <c r="B126" s="13">
        <f t="shared" si="19"/>
        <v>1935</v>
      </c>
      <c r="C126" s="8">
        <v>390.92993280000002</v>
      </c>
      <c r="D126" s="26">
        <f t="shared" si="18"/>
        <v>46674.282124800004</v>
      </c>
      <c r="E126" s="37">
        <v>120</v>
      </c>
      <c r="F126" s="37">
        <f t="shared" si="10"/>
        <v>46945.212057600002</v>
      </c>
      <c r="G126" s="16">
        <f t="shared" si="11"/>
        <v>1200</v>
      </c>
      <c r="H126" s="28">
        <f t="shared" si="12"/>
        <v>45745.212057600002</v>
      </c>
      <c r="I126" s="36">
        <f t="shared" si="13"/>
        <v>1200</v>
      </c>
      <c r="J126" s="16" t="str">
        <f>IF((I126/G126)&lt;=$E$4,"critical failure", IF((I126/G126)&lt;1, "failure",""))</f>
        <v>critical failure</v>
      </c>
      <c r="K126" s="26">
        <f t="shared" si="14"/>
        <v>45745.212057600002</v>
      </c>
      <c r="L126" s="26">
        <f t="shared" si="15"/>
        <v>45745.212057600002</v>
      </c>
      <c r="M126" s="28">
        <f>IF(H126&gt;$E$2,H126-$E$2,0)</f>
        <v>0</v>
      </c>
      <c r="N126" s="28">
        <f t="shared" si="16"/>
        <v>1200</v>
      </c>
      <c r="O126" s="28">
        <f t="shared" si="17"/>
        <v>1</v>
      </c>
      <c r="R126" s="16">
        <v>1</v>
      </c>
    </row>
    <row r="127" spans="1:18" x14ac:dyDescent="0.15">
      <c r="A127" s="6" t="s">
        <v>17</v>
      </c>
      <c r="B127" s="13">
        <f t="shared" si="19"/>
        <v>1935</v>
      </c>
      <c r="C127" s="8">
        <v>1898.1008640000002</v>
      </c>
      <c r="D127" s="26">
        <f t="shared" si="18"/>
        <v>45745.212057600002</v>
      </c>
      <c r="E127" s="37">
        <v>120</v>
      </c>
      <c r="F127" s="37">
        <f t="shared" si="10"/>
        <v>47523.312921600002</v>
      </c>
      <c r="G127" s="16">
        <f t="shared" si="11"/>
        <v>1080</v>
      </c>
      <c r="H127" s="28">
        <f t="shared" si="12"/>
        <v>46443.312921600002</v>
      </c>
      <c r="I127" s="36">
        <f t="shared" si="13"/>
        <v>1080</v>
      </c>
      <c r="J127" s="16" t="str">
        <f>IF((I127/G127)&lt;=$E$4,"critical failure", IF((I127/G127)&lt;1, "failure",""))</f>
        <v>critical failure</v>
      </c>
      <c r="K127" s="26">
        <f t="shared" si="14"/>
        <v>46443.312921600002</v>
      </c>
      <c r="L127" s="26">
        <f t="shared" si="15"/>
        <v>46443.312921600002</v>
      </c>
      <c r="M127" s="28">
        <f>IF(H127&gt;$E$2,H127-$E$2,0)</f>
        <v>0</v>
      </c>
      <c r="N127" s="28">
        <f t="shared" si="16"/>
        <v>1080</v>
      </c>
      <c r="O127" s="28">
        <f t="shared" si="17"/>
        <v>1</v>
      </c>
      <c r="R127" s="16">
        <v>0.9</v>
      </c>
    </row>
    <row r="128" spans="1:18" ht="14" thickBot="1" x14ac:dyDescent="0.2">
      <c r="A128" s="9" t="s">
        <v>18</v>
      </c>
      <c r="B128" s="14">
        <f t="shared" si="19"/>
        <v>1935</v>
      </c>
      <c r="C128" s="11">
        <v>2080.9958399999996</v>
      </c>
      <c r="D128" s="26">
        <f t="shared" si="18"/>
        <v>46443.312921600002</v>
      </c>
      <c r="E128" s="37">
        <v>120</v>
      </c>
      <c r="F128" s="37">
        <f t="shared" si="10"/>
        <v>48404.308761599998</v>
      </c>
      <c r="G128" s="16">
        <f t="shared" si="11"/>
        <v>960</v>
      </c>
      <c r="H128" s="28">
        <f t="shared" si="12"/>
        <v>47444.308761599998</v>
      </c>
      <c r="I128" s="36">
        <f t="shared" si="13"/>
        <v>960</v>
      </c>
      <c r="J128" s="16" t="str">
        <f>IF((I128/G128)&lt;=$E$4,"critical failure", IF((I128/G128)&lt;1, "failure",""))</f>
        <v>critical failure</v>
      </c>
      <c r="K128" s="26">
        <f t="shared" si="14"/>
        <v>47444.308761599998</v>
      </c>
      <c r="L128" s="26">
        <f t="shared" si="15"/>
        <v>47444.308761599998</v>
      </c>
      <c r="M128" s="28">
        <f>IF(H128&gt;$E$2,H128-$E$2,0)</f>
        <v>0</v>
      </c>
      <c r="N128" s="28">
        <f t="shared" si="16"/>
        <v>960</v>
      </c>
      <c r="O128" s="28">
        <f t="shared" si="17"/>
        <v>1</v>
      </c>
      <c r="R128" s="16">
        <v>0.8</v>
      </c>
    </row>
    <row r="129" spans="1:18" x14ac:dyDescent="0.15">
      <c r="A129" s="3" t="s">
        <v>7</v>
      </c>
      <c r="B129" s="12">
        <f t="shared" si="19"/>
        <v>1936</v>
      </c>
      <c r="C129" s="5">
        <v>15247.495295999997</v>
      </c>
      <c r="D129" s="26">
        <f t="shared" si="18"/>
        <v>47444.308761599998</v>
      </c>
      <c r="E129" s="37">
        <v>120</v>
      </c>
      <c r="F129" s="37">
        <f t="shared" si="10"/>
        <v>62571.804057599991</v>
      </c>
      <c r="G129" s="16">
        <f t="shared" si="11"/>
        <v>960</v>
      </c>
      <c r="H129" s="28">
        <f t="shared" si="12"/>
        <v>61611.804057599991</v>
      </c>
      <c r="I129" s="36">
        <f t="shared" si="13"/>
        <v>960</v>
      </c>
      <c r="J129" s="16" t="str">
        <f>IF((I129/G129)&lt;=$E$4,"critical failure", IF((I129/G129)&lt;1, "failure",""))</f>
        <v>critical failure</v>
      </c>
      <c r="K129" s="26">
        <f t="shared" si="14"/>
        <v>61611.804057599991</v>
      </c>
      <c r="L129" s="26">
        <f t="shared" si="15"/>
        <v>49503</v>
      </c>
      <c r="M129" s="28">
        <f>IF(H129&gt;$E$2,H129-$E$2,0)</f>
        <v>12108.804057599991</v>
      </c>
      <c r="N129" s="28">
        <f t="shared" si="16"/>
        <v>13068.804057599991</v>
      </c>
      <c r="O129" s="28">
        <f t="shared" si="17"/>
        <v>1</v>
      </c>
      <c r="R129" s="16">
        <v>0.8</v>
      </c>
    </row>
    <row r="130" spans="1:18" x14ac:dyDescent="0.15">
      <c r="A130" s="6" t="s">
        <v>8</v>
      </c>
      <c r="B130" s="13">
        <f t="shared" si="19"/>
        <v>1936</v>
      </c>
      <c r="C130" s="8">
        <v>9149.9189759999972</v>
      </c>
      <c r="D130" s="26">
        <f t="shared" si="18"/>
        <v>49503</v>
      </c>
      <c r="E130" s="37">
        <v>120</v>
      </c>
      <c r="F130" s="37">
        <f t="shared" si="10"/>
        <v>58532.918976000001</v>
      </c>
      <c r="G130" s="16">
        <f t="shared" si="11"/>
        <v>960</v>
      </c>
      <c r="H130" s="28">
        <f t="shared" si="12"/>
        <v>57572.918976000001</v>
      </c>
      <c r="I130" s="36">
        <f t="shared" si="13"/>
        <v>960</v>
      </c>
      <c r="J130" s="16" t="str">
        <f>IF((I130/G130)&lt;=$E$4,"critical failure", IF((I130/G130)&lt;1, "failure",""))</f>
        <v>critical failure</v>
      </c>
      <c r="K130" s="26">
        <f t="shared" si="14"/>
        <v>57572.918976000001</v>
      </c>
      <c r="L130" s="26">
        <f t="shared" si="15"/>
        <v>49503</v>
      </c>
      <c r="M130" s="28">
        <f>IF(H130&gt;$E$2,H130-$E$2,0)</f>
        <v>8069.9189760000008</v>
      </c>
      <c r="N130" s="28">
        <f t="shared" si="16"/>
        <v>9029.9189760000008</v>
      </c>
      <c r="O130" s="28">
        <f t="shared" si="17"/>
        <v>1</v>
      </c>
      <c r="R130" s="16">
        <v>0.8</v>
      </c>
    </row>
    <row r="131" spans="1:18" x14ac:dyDescent="0.15">
      <c r="A131" s="6" t="s">
        <v>9</v>
      </c>
      <c r="B131" s="13">
        <f t="shared" si="19"/>
        <v>1936</v>
      </c>
      <c r="C131" s="8">
        <v>9617.8199039999981</v>
      </c>
      <c r="D131" s="26">
        <f t="shared" si="18"/>
        <v>49503</v>
      </c>
      <c r="E131" s="37">
        <v>120</v>
      </c>
      <c r="F131" s="37">
        <f t="shared" si="10"/>
        <v>59000.819903999996</v>
      </c>
      <c r="G131" s="16">
        <f t="shared" si="11"/>
        <v>1080</v>
      </c>
      <c r="H131" s="28">
        <f t="shared" si="12"/>
        <v>57920.819903999996</v>
      </c>
      <c r="I131" s="36">
        <f t="shared" si="13"/>
        <v>1080</v>
      </c>
      <c r="J131" s="16" t="str">
        <f>IF((I131/G131)&lt;=$E$4,"critical failure", IF((I131/G131)&lt;1, "failure",""))</f>
        <v>critical failure</v>
      </c>
      <c r="K131" s="26">
        <f t="shared" si="14"/>
        <v>57920.819903999996</v>
      </c>
      <c r="L131" s="26">
        <f t="shared" si="15"/>
        <v>49503</v>
      </c>
      <c r="M131" s="28">
        <f>IF(H131&gt;$E$2,H131-$E$2,0)</f>
        <v>8417.8199039999963</v>
      </c>
      <c r="N131" s="28">
        <f t="shared" si="16"/>
        <v>9497.8199039999963</v>
      </c>
      <c r="O131" s="28">
        <f t="shared" si="17"/>
        <v>1</v>
      </c>
      <c r="R131" s="16">
        <v>0.9</v>
      </c>
    </row>
    <row r="132" spans="1:18" x14ac:dyDescent="0.15">
      <c r="A132" s="6" t="s">
        <v>10</v>
      </c>
      <c r="B132" s="13">
        <f t="shared" si="19"/>
        <v>1936</v>
      </c>
      <c r="C132" s="8">
        <v>11856.506112000005</v>
      </c>
      <c r="D132" s="26">
        <f t="shared" si="18"/>
        <v>49503</v>
      </c>
      <c r="E132" s="37">
        <v>120</v>
      </c>
      <c r="F132" s="37">
        <f t="shared" si="10"/>
        <v>61239.506112000003</v>
      </c>
      <c r="G132" s="16">
        <f t="shared" si="11"/>
        <v>1080</v>
      </c>
      <c r="H132" s="28">
        <f t="shared" si="12"/>
        <v>60159.506112000003</v>
      </c>
      <c r="I132" s="36">
        <f t="shared" si="13"/>
        <v>1080</v>
      </c>
      <c r="J132" s="16" t="str">
        <f>IF((I132/G132)&lt;=$E$4,"critical failure", IF((I132/G132)&lt;1, "failure",""))</f>
        <v>critical failure</v>
      </c>
      <c r="K132" s="26">
        <f t="shared" si="14"/>
        <v>60159.506112000003</v>
      </c>
      <c r="L132" s="26">
        <f t="shared" si="15"/>
        <v>49503</v>
      </c>
      <c r="M132" s="28">
        <f>IF(H132&gt;$E$2,H132-$E$2,0)</f>
        <v>10656.506112000003</v>
      </c>
      <c r="N132" s="28">
        <f t="shared" si="16"/>
        <v>11736.506112000003</v>
      </c>
      <c r="O132" s="28">
        <f t="shared" si="17"/>
        <v>1</v>
      </c>
      <c r="R132" s="16">
        <v>0.9</v>
      </c>
    </row>
    <row r="133" spans="1:18" x14ac:dyDescent="0.15">
      <c r="A133" s="6" t="s">
        <v>11</v>
      </c>
      <c r="B133" s="13">
        <f t="shared" si="19"/>
        <v>1936</v>
      </c>
      <c r="C133" s="8">
        <v>1013.3544959999999</v>
      </c>
      <c r="D133" s="26">
        <f t="shared" si="18"/>
        <v>49503</v>
      </c>
      <c r="E133" s="37">
        <v>120</v>
      </c>
      <c r="F133" s="37">
        <f t="shared" si="10"/>
        <v>50396.354496</v>
      </c>
      <c r="G133" s="16">
        <f t="shared" si="11"/>
        <v>1320</v>
      </c>
      <c r="H133" s="28">
        <f t="shared" si="12"/>
        <v>49076.354496</v>
      </c>
      <c r="I133" s="36">
        <f t="shared" si="13"/>
        <v>1320</v>
      </c>
      <c r="J133" s="16" t="str">
        <f>IF((I133/G133)&lt;=$E$4,"critical failure", IF((I133/G133)&lt;1, "failure",""))</f>
        <v>critical failure</v>
      </c>
      <c r="K133" s="26">
        <f t="shared" si="14"/>
        <v>49076.354496</v>
      </c>
      <c r="L133" s="26">
        <f t="shared" si="15"/>
        <v>49076.354496</v>
      </c>
      <c r="M133" s="28">
        <f>IF(H133&gt;$E$2,H133-$E$2,0)</f>
        <v>0</v>
      </c>
      <c r="N133" s="28">
        <f t="shared" si="16"/>
        <v>1320</v>
      </c>
      <c r="O133" s="28">
        <f t="shared" si="17"/>
        <v>1</v>
      </c>
      <c r="R133" s="16">
        <v>1.1000000000000001</v>
      </c>
    </row>
    <row r="134" spans="1:18" x14ac:dyDescent="0.15">
      <c r="A134" s="6" t="s">
        <v>12</v>
      </c>
      <c r="B134" s="13">
        <f t="shared" si="19"/>
        <v>1936</v>
      </c>
      <c r="C134" s="8">
        <v>1122.574464</v>
      </c>
      <c r="D134" s="26">
        <f t="shared" si="18"/>
        <v>49076.354496</v>
      </c>
      <c r="E134" s="37">
        <v>120</v>
      </c>
      <c r="F134" s="37">
        <f t="shared" si="10"/>
        <v>50078.928959999997</v>
      </c>
      <c r="G134" s="16">
        <f t="shared" si="11"/>
        <v>1440</v>
      </c>
      <c r="H134" s="28">
        <f t="shared" si="12"/>
        <v>48638.928959999997</v>
      </c>
      <c r="I134" s="36">
        <f t="shared" si="13"/>
        <v>1440</v>
      </c>
      <c r="J134" s="16" t="str">
        <f>IF((I134/G134)&lt;=$E$4,"critical failure", IF((I134/G134)&lt;1, "failure",""))</f>
        <v>critical failure</v>
      </c>
      <c r="K134" s="26">
        <f t="shared" si="14"/>
        <v>48638.928959999997</v>
      </c>
      <c r="L134" s="26">
        <f t="shared" si="15"/>
        <v>48638.928959999997</v>
      </c>
      <c r="M134" s="28">
        <f>IF(H134&gt;$E$2,H134-$E$2,0)</f>
        <v>0</v>
      </c>
      <c r="N134" s="28">
        <f t="shared" si="16"/>
        <v>1440</v>
      </c>
      <c r="O134" s="28">
        <f t="shared" si="17"/>
        <v>1</v>
      </c>
      <c r="R134" s="16">
        <v>1.2</v>
      </c>
    </row>
    <row r="135" spans="1:18" x14ac:dyDescent="0.15">
      <c r="A135" s="6" t="s">
        <v>13</v>
      </c>
      <c r="B135" s="13">
        <f t="shared" si="19"/>
        <v>1936</v>
      </c>
      <c r="C135" s="8">
        <v>1981.4699519999995</v>
      </c>
      <c r="D135" s="26">
        <f t="shared" si="18"/>
        <v>48638.928959999997</v>
      </c>
      <c r="E135" s="37">
        <v>120</v>
      </c>
      <c r="F135" s="37">
        <f t="shared" si="10"/>
        <v>50500.398911999997</v>
      </c>
      <c r="G135" s="16">
        <f t="shared" si="11"/>
        <v>1560</v>
      </c>
      <c r="H135" s="28">
        <f t="shared" si="12"/>
        <v>48940.398911999997</v>
      </c>
      <c r="I135" s="36">
        <f t="shared" si="13"/>
        <v>1560</v>
      </c>
      <c r="J135" s="16" t="str">
        <f>IF((I135/G135)&lt;=$E$4,"critical failure", IF((I135/G135)&lt;1, "failure",""))</f>
        <v>critical failure</v>
      </c>
      <c r="K135" s="26">
        <f t="shared" si="14"/>
        <v>48940.398911999997</v>
      </c>
      <c r="L135" s="26">
        <f t="shared" si="15"/>
        <v>48940.398911999997</v>
      </c>
      <c r="M135" s="28">
        <f>IF(H135&gt;$E$2,H135-$E$2,0)</f>
        <v>0</v>
      </c>
      <c r="N135" s="28">
        <f t="shared" si="16"/>
        <v>1560</v>
      </c>
      <c r="O135" s="28">
        <f t="shared" si="17"/>
        <v>1</v>
      </c>
      <c r="R135" s="16">
        <v>1.3</v>
      </c>
    </row>
    <row r="136" spans="1:18" x14ac:dyDescent="0.15">
      <c r="A136" s="6" t="s">
        <v>14</v>
      </c>
      <c r="B136" s="13">
        <f t="shared" si="19"/>
        <v>1936</v>
      </c>
      <c r="C136" s="8">
        <v>1156.8268799999996</v>
      </c>
      <c r="D136" s="26">
        <f t="shared" si="18"/>
        <v>48940.398911999997</v>
      </c>
      <c r="E136" s="37">
        <v>120</v>
      </c>
      <c r="F136" s="37">
        <f t="shared" si="10"/>
        <v>49977.225791999997</v>
      </c>
      <c r="G136" s="16">
        <f t="shared" si="11"/>
        <v>1440</v>
      </c>
      <c r="H136" s="28">
        <f t="shared" si="12"/>
        <v>48537.225791999997</v>
      </c>
      <c r="I136" s="36">
        <f t="shared" si="13"/>
        <v>1440</v>
      </c>
      <c r="J136" s="16" t="str">
        <f>IF((I136/G136)&lt;=$E$4,"critical failure", IF((I136/G136)&lt;1, "failure",""))</f>
        <v>critical failure</v>
      </c>
      <c r="K136" s="26">
        <f t="shared" si="14"/>
        <v>48537.225791999997</v>
      </c>
      <c r="L136" s="26">
        <f t="shared" si="15"/>
        <v>48537.225791999997</v>
      </c>
      <c r="M136" s="28">
        <f>IF(H136&gt;$E$2,H136-$E$2,0)</f>
        <v>0</v>
      </c>
      <c r="N136" s="28">
        <f t="shared" si="16"/>
        <v>1440</v>
      </c>
      <c r="O136" s="28">
        <f t="shared" si="17"/>
        <v>1</v>
      </c>
      <c r="R136" s="16">
        <v>1.2</v>
      </c>
    </row>
    <row r="137" spans="1:18" x14ac:dyDescent="0.15">
      <c r="A137" s="6" t="s">
        <v>15</v>
      </c>
      <c r="B137" s="13">
        <f t="shared" si="19"/>
        <v>1936</v>
      </c>
      <c r="C137" s="8">
        <v>424.60070400000012</v>
      </c>
      <c r="D137" s="26">
        <f t="shared" si="18"/>
        <v>48537.225791999997</v>
      </c>
      <c r="E137" s="37">
        <v>120</v>
      </c>
      <c r="F137" s="37">
        <f t="shared" si="10"/>
        <v>48841.826495999994</v>
      </c>
      <c r="G137" s="16">
        <f t="shared" si="11"/>
        <v>1320</v>
      </c>
      <c r="H137" s="28">
        <f t="shared" si="12"/>
        <v>47521.826495999994</v>
      </c>
      <c r="I137" s="36">
        <f t="shared" si="13"/>
        <v>1320</v>
      </c>
      <c r="J137" s="16" t="str">
        <f>IF((I137/G137)&lt;=$E$4,"critical failure", IF((I137/G137)&lt;1, "failure",""))</f>
        <v>critical failure</v>
      </c>
      <c r="K137" s="26">
        <f t="shared" si="14"/>
        <v>47521.826495999994</v>
      </c>
      <c r="L137" s="26">
        <f t="shared" si="15"/>
        <v>47521.826495999994</v>
      </c>
      <c r="M137" s="28">
        <f>IF(H137&gt;$E$2,H137-$E$2,0)</f>
        <v>0</v>
      </c>
      <c r="N137" s="28">
        <f t="shared" si="16"/>
        <v>1320</v>
      </c>
      <c r="O137" s="28">
        <f t="shared" si="17"/>
        <v>1</v>
      </c>
      <c r="R137" s="16">
        <v>1.1000000000000001</v>
      </c>
    </row>
    <row r="138" spans="1:18" x14ac:dyDescent="0.15">
      <c r="A138" s="6" t="s">
        <v>16</v>
      </c>
      <c r="B138" s="13">
        <f t="shared" si="19"/>
        <v>1936</v>
      </c>
      <c r="C138" s="8">
        <v>854.37158399999998</v>
      </c>
      <c r="D138" s="26">
        <f t="shared" si="18"/>
        <v>47521.826495999994</v>
      </c>
      <c r="E138" s="37">
        <v>120</v>
      </c>
      <c r="F138" s="37">
        <f t="shared" ref="F138:F201" si="20">C138+D138-E138</f>
        <v>48256.198079999995</v>
      </c>
      <c r="G138" s="16">
        <f t="shared" ref="G138:G201" si="21">1200*R138</f>
        <v>1200</v>
      </c>
      <c r="H138" s="28">
        <f t="shared" ref="H138:H201" si="22">F138-G138</f>
        <v>47056.198079999995</v>
      </c>
      <c r="I138" s="36">
        <f t="shared" ref="I138:I201" si="23">IF(G138&gt;(F138),F138,G138)</f>
        <v>1200</v>
      </c>
      <c r="J138" s="16" t="str">
        <f>IF((I138/G138)&lt;=$E$4,"critical failure", IF((I138/G138)&lt;1, "failure",""))</f>
        <v>critical failure</v>
      </c>
      <c r="K138" s="26">
        <f t="shared" ref="K138:K201" si="24">F138-I138</f>
        <v>47056.198079999995</v>
      </c>
      <c r="L138" s="26">
        <f t="shared" ref="L138:L201" si="25">IF(K138&gt;$E$2,$E$2,IF(K138&lt;0,0,K138))</f>
        <v>47056.198079999995</v>
      </c>
      <c r="M138" s="28">
        <f>IF(H138&gt;$E$2,H138-$E$2,0)</f>
        <v>0</v>
      </c>
      <c r="N138" s="28">
        <f t="shared" ref="N138:N201" si="26">M138+I138</f>
        <v>1200</v>
      </c>
      <c r="O138" s="28">
        <f t="shared" ref="O138:O201" si="27">IF(K138&gt;=$H$2,1,0)</f>
        <v>1</v>
      </c>
      <c r="R138" s="16">
        <v>1</v>
      </c>
    </row>
    <row r="139" spans="1:18" x14ac:dyDescent="0.15">
      <c r="A139" s="6" t="s">
        <v>17</v>
      </c>
      <c r="B139" s="13">
        <f t="shared" si="19"/>
        <v>1936</v>
      </c>
      <c r="C139" s="8">
        <v>360.61977599999994</v>
      </c>
      <c r="D139" s="26">
        <f t="shared" ref="D139:D202" si="28">L138</f>
        <v>47056.198079999995</v>
      </c>
      <c r="E139" s="37">
        <v>120</v>
      </c>
      <c r="F139" s="37">
        <f t="shared" si="20"/>
        <v>47296.817855999994</v>
      </c>
      <c r="G139" s="16">
        <f t="shared" si="21"/>
        <v>1080</v>
      </c>
      <c r="H139" s="28">
        <f t="shared" si="22"/>
        <v>46216.817855999994</v>
      </c>
      <c r="I139" s="36">
        <f t="shared" si="23"/>
        <v>1080</v>
      </c>
      <c r="J139" s="16" t="str">
        <f>IF((I139/G139)&lt;=$E$4,"critical failure", IF((I139/G139)&lt;1, "failure",""))</f>
        <v>critical failure</v>
      </c>
      <c r="K139" s="26">
        <f t="shared" si="24"/>
        <v>46216.817855999994</v>
      </c>
      <c r="L139" s="26">
        <f t="shared" si="25"/>
        <v>46216.817855999994</v>
      </c>
      <c r="M139" s="28">
        <f>IF(H139&gt;$E$2,H139-$E$2,0)</f>
        <v>0</v>
      </c>
      <c r="N139" s="28">
        <f t="shared" si="26"/>
        <v>1080</v>
      </c>
      <c r="O139" s="28">
        <f t="shared" si="27"/>
        <v>1</v>
      </c>
      <c r="R139" s="16">
        <v>0.9</v>
      </c>
    </row>
    <row r="140" spans="1:18" ht="14" thickBot="1" x14ac:dyDescent="0.2">
      <c r="A140" s="9" t="s">
        <v>18</v>
      </c>
      <c r="B140" s="14">
        <f t="shared" si="19"/>
        <v>1936</v>
      </c>
      <c r="C140" s="11">
        <v>3362.5532160000002</v>
      </c>
      <c r="D140" s="26">
        <f t="shared" si="28"/>
        <v>46216.817855999994</v>
      </c>
      <c r="E140" s="37">
        <v>120</v>
      </c>
      <c r="F140" s="37">
        <f t="shared" si="20"/>
        <v>49459.371071999994</v>
      </c>
      <c r="G140" s="16">
        <f t="shared" si="21"/>
        <v>960</v>
      </c>
      <c r="H140" s="28">
        <f t="shared" si="22"/>
        <v>48499.371071999994</v>
      </c>
      <c r="I140" s="36">
        <f t="shared" si="23"/>
        <v>960</v>
      </c>
      <c r="J140" s="16" t="str">
        <f>IF((I140/G140)&lt;=$E$4,"critical failure", IF((I140/G140)&lt;1, "failure",""))</f>
        <v>critical failure</v>
      </c>
      <c r="K140" s="26">
        <f t="shared" si="24"/>
        <v>48499.371071999994</v>
      </c>
      <c r="L140" s="26">
        <f t="shared" si="25"/>
        <v>48499.371071999994</v>
      </c>
      <c r="M140" s="28">
        <f>IF(H140&gt;$E$2,H140-$E$2,0)</f>
        <v>0</v>
      </c>
      <c r="N140" s="28">
        <f t="shared" si="26"/>
        <v>960</v>
      </c>
      <c r="O140" s="28">
        <f t="shared" si="27"/>
        <v>1</v>
      </c>
      <c r="R140" s="16">
        <v>0.8</v>
      </c>
    </row>
    <row r="141" spans="1:18" x14ac:dyDescent="0.15">
      <c r="A141" s="3" t="s">
        <v>7</v>
      </c>
      <c r="B141" s="12">
        <f t="shared" si="19"/>
        <v>1937</v>
      </c>
      <c r="C141" s="5">
        <v>14583.773952000003</v>
      </c>
      <c r="D141" s="26">
        <f t="shared" si="28"/>
        <v>48499.371071999994</v>
      </c>
      <c r="E141" s="37">
        <v>120</v>
      </c>
      <c r="F141" s="37">
        <f t="shared" si="20"/>
        <v>62963.145023999998</v>
      </c>
      <c r="G141" s="16">
        <f t="shared" si="21"/>
        <v>960</v>
      </c>
      <c r="H141" s="28">
        <f t="shared" si="22"/>
        <v>62003.145023999998</v>
      </c>
      <c r="I141" s="36">
        <f t="shared" si="23"/>
        <v>960</v>
      </c>
      <c r="J141" s="16" t="str">
        <f>IF((I141/G141)&lt;=$E$4,"critical failure", IF((I141/G141)&lt;1, "failure",""))</f>
        <v>critical failure</v>
      </c>
      <c r="K141" s="26">
        <f t="shared" si="24"/>
        <v>62003.145023999998</v>
      </c>
      <c r="L141" s="26">
        <f t="shared" si="25"/>
        <v>49503</v>
      </c>
      <c r="M141" s="28">
        <f>IF(H141&gt;$E$2,H141-$E$2,0)</f>
        <v>12500.145023999998</v>
      </c>
      <c r="N141" s="28">
        <f t="shared" si="26"/>
        <v>13460.145023999998</v>
      </c>
      <c r="O141" s="28">
        <f t="shared" si="27"/>
        <v>1</v>
      </c>
      <c r="R141" s="16">
        <v>0.8</v>
      </c>
    </row>
    <row r="142" spans="1:18" x14ac:dyDescent="0.15">
      <c r="A142" s="6" t="s">
        <v>8</v>
      </c>
      <c r="B142" s="13">
        <f t="shared" si="19"/>
        <v>1937</v>
      </c>
      <c r="C142" s="8">
        <v>4600.1640959999986</v>
      </c>
      <c r="D142" s="26">
        <f t="shared" si="28"/>
        <v>49503</v>
      </c>
      <c r="E142" s="37">
        <v>120</v>
      </c>
      <c r="F142" s="37">
        <f t="shared" si="20"/>
        <v>53983.164096</v>
      </c>
      <c r="G142" s="16">
        <f t="shared" si="21"/>
        <v>960</v>
      </c>
      <c r="H142" s="28">
        <f t="shared" si="22"/>
        <v>53023.164096</v>
      </c>
      <c r="I142" s="36">
        <f t="shared" si="23"/>
        <v>960</v>
      </c>
      <c r="J142" s="16" t="str">
        <f>IF((I142/G142)&lt;=$E$4,"critical failure", IF((I142/G142)&lt;1, "failure",""))</f>
        <v>critical failure</v>
      </c>
      <c r="K142" s="26">
        <f t="shared" si="24"/>
        <v>53023.164096</v>
      </c>
      <c r="L142" s="26">
        <f t="shared" si="25"/>
        <v>49503</v>
      </c>
      <c r="M142" s="28">
        <f>IF(H142&gt;$E$2,H142-$E$2,0)</f>
        <v>3520.1640960000004</v>
      </c>
      <c r="N142" s="28">
        <f t="shared" si="26"/>
        <v>4480.1640960000004</v>
      </c>
      <c r="O142" s="28">
        <f t="shared" si="27"/>
        <v>1</v>
      </c>
      <c r="R142" s="16">
        <v>0.8</v>
      </c>
    </row>
    <row r="143" spans="1:18" x14ac:dyDescent="0.15">
      <c r="A143" s="6" t="s">
        <v>9</v>
      </c>
      <c r="B143" s="13">
        <f t="shared" si="19"/>
        <v>1937</v>
      </c>
      <c r="C143" s="8">
        <v>3035.5395840000001</v>
      </c>
      <c r="D143" s="26">
        <f t="shared" si="28"/>
        <v>49503</v>
      </c>
      <c r="E143" s="37">
        <v>120</v>
      </c>
      <c r="F143" s="37">
        <f t="shared" si="20"/>
        <v>52418.539583999998</v>
      </c>
      <c r="G143" s="16">
        <f t="shared" si="21"/>
        <v>1080</v>
      </c>
      <c r="H143" s="28">
        <f t="shared" si="22"/>
        <v>51338.539583999998</v>
      </c>
      <c r="I143" s="36">
        <f t="shared" si="23"/>
        <v>1080</v>
      </c>
      <c r="J143" s="16" t="str">
        <f>IF((I143/G143)&lt;=$E$4,"critical failure", IF((I143/G143)&lt;1, "failure",""))</f>
        <v>critical failure</v>
      </c>
      <c r="K143" s="26">
        <f t="shared" si="24"/>
        <v>51338.539583999998</v>
      </c>
      <c r="L143" s="26">
        <f t="shared" si="25"/>
        <v>49503</v>
      </c>
      <c r="M143" s="28">
        <f>IF(H143&gt;$E$2,H143-$E$2,0)</f>
        <v>1835.5395839999983</v>
      </c>
      <c r="N143" s="28">
        <f t="shared" si="26"/>
        <v>2915.5395839999983</v>
      </c>
      <c r="O143" s="28">
        <f t="shared" si="27"/>
        <v>1</v>
      </c>
      <c r="R143" s="16">
        <v>0.9</v>
      </c>
    </row>
    <row r="144" spans="1:18" x14ac:dyDescent="0.15">
      <c r="A144" s="6" t="s">
        <v>10</v>
      </c>
      <c r="B144" s="13">
        <f t="shared" si="19"/>
        <v>1937</v>
      </c>
      <c r="C144" s="8">
        <v>9331.5214080000005</v>
      </c>
      <c r="D144" s="26">
        <f t="shared" si="28"/>
        <v>49503</v>
      </c>
      <c r="E144" s="37">
        <v>120</v>
      </c>
      <c r="F144" s="37">
        <f t="shared" si="20"/>
        <v>58714.521408000001</v>
      </c>
      <c r="G144" s="16">
        <f t="shared" si="21"/>
        <v>1080</v>
      </c>
      <c r="H144" s="28">
        <f t="shared" si="22"/>
        <v>57634.521408000001</v>
      </c>
      <c r="I144" s="36">
        <f t="shared" si="23"/>
        <v>1080</v>
      </c>
      <c r="J144" s="16" t="str">
        <f>IF((I144/G144)&lt;=$E$4,"critical failure", IF((I144/G144)&lt;1, "failure",""))</f>
        <v>critical failure</v>
      </c>
      <c r="K144" s="26">
        <f t="shared" si="24"/>
        <v>57634.521408000001</v>
      </c>
      <c r="L144" s="26">
        <f t="shared" si="25"/>
        <v>49503</v>
      </c>
      <c r="M144" s="28">
        <f>IF(H144&gt;$E$2,H144-$E$2,0)</f>
        <v>8131.5214080000005</v>
      </c>
      <c r="N144" s="28">
        <f t="shared" si="26"/>
        <v>9211.5214080000005</v>
      </c>
      <c r="O144" s="28">
        <f t="shared" si="27"/>
        <v>1</v>
      </c>
      <c r="R144" s="16">
        <v>0.9</v>
      </c>
    </row>
    <row r="145" spans="1:18" x14ac:dyDescent="0.15">
      <c r="A145" s="6" t="s">
        <v>11</v>
      </c>
      <c r="B145" s="13">
        <f t="shared" si="19"/>
        <v>1937</v>
      </c>
      <c r="C145" s="8">
        <v>1693.2326399999997</v>
      </c>
      <c r="D145" s="26">
        <f t="shared" si="28"/>
        <v>49503</v>
      </c>
      <c r="E145" s="37">
        <v>120</v>
      </c>
      <c r="F145" s="37">
        <f t="shared" si="20"/>
        <v>51076.232640000002</v>
      </c>
      <c r="G145" s="16">
        <f t="shared" si="21"/>
        <v>1320</v>
      </c>
      <c r="H145" s="28">
        <f t="shared" si="22"/>
        <v>49756.232640000002</v>
      </c>
      <c r="I145" s="36">
        <f t="shared" si="23"/>
        <v>1320</v>
      </c>
      <c r="J145" s="16" t="str">
        <f>IF((I145/G145)&lt;=$E$4,"critical failure", IF((I145/G145)&lt;1, "failure",""))</f>
        <v>critical failure</v>
      </c>
      <c r="K145" s="26">
        <f t="shared" si="24"/>
        <v>49756.232640000002</v>
      </c>
      <c r="L145" s="26">
        <f t="shared" si="25"/>
        <v>49503</v>
      </c>
      <c r="M145" s="28">
        <f>IF(H145&gt;$E$2,H145-$E$2,0)</f>
        <v>253.23264000000199</v>
      </c>
      <c r="N145" s="28">
        <f t="shared" si="26"/>
        <v>1573.232640000002</v>
      </c>
      <c r="O145" s="28">
        <f t="shared" si="27"/>
        <v>1</v>
      </c>
      <c r="R145" s="16">
        <v>1.1000000000000001</v>
      </c>
    </row>
    <row r="146" spans="1:18" x14ac:dyDescent="0.15">
      <c r="A146" s="6" t="s">
        <v>12</v>
      </c>
      <c r="B146" s="13">
        <f t="shared" si="19"/>
        <v>1937</v>
      </c>
      <c r="C146" s="8">
        <v>1863.2021759999998</v>
      </c>
      <c r="D146" s="26">
        <f t="shared" si="28"/>
        <v>49503</v>
      </c>
      <c r="E146" s="37">
        <v>120</v>
      </c>
      <c r="F146" s="37">
        <f t="shared" si="20"/>
        <v>51246.202175999999</v>
      </c>
      <c r="G146" s="16">
        <f t="shared" si="21"/>
        <v>1440</v>
      </c>
      <c r="H146" s="28">
        <f t="shared" si="22"/>
        <v>49806.202175999999</v>
      </c>
      <c r="I146" s="36">
        <f t="shared" si="23"/>
        <v>1440</v>
      </c>
      <c r="J146" s="16" t="str">
        <f>IF((I146/G146)&lt;=$E$4,"critical failure", IF((I146/G146)&lt;1, "failure",""))</f>
        <v>critical failure</v>
      </c>
      <c r="K146" s="26">
        <f t="shared" si="24"/>
        <v>49806.202175999999</v>
      </c>
      <c r="L146" s="26">
        <f t="shared" si="25"/>
        <v>49503</v>
      </c>
      <c r="M146" s="28">
        <f>IF(H146&gt;$E$2,H146-$E$2,0)</f>
        <v>303.20217599999887</v>
      </c>
      <c r="N146" s="28">
        <f t="shared" si="26"/>
        <v>1743.2021759999989</v>
      </c>
      <c r="O146" s="28">
        <f t="shared" si="27"/>
        <v>1</v>
      </c>
      <c r="R146" s="16">
        <v>1.2</v>
      </c>
    </row>
    <row r="147" spans="1:18" x14ac:dyDescent="0.15">
      <c r="A147" s="6" t="s">
        <v>13</v>
      </c>
      <c r="B147" s="13">
        <f t="shared" si="19"/>
        <v>1937</v>
      </c>
      <c r="C147" s="8">
        <v>1532.3109119999997</v>
      </c>
      <c r="D147" s="26">
        <f t="shared" si="28"/>
        <v>49503</v>
      </c>
      <c r="E147" s="37">
        <v>120</v>
      </c>
      <c r="F147" s="37">
        <f t="shared" si="20"/>
        <v>50915.310912000001</v>
      </c>
      <c r="G147" s="16">
        <f t="shared" si="21"/>
        <v>1560</v>
      </c>
      <c r="H147" s="28">
        <f t="shared" si="22"/>
        <v>49355.310912000001</v>
      </c>
      <c r="I147" s="36">
        <f t="shared" si="23"/>
        <v>1560</v>
      </c>
      <c r="J147" s="16" t="str">
        <f>IF((I147/G147)&lt;=$E$4,"critical failure", IF((I147/G147)&lt;1, "failure",""))</f>
        <v>critical failure</v>
      </c>
      <c r="K147" s="26">
        <f t="shared" si="24"/>
        <v>49355.310912000001</v>
      </c>
      <c r="L147" s="26">
        <f t="shared" si="25"/>
        <v>49355.310912000001</v>
      </c>
      <c r="M147" s="28">
        <f>IF(H147&gt;$E$2,H147-$E$2,0)</f>
        <v>0</v>
      </c>
      <c r="N147" s="28">
        <f t="shared" si="26"/>
        <v>1560</v>
      </c>
      <c r="O147" s="28">
        <f t="shared" si="27"/>
        <v>1</v>
      </c>
      <c r="R147" s="16">
        <v>1.3</v>
      </c>
    </row>
    <row r="148" spans="1:18" x14ac:dyDescent="0.15">
      <c r="A148" s="6" t="s">
        <v>14</v>
      </c>
      <c r="B148" s="13">
        <f t="shared" si="19"/>
        <v>1937</v>
      </c>
      <c r="C148" s="8">
        <v>3951.3070079999993</v>
      </c>
      <c r="D148" s="26">
        <f t="shared" si="28"/>
        <v>49355.310912000001</v>
      </c>
      <c r="E148" s="37">
        <v>120</v>
      </c>
      <c r="F148" s="37">
        <f t="shared" si="20"/>
        <v>53186.617919999997</v>
      </c>
      <c r="G148" s="16">
        <f t="shared" si="21"/>
        <v>1440</v>
      </c>
      <c r="H148" s="28">
        <f t="shared" si="22"/>
        <v>51746.617919999997</v>
      </c>
      <c r="I148" s="36">
        <f t="shared" si="23"/>
        <v>1440</v>
      </c>
      <c r="J148" s="16" t="str">
        <f>IF((I148/G148)&lt;=$E$4,"critical failure", IF((I148/G148)&lt;1, "failure",""))</f>
        <v>critical failure</v>
      </c>
      <c r="K148" s="26">
        <f t="shared" si="24"/>
        <v>51746.617919999997</v>
      </c>
      <c r="L148" s="26">
        <f t="shared" si="25"/>
        <v>49503</v>
      </c>
      <c r="M148" s="28">
        <f>IF(H148&gt;$E$2,H148-$E$2,0)</f>
        <v>2243.617919999997</v>
      </c>
      <c r="N148" s="28">
        <f t="shared" si="26"/>
        <v>3683.617919999997</v>
      </c>
      <c r="O148" s="28">
        <f t="shared" si="27"/>
        <v>1</v>
      </c>
      <c r="R148" s="16">
        <v>1.2</v>
      </c>
    </row>
    <row r="149" spans="1:18" x14ac:dyDescent="0.15">
      <c r="A149" s="6" t="s">
        <v>15</v>
      </c>
      <c r="B149" s="13">
        <f t="shared" si="19"/>
        <v>1937</v>
      </c>
      <c r="C149" s="8">
        <v>1581.4275839999993</v>
      </c>
      <c r="D149" s="26">
        <f t="shared" si="28"/>
        <v>49503</v>
      </c>
      <c r="E149" s="37">
        <v>120</v>
      </c>
      <c r="F149" s="37">
        <f t="shared" si="20"/>
        <v>50964.427583999997</v>
      </c>
      <c r="G149" s="16">
        <f t="shared" si="21"/>
        <v>1320</v>
      </c>
      <c r="H149" s="28">
        <f t="shared" si="22"/>
        <v>49644.427583999997</v>
      </c>
      <c r="I149" s="36">
        <f t="shared" si="23"/>
        <v>1320</v>
      </c>
      <c r="J149" s="16" t="str">
        <f>IF((I149/G149)&lt;=$E$4,"critical failure", IF((I149/G149)&lt;1, "failure",""))</f>
        <v>critical failure</v>
      </c>
      <c r="K149" s="26">
        <f t="shared" si="24"/>
        <v>49644.427583999997</v>
      </c>
      <c r="L149" s="26">
        <f t="shared" si="25"/>
        <v>49503</v>
      </c>
      <c r="M149" s="28">
        <f>IF(H149&gt;$E$2,H149-$E$2,0)</f>
        <v>141.4275839999973</v>
      </c>
      <c r="N149" s="28">
        <f t="shared" si="26"/>
        <v>1461.4275839999973</v>
      </c>
      <c r="O149" s="28">
        <f t="shared" si="27"/>
        <v>1</v>
      </c>
      <c r="R149" s="16">
        <v>1.1000000000000001</v>
      </c>
    </row>
    <row r="150" spans="1:18" x14ac:dyDescent="0.15">
      <c r="A150" s="6" t="s">
        <v>16</v>
      </c>
      <c r="B150" s="13">
        <f t="shared" si="19"/>
        <v>1937</v>
      </c>
      <c r="C150" s="8">
        <v>2093.92128</v>
      </c>
      <c r="D150" s="26">
        <f t="shared" si="28"/>
        <v>49503</v>
      </c>
      <c r="E150" s="37">
        <v>120</v>
      </c>
      <c r="F150" s="37">
        <f t="shared" si="20"/>
        <v>51476.921280000002</v>
      </c>
      <c r="G150" s="16">
        <f t="shared" si="21"/>
        <v>1200</v>
      </c>
      <c r="H150" s="28">
        <f t="shared" si="22"/>
        <v>50276.921280000002</v>
      </c>
      <c r="I150" s="36">
        <f t="shared" si="23"/>
        <v>1200</v>
      </c>
      <c r="J150" s="16" t="str">
        <f>IF((I150/G150)&lt;=$E$4,"critical failure", IF((I150/G150)&lt;1, "failure",""))</f>
        <v>critical failure</v>
      </c>
      <c r="K150" s="26">
        <f t="shared" si="24"/>
        <v>50276.921280000002</v>
      </c>
      <c r="L150" s="26">
        <f t="shared" si="25"/>
        <v>49503</v>
      </c>
      <c r="M150" s="28">
        <f>IF(H150&gt;$E$2,H150-$E$2,0)</f>
        <v>773.9212800000023</v>
      </c>
      <c r="N150" s="28">
        <f t="shared" si="26"/>
        <v>1973.9212800000023</v>
      </c>
      <c r="O150" s="28">
        <f t="shared" si="27"/>
        <v>1</v>
      </c>
      <c r="R150" s="16">
        <v>1</v>
      </c>
    </row>
    <row r="151" spans="1:18" x14ac:dyDescent="0.15">
      <c r="A151" s="6" t="s">
        <v>17</v>
      </c>
      <c r="B151" s="13">
        <f t="shared" si="19"/>
        <v>1937</v>
      </c>
      <c r="C151" s="8">
        <v>1269.2782079999999</v>
      </c>
      <c r="D151" s="26">
        <f t="shared" si="28"/>
        <v>49503</v>
      </c>
      <c r="E151" s="37">
        <v>120</v>
      </c>
      <c r="F151" s="37">
        <f t="shared" si="20"/>
        <v>50652.278208000003</v>
      </c>
      <c r="G151" s="16">
        <f t="shared" si="21"/>
        <v>1080</v>
      </c>
      <c r="H151" s="28">
        <f t="shared" si="22"/>
        <v>49572.278208000003</v>
      </c>
      <c r="I151" s="36">
        <f t="shared" si="23"/>
        <v>1080</v>
      </c>
      <c r="J151" s="16" t="str">
        <f>IF((I151/G151)&lt;=$E$4,"critical failure", IF((I151/G151)&lt;1, "failure",""))</f>
        <v>critical failure</v>
      </c>
      <c r="K151" s="26">
        <f t="shared" si="24"/>
        <v>49572.278208000003</v>
      </c>
      <c r="L151" s="26">
        <f t="shared" si="25"/>
        <v>49503</v>
      </c>
      <c r="M151" s="28">
        <f>IF(H151&gt;$E$2,H151-$E$2,0)</f>
        <v>69.27820800000336</v>
      </c>
      <c r="N151" s="28">
        <f t="shared" si="26"/>
        <v>1149.2782080000034</v>
      </c>
      <c r="O151" s="28">
        <f t="shared" si="27"/>
        <v>1</v>
      </c>
      <c r="R151" s="16">
        <v>0.9</v>
      </c>
    </row>
    <row r="152" spans="1:18" ht="14" thickBot="1" x14ac:dyDescent="0.2">
      <c r="A152" s="9" t="s">
        <v>18</v>
      </c>
      <c r="B152" s="14">
        <f t="shared" si="19"/>
        <v>1937</v>
      </c>
      <c r="C152" s="11">
        <v>917.70623999999998</v>
      </c>
      <c r="D152" s="26">
        <f t="shared" si="28"/>
        <v>49503</v>
      </c>
      <c r="E152" s="37">
        <v>120</v>
      </c>
      <c r="F152" s="37">
        <f t="shared" si="20"/>
        <v>50300.70624</v>
      </c>
      <c r="G152" s="16">
        <f t="shared" si="21"/>
        <v>960</v>
      </c>
      <c r="H152" s="28">
        <f t="shared" si="22"/>
        <v>49340.70624</v>
      </c>
      <c r="I152" s="36">
        <f t="shared" si="23"/>
        <v>960</v>
      </c>
      <c r="J152" s="16" t="str">
        <f>IF((I152/G152)&lt;=$E$4,"critical failure", IF((I152/G152)&lt;1, "failure",""))</f>
        <v>critical failure</v>
      </c>
      <c r="K152" s="26">
        <f t="shared" si="24"/>
        <v>49340.70624</v>
      </c>
      <c r="L152" s="26">
        <f t="shared" si="25"/>
        <v>49340.70624</v>
      </c>
      <c r="M152" s="28">
        <f>IF(H152&gt;$E$2,H152-$E$2,0)</f>
        <v>0</v>
      </c>
      <c r="N152" s="28">
        <f t="shared" si="26"/>
        <v>960</v>
      </c>
      <c r="O152" s="28">
        <f t="shared" si="27"/>
        <v>1</v>
      </c>
      <c r="R152" s="16">
        <v>0.8</v>
      </c>
    </row>
    <row r="153" spans="1:18" x14ac:dyDescent="0.15">
      <c r="A153" s="3" t="s">
        <v>7</v>
      </c>
      <c r="B153" s="12">
        <f t="shared" si="19"/>
        <v>1938</v>
      </c>
      <c r="C153" s="5">
        <v>4036.6149120000005</v>
      </c>
      <c r="D153" s="26">
        <f t="shared" si="28"/>
        <v>49340.70624</v>
      </c>
      <c r="E153" s="37">
        <v>120</v>
      </c>
      <c r="F153" s="37">
        <f t="shared" si="20"/>
        <v>53257.321151999997</v>
      </c>
      <c r="G153" s="16">
        <f t="shared" si="21"/>
        <v>960</v>
      </c>
      <c r="H153" s="28">
        <f t="shared" si="22"/>
        <v>52297.321151999997</v>
      </c>
      <c r="I153" s="36">
        <f t="shared" si="23"/>
        <v>960</v>
      </c>
      <c r="J153" s="16" t="str">
        <f>IF((I153/G153)&lt;=$E$4,"critical failure", IF((I153/G153)&lt;1, "failure",""))</f>
        <v>critical failure</v>
      </c>
      <c r="K153" s="26">
        <f t="shared" si="24"/>
        <v>52297.321151999997</v>
      </c>
      <c r="L153" s="26">
        <f t="shared" si="25"/>
        <v>49503</v>
      </c>
      <c r="M153" s="28">
        <f>IF(H153&gt;$E$2,H153-$E$2,0)</f>
        <v>2794.3211519999968</v>
      </c>
      <c r="N153" s="28">
        <f t="shared" si="26"/>
        <v>3754.3211519999968</v>
      </c>
      <c r="O153" s="28">
        <f t="shared" si="27"/>
        <v>1</v>
      </c>
      <c r="R153" s="16">
        <v>0.8</v>
      </c>
    </row>
    <row r="154" spans="1:18" x14ac:dyDescent="0.15">
      <c r="A154" s="6" t="s">
        <v>8</v>
      </c>
      <c r="B154" s="13">
        <f t="shared" si="19"/>
        <v>1938</v>
      </c>
      <c r="C154" s="8">
        <v>1436.016384</v>
      </c>
      <c r="D154" s="26">
        <f t="shared" si="28"/>
        <v>49503</v>
      </c>
      <c r="E154" s="37">
        <v>120</v>
      </c>
      <c r="F154" s="37">
        <f t="shared" si="20"/>
        <v>50819.016384000002</v>
      </c>
      <c r="G154" s="16">
        <f t="shared" si="21"/>
        <v>960</v>
      </c>
      <c r="H154" s="28">
        <f t="shared" si="22"/>
        <v>49859.016384000002</v>
      </c>
      <c r="I154" s="36">
        <f t="shared" si="23"/>
        <v>960</v>
      </c>
      <c r="J154" s="16" t="str">
        <f>IF((I154/G154)&lt;=$E$4,"critical failure", IF((I154/G154)&lt;1, "failure",""))</f>
        <v>critical failure</v>
      </c>
      <c r="K154" s="26">
        <f t="shared" si="24"/>
        <v>49859.016384000002</v>
      </c>
      <c r="L154" s="26">
        <f t="shared" si="25"/>
        <v>49503</v>
      </c>
      <c r="M154" s="28">
        <f>IF(H154&gt;$E$2,H154-$E$2,0)</f>
        <v>356.01638400000229</v>
      </c>
      <c r="N154" s="28">
        <f t="shared" si="26"/>
        <v>1316.0163840000023</v>
      </c>
      <c r="O154" s="28">
        <f t="shared" si="27"/>
        <v>1</v>
      </c>
      <c r="R154" s="16">
        <v>0.8</v>
      </c>
    </row>
    <row r="155" spans="1:18" x14ac:dyDescent="0.15">
      <c r="A155" s="6" t="s">
        <v>9</v>
      </c>
      <c r="B155" s="13">
        <f t="shared" si="19"/>
        <v>1938</v>
      </c>
      <c r="C155" s="8">
        <v>2565.6998400000002</v>
      </c>
      <c r="D155" s="26">
        <f t="shared" si="28"/>
        <v>49503</v>
      </c>
      <c r="E155" s="37">
        <v>120</v>
      </c>
      <c r="F155" s="37">
        <f t="shared" si="20"/>
        <v>51948.699840000001</v>
      </c>
      <c r="G155" s="16">
        <f t="shared" si="21"/>
        <v>1080</v>
      </c>
      <c r="H155" s="28">
        <f t="shared" si="22"/>
        <v>50868.699840000001</v>
      </c>
      <c r="I155" s="36">
        <f t="shared" si="23"/>
        <v>1080</v>
      </c>
      <c r="J155" s="16" t="str">
        <f>IF((I155/G155)&lt;=$E$4,"critical failure", IF((I155/G155)&lt;1, "failure",""))</f>
        <v>critical failure</v>
      </c>
      <c r="K155" s="26">
        <f t="shared" si="24"/>
        <v>50868.699840000001</v>
      </c>
      <c r="L155" s="26">
        <f t="shared" si="25"/>
        <v>49503</v>
      </c>
      <c r="M155" s="28">
        <f>IF(H155&gt;$E$2,H155-$E$2,0)</f>
        <v>1365.6998400000011</v>
      </c>
      <c r="N155" s="28">
        <f t="shared" si="26"/>
        <v>2445.6998400000011</v>
      </c>
      <c r="O155" s="28">
        <f t="shared" si="27"/>
        <v>1</v>
      </c>
      <c r="R155" s="16">
        <v>0.9</v>
      </c>
    </row>
    <row r="156" spans="1:18" x14ac:dyDescent="0.15">
      <c r="A156" s="6" t="s">
        <v>10</v>
      </c>
      <c r="B156" s="13">
        <f t="shared" si="19"/>
        <v>1938</v>
      </c>
      <c r="C156" s="8">
        <v>2446.1395199999997</v>
      </c>
      <c r="D156" s="26">
        <f t="shared" si="28"/>
        <v>49503</v>
      </c>
      <c r="E156" s="37">
        <v>120</v>
      </c>
      <c r="F156" s="37">
        <f t="shared" si="20"/>
        <v>51829.139519999997</v>
      </c>
      <c r="G156" s="16">
        <f t="shared" si="21"/>
        <v>1080</v>
      </c>
      <c r="H156" s="28">
        <f t="shared" si="22"/>
        <v>50749.139519999997</v>
      </c>
      <c r="I156" s="36">
        <f t="shared" si="23"/>
        <v>1080</v>
      </c>
      <c r="J156" s="16" t="str">
        <f>IF((I156/G156)&lt;=$E$4,"critical failure", IF((I156/G156)&lt;1, "failure",""))</f>
        <v>critical failure</v>
      </c>
      <c r="K156" s="26">
        <f t="shared" si="24"/>
        <v>50749.139519999997</v>
      </c>
      <c r="L156" s="26">
        <f t="shared" si="25"/>
        <v>49503</v>
      </c>
      <c r="M156" s="28">
        <f>IF(H156&gt;$E$2,H156-$E$2,0)</f>
        <v>1246.139519999997</v>
      </c>
      <c r="N156" s="28">
        <f t="shared" si="26"/>
        <v>2326.139519999997</v>
      </c>
      <c r="O156" s="28">
        <f t="shared" si="27"/>
        <v>1</v>
      </c>
      <c r="R156" s="16">
        <v>0.9</v>
      </c>
    </row>
    <row r="157" spans="1:18" x14ac:dyDescent="0.15">
      <c r="A157" s="6" t="s">
        <v>11</v>
      </c>
      <c r="B157" s="13">
        <f t="shared" si="19"/>
        <v>1938</v>
      </c>
      <c r="C157" s="8">
        <v>693.44985599999984</v>
      </c>
      <c r="D157" s="26">
        <f t="shared" si="28"/>
        <v>49503</v>
      </c>
      <c r="E157" s="37">
        <v>120</v>
      </c>
      <c r="F157" s="37">
        <f t="shared" si="20"/>
        <v>50076.449855999999</v>
      </c>
      <c r="G157" s="16">
        <f t="shared" si="21"/>
        <v>1320</v>
      </c>
      <c r="H157" s="28">
        <f t="shared" si="22"/>
        <v>48756.449855999999</v>
      </c>
      <c r="I157" s="36">
        <f t="shared" si="23"/>
        <v>1320</v>
      </c>
      <c r="J157" s="16" t="str">
        <f>IF((I157/G157)&lt;=$E$4,"critical failure", IF((I157/G157)&lt;1, "failure",""))</f>
        <v>critical failure</v>
      </c>
      <c r="K157" s="26">
        <f t="shared" si="24"/>
        <v>48756.449855999999</v>
      </c>
      <c r="L157" s="26">
        <f t="shared" si="25"/>
        <v>48756.449855999999</v>
      </c>
      <c r="M157" s="28">
        <f>IF(H157&gt;$E$2,H157-$E$2,0)</f>
        <v>0</v>
      </c>
      <c r="N157" s="28">
        <f t="shared" si="26"/>
        <v>1320</v>
      </c>
      <c r="O157" s="28">
        <f t="shared" si="27"/>
        <v>1</v>
      </c>
      <c r="R157" s="16">
        <v>1.1000000000000001</v>
      </c>
    </row>
    <row r="158" spans="1:18" x14ac:dyDescent="0.15">
      <c r="A158" s="6" t="s">
        <v>12</v>
      </c>
      <c r="B158" s="13">
        <f t="shared" si="19"/>
        <v>1938</v>
      </c>
      <c r="C158" s="8">
        <v>10690.631423999999</v>
      </c>
      <c r="D158" s="26">
        <f t="shared" si="28"/>
        <v>48756.449855999999</v>
      </c>
      <c r="E158" s="37">
        <v>120</v>
      </c>
      <c r="F158" s="37">
        <f t="shared" si="20"/>
        <v>59327.081279999999</v>
      </c>
      <c r="G158" s="16">
        <f t="shared" si="21"/>
        <v>1440</v>
      </c>
      <c r="H158" s="28">
        <f t="shared" si="22"/>
        <v>57887.081279999999</v>
      </c>
      <c r="I158" s="36">
        <f t="shared" si="23"/>
        <v>1440</v>
      </c>
      <c r="J158" s="16" t="str">
        <f>IF((I158/G158)&lt;=$E$4,"critical failure", IF((I158/G158)&lt;1, "failure",""))</f>
        <v>critical failure</v>
      </c>
      <c r="K158" s="26">
        <f t="shared" si="24"/>
        <v>57887.081279999999</v>
      </c>
      <c r="L158" s="26">
        <f t="shared" si="25"/>
        <v>49503</v>
      </c>
      <c r="M158" s="28">
        <f>IF(H158&gt;$E$2,H158-$E$2,0)</f>
        <v>8384.0812799999985</v>
      </c>
      <c r="N158" s="28">
        <f t="shared" si="26"/>
        <v>9824.0812799999985</v>
      </c>
      <c r="O158" s="28">
        <f t="shared" si="27"/>
        <v>1</v>
      </c>
      <c r="R158" s="16">
        <v>1.2</v>
      </c>
    </row>
    <row r="159" spans="1:18" x14ac:dyDescent="0.15">
      <c r="A159" s="6" t="s">
        <v>13</v>
      </c>
      <c r="B159" s="13">
        <f t="shared" si="19"/>
        <v>1938</v>
      </c>
      <c r="C159" s="8">
        <v>14492.003328000001</v>
      </c>
      <c r="D159" s="26">
        <f t="shared" si="28"/>
        <v>49503</v>
      </c>
      <c r="E159" s="37">
        <v>120</v>
      </c>
      <c r="F159" s="37">
        <f t="shared" si="20"/>
        <v>63875.003327999999</v>
      </c>
      <c r="G159" s="16">
        <f t="shared" si="21"/>
        <v>1560</v>
      </c>
      <c r="H159" s="28">
        <f t="shared" si="22"/>
        <v>62315.003327999999</v>
      </c>
      <c r="I159" s="36">
        <f t="shared" si="23"/>
        <v>1560</v>
      </c>
      <c r="J159" s="16" t="str">
        <f>IF((I159/G159)&lt;=$E$4,"critical failure", IF((I159/G159)&lt;1, "failure",""))</f>
        <v>critical failure</v>
      </c>
      <c r="K159" s="26">
        <f t="shared" si="24"/>
        <v>62315.003327999999</v>
      </c>
      <c r="L159" s="26">
        <f t="shared" si="25"/>
        <v>49503</v>
      </c>
      <c r="M159" s="28">
        <f>IF(H159&gt;$E$2,H159-$E$2,0)</f>
        <v>12812.003327999999</v>
      </c>
      <c r="N159" s="28">
        <f t="shared" si="26"/>
        <v>14372.003327999999</v>
      </c>
      <c r="O159" s="28">
        <f t="shared" si="27"/>
        <v>1</v>
      </c>
      <c r="R159" s="16">
        <v>1.3</v>
      </c>
    </row>
    <row r="160" spans="1:18" x14ac:dyDescent="0.15">
      <c r="A160" s="6" t="s">
        <v>14</v>
      </c>
      <c r="B160" s="13">
        <f t="shared" si="19"/>
        <v>1938</v>
      </c>
      <c r="C160" s="8">
        <v>2026.7089920000003</v>
      </c>
      <c r="D160" s="26">
        <f t="shared" si="28"/>
        <v>49503</v>
      </c>
      <c r="E160" s="37">
        <v>120</v>
      </c>
      <c r="F160" s="37">
        <f t="shared" si="20"/>
        <v>51409.708992</v>
      </c>
      <c r="G160" s="16">
        <f t="shared" si="21"/>
        <v>1440</v>
      </c>
      <c r="H160" s="28">
        <f t="shared" si="22"/>
        <v>49969.708992</v>
      </c>
      <c r="I160" s="36">
        <f t="shared" si="23"/>
        <v>1440</v>
      </c>
      <c r="J160" s="16" t="str">
        <f>IF((I160/G160)&lt;=$E$4,"critical failure", IF((I160/G160)&lt;1, "failure",""))</f>
        <v>critical failure</v>
      </c>
      <c r="K160" s="26">
        <f t="shared" si="24"/>
        <v>49969.708992</v>
      </c>
      <c r="L160" s="26">
        <f t="shared" si="25"/>
        <v>49503</v>
      </c>
      <c r="M160" s="28">
        <f>IF(H160&gt;$E$2,H160-$E$2,0)</f>
        <v>466.70899199999985</v>
      </c>
      <c r="N160" s="28">
        <f t="shared" si="26"/>
        <v>1906.7089919999999</v>
      </c>
      <c r="O160" s="28">
        <f t="shared" si="27"/>
        <v>1</v>
      </c>
      <c r="R160" s="16">
        <v>1.2</v>
      </c>
    </row>
    <row r="161" spans="1:18" x14ac:dyDescent="0.15">
      <c r="A161" s="6" t="s">
        <v>15</v>
      </c>
      <c r="B161" s="13">
        <f t="shared" si="19"/>
        <v>1938</v>
      </c>
      <c r="C161" s="8">
        <v>830.45951999999977</v>
      </c>
      <c r="D161" s="26">
        <f t="shared" si="28"/>
        <v>49503</v>
      </c>
      <c r="E161" s="37">
        <v>120</v>
      </c>
      <c r="F161" s="37">
        <f t="shared" si="20"/>
        <v>50213.459519999997</v>
      </c>
      <c r="G161" s="16">
        <f t="shared" si="21"/>
        <v>1320</v>
      </c>
      <c r="H161" s="28">
        <f t="shared" si="22"/>
        <v>48893.459519999997</v>
      </c>
      <c r="I161" s="36">
        <f t="shared" si="23"/>
        <v>1320</v>
      </c>
      <c r="J161" s="16" t="str">
        <f>IF((I161/G161)&lt;=$E$4,"critical failure", IF((I161/G161)&lt;1, "failure",""))</f>
        <v>critical failure</v>
      </c>
      <c r="K161" s="26">
        <f t="shared" si="24"/>
        <v>48893.459519999997</v>
      </c>
      <c r="L161" s="26">
        <f t="shared" si="25"/>
        <v>48893.459519999997</v>
      </c>
      <c r="M161" s="28">
        <f>IF(H161&gt;$E$2,H161-$E$2,0)</f>
        <v>0</v>
      </c>
      <c r="N161" s="28">
        <f t="shared" si="26"/>
        <v>1320</v>
      </c>
      <c r="O161" s="28">
        <f t="shared" si="27"/>
        <v>1</v>
      </c>
      <c r="R161" s="16">
        <v>1.1000000000000001</v>
      </c>
    </row>
    <row r="162" spans="1:18" x14ac:dyDescent="0.15">
      <c r="A162" s="6" t="s">
        <v>16</v>
      </c>
      <c r="B162" s="13">
        <f t="shared" si="19"/>
        <v>1938</v>
      </c>
      <c r="C162" s="8">
        <v>446.57395199999996</v>
      </c>
      <c r="D162" s="26">
        <f t="shared" si="28"/>
        <v>48893.459519999997</v>
      </c>
      <c r="E162" s="37">
        <v>120</v>
      </c>
      <c r="F162" s="37">
        <f t="shared" si="20"/>
        <v>49220.033471999996</v>
      </c>
      <c r="G162" s="16">
        <f t="shared" si="21"/>
        <v>1200</v>
      </c>
      <c r="H162" s="28">
        <f t="shared" si="22"/>
        <v>48020.033471999996</v>
      </c>
      <c r="I162" s="36">
        <f t="shared" si="23"/>
        <v>1200</v>
      </c>
      <c r="J162" s="16" t="str">
        <f>IF((I162/G162)&lt;=$E$4,"critical failure", IF((I162/G162)&lt;1, "failure",""))</f>
        <v>critical failure</v>
      </c>
      <c r="K162" s="26">
        <f t="shared" si="24"/>
        <v>48020.033471999996</v>
      </c>
      <c r="L162" s="26">
        <f t="shared" si="25"/>
        <v>48020.033471999996</v>
      </c>
      <c r="M162" s="28">
        <f>IF(H162&gt;$E$2,H162-$E$2,0)</f>
        <v>0</v>
      </c>
      <c r="N162" s="28">
        <f t="shared" si="26"/>
        <v>1200</v>
      </c>
      <c r="O162" s="28">
        <f t="shared" si="27"/>
        <v>1</v>
      </c>
      <c r="R162" s="16">
        <v>1</v>
      </c>
    </row>
    <row r="163" spans="1:18" x14ac:dyDescent="0.15">
      <c r="A163" s="6" t="s">
        <v>17</v>
      </c>
      <c r="B163" s="13">
        <f t="shared" si="19"/>
        <v>1938</v>
      </c>
      <c r="C163" s="8">
        <v>2413.8259200000002</v>
      </c>
      <c r="D163" s="26">
        <f t="shared" si="28"/>
        <v>48020.033471999996</v>
      </c>
      <c r="E163" s="37">
        <v>120</v>
      </c>
      <c r="F163" s="37">
        <f t="shared" si="20"/>
        <v>50313.859391999998</v>
      </c>
      <c r="G163" s="16">
        <f t="shared" si="21"/>
        <v>1080</v>
      </c>
      <c r="H163" s="28">
        <f t="shared" si="22"/>
        <v>49233.859391999998</v>
      </c>
      <c r="I163" s="36">
        <f t="shared" si="23"/>
        <v>1080</v>
      </c>
      <c r="J163" s="16" t="str">
        <f>IF((I163/G163)&lt;=$E$4,"critical failure", IF((I163/G163)&lt;1, "failure",""))</f>
        <v>critical failure</v>
      </c>
      <c r="K163" s="26">
        <f t="shared" si="24"/>
        <v>49233.859391999998</v>
      </c>
      <c r="L163" s="26">
        <f t="shared" si="25"/>
        <v>49233.859391999998</v>
      </c>
      <c r="M163" s="28">
        <f>IF(H163&gt;$E$2,H163-$E$2,0)</f>
        <v>0</v>
      </c>
      <c r="N163" s="28">
        <f t="shared" si="26"/>
        <v>1080</v>
      </c>
      <c r="O163" s="28">
        <f t="shared" si="27"/>
        <v>1</v>
      </c>
      <c r="R163" s="16">
        <v>0.9</v>
      </c>
    </row>
    <row r="164" spans="1:18" ht="14" thickBot="1" x14ac:dyDescent="0.2">
      <c r="A164" s="9" t="s">
        <v>18</v>
      </c>
      <c r="B164" s="14">
        <f t="shared" si="19"/>
        <v>1938</v>
      </c>
      <c r="C164" s="11">
        <v>3538.9854719999998</v>
      </c>
      <c r="D164" s="26">
        <f t="shared" si="28"/>
        <v>49233.859391999998</v>
      </c>
      <c r="E164" s="37">
        <v>120</v>
      </c>
      <c r="F164" s="37">
        <f t="shared" si="20"/>
        <v>52652.844863999999</v>
      </c>
      <c r="G164" s="16">
        <f t="shared" si="21"/>
        <v>960</v>
      </c>
      <c r="H164" s="28">
        <f t="shared" si="22"/>
        <v>51692.844863999999</v>
      </c>
      <c r="I164" s="36">
        <f t="shared" si="23"/>
        <v>960</v>
      </c>
      <c r="J164" s="16" t="str">
        <f>IF((I164/G164)&lt;=$E$4,"critical failure", IF((I164/G164)&lt;1, "failure",""))</f>
        <v>critical failure</v>
      </c>
      <c r="K164" s="26">
        <f t="shared" si="24"/>
        <v>51692.844863999999</v>
      </c>
      <c r="L164" s="26">
        <f t="shared" si="25"/>
        <v>49503</v>
      </c>
      <c r="M164" s="28">
        <f>IF(H164&gt;$E$2,H164-$E$2,0)</f>
        <v>2189.8448639999988</v>
      </c>
      <c r="N164" s="28">
        <f t="shared" si="26"/>
        <v>3149.8448639999988</v>
      </c>
      <c r="O164" s="28">
        <f t="shared" si="27"/>
        <v>1</v>
      </c>
      <c r="R164" s="16">
        <v>0.8</v>
      </c>
    </row>
    <row r="165" spans="1:18" x14ac:dyDescent="0.15">
      <c r="A165" s="3" t="s">
        <v>7</v>
      </c>
      <c r="B165" s="12">
        <f t="shared" si="19"/>
        <v>1939</v>
      </c>
      <c r="C165" s="5">
        <v>3865.9991040000004</v>
      </c>
      <c r="D165" s="26">
        <f t="shared" si="28"/>
        <v>49503</v>
      </c>
      <c r="E165" s="37">
        <v>120</v>
      </c>
      <c r="F165" s="37">
        <f t="shared" si="20"/>
        <v>53248.999104000002</v>
      </c>
      <c r="G165" s="16">
        <f t="shared" si="21"/>
        <v>960</v>
      </c>
      <c r="H165" s="28">
        <f t="shared" si="22"/>
        <v>52288.999104000002</v>
      </c>
      <c r="I165" s="36">
        <f t="shared" si="23"/>
        <v>960</v>
      </c>
      <c r="J165" s="16" t="str">
        <f>IF((I165/G165)&lt;=$E$4,"critical failure", IF((I165/G165)&lt;1, "failure",""))</f>
        <v>critical failure</v>
      </c>
      <c r="K165" s="26">
        <f t="shared" si="24"/>
        <v>52288.999104000002</v>
      </c>
      <c r="L165" s="26">
        <f t="shared" si="25"/>
        <v>49503</v>
      </c>
      <c r="M165" s="28">
        <f>IF(H165&gt;$E$2,H165-$E$2,0)</f>
        <v>2785.9991040000023</v>
      </c>
      <c r="N165" s="28">
        <f t="shared" si="26"/>
        <v>3745.9991040000023</v>
      </c>
      <c r="O165" s="28">
        <f t="shared" si="27"/>
        <v>1</v>
      </c>
      <c r="R165" s="16">
        <v>0.8</v>
      </c>
    </row>
    <row r="166" spans="1:18" x14ac:dyDescent="0.15">
      <c r="A166" s="6" t="s">
        <v>8</v>
      </c>
      <c r="B166" s="13">
        <f t="shared" si="19"/>
        <v>1939</v>
      </c>
      <c r="C166" s="8">
        <v>7684.1740800000016</v>
      </c>
      <c r="D166" s="26">
        <f t="shared" si="28"/>
        <v>49503</v>
      </c>
      <c r="E166" s="37">
        <v>120</v>
      </c>
      <c r="F166" s="37">
        <f t="shared" si="20"/>
        <v>57067.174080000004</v>
      </c>
      <c r="G166" s="16">
        <f t="shared" si="21"/>
        <v>960</v>
      </c>
      <c r="H166" s="28">
        <f t="shared" si="22"/>
        <v>56107.174080000004</v>
      </c>
      <c r="I166" s="36">
        <f t="shared" si="23"/>
        <v>960</v>
      </c>
      <c r="J166" s="16" t="str">
        <f>IF((I166/G166)&lt;=$E$4,"critical failure", IF((I166/G166)&lt;1, "failure",""))</f>
        <v>critical failure</v>
      </c>
      <c r="K166" s="26">
        <f t="shared" si="24"/>
        <v>56107.174080000004</v>
      </c>
      <c r="L166" s="26">
        <f t="shared" si="25"/>
        <v>49503</v>
      </c>
      <c r="M166" s="28">
        <f>IF(H166&gt;$E$2,H166-$E$2,0)</f>
        <v>6604.1740800000043</v>
      </c>
      <c r="N166" s="28">
        <f t="shared" si="26"/>
        <v>7564.1740800000043</v>
      </c>
      <c r="O166" s="28">
        <f t="shared" si="27"/>
        <v>1</v>
      </c>
      <c r="R166" s="16">
        <v>0.8</v>
      </c>
    </row>
    <row r="167" spans="1:18" x14ac:dyDescent="0.15">
      <c r="A167" s="6" t="s">
        <v>9</v>
      </c>
      <c r="B167" s="13">
        <f t="shared" si="19"/>
        <v>1939</v>
      </c>
      <c r="C167" s="8">
        <v>8230.2739199999996</v>
      </c>
      <c r="D167" s="26">
        <f t="shared" si="28"/>
        <v>49503</v>
      </c>
      <c r="E167" s="37">
        <v>120</v>
      </c>
      <c r="F167" s="37">
        <f t="shared" si="20"/>
        <v>57613.27392</v>
      </c>
      <c r="G167" s="16">
        <f t="shared" si="21"/>
        <v>1080</v>
      </c>
      <c r="H167" s="28">
        <f t="shared" si="22"/>
        <v>56533.27392</v>
      </c>
      <c r="I167" s="36">
        <f t="shared" si="23"/>
        <v>1080</v>
      </c>
      <c r="J167" s="16" t="str">
        <f>IF((I167/G167)&lt;=$E$4,"critical failure", IF((I167/G167)&lt;1, "failure",""))</f>
        <v>critical failure</v>
      </c>
      <c r="K167" s="26">
        <f t="shared" si="24"/>
        <v>56533.27392</v>
      </c>
      <c r="L167" s="26">
        <f t="shared" si="25"/>
        <v>49503</v>
      </c>
      <c r="M167" s="28">
        <f>IF(H167&gt;$E$2,H167-$E$2,0)</f>
        <v>7030.2739199999996</v>
      </c>
      <c r="N167" s="28">
        <f t="shared" si="26"/>
        <v>8110.2739199999996</v>
      </c>
      <c r="O167" s="28">
        <f t="shared" si="27"/>
        <v>1</v>
      </c>
      <c r="R167" s="16">
        <v>0.9</v>
      </c>
    </row>
    <row r="168" spans="1:18" x14ac:dyDescent="0.15">
      <c r="A168" s="6" t="s">
        <v>10</v>
      </c>
      <c r="B168" s="13">
        <f t="shared" si="19"/>
        <v>1939</v>
      </c>
      <c r="C168" s="8">
        <v>4079.2688639999997</v>
      </c>
      <c r="D168" s="26">
        <f t="shared" si="28"/>
        <v>49503</v>
      </c>
      <c r="E168" s="37">
        <v>120</v>
      </c>
      <c r="F168" s="37">
        <f t="shared" si="20"/>
        <v>53462.268863999998</v>
      </c>
      <c r="G168" s="16">
        <f t="shared" si="21"/>
        <v>1080</v>
      </c>
      <c r="H168" s="28">
        <f t="shared" si="22"/>
        <v>52382.268863999998</v>
      </c>
      <c r="I168" s="36">
        <f t="shared" si="23"/>
        <v>1080</v>
      </c>
      <c r="J168" s="16" t="str">
        <f>IF((I168/G168)&lt;=$E$4,"critical failure", IF((I168/G168)&lt;1, "failure",""))</f>
        <v>critical failure</v>
      </c>
      <c r="K168" s="26">
        <f t="shared" si="24"/>
        <v>52382.268863999998</v>
      </c>
      <c r="L168" s="26">
        <f t="shared" si="25"/>
        <v>49503</v>
      </c>
      <c r="M168" s="28">
        <f>IF(H168&gt;$E$2,H168-$E$2,0)</f>
        <v>2879.2688639999978</v>
      </c>
      <c r="N168" s="28">
        <f t="shared" si="26"/>
        <v>3959.2688639999978</v>
      </c>
      <c r="O168" s="28">
        <f t="shared" si="27"/>
        <v>1</v>
      </c>
      <c r="R168" s="16">
        <v>0.9</v>
      </c>
    </row>
    <row r="169" spans="1:18" x14ac:dyDescent="0.15">
      <c r="A169" s="6" t="s">
        <v>11</v>
      </c>
      <c r="B169" s="13">
        <f t="shared" si="19"/>
        <v>1939</v>
      </c>
      <c r="C169" s="8">
        <v>4021.7506559999997</v>
      </c>
      <c r="D169" s="26">
        <f t="shared" si="28"/>
        <v>49503</v>
      </c>
      <c r="E169" s="37">
        <v>120</v>
      </c>
      <c r="F169" s="37">
        <f t="shared" si="20"/>
        <v>53404.750655999997</v>
      </c>
      <c r="G169" s="16">
        <f t="shared" si="21"/>
        <v>1320</v>
      </c>
      <c r="H169" s="28">
        <f t="shared" si="22"/>
        <v>52084.750655999997</v>
      </c>
      <c r="I169" s="36">
        <f t="shared" si="23"/>
        <v>1320</v>
      </c>
      <c r="J169" s="16" t="str">
        <f>IF((I169/G169)&lt;=$E$4,"critical failure", IF((I169/G169)&lt;1, "failure",""))</f>
        <v>critical failure</v>
      </c>
      <c r="K169" s="26">
        <f t="shared" si="24"/>
        <v>52084.750655999997</v>
      </c>
      <c r="L169" s="26">
        <f t="shared" si="25"/>
        <v>49503</v>
      </c>
      <c r="M169" s="28">
        <f>IF(H169&gt;$E$2,H169-$E$2,0)</f>
        <v>2581.7506559999965</v>
      </c>
      <c r="N169" s="28">
        <f t="shared" si="26"/>
        <v>3901.7506559999965</v>
      </c>
      <c r="O169" s="28">
        <f t="shared" si="27"/>
        <v>1</v>
      </c>
      <c r="R169" s="16">
        <v>1.1000000000000001</v>
      </c>
    </row>
    <row r="170" spans="1:18" x14ac:dyDescent="0.15">
      <c r="A170" s="6" t="s">
        <v>12</v>
      </c>
      <c r="B170" s="13">
        <f t="shared" si="19"/>
        <v>1939</v>
      </c>
      <c r="C170" s="8">
        <v>1452.173184</v>
      </c>
      <c r="D170" s="26">
        <f t="shared" si="28"/>
        <v>49503</v>
      </c>
      <c r="E170" s="37">
        <v>120</v>
      </c>
      <c r="F170" s="37">
        <f t="shared" si="20"/>
        <v>50835.173183999999</v>
      </c>
      <c r="G170" s="16">
        <f t="shared" si="21"/>
        <v>1440</v>
      </c>
      <c r="H170" s="28">
        <f t="shared" si="22"/>
        <v>49395.173183999999</v>
      </c>
      <c r="I170" s="36">
        <f t="shared" si="23"/>
        <v>1440</v>
      </c>
      <c r="J170" s="16" t="str">
        <f>IF((I170/G170)&lt;=$E$4,"critical failure", IF((I170/G170)&lt;1, "failure",""))</f>
        <v>critical failure</v>
      </c>
      <c r="K170" s="26">
        <f t="shared" si="24"/>
        <v>49395.173183999999</v>
      </c>
      <c r="L170" s="26">
        <f t="shared" si="25"/>
        <v>49395.173183999999</v>
      </c>
      <c r="M170" s="28">
        <f>IF(H170&gt;$E$2,H170-$E$2,0)</f>
        <v>0</v>
      </c>
      <c r="N170" s="28">
        <f t="shared" si="26"/>
        <v>1440</v>
      </c>
      <c r="O170" s="28">
        <f t="shared" si="27"/>
        <v>1</v>
      </c>
      <c r="R170" s="16">
        <v>1.2</v>
      </c>
    </row>
    <row r="171" spans="1:18" x14ac:dyDescent="0.15">
      <c r="A171" s="6" t="s">
        <v>13</v>
      </c>
      <c r="B171" s="13">
        <f t="shared" si="19"/>
        <v>1939</v>
      </c>
      <c r="C171" s="8">
        <v>3481.4672639999999</v>
      </c>
      <c r="D171" s="26">
        <f t="shared" si="28"/>
        <v>49395.173183999999</v>
      </c>
      <c r="E171" s="37">
        <v>120</v>
      </c>
      <c r="F171" s="37">
        <f t="shared" si="20"/>
        <v>52756.640447999998</v>
      </c>
      <c r="G171" s="16">
        <f t="shared" si="21"/>
        <v>1560</v>
      </c>
      <c r="H171" s="28">
        <f t="shared" si="22"/>
        <v>51196.640447999998</v>
      </c>
      <c r="I171" s="36">
        <f t="shared" si="23"/>
        <v>1560</v>
      </c>
      <c r="J171" s="16" t="str">
        <f>IF((I171/G171)&lt;=$E$4,"critical failure", IF((I171/G171)&lt;1, "failure",""))</f>
        <v>critical failure</v>
      </c>
      <c r="K171" s="26">
        <f t="shared" si="24"/>
        <v>51196.640447999998</v>
      </c>
      <c r="L171" s="26">
        <f t="shared" si="25"/>
        <v>49503</v>
      </c>
      <c r="M171" s="28">
        <f>IF(H171&gt;$E$2,H171-$E$2,0)</f>
        <v>1693.6404479999983</v>
      </c>
      <c r="N171" s="28">
        <f t="shared" si="26"/>
        <v>3253.6404479999983</v>
      </c>
      <c r="O171" s="28">
        <f t="shared" si="27"/>
        <v>1</v>
      </c>
      <c r="R171" s="16">
        <v>1.3</v>
      </c>
    </row>
    <row r="172" spans="1:18" x14ac:dyDescent="0.15">
      <c r="A172" s="6" t="s">
        <v>14</v>
      </c>
      <c r="B172" s="13">
        <f t="shared" si="19"/>
        <v>1939</v>
      </c>
      <c r="C172" s="8">
        <v>8627.7312000000002</v>
      </c>
      <c r="D172" s="26">
        <f t="shared" si="28"/>
        <v>49503</v>
      </c>
      <c r="E172" s="37">
        <v>120</v>
      </c>
      <c r="F172" s="37">
        <f t="shared" si="20"/>
        <v>58010.731200000002</v>
      </c>
      <c r="G172" s="16">
        <f t="shared" si="21"/>
        <v>1440</v>
      </c>
      <c r="H172" s="28">
        <f t="shared" si="22"/>
        <v>56570.731200000002</v>
      </c>
      <c r="I172" s="36">
        <f t="shared" si="23"/>
        <v>1440</v>
      </c>
      <c r="J172" s="16" t="str">
        <f>IF((I172/G172)&lt;=$E$4,"critical failure", IF((I172/G172)&lt;1, "failure",""))</f>
        <v>critical failure</v>
      </c>
      <c r="K172" s="26">
        <f t="shared" si="24"/>
        <v>56570.731200000002</v>
      </c>
      <c r="L172" s="26">
        <f t="shared" si="25"/>
        <v>49503</v>
      </c>
      <c r="M172" s="28">
        <f>IF(H172&gt;$E$2,H172-$E$2,0)</f>
        <v>7067.731200000002</v>
      </c>
      <c r="N172" s="28">
        <f t="shared" si="26"/>
        <v>8507.731200000002</v>
      </c>
      <c r="O172" s="28">
        <f t="shared" si="27"/>
        <v>1</v>
      </c>
      <c r="R172" s="16">
        <v>1.2</v>
      </c>
    </row>
    <row r="173" spans="1:18" x14ac:dyDescent="0.15">
      <c r="A173" s="6" t="s">
        <v>15</v>
      </c>
      <c r="B173" s="13">
        <f t="shared" ref="B173:B236" si="29">B161+1</f>
        <v>1939</v>
      </c>
      <c r="C173" s="8">
        <v>1113.5266560000005</v>
      </c>
      <c r="D173" s="26">
        <f t="shared" si="28"/>
        <v>49503</v>
      </c>
      <c r="E173" s="37">
        <v>120</v>
      </c>
      <c r="F173" s="37">
        <f t="shared" si="20"/>
        <v>50496.526656000002</v>
      </c>
      <c r="G173" s="16">
        <f t="shared" si="21"/>
        <v>1320</v>
      </c>
      <c r="H173" s="28">
        <f t="shared" si="22"/>
        <v>49176.526656000002</v>
      </c>
      <c r="I173" s="36">
        <f t="shared" si="23"/>
        <v>1320</v>
      </c>
      <c r="J173" s="16" t="str">
        <f>IF((I173/G173)&lt;=$E$4,"critical failure", IF((I173/G173)&lt;1, "failure",""))</f>
        <v>critical failure</v>
      </c>
      <c r="K173" s="26">
        <f t="shared" si="24"/>
        <v>49176.526656000002</v>
      </c>
      <c r="L173" s="26">
        <f t="shared" si="25"/>
        <v>49176.526656000002</v>
      </c>
      <c r="M173" s="28">
        <f>IF(H173&gt;$E$2,H173-$E$2,0)</f>
        <v>0</v>
      </c>
      <c r="N173" s="28">
        <f t="shared" si="26"/>
        <v>1320</v>
      </c>
      <c r="O173" s="28">
        <f t="shared" si="27"/>
        <v>1</v>
      </c>
      <c r="R173" s="16">
        <v>1.1000000000000001</v>
      </c>
    </row>
    <row r="174" spans="1:18" x14ac:dyDescent="0.15">
      <c r="A174" s="6" t="s">
        <v>16</v>
      </c>
      <c r="B174" s="13">
        <f t="shared" si="29"/>
        <v>1939</v>
      </c>
      <c r="C174" s="8">
        <v>631.40774400000009</v>
      </c>
      <c r="D174" s="26">
        <f t="shared" si="28"/>
        <v>49176.526656000002</v>
      </c>
      <c r="E174" s="37">
        <v>120</v>
      </c>
      <c r="F174" s="37">
        <f t="shared" si="20"/>
        <v>49687.934399999998</v>
      </c>
      <c r="G174" s="16">
        <f t="shared" si="21"/>
        <v>1200</v>
      </c>
      <c r="H174" s="28">
        <f t="shared" si="22"/>
        <v>48487.934399999998</v>
      </c>
      <c r="I174" s="36">
        <f t="shared" si="23"/>
        <v>1200</v>
      </c>
      <c r="J174" s="16" t="str">
        <f>IF((I174/G174)&lt;=$E$4,"critical failure", IF((I174/G174)&lt;1, "failure",""))</f>
        <v>critical failure</v>
      </c>
      <c r="K174" s="26">
        <f t="shared" si="24"/>
        <v>48487.934399999998</v>
      </c>
      <c r="L174" s="26">
        <f t="shared" si="25"/>
        <v>48487.934399999998</v>
      </c>
      <c r="M174" s="28">
        <f>IF(H174&gt;$E$2,H174-$E$2,0)</f>
        <v>0</v>
      </c>
      <c r="N174" s="28">
        <f t="shared" si="26"/>
        <v>1200</v>
      </c>
      <c r="O174" s="28">
        <f t="shared" si="27"/>
        <v>1</v>
      </c>
      <c r="R174" s="16">
        <v>1</v>
      </c>
    </row>
    <row r="175" spans="1:18" x14ac:dyDescent="0.15">
      <c r="A175" s="6" t="s">
        <v>17</v>
      </c>
      <c r="B175" s="13">
        <f t="shared" si="29"/>
        <v>1939</v>
      </c>
      <c r="C175" s="8">
        <v>769.06368000000009</v>
      </c>
      <c r="D175" s="26">
        <f t="shared" si="28"/>
        <v>48487.934399999998</v>
      </c>
      <c r="E175" s="37">
        <v>120</v>
      </c>
      <c r="F175" s="37">
        <f t="shared" si="20"/>
        <v>49136.998079999998</v>
      </c>
      <c r="G175" s="16">
        <f t="shared" si="21"/>
        <v>1080</v>
      </c>
      <c r="H175" s="28">
        <f t="shared" si="22"/>
        <v>48056.998079999998</v>
      </c>
      <c r="I175" s="36">
        <f t="shared" si="23"/>
        <v>1080</v>
      </c>
      <c r="J175" s="16" t="str">
        <f>IF((I175/G175)&lt;=$E$4,"critical failure", IF((I175/G175)&lt;1, "failure",""))</f>
        <v>critical failure</v>
      </c>
      <c r="K175" s="26">
        <f t="shared" si="24"/>
        <v>48056.998079999998</v>
      </c>
      <c r="L175" s="26">
        <f t="shared" si="25"/>
        <v>48056.998079999998</v>
      </c>
      <c r="M175" s="28">
        <f>IF(H175&gt;$E$2,H175-$E$2,0)</f>
        <v>0</v>
      </c>
      <c r="N175" s="28">
        <f t="shared" si="26"/>
        <v>1080</v>
      </c>
      <c r="O175" s="28">
        <f t="shared" si="27"/>
        <v>1</v>
      </c>
      <c r="R175" s="16">
        <v>0.9</v>
      </c>
    </row>
    <row r="176" spans="1:18" ht="14" thickBot="1" x14ac:dyDescent="0.2">
      <c r="A176" s="9" t="s">
        <v>18</v>
      </c>
      <c r="B176" s="14">
        <f t="shared" si="29"/>
        <v>1939</v>
      </c>
      <c r="C176" s="11">
        <v>1056.6547199999998</v>
      </c>
      <c r="D176" s="26">
        <f t="shared" si="28"/>
        <v>48056.998079999998</v>
      </c>
      <c r="E176" s="37">
        <v>120</v>
      </c>
      <c r="F176" s="37">
        <f t="shared" si="20"/>
        <v>48993.652799999996</v>
      </c>
      <c r="G176" s="16">
        <f t="shared" si="21"/>
        <v>960</v>
      </c>
      <c r="H176" s="28">
        <f t="shared" si="22"/>
        <v>48033.652799999996</v>
      </c>
      <c r="I176" s="36">
        <f t="shared" si="23"/>
        <v>960</v>
      </c>
      <c r="J176" s="16" t="str">
        <f>IF((I176/G176)&lt;=$E$4,"critical failure", IF((I176/G176)&lt;1, "failure",""))</f>
        <v>critical failure</v>
      </c>
      <c r="K176" s="26">
        <f t="shared" si="24"/>
        <v>48033.652799999996</v>
      </c>
      <c r="L176" s="26">
        <f t="shared" si="25"/>
        <v>48033.652799999996</v>
      </c>
      <c r="M176" s="28">
        <f>IF(H176&gt;$E$2,H176-$E$2,0)</f>
        <v>0</v>
      </c>
      <c r="N176" s="28">
        <f t="shared" si="26"/>
        <v>960</v>
      </c>
      <c r="O176" s="28">
        <f t="shared" si="27"/>
        <v>1</v>
      </c>
      <c r="R176" s="16">
        <v>0.8</v>
      </c>
    </row>
    <row r="177" spans="1:18" x14ac:dyDescent="0.15">
      <c r="A177" s="3" t="s">
        <v>7</v>
      </c>
      <c r="B177" s="12">
        <f t="shared" si="29"/>
        <v>1940</v>
      </c>
      <c r="C177" s="5">
        <v>1533.6034560000001</v>
      </c>
      <c r="D177" s="26">
        <f t="shared" si="28"/>
        <v>48033.652799999996</v>
      </c>
      <c r="E177" s="37">
        <v>120</v>
      </c>
      <c r="F177" s="37">
        <f t="shared" si="20"/>
        <v>49447.256255999993</v>
      </c>
      <c r="G177" s="16">
        <f t="shared" si="21"/>
        <v>960</v>
      </c>
      <c r="H177" s="28">
        <f t="shared" si="22"/>
        <v>48487.256255999993</v>
      </c>
      <c r="I177" s="36">
        <f t="shared" si="23"/>
        <v>960</v>
      </c>
      <c r="J177" s="16" t="str">
        <f>IF((I177/G177)&lt;=$E$4,"critical failure", IF((I177/G177)&lt;1, "failure",""))</f>
        <v>critical failure</v>
      </c>
      <c r="K177" s="26">
        <f t="shared" si="24"/>
        <v>48487.256255999993</v>
      </c>
      <c r="L177" s="26">
        <f t="shared" si="25"/>
        <v>48487.256255999993</v>
      </c>
      <c r="M177" s="28">
        <f>IF(H177&gt;$E$2,H177-$E$2,0)</f>
        <v>0</v>
      </c>
      <c r="N177" s="28">
        <f t="shared" si="26"/>
        <v>960</v>
      </c>
      <c r="O177" s="28">
        <f t="shared" si="27"/>
        <v>1</v>
      </c>
      <c r="R177" s="16">
        <v>0.8</v>
      </c>
    </row>
    <row r="178" spans="1:18" x14ac:dyDescent="0.15">
      <c r="A178" s="6" t="s">
        <v>8</v>
      </c>
      <c r="B178" s="13">
        <f t="shared" si="29"/>
        <v>1940</v>
      </c>
      <c r="C178" s="8">
        <v>7241.4777600000007</v>
      </c>
      <c r="D178" s="26">
        <f t="shared" si="28"/>
        <v>48487.256255999993</v>
      </c>
      <c r="E178" s="37">
        <v>120</v>
      </c>
      <c r="F178" s="37">
        <f t="shared" si="20"/>
        <v>55608.734015999995</v>
      </c>
      <c r="G178" s="16">
        <f t="shared" si="21"/>
        <v>960</v>
      </c>
      <c r="H178" s="28">
        <f t="shared" si="22"/>
        <v>54648.734015999995</v>
      </c>
      <c r="I178" s="36">
        <f t="shared" si="23"/>
        <v>960</v>
      </c>
      <c r="J178" s="16" t="str">
        <f>IF((I178/G178)&lt;=$E$4,"critical failure", IF((I178/G178)&lt;1, "failure",""))</f>
        <v>critical failure</v>
      </c>
      <c r="K178" s="26">
        <f t="shared" si="24"/>
        <v>54648.734015999995</v>
      </c>
      <c r="L178" s="26">
        <f t="shared" si="25"/>
        <v>49503</v>
      </c>
      <c r="M178" s="28">
        <f>IF(H178&gt;$E$2,H178-$E$2,0)</f>
        <v>5145.7340159999949</v>
      </c>
      <c r="N178" s="28">
        <f t="shared" si="26"/>
        <v>6105.7340159999949</v>
      </c>
      <c r="O178" s="28">
        <f t="shared" si="27"/>
        <v>1</v>
      </c>
      <c r="R178" s="16">
        <v>0.8</v>
      </c>
    </row>
    <row r="179" spans="1:18" x14ac:dyDescent="0.15">
      <c r="A179" s="6" t="s">
        <v>9</v>
      </c>
      <c r="B179" s="13">
        <f t="shared" si="29"/>
        <v>1940</v>
      </c>
      <c r="C179" s="8">
        <v>3324.4231680000003</v>
      </c>
      <c r="D179" s="26">
        <f t="shared" si="28"/>
        <v>49503</v>
      </c>
      <c r="E179" s="37">
        <v>120</v>
      </c>
      <c r="F179" s="37">
        <f t="shared" si="20"/>
        <v>52707.423168000001</v>
      </c>
      <c r="G179" s="16">
        <f t="shared" si="21"/>
        <v>1080</v>
      </c>
      <c r="H179" s="28">
        <f t="shared" si="22"/>
        <v>51627.423168000001</v>
      </c>
      <c r="I179" s="36">
        <f t="shared" si="23"/>
        <v>1080</v>
      </c>
      <c r="J179" s="16" t="str">
        <f>IF((I179/G179)&lt;=$E$4,"critical failure", IF((I179/G179)&lt;1, "failure",""))</f>
        <v>critical failure</v>
      </c>
      <c r="K179" s="26">
        <f t="shared" si="24"/>
        <v>51627.423168000001</v>
      </c>
      <c r="L179" s="26">
        <f t="shared" si="25"/>
        <v>49503</v>
      </c>
      <c r="M179" s="28">
        <f>IF(H179&gt;$E$2,H179-$E$2,0)</f>
        <v>2124.4231680000012</v>
      </c>
      <c r="N179" s="28">
        <f t="shared" si="26"/>
        <v>3204.4231680000012</v>
      </c>
      <c r="O179" s="28">
        <f t="shared" si="27"/>
        <v>1</v>
      </c>
      <c r="R179" s="16">
        <v>0.9</v>
      </c>
    </row>
    <row r="180" spans="1:18" x14ac:dyDescent="0.15">
      <c r="A180" s="6" t="s">
        <v>10</v>
      </c>
      <c r="B180" s="13">
        <f t="shared" si="29"/>
        <v>1940</v>
      </c>
      <c r="C180" s="8">
        <v>2725.3290239999997</v>
      </c>
      <c r="D180" s="26">
        <f t="shared" si="28"/>
        <v>49503</v>
      </c>
      <c r="E180" s="37">
        <v>120</v>
      </c>
      <c r="F180" s="37">
        <f t="shared" si="20"/>
        <v>52108.329023999999</v>
      </c>
      <c r="G180" s="16">
        <f t="shared" si="21"/>
        <v>1080</v>
      </c>
      <c r="H180" s="28">
        <f t="shared" si="22"/>
        <v>51028.329023999999</v>
      </c>
      <c r="I180" s="36">
        <f t="shared" si="23"/>
        <v>1080</v>
      </c>
      <c r="J180" s="16" t="str">
        <f>IF((I180/G180)&lt;=$E$4,"critical failure", IF((I180/G180)&lt;1, "failure",""))</f>
        <v>critical failure</v>
      </c>
      <c r="K180" s="26">
        <f t="shared" si="24"/>
        <v>51028.329023999999</v>
      </c>
      <c r="L180" s="26">
        <f t="shared" si="25"/>
        <v>49503</v>
      </c>
      <c r="M180" s="28">
        <f>IF(H180&gt;$E$2,H180-$E$2,0)</f>
        <v>1525.3290239999988</v>
      </c>
      <c r="N180" s="28">
        <f t="shared" si="26"/>
        <v>2605.3290239999988</v>
      </c>
      <c r="O180" s="28">
        <f t="shared" si="27"/>
        <v>1</v>
      </c>
      <c r="R180" s="16">
        <v>0.9</v>
      </c>
    </row>
    <row r="181" spans="1:18" x14ac:dyDescent="0.15">
      <c r="A181" s="6" t="s">
        <v>11</v>
      </c>
      <c r="B181" s="13">
        <f t="shared" si="29"/>
        <v>1940</v>
      </c>
      <c r="C181" s="8">
        <v>4870.3057919999992</v>
      </c>
      <c r="D181" s="26">
        <f t="shared" si="28"/>
        <v>49503</v>
      </c>
      <c r="E181" s="37">
        <v>120</v>
      </c>
      <c r="F181" s="37">
        <f t="shared" si="20"/>
        <v>54253.305791999999</v>
      </c>
      <c r="G181" s="16">
        <f t="shared" si="21"/>
        <v>1320</v>
      </c>
      <c r="H181" s="28">
        <f t="shared" si="22"/>
        <v>52933.305791999999</v>
      </c>
      <c r="I181" s="36">
        <f t="shared" si="23"/>
        <v>1320</v>
      </c>
      <c r="J181" s="16" t="str">
        <f>IF((I181/G181)&lt;=$E$4,"critical failure", IF((I181/G181)&lt;1, "failure",""))</f>
        <v>critical failure</v>
      </c>
      <c r="K181" s="26">
        <f t="shared" si="24"/>
        <v>52933.305791999999</v>
      </c>
      <c r="L181" s="26">
        <f t="shared" si="25"/>
        <v>49503</v>
      </c>
      <c r="M181" s="28">
        <f>IF(H181&gt;$E$2,H181-$E$2,0)</f>
        <v>3430.3057919999992</v>
      </c>
      <c r="N181" s="28">
        <f t="shared" si="26"/>
        <v>4750.3057919999992</v>
      </c>
      <c r="O181" s="28">
        <f t="shared" si="27"/>
        <v>1</v>
      </c>
      <c r="R181" s="16">
        <v>1.1000000000000001</v>
      </c>
    </row>
    <row r="182" spans="1:18" x14ac:dyDescent="0.15">
      <c r="A182" s="6" t="s">
        <v>12</v>
      </c>
      <c r="B182" s="13">
        <f t="shared" si="29"/>
        <v>1940</v>
      </c>
      <c r="C182" s="8">
        <v>3009.0424319999993</v>
      </c>
      <c r="D182" s="26">
        <f t="shared" si="28"/>
        <v>49503</v>
      </c>
      <c r="E182" s="37">
        <v>120</v>
      </c>
      <c r="F182" s="37">
        <f t="shared" si="20"/>
        <v>52392.042432000002</v>
      </c>
      <c r="G182" s="16">
        <f t="shared" si="21"/>
        <v>1440</v>
      </c>
      <c r="H182" s="28">
        <f t="shared" si="22"/>
        <v>50952.042432000002</v>
      </c>
      <c r="I182" s="36">
        <f t="shared" si="23"/>
        <v>1440</v>
      </c>
      <c r="J182" s="16" t="str">
        <f>IF((I182/G182)&lt;=$E$4,"critical failure", IF((I182/G182)&lt;1, "failure",""))</f>
        <v>critical failure</v>
      </c>
      <c r="K182" s="26">
        <f t="shared" si="24"/>
        <v>50952.042432000002</v>
      </c>
      <c r="L182" s="26">
        <f t="shared" si="25"/>
        <v>49503</v>
      </c>
      <c r="M182" s="28">
        <f>IF(H182&gt;$E$2,H182-$E$2,0)</f>
        <v>1449.042432000002</v>
      </c>
      <c r="N182" s="28">
        <f t="shared" si="26"/>
        <v>2889.042432000002</v>
      </c>
      <c r="O182" s="28">
        <f t="shared" si="27"/>
        <v>1</v>
      </c>
      <c r="R182" s="16">
        <v>1.2</v>
      </c>
    </row>
    <row r="183" spans="1:18" x14ac:dyDescent="0.15">
      <c r="A183" s="6" t="s">
        <v>13</v>
      </c>
      <c r="B183" s="13">
        <f t="shared" si="29"/>
        <v>1940</v>
      </c>
      <c r="C183" s="8">
        <v>731.57990399999994</v>
      </c>
      <c r="D183" s="26">
        <f t="shared" si="28"/>
        <v>49503</v>
      </c>
      <c r="E183" s="37">
        <v>120</v>
      </c>
      <c r="F183" s="37">
        <f t="shared" si="20"/>
        <v>50114.579903999998</v>
      </c>
      <c r="G183" s="16">
        <f t="shared" si="21"/>
        <v>1560</v>
      </c>
      <c r="H183" s="28">
        <f t="shared" si="22"/>
        <v>48554.579903999998</v>
      </c>
      <c r="I183" s="36">
        <f t="shared" si="23"/>
        <v>1560</v>
      </c>
      <c r="J183" s="16" t="str">
        <f>IF((I183/G183)&lt;=$E$4,"critical failure", IF((I183/G183)&lt;1, "failure",""))</f>
        <v>critical failure</v>
      </c>
      <c r="K183" s="26">
        <f t="shared" si="24"/>
        <v>48554.579903999998</v>
      </c>
      <c r="L183" s="26">
        <f t="shared" si="25"/>
        <v>48554.579903999998</v>
      </c>
      <c r="M183" s="28">
        <f>IF(H183&gt;$E$2,H183-$E$2,0)</f>
        <v>0</v>
      </c>
      <c r="N183" s="28">
        <f t="shared" si="26"/>
        <v>1560</v>
      </c>
      <c r="O183" s="28">
        <f t="shared" si="27"/>
        <v>1</v>
      </c>
      <c r="R183" s="16">
        <v>1.3</v>
      </c>
    </row>
    <row r="184" spans="1:18" x14ac:dyDescent="0.15">
      <c r="A184" s="6" t="s">
        <v>14</v>
      </c>
      <c r="B184" s="13">
        <f t="shared" si="29"/>
        <v>1940</v>
      </c>
      <c r="C184" s="8">
        <v>5807.4001919999992</v>
      </c>
      <c r="D184" s="26">
        <f t="shared" si="28"/>
        <v>48554.579903999998</v>
      </c>
      <c r="E184" s="37">
        <v>120</v>
      </c>
      <c r="F184" s="37">
        <f t="shared" si="20"/>
        <v>54241.980095999999</v>
      </c>
      <c r="G184" s="16">
        <f t="shared" si="21"/>
        <v>1440</v>
      </c>
      <c r="H184" s="28">
        <f t="shared" si="22"/>
        <v>52801.980095999999</v>
      </c>
      <c r="I184" s="36">
        <f t="shared" si="23"/>
        <v>1440</v>
      </c>
      <c r="J184" s="16" t="str">
        <f>IF((I184/G184)&lt;=$E$4,"critical failure", IF((I184/G184)&lt;1, "failure",""))</f>
        <v>critical failure</v>
      </c>
      <c r="K184" s="26">
        <f t="shared" si="24"/>
        <v>52801.980095999999</v>
      </c>
      <c r="L184" s="26">
        <f t="shared" si="25"/>
        <v>49503</v>
      </c>
      <c r="M184" s="28">
        <f>IF(H184&gt;$E$2,H184-$E$2,0)</f>
        <v>3298.9800959999993</v>
      </c>
      <c r="N184" s="28">
        <f t="shared" si="26"/>
        <v>4738.9800959999993</v>
      </c>
      <c r="O184" s="28">
        <f t="shared" si="27"/>
        <v>1</v>
      </c>
      <c r="R184" s="16">
        <v>1.2</v>
      </c>
    </row>
    <row r="185" spans="1:18" x14ac:dyDescent="0.15">
      <c r="A185" s="6" t="s">
        <v>15</v>
      </c>
      <c r="B185" s="13">
        <f t="shared" si="29"/>
        <v>1940</v>
      </c>
      <c r="C185" s="8">
        <v>590.69260800000006</v>
      </c>
      <c r="D185" s="26">
        <f t="shared" si="28"/>
        <v>49503</v>
      </c>
      <c r="E185" s="37">
        <v>120</v>
      </c>
      <c r="F185" s="37">
        <f t="shared" si="20"/>
        <v>49973.692607999998</v>
      </c>
      <c r="G185" s="16">
        <f t="shared" si="21"/>
        <v>1320</v>
      </c>
      <c r="H185" s="28">
        <f t="shared" si="22"/>
        <v>48653.692607999998</v>
      </c>
      <c r="I185" s="36">
        <f t="shared" si="23"/>
        <v>1320</v>
      </c>
      <c r="J185" s="16" t="str">
        <f>IF((I185/G185)&lt;=$E$4,"critical failure", IF((I185/G185)&lt;1, "failure",""))</f>
        <v>critical failure</v>
      </c>
      <c r="K185" s="26">
        <f t="shared" si="24"/>
        <v>48653.692607999998</v>
      </c>
      <c r="L185" s="26">
        <f t="shared" si="25"/>
        <v>48653.692607999998</v>
      </c>
      <c r="M185" s="28">
        <f>IF(H185&gt;$E$2,H185-$E$2,0)</f>
        <v>0</v>
      </c>
      <c r="N185" s="28">
        <f t="shared" si="26"/>
        <v>1320</v>
      </c>
      <c r="O185" s="28">
        <f t="shared" si="27"/>
        <v>1</v>
      </c>
      <c r="R185" s="16">
        <v>1.1000000000000001</v>
      </c>
    </row>
    <row r="186" spans="1:18" x14ac:dyDescent="0.15">
      <c r="A186" s="6" t="s">
        <v>16</v>
      </c>
      <c r="B186" s="13">
        <f t="shared" si="29"/>
        <v>1940</v>
      </c>
      <c r="C186" s="8">
        <v>229.03879679999997</v>
      </c>
      <c r="D186" s="26">
        <f t="shared" si="28"/>
        <v>48653.692607999998</v>
      </c>
      <c r="E186" s="37">
        <v>120</v>
      </c>
      <c r="F186" s="37">
        <f t="shared" si="20"/>
        <v>48762.731404799997</v>
      </c>
      <c r="G186" s="16">
        <f t="shared" si="21"/>
        <v>1200</v>
      </c>
      <c r="H186" s="28">
        <f t="shared" si="22"/>
        <v>47562.731404799997</v>
      </c>
      <c r="I186" s="36">
        <f t="shared" si="23"/>
        <v>1200</v>
      </c>
      <c r="J186" s="16" t="str">
        <f>IF((I186/G186)&lt;=$E$4,"critical failure", IF((I186/G186)&lt;1, "failure",""))</f>
        <v>critical failure</v>
      </c>
      <c r="K186" s="26">
        <f t="shared" si="24"/>
        <v>47562.731404799997</v>
      </c>
      <c r="L186" s="26">
        <f t="shared" si="25"/>
        <v>47562.731404799997</v>
      </c>
      <c r="M186" s="28">
        <f>IF(H186&gt;$E$2,H186-$E$2,0)</f>
        <v>0</v>
      </c>
      <c r="N186" s="28">
        <f t="shared" si="26"/>
        <v>1200</v>
      </c>
      <c r="O186" s="28">
        <f t="shared" si="27"/>
        <v>1</v>
      </c>
      <c r="R186" s="16">
        <v>1</v>
      </c>
    </row>
    <row r="187" spans="1:18" x14ac:dyDescent="0.15">
      <c r="A187" s="6" t="s">
        <v>17</v>
      </c>
      <c r="B187" s="13">
        <f t="shared" si="29"/>
        <v>1940</v>
      </c>
      <c r="C187" s="8">
        <v>4677.0704640000004</v>
      </c>
      <c r="D187" s="26">
        <f t="shared" si="28"/>
        <v>47562.731404799997</v>
      </c>
      <c r="E187" s="37">
        <v>120</v>
      </c>
      <c r="F187" s="37">
        <f t="shared" si="20"/>
        <v>52119.801868800001</v>
      </c>
      <c r="G187" s="16">
        <f t="shared" si="21"/>
        <v>1080</v>
      </c>
      <c r="H187" s="28">
        <f t="shared" si="22"/>
        <v>51039.801868800001</v>
      </c>
      <c r="I187" s="36">
        <f t="shared" si="23"/>
        <v>1080</v>
      </c>
      <c r="J187" s="16" t="str">
        <f>IF((I187/G187)&lt;=$E$4,"critical failure", IF((I187/G187)&lt;1, "failure",""))</f>
        <v>critical failure</v>
      </c>
      <c r="K187" s="26">
        <f t="shared" si="24"/>
        <v>51039.801868800001</v>
      </c>
      <c r="L187" s="26">
        <f t="shared" si="25"/>
        <v>49503</v>
      </c>
      <c r="M187" s="28">
        <f>IF(H187&gt;$E$2,H187-$E$2,0)</f>
        <v>1536.8018688000011</v>
      </c>
      <c r="N187" s="28">
        <f t="shared" si="26"/>
        <v>2616.8018688000011</v>
      </c>
      <c r="O187" s="28">
        <f t="shared" si="27"/>
        <v>1</v>
      </c>
      <c r="R187" s="16">
        <v>0.9</v>
      </c>
    </row>
    <row r="188" spans="1:18" ht="14" thickBot="1" x14ac:dyDescent="0.2">
      <c r="A188" s="9" t="s">
        <v>18</v>
      </c>
      <c r="B188" s="14">
        <f t="shared" si="29"/>
        <v>1940</v>
      </c>
      <c r="C188" s="11">
        <v>2260.6594559999999</v>
      </c>
      <c r="D188" s="26">
        <f t="shared" si="28"/>
        <v>49503</v>
      </c>
      <c r="E188" s="37">
        <v>120</v>
      </c>
      <c r="F188" s="37">
        <f t="shared" si="20"/>
        <v>51643.659456000001</v>
      </c>
      <c r="G188" s="16">
        <f t="shared" si="21"/>
        <v>960</v>
      </c>
      <c r="H188" s="28">
        <f t="shared" si="22"/>
        <v>50683.659456000001</v>
      </c>
      <c r="I188" s="36">
        <f t="shared" si="23"/>
        <v>960</v>
      </c>
      <c r="J188" s="16" t="str">
        <f>IF((I188/G188)&lt;=$E$4,"critical failure", IF((I188/G188)&lt;1, "failure",""))</f>
        <v>critical failure</v>
      </c>
      <c r="K188" s="26">
        <f t="shared" si="24"/>
        <v>50683.659456000001</v>
      </c>
      <c r="L188" s="26">
        <f t="shared" si="25"/>
        <v>49503</v>
      </c>
      <c r="M188" s="28">
        <f>IF(H188&gt;$E$2,H188-$E$2,0)</f>
        <v>1180.6594560000012</v>
      </c>
      <c r="N188" s="28">
        <f t="shared" si="26"/>
        <v>2140.6594560000012</v>
      </c>
      <c r="O188" s="28">
        <f t="shared" si="27"/>
        <v>1</v>
      </c>
      <c r="R188" s="16">
        <v>0.8</v>
      </c>
    </row>
    <row r="189" spans="1:18" x14ac:dyDescent="0.15">
      <c r="A189" s="3" t="s">
        <v>7</v>
      </c>
      <c r="B189" s="12">
        <f t="shared" si="29"/>
        <v>1941</v>
      </c>
      <c r="C189" s="5">
        <v>3023.260416000001</v>
      </c>
      <c r="D189" s="26">
        <f t="shared" si="28"/>
        <v>49503</v>
      </c>
      <c r="E189" s="37">
        <v>120</v>
      </c>
      <c r="F189" s="37">
        <f t="shared" si="20"/>
        <v>52406.260416000005</v>
      </c>
      <c r="G189" s="16">
        <f t="shared" si="21"/>
        <v>960</v>
      </c>
      <c r="H189" s="28">
        <f t="shared" si="22"/>
        <v>51446.260416000005</v>
      </c>
      <c r="I189" s="36">
        <f t="shared" si="23"/>
        <v>960</v>
      </c>
      <c r="J189" s="16" t="str">
        <f>IF((I189/G189)&lt;=$E$4,"critical failure", IF((I189/G189)&lt;1, "failure",""))</f>
        <v>critical failure</v>
      </c>
      <c r="K189" s="26">
        <f t="shared" si="24"/>
        <v>51446.260416000005</v>
      </c>
      <c r="L189" s="26">
        <f t="shared" si="25"/>
        <v>49503</v>
      </c>
      <c r="M189" s="28">
        <f>IF(H189&gt;$E$2,H189-$E$2,0)</f>
        <v>1943.2604160000046</v>
      </c>
      <c r="N189" s="28">
        <f t="shared" si="26"/>
        <v>2903.2604160000046</v>
      </c>
      <c r="O189" s="28">
        <f t="shared" si="27"/>
        <v>1</v>
      </c>
      <c r="R189" s="16">
        <v>0.8</v>
      </c>
    </row>
    <row r="190" spans="1:18" x14ac:dyDescent="0.15">
      <c r="A190" s="6" t="s">
        <v>8</v>
      </c>
      <c r="B190" s="13">
        <f t="shared" si="29"/>
        <v>1941</v>
      </c>
      <c r="C190" s="8">
        <v>1445.0641919999996</v>
      </c>
      <c r="D190" s="26">
        <f t="shared" si="28"/>
        <v>49503</v>
      </c>
      <c r="E190" s="37">
        <v>120</v>
      </c>
      <c r="F190" s="37">
        <f t="shared" si="20"/>
        <v>50828.064191999998</v>
      </c>
      <c r="G190" s="16">
        <f t="shared" si="21"/>
        <v>960</v>
      </c>
      <c r="H190" s="28">
        <f t="shared" si="22"/>
        <v>49868.064191999998</v>
      </c>
      <c r="I190" s="36">
        <f t="shared" si="23"/>
        <v>960</v>
      </c>
      <c r="J190" s="16" t="str">
        <f>IF((I190/G190)&lt;=$E$4,"critical failure", IF((I190/G190)&lt;1, "failure",""))</f>
        <v>critical failure</v>
      </c>
      <c r="K190" s="26">
        <f t="shared" si="24"/>
        <v>49868.064191999998</v>
      </c>
      <c r="L190" s="26">
        <f t="shared" si="25"/>
        <v>49503</v>
      </c>
      <c r="M190" s="28">
        <f>IF(H190&gt;$E$2,H190-$E$2,0)</f>
        <v>365.064191999998</v>
      </c>
      <c r="N190" s="28">
        <f t="shared" si="26"/>
        <v>1325.064191999998</v>
      </c>
      <c r="O190" s="28">
        <f t="shared" si="27"/>
        <v>1</v>
      </c>
      <c r="R190" s="16">
        <v>0.8</v>
      </c>
    </row>
    <row r="191" spans="1:18" x14ac:dyDescent="0.15">
      <c r="A191" s="6" t="s">
        <v>9</v>
      </c>
      <c r="B191" s="13">
        <f t="shared" si="29"/>
        <v>1941</v>
      </c>
      <c r="C191" s="8">
        <v>3406.4997119999994</v>
      </c>
      <c r="D191" s="26">
        <f t="shared" si="28"/>
        <v>49503</v>
      </c>
      <c r="E191" s="37">
        <v>120</v>
      </c>
      <c r="F191" s="37">
        <f t="shared" si="20"/>
        <v>52789.499711999997</v>
      </c>
      <c r="G191" s="16">
        <f t="shared" si="21"/>
        <v>1080</v>
      </c>
      <c r="H191" s="28">
        <f t="shared" si="22"/>
        <v>51709.499711999997</v>
      </c>
      <c r="I191" s="36">
        <f t="shared" si="23"/>
        <v>1080</v>
      </c>
      <c r="J191" s="16" t="str">
        <f>IF((I191/G191)&lt;=$E$4,"critical failure", IF((I191/G191)&lt;1, "failure",""))</f>
        <v>critical failure</v>
      </c>
      <c r="K191" s="26">
        <f t="shared" si="24"/>
        <v>51709.499711999997</v>
      </c>
      <c r="L191" s="26">
        <f t="shared" si="25"/>
        <v>49503</v>
      </c>
      <c r="M191" s="28">
        <f>IF(H191&gt;$E$2,H191-$E$2,0)</f>
        <v>2206.4997119999971</v>
      </c>
      <c r="N191" s="28">
        <f t="shared" si="26"/>
        <v>3286.4997119999971</v>
      </c>
      <c r="O191" s="28">
        <f t="shared" si="27"/>
        <v>1</v>
      </c>
      <c r="R191" s="16">
        <v>0.9</v>
      </c>
    </row>
    <row r="192" spans="1:18" x14ac:dyDescent="0.15">
      <c r="A192" s="6" t="s">
        <v>10</v>
      </c>
      <c r="B192" s="13">
        <f t="shared" si="29"/>
        <v>1941</v>
      </c>
      <c r="C192" s="8">
        <v>2623.2180480000002</v>
      </c>
      <c r="D192" s="26">
        <f t="shared" si="28"/>
        <v>49503</v>
      </c>
      <c r="E192" s="37">
        <v>120</v>
      </c>
      <c r="F192" s="37">
        <f t="shared" si="20"/>
        <v>52006.218048000002</v>
      </c>
      <c r="G192" s="16">
        <f t="shared" si="21"/>
        <v>1080</v>
      </c>
      <c r="H192" s="28">
        <f t="shared" si="22"/>
        <v>50926.218048000002</v>
      </c>
      <c r="I192" s="36">
        <f t="shared" si="23"/>
        <v>1080</v>
      </c>
      <c r="J192" s="16" t="str">
        <f>IF((I192/G192)&lt;=$E$4,"critical failure", IF((I192/G192)&lt;1, "failure",""))</f>
        <v>critical failure</v>
      </c>
      <c r="K192" s="26">
        <f t="shared" si="24"/>
        <v>50926.218048000002</v>
      </c>
      <c r="L192" s="26">
        <f t="shared" si="25"/>
        <v>49503</v>
      </c>
      <c r="M192" s="28">
        <f>IF(H192&gt;$E$2,H192-$E$2,0)</f>
        <v>1423.2180480000025</v>
      </c>
      <c r="N192" s="28">
        <f t="shared" si="26"/>
        <v>2503.2180480000025</v>
      </c>
      <c r="O192" s="28">
        <f t="shared" si="27"/>
        <v>1</v>
      </c>
      <c r="R192" s="16">
        <v>0.9</v>
      </c>
    </row>
    <row r="193" spans="1:18" x14ac:dyDescent="0.15">
      <c r="A193" s="6" t="s">
        <v>11</v>
      </c>
      <c r="B193" s="13">
        <f t="shared" si="29"/>
        <v>1941</v>
      </c>
      <c r="C193" s="8">
        <v>539.63711999999998</v>
      </c>
      <c r="D193" s="26">
        <f t="shared" si="28"/>
        <v>49503</v>
      </c>
      <c r="E193" s="37">
        <v>120</v>
      </c>
      <c r="F193" s="37">
        <f t="shared" si="20"/>
        <v>49922.637119999999</v>
      </c>
      <c r="G193" s="16">
        <f t="shared" si="21"/>
        <v>1320</v>
      </c>
      <c r="H193" s="28">
        <f t="shared" si="22"/>
        <v>48602.637119999999</v>
      </c>
      <c r="I193" s="36">
        <f t="shared" si="23"/>
        <v>1320</v>
      </c>
      <c r="J193" s="16" t="str">
        <f>IF((I193/G193)&lt;=$E$4,"critical failure", IF((I193/G193)&lt;1, "failure",""))</f>
        <v>critical failure</v>
      </c>
      <c r="K193" s="26">
        <f t="shared" si="24"/>
        <v>48602.637119999999</v>
      </c>
      <c r="L193" s="26">
        <f t="shared" si="25"/>
        <v>48602.637119999999</v>
      </c>
      <c r="M193" s="28">
        <f>IF(H193&gt;$E$2,H193-$E$2,0)</f>
        <v>0</v>
      </c>
      <c r="N193" s="28">
        <f t="shared" si="26"/>
        <v>1320</v>
      </c>
      <c r="O193" s="28">
        <f t="shared" si="27"/>
        <v>1</v>
      </c>
      <c r="R193" s="16">
        <v>1.1000000000000001</v>
      </c>
    </row>
    <row r="194" spans="1:18" x14ac:dyDescent="0.15">
      <c r="A194" s="6" t="s">
        <v>12</v>
      </c>
      <c r="B194" s="13">
        <f t="shared" si="29"/>
        <v>1941</v>
      </c>
      <c r="C194" s="8">
        <v>561.22260479999989</v>
      </c>
      <c r="D194" s="26">
        <f t="shared" si="28"/>
        <v>48602.637119999999</v>
      </c>
      <c r="E194" s="37">
        <v>120</v>
      </c>
      <c r="F194" s="37">
        <f t="shared" si="20"/>
        <v>49043.859724800001</v>
      </c>
      <c r="G194" s="16">
        <f t="shared" si="21"/>
        <v>1440</v>
      </c>
      <c r="H194" s="28">
        <f t="shared" si="22"/>
        <v>47603.859724800001</v>
      </c>
      <c r="I194" s="36">
        <f t="shared" si="23"/>
        <v>1440</v>
      </c>
      <c r="J194" s="16" t="str">
        <f>IF((I194/G194)&lt;=$E$4,"critical failure", IF((I194/G194)&lt;1, "failure",""))</f>
        <v>critical failure</v>
      </c>
      <c r="K194" s="26">
        <f t="shared" si="24"/>
        <v>47603.859724800001</v>
      </c>
      <c r="L194" s="26">
        <f t="shared" si="25"/>
        <v>47603.859724800001</v>
      </c>
      <c r="M194" s="28">
        <f>IF(H194&gt;$E$2,H194-$E$2,0)</f>
        <v>0</v>
      </c>
      <c r="N194" s="28">
        <f t="shared" si="26"/>
        <v>1440</v>
      </c>
      <c r="O194" s="28">
        <f t="shared" si="27"/>
        <v>1</v>
      </c>
      <c r="R194" s="16">
        <v>1.2</v>
      </c>
    </row>
    <row r="195" spans="1:18" x14ac:dyDescent="0.15">
      <c r="A195" s="6" t="s">
        <v>13</v>
      </c>
      <c r="B195" s="13">
        <f t="shared" si="29"/>
        <v>1941</v>
      </c>
      <c r="C195" s="8">
        <v>636.57791999999984</v>
      </c>
      <c r="D195" s="26">
        <f t="shared" si="28"/>
        <v>47603.859724800001</v>
      </c>
      <c r="E195" s="37">
        <v>120</v>
      </c>
      <c r="F195" s="37">
        <f t="shared" si="20"/>
        <v>48120.437644800004</v>
      </c>
      <c r="G195" s="16">
        <f t="shared" si="21"/>
        <v>1560</v>
      </c>
      <c r="H195" s="28">
        <f t="shared" si="22"/>
        <v>46560.437644800004</v>
      </c>
      <c r="I195" s="36">
        <f t="shared" si="23"/>
        <v>1560</v>
      </c>
      <c r="J195" s="16" t="str">
        <f>IF((I195/G195)&lt;=$E$4,"critical failure", IF((I195/G195)&lt;1, "failure",""))</f>
        <v>critical failure</v>
      </c>
      <c r="K195" s="26">
        <f t="shared" si="24"/>
        <v>46560.437644800004</v>
      </c>
      <c r="L195" s="26">
        <f t="shared" si="25"/>
        <v>46560.437644800004</v>
      </c>
      <c r="M195" s="28">
        <f>IF(H195&gt;$E$2,H195-$E$2,0)</f>
        <v>0</v>
      </c>
      <c r="N195" s="28">
        <f t="shared" si="26"/>
        <v>1560</v>
      </c>
      <c r="O195" s="28">
        <f t="shared" si="27"/>
        <v>1</v>
      </c>
      <c r="R195" s="16">
        <v>1.3</v>
      </c>
    </row>
    <row r="196" spans="1:18" x14ac:dyDescent="0.15">
      <c r="A196" s="6" t="s">
        <v>14</v>
      </c>
      <c r="B196" s="13">
        <f t="shared" si="29"/>
        <v>1941</v>
      </c>
      <c r="C196" s="8">
        <v>180.63302399999998</v>
      </c>
      <c r="D196" s="26">
        <f t="shared" si="28"/>
        <v>46560.437644800004</v>
      </c>
      <c r="E196" s="37">
        <v>120</v>
      </c>
      <c r="F196" s="37">
        <f t="shared" si="20"/>
        <v>46621.070668800006</v>
      </c>
      <c r="G196" s="16">
        <f t="shared" si="21"/>
        <v>1440</v>
      </c>
      <c r="H196" s="28">
        <f t="shared" si="22"/>
        <v>45181.070668800006</v>
      </c>
      <c r="I196" s="36">
        <f t="shared" si="23"/>
        <v>1440</v>
      </c>
      <c r="J196" s="16" t="str">
        <f>IF((I196/G196)&lt;=$E$4,"critical failure", IF((I196/G196)&lt;1, "failure",""))</f>
        <v>critical failure</v>
      </c>
      <c r="K196" s="26">
        <f t="shared" si="24"/>
        <v>45181.070668800006</v>
      </c>
      <c r="L196" s="26">
        <f t="shared" si="25"/>
        <v>45181.070668800006</v>
      </c>
      <c r="M196" s="28">
        <f>IF(H196&gt;$E$2,H196-$E$2,0)</f>
        <v>0</v>
      </c>
      <c r="N196" s="28">
        <f t="shared" si="26"/>
        <v>1440</v>
      </c>
      <c r="O196" s="28">
        <f t="shared" si="27"/>
        <v>1</v>
      </c>
      <c r="R196" s="16">
        <v>1.2</v>
      </c>
    </row>
    <row r="197" spans="1:18" x14ac:dyDescent="0.15">
      <c r="A197" s="6" t="s">
        <v>15</v>
      </c>
      <c r="B197" s="13">
        <f t="shared" si="29"/>
        <v>1941</v>
      </c>
      <c r="C197" s="8">
        <v>279.31875839999998</v>
      </c>
      <c r="D197" s="26">
        <f t="shared" si="28"/>
        <v>45181.070668800006</v>
      </c>
      <c r="E197" s="37">
        <v>120</v>
      </c>
      <c r="F197" s="37">
        <f t="shared" si="20"/>
        <v>45340.389427200003</v>
      </c>
      <c r="G197" s="16">
        <f t="shared" si="21"/>
        <v>1320</v>
      </c>
      <c r="H197" s="28">
        <f t="shared" si="22"/>
        <v>44020.389427200003</v>
      </c>
      <c r="I197" s="36">
        <f t="shared" si="23"/>
        <v>1320</v>
      </c>
      <c r="J197" s="16" t="str">
        <f>IF((I197/G197)&lt;=$E$4,"critical failure", IF((I197/G197)&lt;1, "failure",""))</f>
        <v>critical failure</v>
      </c>
      <c r="K197" s="26">
        <f t="shared" si="24"/>
        <v>44020.389427200003</v>
      </c>
      <c r="L197" s="26">
        <f t="shared" si="25"/>
        <v>44020.389427200003</v>
      </c>
      <c r="M197" s="28">
        <f>IF(H197&gt;$E$2,H197-$E$2,0)</f>
        <v>0</v>
      </c>
      <c r="N197" s="28">
        <f t="shared" si="26"/>
        <v>1320</v>
      </c>
      <c r="O197" s="28">
        <f t="shared" si="27"/>
        <v>1</v>
      </c>
      <c r="R197" s="16">
        <v>1.1000000000000001</v>
      </c>
    </row>
    <row r="198" spans="1:18" x14ac:dyDescent="0.15">
      <c r="A198" s="6" t="s">
        <v>16</v>
      </c>
      <c r="B198" s="13">
        <f t="shared" si="29"/>
        <v>1941</v>
      </c>
      <c r="C198" s="8">
        <v>24.881471999999999</v>
      </c>
      <c r="D198" s="26">
        <f t="shared" si="28"/>
        <v>44020.389427200003</v>
      </c>
      <c r="E198" s="37">
        <v>120</v>
      </c>
      <c r="F198" s="37">
        <f t="shared" si="20"/>
        <v>43925.270899200004</v>
      </c>
      <c r="G198" s="16">
        <f t="shared" si="21"/>
        <v>1200</v>
      </c>
      <c r="H198" s="28">
        <f t="shared" si="22"/>
        <v>42725.270899200004</v>
      </c>
      <c r="I198" s="36">
        <f t="shared" si="23"/>
        <v>1200</v>
      </c>
      <c r="J198" s="16" t="str">
        <f>IF((I198/G198)&lt;=$E$4,"critical failure", IF((I198/G198)&lt;1, "failure",""))</f>
        <v>critical failure</v>
      </c>
      <c r="K198" s="26">
        <f t="shared" si="24"/>
        <v>42725.270899200004</v>
      </c>
      <c r="L198" s="26">
        <f t="shared" si="25"/>
        <v>42725.270899200004</v>
      </c>
      <c r="M198" s="28">
        <f>IF(H198&gt;$E$2,H198-$E$2,0)</f>
        <v>0</v>
      </c>
      <c r="N198" s="28">
        <f t="shared" si="26"/>
        <v>1200</v>
      </c>
      <c r="O198" s="28">
        <f t="shared" si="27"/>
        <v>1</v>
      </c>
      <c r="R198" s="16">
        <v>1</v>
      </c>
    </row>
    <row r="199" spans="1:18" x14ac:dyDescent="0.15">
      <c r="A199" s="6" t="s">
        <v>17</v>
      </c>
      <c r="B199" s="13">
        <f t="shared" si="29"/>
        <v>1941</v>
      </c>
      <c r="C199" s="8">
        <v>19.323532799999992</v>
      </c>
      <c r="D199" s="26">
        <f t="shared" si="28"/>
        <v>42725.270899200004</v>
      </c>
      <c r="E199" s="37">
        <v>120</v>
      </c>
      <c r="F199" s="37">
        <f t="shared" si="20"/>
        <v>42624.594432000005</v>
      </c>
      <c r="G199" s="16">
        <f t="shared" si="21"/>
        <v>1080</v>
      </c>
      <c r="H199" s="28">
        <f t="shared" si="22"/>
        <v>41544.594432000005</v>
      </c>
      <c r="I199" s="36">
        <f t="shared" si="23"/>
        <v>1080</v>
      </c>
      <c r="J199" s="16" t="str">
        <f>IF((I199/G199)&lt;=$E$4,"critical failure", IF((I199/G199)&lt;1, "failure",""))</f>
        <v>critical failure</v>
      </c>
      <c r="K199" s="26">
        <f t="shared" si="24"/>
        <v>41544.594432000005</v>
      </c>
      <c r="L199" s="26">
        <f t="shared" si="25"/>
        <v>41544.594432000005</v>
      </c>
      <c r="M199" s="28">
        <f>IF(H199&gt;$E$2,H199-$E$2,0)</f>
        <v>0</v>
      </c>
      <c r="N199" s="28">
        <f t="shared" si="26"/>
        <v>1080</v>
      </c>
      <c r="O199" s="28">
        <f t="shared" si="27"/>
        <v>1</v>
      </c>
      <c r="R199" s="16">
        <v>0.9</v>
      </c>
    </row>
    <row r="200" spans="1:18" ht="14" thickBot="1" x14ac:dyDescent="0.2">
      <c r="A200" s="9" t="s">
        <v>18</v>
      </c>
      <c r="B200" s="14">
        <f t="shared" si="29"/>
        <v>1941</v>
      </c>
      <c r="C200" s="11">
        <v>83.562969599999988</v>
      </c>
      <c r="D200" s="26">
        <f t="shared" si="28"/>
        <v>41544.594432000005</v>
      </c>
      <c r="E200" s="37">
        <v>120</v>
      </c>
      <c r="F200" s="37">
        <f t="shared" si="20"/>
        <v>41508.157401600009</v>
      </c>
      <c r="G200" s="16">
        <f t="shared" si="21"/>
        <v>960</v>
      </c>
      <c r="H200" s="28">
        <f t="shared" si="22"/>
        <v>40548.157401600009</v>
      </c>
      <c r="I200" s="36">
        <f t="shared" si="23"/>
        <v>960</v>
      </c>
      <c r="J200" s="16" t="str">
        <f>IF((I200/G200)&lt;=$E$4,"critical failure", IF((I200/G200)&lt;1, "failure",""))</f>
        <v>critical failure</v>
      </c>
      <c r="K200" s="26">
        <f t="shared" si="24"/>
        <v>40548.157401600009</v>
      </c>
      <c r="L200" s="26">
        <f t="shared" si="25"/>
        <v>40548.157401600009</v>
      </c>
      <c r="M200" s="28">
        <f>IF(H200&gt;$E$2,H200-$E$2,0)</f>
        <v>0</v>
      </c>
      <c r="N200" s="28">
        <f t="shared" si="26"/>
        <v>960</v>
      </c>
      <c r="O200" s="28">
        <f t="shared" si="27"/>
        <v>1</v>
      </c>
      <c r="R200" s="16">
        <v>0.8</v>
      </c>
    </row>
    <row r="201" spans="1:18" x14ac:dyDescent="0.15">
      <c r="A201" s="3" t="s">
        <v>7</v>
      </c>
      <c r="B201" s="12">
        <f t="shared" si="29"/>
        <v>1942</v>
      </c>
      <c r="C201" s="5">
        <v>134.35994879999998</v>
      </c>
      <c r="D201" s="26">
        <f t="shared" si="28"/>
        <v>40548.157401600009</v>
      </c>
      <c r="E201" s="37">
        <v>120</v>
      </c>
      <c r="F201" s="37">
        <f t="shared" si="20"/>
        <v>40562.517350400012</v>
      </c>
      <c r="G201" s="16">
        <f t="shared" si="21"/>
        <v>960</v>
      </c>
      <c r="H201" s="28">
        <f t="shared" si="22"/>
        <v>39602.517350400012</v>
      </c>
      <c r="I201" s="36">
        <f t="shared" si="23"/>
        <v>960</v>
      </c>
      <c r="J201" s="16" t="str">
        <f>IF((I201/G201)&lt;=$E$4,"critical failure", IF((I201/G201)&lt;1, "failure",""))</f>
        <v>critical failure</v>
      </c>
      <c r="K201" s="26">
        <f t="shared" si="24"/>
        <v>39602.517350400012</v>
      </c>
      <c r="L201" s="26">
        <f t="shared" si="25"/>
        <v>39602.517350400012</v>
      </c>
      <c r="M201" s="28">
        <f>IF(H201&gt;$E$2,H201-$E$2,0)</f>
        <v>0</v>
      </c>
      <c r="N201" s="28">
        <f t="shared" si="26"/>
        <v>960</v>
      </c>
      <c r="O201" s="28">
        <f t="shared" si="27"/>
        <v>1</v>
      </c>
      <c r="R201" s="16">
        <v>0.8</v>
      </c>
    </row>
    <row r="202" spans="1:18" x14ac:dyDescent="0.15">
      <c r="A202" s="6" t="s">
        <v>8</v>
      </c>
      <c r="B202" s="13">
        <f t="shared" si="29"/>
        <v>1942</v>
      </c>
      <c r="C202" s="8">
        <v>1193.2766207999998</v>
      </c>
      <c r="D202" s="26">
        <f t="shared" si="28"/>
        <v>39602.517350400012</v>
      </c>
      <c r="E202" s="37">
        <v>120</v>
      </c>
      <c r="F202" s="37">
        <f t="shared" ref="F202:F265" si="30">C202+D202-E202</f>
        <v>40675.793971200015</v>
      </c>
      <c r="G202" s="16">
        <f t="shared" ref="G202:G265" si="31">1200*R202</f>
        <v>960</v>
      </c>
      <c r="H202" s="28">
        <f t="shared" ref="H202:H265" si="32">F202-G202</f>
        <v>39715.793971200015</v>
      </c>
      <c r="I202" s="36">
        <f t="shared" ref="I202:I265" si="33">IF(G202&gt;(F202),F202,G202)</f>
        <v>960</v>
      </c>
      <c r="J202" s="16" t="str">
        <f>IF((I202/G202)&lt;=$E$4,"critical failure", IF((I202/G202)&lt;1, "failure",""))</f>
        <v>critical failure</v>
      </c>
      <c r="K202" s="26">
        <f t="shared" ref="K202:K265" si="34">F202-I202</f>
        <v>39715.793971200015</v>
      </c>
      <c r="L202" s="26">
        <f t="shared" ref="L202:L265" si="35">IF(K202&gt;$E$2,$E$2,IF(K202&lt;0,0,K202))</f>
        <v>39715.793971200015</v>
      </c>
      <c r="M202" s="28">
        <f>IF(H202&gt;$E$2,H202-$E$2,0)</f>
        <v>0</v>
      </c>
      <c r="N202" s="28">
        <f t="shared" ref="N202:N265" si="36">M202+I202</f>
        <v>960</v>
      </c>
      <c r="O202" s="28">
        <f t="shared" ref="O202:O265" si="37">IF(K202&gt;=$H$2,1,0)</f>
        <v>1</v>
      </c>
      <c r="R202" s="16">
        <v>0.8</v>
      </c>
    </row>
    <row r="203" spans="1:18" x14ac:dyDescent="0.15">
      <c r="A203" s="6" t="s">
        <v>9</v>
      </c>
      <c r="B203" s="13">
        <f t="shared" si="29"/>
        <v>1942</v>
      </c>
      <c r="C203" s="8">
        <v>2978.0213759999997</v>
      </c>
      <c r="D203" s="26">
        <f t="shared" ref="D203:D266" si="38">L202</f>
        <v>39715.793971200015</v>
      </c>
      <c r="E203" s="37">
        <v>120</v>
      </c>
      <c r="F203" s="37">
        <f t="shared" si="30"/>
        <v>42573.815347200012</v>
      </c>
      <c r="G203" s="16">
        <f t="shared" si="31"/>
        <v>1080</v>
      </c>
      <c r="H203" s="28">
        <f t="shared" si="32"/>
        <v>41493.815347200012</v>
      </c>
      <c r="I203" s="36">
        <f t="shared" si="33"/>
        <v>1080</v>
      </c>
      <c r="J203" s="16" t="str">
        <f>IF((I203/G203)&lt;=$E$4,"critical failure", IF((I203/G203)&lt;1, "failure",""))</f>
        <v>critical failure</v>
      </c>
      <c r="K203" s="26">
        <f t="shared" si="34"/>
        <v>41493.815347200012</v>
      </c>
      <c r="L203" s="26">
        <f t="shared" si="35"/>
        <v>41493.815347200012</v>
      </c>
      <c r="M203" s="28">
        <f>IF(H203&gt;$E$2,H203-$E$2,0)</f>
        <v>0</v>
      </c>
      <c r="N203" s="28">
        <f t="shared" si="36"/>
        <v>1080</v>
      </c>
      <c r="O203" s="28">
        <f t="shared" si="37"/>
        <v>1</v>
      </c>
      <c r="R203" s="16">
        <v>0.9</v>
      </c>
    </row>
    <row r="204" spans="1:18" x14ac:dyDescent="0.15">
      <c r="A204" s="6" t="s">
        <v>10</v>
      </c>
      <c r="B204" s="13">
        <f t="shared" si="29"/>
        <v>1942</v>
      </c>
      <c r="C204" s="8">
        <v>602.97177599999986</v>
      </c>
      <c r="D204" s="26">
        <f t="shared" si="38"/>
        <v>41493.815347200012</v>
      </c>
      <c r="E204" s="37">
        <v>120</v>
      </c>
      <c r="F204" s="37">
        <f t="shared" si="30"/>
        <v>41976.787123200011</v>
      </c>
      <c r="G204" s="16">
        <f t="shared" si="31"/>
        <v>1080</v>
      </c>
      <c r="H204" s="28">
        <f t="shared" si="32"/>
        <v>40896.787123200011</v>
      </c>
      <c r="I204" s="36">
        <f t="shared" si="33"/>
        <v>1080</v>
      </c>
      <c r="J204" s="16" t="str">
        <f>IF((I204/G204)&lt;=$E$4,"critical failure", IF((I204/G204)&lt;1, "failure",""))</f>
        <v>critical failure</v>
      </c>
      <c r="K204" s="26">
        <f t="shared" si="34"/>
        <v>40896.787123200011</v>
      </c>
      <c r="L204" s="26">
        <f t="shared" si="35"/>
        <v>40896.787123200011</v>
      </c>
      <c r="M204" s="28">
        <f>IF(H204&gt;$E$2,H204-$E$2,0)</f>
        <v>0</v>
      </c>
      <c r="N204" s="28">
        <f t="shared" si="36"/>
        <v>1080</v>
      </c>
      <c r="O204" s="28">
        <f t="shared" si="37"/>
        <v>1</v>
      </c>
      <c r="R204" s="16">
        <v>0.9</v>
      </c>
    </row>
    <row r="205" spans="1:18" x14ac:dyDescent="0.15">
      <c r="A205" s="6" t="s">
        <v>11</v>
      </c>
      <c r="B205" s="13">
        <f t="shared" si="29"/>
        <v>1942</v>
      </c>
      <c r="C205" s="8">
        <v>4270.5653759999996</v>
      </c>
      <c r="D205" s="26">
        <f t="shared" si="38"/>
        <v>40896.787123200011</v>
      </c>
      <c r="E205" s="37">
        <v>120</v>
      </c>
      <c r="F205" s="37">
        <f t="shared" si="30"/>
        <v>45047.352499200009</v>
      </c>
      <c r="G205" s="16">
        <f t="shared" si="31"/>
        <v>1320</v>
      </c>
      <c r="H205" s="28">
        <f t="shared" si="32"/>
        <v>43727.352499200009</v>
      </c>
      <c r="I205" s="36">
        <f t="shared" si="33"/>
        <v>1320</v>
      </c>
      <c r="J205" s="16" t="str">
        <f>IF((I205/G205)&lt;=$E$4,"critical failure", IF((I205/G205)&lt;1, "failure",""))</f>
        <v>critical failure</v>
      </c>
      <c r="K205" s="26">
        <f t="shared" si="34"/>
        <v>43727.352499200009</v>
      </c>
      <c r="L205" s="26">
        <f t="shared" si="35"/>
        <v>43727.352499200009</v>
      </c>
      <c r="M205" s="28">
        <f>IF(H205&gt;$E$2,H205-$E$2,0)</f>
        <v>0</v>
      </c>
      <c r="N205" s="28">
        <f t="shared" si="36"/>
        <v>1320</v>
      </c>
      <c r="O205" s="28">
        <f t="shared" si="37"/>
        <v>1</v>
      </c>
      <c r="R205" s="16">
        <v>1.1000000000000001</v>
      </c>
    </row>
    <row r="206" spans="1:18" x14ac:dyDescent="0.15">
      <c r="A206" s="6" t="s">
        <v>12</v>
      </c>
      <c r="B206" s="13">
        <f t="shared" si="29"/>
        <v>1942</v>
      </c>
      <c r="C206" s="8">
        <v>805.90118400000017</v>
      </c>
      <c r="D206" s="26">
        <f t="shared" si="38"/>
        <v>43727.352499200009</v>
      </c>
      <c r="E206" s="37">
        <v>120</v>
      </c>
      <c r="F206" s="37">
        <f t="shared" si="30"/>
        <v>44413.253683200011</v>
      </c>
      <c r="G206" s="16">
        <f t="shared" si="31"/>
        <v>1440</v>
      </c>
      <c r="H206" s="28">
        <f t="shared" si="32"/>
        <v>42973.253683200011</v>
      </c>
      <c r="I206" s="36">
        <f t="shared" si="33"/>
        <v>1440</v>
      </c>
      <c r="J206" s="16" t="str">
        <f>IF((I206/G206)&lt;=$E$4,"critical failure", IF((I206/G206)&lt;1, "failure",""))</f>
        <v>critical failure</v>
      </c>
      <c r="K206" s="26">
        <f t="shared" si="34"/>
        <v>42973.253683200011</v>
      </c>
      <c r="L206" s="26">
        <f t="shared" si="35"/>
        <v>42973.253683200011</v>
      </c>
      <c r="M206" s="28">
        <f>IF(H206&gt;$E$2,H206-$E$2,0)</f>
        <v>0</v>
      </c>
      <c r="N206" s="28">
        <f t="shared" si="36"/>
        <v>1440</v>
      </c>
      <c r="O206" s="28">
        <f t="shared" si="37"/>
        <v>1</v>
      </c>
      <c r="R206" s="16">
        <v>1.2</v>
      </c>
    </row>
    <row r="207" spans="1:18" x14ac:dyDescent="0.15">
      <c r="A207" s="6" t="s">
        <v>13</v>
      </c>
      <c r="B207" s="13">
        <f t="shared" si="29"/>
        <v>1942</v>
      </c>
      <c r="C207" s="8">
        <v>997.19769600000006</v>
      </c>
      <c r="D207" s="26">
        <f t="shared" si="38"/>
        <v>42973.253683200011</v>
      </c>
      <c r="E207" s="37">
        <v>120</v>
      </c>
      <c r="F207" s="37">
        <f t="shared" si="30"/>
        <v>43850.451379200014</v>
      </c>
      <c r="G207" s="16">
        <f t="shared" si="31"/>
        <v>1560</v>
      </c>
      <c r="H207" s="28">
        <f t="shared" si="32"/>
        <v>42290.451379200014</v>
      </c>
      <c r="I207" s="36">
        <f t="shared" si="33"/>
        <v>1560</v>
      </c>
      <c r="J207" s="16" t="str">
        <f>IF((I207/G207)&lt;=$E$4,"critical failure", IF((I207/G207)&lt;1, "failure",""))</f>
        <v>critical failure</v>
      </c>
      <c r="K207" s="26">
        <f t="shared" si="34"/>
        <v>42290.451379200014</v>
      </c>
      <c r="L207" s="26">
        <f t="shared" si="35"/>
        <v>42290.451379200014</v>
      </c>
      <c r="M207" s="28">
        <f>IF(H207&gt;$E$2,H207-$E$2,0)</f>
        <v>0</v>
      </c>
      <c r="N207" s="28">
        <f t="shared" si="36"/>
        <v>1560</v>
      </c>
      <c r="O207" s="28">
        <f t="shared" si="37"/>
        <v>1</v>
      </c>
      <c r="R207" s="16">
        <v>1.3</v>
      </c>
    </row>
    <row r="208" spans="1:18" x14ac:dyDescent="0.15">
      <c r="A208" s="6" t="s">
        <v>14</v>
      </c>
      <c r="B208" s="13">
        <f t="shared" si="29"/>
        <v>1942</v>
      </c>
      <c r="C208" s="8">
        <v>3235.8839040000003</v>
      </c>
      <c r="D208" s="26">
        <f t="shared" si="38"/>
        <v>42290.451379200014</v>
      </c>
      <c r="E208" s="37">
        <v>120</v>
      </c>
      <c r="F208" s="37">
        <f t="shared" si="30"/>
        <v>45406.335283200016</v>
      </c>
      <c r="G208" s="16">
        <f t="shared" si="31"/>
        <v>1440</v>
      </c>
      <c r="H208" s="28">
        <f t="shared" si="32"/>
        <v>43966.335283200016</v>
      </c>
      <c r="I208" s="36">
        <f t="shared" si="33"/>
        <v>1440</v>
      </c>
      <c r="J208" s="16" t="str">
        <f>IF((I208/G208)&lt;=$E$4,"critical failure", IF((I208/G208)&lt;1, "failure",""))</f>
        <v>critical failure</v>
      </c>
      <c r="K208" s="26">
        <f t="shared" si="34"/>
        <v>43966.335283200016</v>
      </c>
      <c r="L208" s="26">
        <f t="shared" si="35"/>
        <v>43966.335283200016</v>
      </c>
      <c r="M208" s="28">
        <f>IF(H208&gt;$E$2,H208-$E$2,0)</f>
        <v>0</v>
      </c>
      <c r="N208" s="28">
        <f t="shared" si="36"/>
        <v>1440</v>
      </c>
      <c r="O208" s="28">
        <f t="shared" si="37"/>
        <v>1</v>
      </c>
      <c r="R208" s="16">
        <v>1.2</v>
      </c>
    </row>
    <row r="209" spans="1:18" x14ac:dyDescent="0.15">
      <c r="A209" s="6" t="s">
        <v>15</v>
      </c>
      <c r="B209" s="13">
        <f t="shared" si="29"/>
        <v>1942</v>
      </c>
      <c r="C209" s="8">
        <v>1232.2468224000002</v>
      </c>
      <c r="D209" s="26">
        <f t="shared" si="38"/>
        <v>43966.335283200016</v>
      </c>
      <c r="E209" s="37">
        <v>120</v>
      </c>
      <c r="F209" s="37">
        <f t="shared" si="30"/>
        <v>45078.582105600013</v>
      </c>
      <c r="G209" s="16">
        <f t="shared" si="31"/>
        <v>1320</v>
      </c>
      <c r="H209" s="28">
        <f t="shared" si="32"/>
        <v>43758.582105600013</v>
      </c>
      <c r="I209" s="36">
        <f t="shared" si="33"/>
        <v>1320</v>
      </c>
      <c r="J209" s="16" t="str">
        <f>IF((I209/G209)&lt;=$E$4,"critical failure", IF((I209/G209)&lt;1, "failure",""))</f>
        <v>critical failure</v>
      </c>
      <c r="K209" s="26">
        <f t="shared" si="34"/>
        <v>43758.582105600013</v>
      </c>
      <c r="L209" s="26">
        <f t="shared" si="35"/>
        <v>43758.582105600013</v>
      </c>
      <c r="M209" s="28">
        <f>IF(H209&gt;$E$2,H209-$E$2,0)</f>
        <v>0</v>
      </c>
      <c r="N209" s="28">
        <f t="shared" si="36"/>
        <v>1320</v>
      </c>
      <c r="O209" s="28">
        <f t="shared" si="37"/>
        <v>1</v>
      </c>
      <c r="R209" s="16">
        <v>1.1000000000000001</v>
      </c>
    </row>
    <row r="210" spans="1:18" x14ac:dyDescent="0.15">
      <c r="A210" s="6" t="s">
        <v>16</v>
      </c>
      <c r="B210" s="13">
        <f t="shared" si="29"/>
        <v>1942</v>
      </c>
      <c r="C210" s="8">
        <v>5655.526272000001</v>
      </c>
      <c r="D210" s="26">
        <f t="shared" si="38"/>
        <v>43758.582105600013</v>
      </c>
      <c r="E210" s="37">
        <v>120</v>
      </c>
      <c r="F210" s="37">
        <f t="shared" si="30"/>
        <v>49294.108377600016</v>
      </c>
      <c r="G210" s="16">
        <f t="shared" si="31"/>
        <v>1200</v>
      </c>
      <c r="H210" s="28">
        <f t="shared" si="32"/>
        <v>48094.108377600016</v>
      </c>
      <c r="I210" s="36">
        <f t="shared" si="33"/>
        <v>1200</v>
      </c>
      <c r="J210" s="16" t="str">
        <f>IF((I210/G210)&lt;=$E$4,"critical failure", IF((I210/G210)&lt;1, "failure",""))</f>
        <v>critical failure</v>
      </c>
      <c r="K210" s="26">
        <f t="shared" si="34"/>
        <v>48094.108377600016</v>
      </c>
      <c r="L210" s="26">
        <f t="shared" si="35"/>
        <v>48094.108377600016</v>
      </c>
      <c r="M210" s="28">
        <f>IF(H210&gt;$E$2,H210-$E$2,0)</f>
        <v>0</v>
      </c>
      <c r="N210" s="28">
        <f t="shared" si="36"/>
        <v>1200</v>
      </c>
      <c r="O210" s="28">
        <f t="shared" si="37"/>
        <v>1</v>
      </c>
      <c r="R210" s="16">
        <v>1</v>
      </c>
    </row>
    <row r="211" spans="1:18" x14ac:dyDescent="0.15">
      <c r="A211" s="6" t="s">
        <v>17</v>
      </c>
      <c r="B211" s="13">
        <f t="shared" si="29"/>
        <v>1942</v>
      </c>
      <c r="C211" s="8">
        <v>3423.3027840000004</v>
      </c>
      <c r="D211" s="26">
        <f t="shared" si="38"/>
        <v>48094.108377600016</v>
      </c>
      <c r="E211" s="37">
        <v>120</v>
      </c>
      <c r="F211" s="37">
        <f t="shared" si="30"/>
        <v>51397.411161600015</v>
      </c>
      <c r="G211" s="16">
        <f t="shared" si="31"/>
        <v>1080</v>
      </c>
      <c r="H211" s="28">
        <f t="shared" si="32"/>
        <v>50317.411161600015</v>
      </c>
      <c r="I211" s="36">
        <f t="shared" si="33"/>
        <v>1080</v>
      </c>
      <c r="J211" s="16" t="str">
        <f>IF((I211/G211)&lt;=$E$4,"critical failure", IF((I211/G211)&lt;1, "failure",""))</f>
        <v>critical failure</v>
      </c>
      <c r="K211" s="26">
        <f t="shared" si="34"/>
        <v>50317.411161600015</v>
      </c>
      <c r="L211" s="26">
        <f t="shared" si="35"/>
        <v>49503</v>
      </c>
      <c r="M211" s="28">
        <f>IF(H211&gt;$E$2,H211-$E$2,0)</f>
        <v>814.41116160001548</v>
      </c>
      <c r="N211" s="28">
        <f t="shared" si="36"/>
        <v>1894.4111616000155</v>
      </c>
      <c r="O211" s="28">
        <f t="shared" si="37"/>
        <v>1</v>
      </c>
      <c r="R211" s="16">
        <v>0.9</v>
      </c>
    </row>
    <row r="212" spans="1:18" ht="14" thickBot="1" x14ac:dyDescent="0.2">
      <c r="A212" s="9" t="s">
        <v>18</v>
      </c>
      <c r="B212" s="14">
        <f t="shared" si="29"/>
        <v>1942</v>
      </c>
      <c r="C212" s="11">
        <v>5698.8264960000006</v>
      </c>
      <c r="D212" s="26">
        <f t="shared" si="38"/>
        <v>49503</v>
      </c>
      <c r="E212" s="37">
        <v>120</v>
      </c>
      <c r="F212" s="37">
        <f t="shared" si="30"/>
        <v>55081.826496000001</v>
      </c>
      <c r="G212" s="16">
        <f t="shared" si="31"/>
        <v>960</v>
      </c>
      <c r="H212" s="28">
        <f t="shared" si="32"/>
        <v>54121.826496000001</v>
      </c>
      <c r="I212" s="36">
        <f t="shared" si="33"/>
        <v>960</v>
      </c>
      <c r="J212" s="16" t="str">
        <f>IF((I212/G212)&lt;=$E$4,"critical failure", IF((I212/G212)&lt;1, "failure",""))</f>
        <v>critical failure</v>
      </c>
      <c r="K212" s="26">
        <f t="shared" si="34"/>
        <v>54121.826496000001</v>
      </c>
      <c r="L212" s="26">
        <f t="shared" si="35"/>
        <v>49503</v>
      </c>
      <c r="M212" s="28">
        <f>IF(H212&gt;$E$2,H212-$E$2,0)</f>
        <v>4618.8264960000015</v>
      </c>
      <c r="N212" s="28">
        <f t="shared" si="36"/>
        <v>5578.8264960000015</v>
      </c>
      <c r="O212" s="28">
        <f t="shared" si="37"/>
        <v>1</v>
      </c>
      <c r="R212" s="16">
        <v>0.8</v>
      </c>
    </row>
    <row r="213" spans="1:18" x14ac:dyDescent="0.15">
      <c r="A213" s="3" t="s">
        <v>7</v>
      </c>
      <c r="B213" s="12">
        <f t="shared" si="29"/>
        <v>1943</v>
      </c>
      <c r="C213" s="5">
        <v>5482.3253759999989</v>
      </c>
      <c r="D213" s="26">
        <f t="shared" si="38"/>
        <v>49503</v>
      </c>
      <c r="E213" s="37">
        <v>120</v>
      </c>
      <c r="F213" s="37">
        <f t="shared" si="30"/>
        <v>54865.325376000001</v>
      </c>
      <c r="G213" s="16">
        <f t="shared" si="31"/>
        <v>960</v>
      </c>
      <c r="H213" s="28">
        <f t="shared" si="32"/>
        <v>53905.325376000001</v>
      </c>
      <c r="I213" s="36">
        <f t="shared" si="33"/>
        <v>960</v>
      </c>
      <c r="J213" s="16" t="str">
        <f>IF((I213/G213)&lt;=$E$4,"critical failure", IF((I213/G213)&lt;1, "failure",""))</f>
        <v>critical failure</v>
      </c>
      <c r="K213" s="26">
        <f t="shared" si="34"/>
        <v>53905.325376000001</v>
      </c>
      <c r="L213" s="26">
        <f t="shared" si="35"/>
        <v>49503</v>
      </c>
      <c r="M213" s="28">
        <f>IF(H213&gt;$E$2,H213-$E$2,0)</f>
        <v>4402.3253760000007</v>
      </c>
      <c r="N213" s="28">
        <f t="shared" si="36"/>
        <v>5362.3253760000007</v>
      </c>
      <c r="O213" s="28">
        <f t="shared" si="37"/>
        <v>1</v>
      </c>
      <c r="R213" s="16">
        <v>0.8</v>
      </c>
    </row>
    <row r="214" spans="1:18" x14ac:dyDescent="0.15">
      <c r="A214" s="6" t="s">
        <v>8</v>
      </c>
      <c r="B214" s="13">
        <f t="shared" si="29"/>
        <v>1943</v>
      </c>
      <c r="C214" s="8">
        <v>5786.0732159999989</v>
      </c>
      <c r="D214" s="26">
        <f t="shared" si="38"/>
        <v>49503</v>
      </c>
      <c r="E214" s="37">
        <v>120</v>
      </c>
      <c r="F214" s="37">
        <f t="shared" si="30"/>
        <v>55169.073215999997</v>
      </c>
      <c r="G214" s="16">
        <f t="shared" si="31"/>
        <v>960</v>
      </c>
      <c r="H214" s="28">
        <f t="shared" si="32"/>
        <v>54209.073215999997</v>
      </c>
      <c r="I214" s="36">
        <f t="shared" si="33"/>
        <v>960</v>
      </c>
      <c r="J214" s="16" t="str">
        <f>IF((I214/G214)&lt;=$E$4,"critical failure", IF((I214/G214)&lt;1, "failure",""))</f>
        <v>critical failure</v>
      </c>
      <c r="K214" s="26">
        <f t="shared" si="34"/>
        <v>54209.073215999997</v>
      </c>
      <c r="L214" s="26">
        <f t="shared" si="35"/>
        <v>49503</v>
      </c>
      <c r="M214" s="28">
        <f>IF(H214&gt;$E$2,H214-$E$2,0)</f>
        <v>4706.073215999997</v>
      </c>
      <c r="N214" s="28">
        <f t="shared" si="36"/>
        <v>5666.073215999997</v>
      </c>
      <c r="O214" s="28">
        <f t="shared" si="37"/>
        <v>1</v>
      </c>
      <c r="R214" s="16">
        <v>0.8</v>
      </c>
    </row>
    <row r="215" spans="1:18" x14ac:dyDescent="0.15">
      <c r="A215" s="6" t="s">
        <v>9</v>
      </c>
      <c r="B215" s="13">
        <f t="shared" si="29"/>
        <v>1943</v>
      </c>
      <c r="C215" s="8">
        <v>5318.1722879999998</v>
      </c>
      <c r="D215" s="26">
        <f t="shared" si="38"/>
        <v>49503</v>
      </c>
      <c r="E215" s="37">
        <v>120</v>
      </c>
      <c r="F215" s="37">
        <f t="shared" si="30"/>
        <v>54701.172288000002</v>
      </c>
      <c r="G215" s="16">
        <f t="shared" si="31"/>
        <v>1080</v>
      </c>
      <c r="H215" s="28">
        <f t="shared" si="32"/>
        <v>53621.172288000002</v>
      </c>
      <c r="I215" s="36">
        <f t="shared" si="33"/>
        <v>1080</v>
      </c>
      <c r="J215" s="16" t="str">
        <f>IF((I215/G215)&lt;=$E$4,"critical failure", IF((I215/G215)&lt;1, "failure",""))</f>
        <v>critical failure</v>
      </c>
      <c r="K215" s="26">
        <f t="shared" si="34"/>
        <v>53621.172288000002</v>
      </c>
      <c r="L215" s="26">
        <f t="shared" si="35"/>
        <v>49503</v>
      </c>
      <c r="M215" s="28">
        <f>IF(H215&gt;$E$2,H215-$E$2,0)</f>
        <v>4118.1722880000016</v>
      </c>
      <c r="N215" s="28">
        <f t="shared" si="36"/>
        <v>5198.1722880000016</v>
      </c>
      <c r="O215" s="28">
        <f t="shared" si="37"/>
        <v>1</v>
      </c>
      <c r="R215" s="16">
        <v>0.9</v>
      </c>
    </row>
    <row r="216" spans="1:18" x14ac:dyDescent="0.15">
      <c r="A216" s="6" t="s">
        <v>10</v>
      </c>
      <c r="B216" s="13">
        <f t="shared" si="29"/>
        <v>1943</v>
      </c>
      <c r="C216" s="8">
        <v>3783.2762879999996</v>
      </c>
      <c r="D216" s="26">
        <f t="shared" si="38"/>
        <v>49503</v>
      </c>
      <c r="E216" s="37">
        <v>120</v>
      </c>
      <c r="F216" s="37">
        <f t="shared" si="30"/>
        <v>53166.276288000001</v>
      </c>
      <c r="G216" s="16">
        <f t="shared" si="31"/>
        <v>1080</v>
      </c>
      <c r="H216" s="28">
        <f t="shared" si="32"/>
        <v>52086.276288000001</v>
      </c>
      <c r="I216" s="36">
        <f t="shared" si="33"/>
        <v>1080</v>
      </c>
      <c r="J216" s="16" t="str">
        <f>IF((I216/G216)&lt;=$E$4,"critical failure", IF((I216/G216)&lt;1, "failure",""))</f>
        <v>critical failure</v>
      </c>
      <c r="K216" s="26">
        <f t="shared" si="34"/>
        <v>52086.276288000001</v>
      </c>
      <c r="L216" s="26">
        <f t="shared" si="35"/>
        <v>49503</v>
      </c>
      <c r="M216" s="28">
        <f>IF(H216&gt;$E$2,H216-$E$2,0)</f>
        <v>2583.2762880000009</v>
      </c>
      <c r="N216" s="28">
        <f t="shared" si="36"/>
        <v>3663.2762880000009</v>
      </c>
      <c r="O216" s="28">
        <f t="shared" si="37"/>
        <v>1</v>
      </c>
      <c r="R216" s="16">
        <v>0.9</v>
      </c>
    </row>
    <row r="217" spans="1:18" x14ac:dyDescent="0.15">
      <c r="A217" s="6" t="s">
        <v>11</v>
      </c>
      <c r="B217" s="13">
        <f t="shared" si="29"/>
        <v>1943</v>
      </c>
      <c r="C217" s="8">
        <v>1230.5018879999998</v>
      </c>
      <c r="D217" s="26">
        <f t="shared" si="38"/>
        <v>49503</v>
      </c>
      <c r="E217" s="37">
        <v>120</v>
      </c>
      <c r="F217" s="37">
        <f t="shared" si="30"/>
        <v>50613.501887999999</v>
      </c>
      <c r="G217" s="16">
        <f t="shared" si="31"/>
        <v>1320</v>
      </c>
      <c r="H217" s="28">
        <f t="shared" si="32"/>
        <v>49293.501887999999</v>
      </c>
      <c r="I217" s="36">
        <f t="shared" si="33"/>
        <v>1320</v>
      </c>
      <c r="J217" s="16" t="str">
        <f>IF((I217/G217)&lt;=$E$4,"critical failure", IF((I217/G217)&lt;1, "failure",""))</f>
        <v>critical failure</v>
      </c>
      <c r="K217" s="26">
        <f t="shared" si="34"/>
        <v>49293.501887999999</v>
      </c>
      <c r="L217" s="26">
        <f t="shared" si="35"/>
        <v>49293.501887999999</v>
      </c>
      <c r="M217" s="28">
        <f>IF(H217&gt;$E$2,H217-$E$2,0)</f>
        <v>0</v>
      </c>
      <c r="N217" s="28">
        <f t="shared" si="36"/>
        <v>1320</v>
      </c>
      <c r="O217" s="28">
        <f t="shared" si="37"/>
        <v>1</v>
      </c>
      <c r="R217" s="16">
        <v>1.1000000000000001</v>
      </c>
    </row>
    <row r="218" spans="1:18" x14ac:dyDescent="0.15">
      <c r="A218" s="6" t="s">
        <v>12</v>
      </c>
      <c r="B218" s="13">
        <f t="shared" si="29"/>
        <v>1943</v>
      </c>
      <c r="C218" s="8">
        <v>760.01587200000006</v>
      </c>
      <c r="D218" s="26">
        <f t="shared" si="38"/>
        <v>49293.501887999999</v>
      </c>
      <c r="E218" s="37">
        <v>120</v>
      </c>
      <c r="F218" s="37">
        <f t="shared" si="30"/>
        <v>49933.517760000002</v>
      </c>
      <c r="G218" s="16">
        <f t="shared" si="31"/>
        <v>1440</v>
      </c>
      <c r="H218" s="28">
        <f t="shared" si="32"/>
        <v>48493.517760000002</v>
      </c>
      <c r="I218" s="36">
        <f t="shared" si="33"/>
        <v>1440</v>
      </c>
      <c r="J218" s="16" t="str">
        <f>IF((I218/G218)&lt;=$E$4,"critical failure", IF((I218/G218)&lt;1, "failure",""))</f>
        <v>critical failure</v>
      </c>
      <c r="K218" s="26">
        <f t="shared" si="34"/>
        <v>48493.517760000002</v>
      </c>
      <c r="L218" s="26">
        <f t="shared" si="35"/>
        <v>48493.517760000002</v>
      </c>
      <c r="M218" s="28">
        <f>IF(H218&gt;$E$2,H218-$E$2,0)</f>
        <v>0</v>
      </c>
      <c r="N218" s="28">
        <f t="shared" si="36"/>
        <v>1440</v>
      </c>
      <c r="O218" s="28">
        <f t="shared" si="37"/>
        <v>1</v>
      </c>
      <c r="R218" s="16">
        <v>1.2</v>
      </c>
    </row>
    <row r="219" spans="1:18" x14ac:dyDescent="0.15">
      <c r="A219" s="6" t="s">
        <v>13</v>
      </c>
      <c r="B219" s="13">
        <f t="shared" si="29"/>
        <v>1943</v>
      </c>
      <c r="C219" s="8">
        <v>1005.4699775999997</v>
      </c>
      <c r="D219" s="26">
        <f t="shared" si="38"/>
        <v>48493.517760000002</v>
      </c>
      <c r="E219" s="37">
        <v>120</v>
      </c>
      <c r="F219" s="37">
        <f t="shared" si="30"/>
        <v>49378.9877376</v>
      </c>
      <c r="G219" s="16">
        <f t="shared" si="31"/>
        <v>1560</v>
      </c>
      <c r="H219" s="28">
        <f t="shared" si="32"/>
        <v>47818.9877376</v>
      </c>
      <c r="I219" s="36">
        <f t="shared" si="33"/>
        <v>1560</v>
      </c>
      <c r="J219" s="16" t="str">
        <f>IF((I219/G219)&lt;=$E$4,"critical failure", IF((I219/G219)&lt;1, "failure",""))</f>
        <v>critical failure</v>
      </c>
      <c r="K219" s="26">
        <f t="shared" si="34"/>
        <v>47818.9877376</v>
      </c>
      <c r="L219" s="26">
        <f t="shared" si="35"/>
        <v>47818.9877376</v>
      </c>
      <c r="M219" s="28">
        <f>IF(H219&gt;$E$2,H219-$E$2,0)</f>
        <v>0</v>
      </c>
      <c r="N219" s="28">
        <f t="shared" si="36"/>
        <v>1560</v>
      </c>
      <c r="O219" s="28">
        <f t="shared" si="37"/>
        <v>1</v>
      </c>
      <c r="R219" s="16">
        <v>1.3</v>
      </c>
    </row>
    <row r="220" spans="1:18" x14ac:dyDescent="0.15">
      <c r="A220" s="6" t="s">
        <v>14</v>
      </c>
      <c r="B220" s="13">
        <f t="shared" si="29"/>
        <v>1943</v>
      </c>
      <c r="C220" s="8">
        <v>103.4681472</v>
      </c>
      <c r="D220" s="26">
        <f t="shared" si="38"/>
        <v>47818.9877376</v>
      </c>
      <c r="E220" s="37">
        <v>120</v>
      </c>
      <c r="F220" s="37">
        <f t="shared" si="30"/>
        <v>47802.455884800002</v>
      </c>
      <c r="G220" s="16">
        <f t="shared" si="31"/>
        <v>1440</v>
      </c>
      <c r="H220" s="28">
        <f t="shared" si="32"/>
        <v>46362.455884800002</v>
      </c>
      <c r="I220" s="36">
        <f t="shared" si="33"/>
        <v>1440</v>
      </c>
      <c r="J220" s="16" t="str">
        <f>IF((I220/G220)&lt;=$E$4,"critical failure", IF((I220/G220)&lt;1, "failure",""))</f>
        <v>critical failure</v>
      </c>
      <c r="K220" s="26">
        <f t="shared" si="34"/>
        <v>46362.455884800002</v>
      </c>
      <c r="L220" s="26">
        <f t="shared" si="35"/>
        <v>46362.455884800002</v>
      </c>
      <c r="M220" s="28">
        <f>IF(H220&gt;$E$2,H220-$E$2,0)</f>
        <v>0</v>
      </c>
      <c r="N220" s="28">
        <f t="shared" si="36"/>
        <v>1440</v>
      </c>
      <c r="O220" s="28">
        <f t="shared" si="37"/>
        <v>1</v>
      </c>
      <c r="R220" s="16">
        <v>1.2</v>
      </c>
    </row>
    <row r="221" spans="1:18" x14ac:dyDescent="0.15">
      <c r="A221" s="6" t="s">
        <v>15</v>
      </c>
      <c r="B221" s="13">
        <f t="shared" si="29"/>
        <v>1943</v>
      </c>
      <c r="C221" s="8">
        <v>161.89113599999999</v>
      </c>
      <c r="D221" s="26">
        <f t="shared" si="38"/>
        <v>46362.455884800002</v>
      </c>
      <c r="E221" s="37">
        <v>120</v>
      </c>
      <c r="F221" s="37">
        <f t="shared" si="30"/>
        <v>46404.3470208</v>
      </c>
      <c r="G221" s="16">
        <f t="shared" si="31"/>
        <v>1320</v>
      </c>
      <c r="H221" s="28">
        <f t="shared" si="32"/>
        <v>45084.3470208</v>
      </c>
      <c r="I221" s="36">
        <f t="shared" si="33"/>
        <v>1320</v>
      </c>
      <c r="J221" s="16" t="str">
        <f>IF((I221/G221)&lt;=$E$4,"critical failure", IF((I221/G221)&lt;1, "failure",""))</f>
        <v>critical failure</v>
      </c>
      <c r="K221" s="26">
        <f t="shared" si="34"/>
        <v>45084.3470208</v>
      </c>
      <c r="L221" s="26">
        <f t="shared" si="35"/>
        <v>45084.3470208</v>
      </c>
      <c r="M221" s="28">
        <f>IF(H221&gt;$E$2,H221-$E$2,0)</f>
        <v>0</v>
      </c>
      <c r="N221" s="28">
        <f t="shared" si="36"/>
        <v>1320</v>
      </c>
      <c r="O221" s="28">
        <f t="shared" si="37"/>
        <v>1</v>
      </c>
      <c r="R221" s="16">
        <v>1.1000000000000001</v>
      </c>
    </row>
    <row r="222" spans="1:18" x14ac:dyDescent="0.15">
      <c r="A222" s="6" t="s">
        <v>16</v>
      </c>
      <c r="B222" s="13">
        <f t="shared" si="29"/>
        <v>1943</v>
      </c>
      <c r="C222" s="8">
        <v>47.759500799999991</v>
      </c>
      <c r="D222" s="26">
        <f t="shared" si="38"/>
        <v>45084.3470208</v>
      </c>
      <c r="E222" s="37">
        <v>120</v>
      </c>
      <c r="F222" s="37">
        <f t="shared" si="30"/>
        <v>45012.106521599999</v>
      </c>
      <c r="G222" s="16">
        <f t="shared" si="31"/>
        <v>1200</v>
      </c>
      <c r="H222" s="28">
        <f t="shared" si="32"/>
        <v>43812.106521599999</v>
      </c>
      <c r="I222" s="36">
        <f t="shared" si="33"/>
        <v>1200</v>
      </c>
      <c r="J222" s="16" t="str">
        <f>IF((I222/G222)&lt;=$E$4,"critical failure", IF((I222/G222)&lt;1, "failure",""))</f>
        <v>critical failure</v>
      </c>
      <c r="K222" s="26">
        <f t="shared" si="34"/>
        <v>43812.106521599999</v>
      </c>
      <c r="L222" s="26">
        <f t="shared" si="35"/>
        <v>43812.106521599999</v>
      </c>
      <c r="M222" s="28">
        <f>IF(H222&gt;$E$2,H222-$E$2,0)</f>
        <v>0</v>
      </c>
      <c r="N222" s="28">
        <f t="shared" si="36"/>
        <v>1200</v>
      </c>
      <c r="O222" s="28">
        <f t="shared" si="37"/>
        <v>1</v>
      </c>
      <c r="R222" s="16">
        <v>1</v>
      </c>
    </row>
    <row r="223" spans="1:18" x14ac:dyDescent="0.15">
      <c r="A223" s="6" t="s">
        <v>17</v>
      </c>
      <c r="B223" s="13">
        <f t="shared" si="29"/>
        <v>1943</v>
      </c>
      <c r="C223" s="8">
        <v>75.355315199999993</v>
      </c>
      <c r="D223" s="26">
        <f t="shared" si="38"/>
        <v>43812.106521599999</v>
      </c>
      <c r="E223" s="37">
        <v>120</v>
      </c>
      <c r="F223" s="37">
        <f t="shared" si="30"/>
        <v>43767.461836800001</v>
      </c>
      <c r="G223" s="16">
        <f t="shared" si="31"/>
        <v>1080</v>
      </c>
      <c r="H223" s="28">
        <f t="shared" si="32"/>
        <v>42687.461836800001</v>
      </c>
      <c r="I223" s="36">
        <f t="shared" si="33"/>
        <v>1080</v>
      </c>
      <c r="J223" s="16" t="str">
        <f>IF((I223/G223)&lt;=$E$4,"critical failure", IF((I223/G223)&lt;1, "failure",""))</f>
        <v>critical failure</v>
      </c>
      <c r="K223" s="26">
        <f t="shared" si="34"/>
        <v>42687.461836800001</v>
      </c>
      <c r="L223" s="26">
        <f t="shared" si="35"/>
        <v>42687.461836800001</v>
      </c>
      <c r="M223" s="28">
        <f>IF(H223&gt;$E$2,H223-$E$2,0)</f>
        <v>0</v>
      </c>
      <c r="N223" s="28">
        <f t="shared" si="36"/>
        <v>1080</v>
      </c>
      <c r="O223" s="28">
        <f t="shared" si="37"/>
        <v>1</v>
      </c>
      <c r="R223" s="16">
        <v>0.9</v>
      </c>
    </row>
    <row r="224" spans="1:18" ht="14" thickBot="1" x14ac:dyDescent="0.2">
      <c r="A224" s="9" t="s">
        <v>18</v>
      </c>
      <c r="B224" s="14">
        <f t="shared" si="29"/>
        <v>1943</v>
      </c>
      <c r="C224" s="11">
        <v>253.7263872</v>
      </c>
      <c r="D224" s="26">
        <f t="shared" si="38"/>
        <v>42687.461836800001</v>
      </c>
      <c r="E224" s="37">
        <v>120</v>
      </c>
      <c r="F224" s="37">
        <f t="shared" si="30"/>
        <v>42821.188223999998</v>
      </c>
      <c r="G224" s="16">
        <f t="shared" si="31"/>
        <v>960</v>
      </c>
      <c r="H224" s="28">
        <f t="shared" si="32"/>
        <v>41861.188223999998</v>
      </c>
      <c r="I224" s="36">
        <f t="shared" si="33"/>
        <v>960</v>
      </c>
      <c r="J224" s="16" t="str">
        <f>IF((I224/G224)&lt;=$E$4,"critical failure", IF((I224/G224)&lt;1, "failure",""))</f>
        <v>critical failure</v>
      </c>
      <c r="K224" s="26">
        <f t="shared" si="34"/>
        <v>41861.188223999998</v>
      </c>
      <c r="L224" s="26">
        <f t="shared" si="35"/>
        <v>41861.188223999998</v>
      </c>
      <c r="M224" s="28">
        <f>IF(H224&gt;$E$2,H224-$E$2,0)</f>
        <v>0</v>
      </c>
      <c r="N224" s="28">
        <f t="shared" si="36"/>
        <v>960</v>
      </c>
      <c r="O224" s="28">
        <f t="shared" si="37"/>
        <v>1</v>
      </c>
      <c r="R224" s="16">
        <v>0.8</v>
      </c>
    </row>
    <row r="225" spans="1:18" x14ac:dyDescent="0.15">
      <c r="A225" s="3" t="s">
        <v>7</v>
      </c>
      <c r="B225" s="12">
        <f t="shared" si="29"/>
        <v>1944</v>
      </c>
      <c r="C225" s="5">
        <v>2392.4989439999995</v>
      </c>
      <c r="D225" s="26">
        <f t="shared" si="38"/>
        <v>41861.188223999998</v>
      </c>
      <c r="E225" s="37">
        <v>120</v>
      </c>
      <c r="F225" s="37">
        <f t="shared" si="30"/>
        <v>44133.687167999997</v>
      </c>
      <c r="G225" s="16">
        <f t="shared" si="31"/>
        <v>960</v>
      </c>
      <c r="H225" s="28">
        <f t="shared" si="32"/>
        <v>43173.687167999997</v>
      </c>
      <c r="I225" s="36">
        <f t="shared" si="33"/>
        <v>960</v>
      </c>
      <c r="J225" s="16" t="str">
        <f>IF((I225/G225)&lt;=$E$4,"critical failure", IF((I225/G225)&lt;1, "failure",""))</f>
        <v>critical failure</v>
      </c>
      <c r="K225" s="26">
        <f t="shared" si="34"/>
        <v>43173.687167999997</v>
      </c>
      <c r="L225" s="26">
        <f t="shared" si="35"/>
        <v>43173.687167999997</v>
      </c>
      <c r="M225" s="28">
        <f>IF(H225&gt;$E$2,H225-$E$2,0)</f>
        <v>0</v>
      </c>
      <c r="N225" s="28">
        <f t="shared" si="36"/>
        <v>960</v>
      </c>
      <c r="O225" s="28">
        <f t="shared" si="37"/>
        <v>1</v>
      </c>
      <c r="R225" s="16">
        <v>0.8</v>
      </c>
    </row>
    <row r="226" spans="1:18" x14ac:dyDescent="0.15">
      <c r="A226" s="6" t="s">
        <v>8</v>
      </c>
      <c r="B226" s="13">
        <f t="shared" si="29"/>
        <v>1944</v>
      </c>
      <c r="C226" s="8">
        <v>4323.5596800000003</v>
      </c>
      <c r="D226" s="26">
        <f t="shared" si="38"/>
        <v>43173.687167999997</v>
      </c>
      <c r="E226" s="37">
        <v>120</v>
      </c>
      <c r="F226" s="37">
        <f t="shared" si="30"/>
        <v>47377.246847999995</v>
      </c>
      <c r="G226" s="16">
        <f t="shared" si="31"/>
        <v>960</v>
      </c>
      <c r="H226" s="28">
        <f t="shared" si="32"/>
        <v>46417.246847999995</v>
      </c>
      <c r="I226" s="36">
        <f t="shared" si="33"/>
        <v>960</v>
      </c>
      <c r="J226" s="16" t="str">
        <f>IF((I226/G226)&lt;=$E$4,"critical failure", IF((I226/G226)&lt;1, "failure",""))</f>
        <v>critical failure</v>
      </c>
      <c r="K226" s="26">
        <f t="shared" si="34"/>
        <v>46417.246847999995</v>
      </c>
      <c r="L226" s="26">
        <f t="shared" si="35"/>
        <v>46417.246847999995</v>
      </c>
      <c r="M226" s="28">
        <f>IF(H226&gt;$E$2,H226-$E$2,0)</f>
        <v>0</v>
      </c>
      <c r="N226" s="28">
        <f t="shared" si="36"/>
        <v>960</v>
      </c>
      <c r="O226" s="28">
        <f t="shared" si="37"/>
        <v>1</v>
      </c>
      <c r="R226" s="16">
        <v>0.8</v>
      </c>
    </row>
    <row r="227" spans="1:18" x14ac:dyDescent="0.15">
      <c r="A227" s="6" t="s">
        <v>9</v>
      </c>
      <c r="B227" s="13">
        <f t="shared" si="29"/>
        <v>1944</v>
      </c>
      <c r="C227" s="8">
        <v>7588.5258240000003</v>
      </c>
      <c r="D227" s="26">
        <f t="shared" si="38"/>
        <v>46417.246847999995</v>
      </c>
      <c r="E227" s="37">
        <v>120</v>
      </c>
      <c r="F227" s="37">
        <f t="shared" si="30"/>
        <v>53885.772671999992</v>
      </c>
      <c r="G227" s="16">
        <f t="shared" si="31"/>
        <v>1080</v>
      </c>
      <c r="H227" s="28">
        <f t="shared" si="32"/>
        <v>52805.772671999992</v>
      </c>
      <c r="I227" s="36">
        <f t="shared" si="33"/>
        <v>1080</v>
      </c>
      <c r="J227" s="16" t="str">
        <f>IF((I227/G227)&lt;=$E$4,"critical failure", IF((I227/G227)&lt;1, "failure",""))</f>
        <v>critical failure</v>
      </c>
      <c r="K227" s="26">
        <f t="shared" si="34"/>
        <v>52805.772671999992</v>
      </c>
      <c r="L227" s="26">
        <f t="shared" si="35"/>
        <v>49503</v>
      </c>
      <c r="M227" s="28">
        <f>IF(H227&gt;$E$2,H227-$E$2,0)</f>
        <v>3302.7726719999919</v>
      </c>
      <c r="N227" s="28">
        <f t="shared" si="36"/>
        <v>4382.7726719999919</v>
      </c>
      <c r="O227" s="28">
        <f t="shared" si="37"/>
        <v>1</v>
      </c>
      <c r="R227" s="16">
        <v>0.9</v>
      </c>
    </row>
    <row r="228" spans="1:18" x14ac:dyDescent="0.15">
      <c r="A228" s="6" t="s">
        <v>10</v>
      </c>
      <c r="B228" s="13">
        <f t="shared" si="29"/>
        <v>1944</v>
      </c>
      <c r="C228" s="8">
        <v>7339.0648320000009</v>
      </c>
      <c r="D228" s="26">
        <f t="shared" si="38"/>
        <v>49503</v>
      </c>
      <c r="E228" s="37">
        <v>120</v>
      </c>
      <c r="F228" s="37">
        <f t="shared" si="30"/>
        <v>56722.064832000004</v>
      </c>
      <c r="G228" s="16">
        <f t="shared" si="31"/>
        <v>1080</v>
      </c>
      <c r="H228" s="28">
        <f t="shared" si="32"/>
        <v>55642.064832000004</v>
      </c>
      <c r="I228" s="36">
        <f t="shared" si="33"/>
        <v>1080</v>
      </c>
      <c r="J228" s="16" t="str">
        <f>IF((I228/G228)&lt;=$E$4,"critical failure", IF((I228/G228)&lt;1, "failure",""))</f>
        <v>critical failure</v>
      </c>
      <c r="K228" s="26">
        <f t="shared" si="34"/>
        <v>55642.064832000004</v>
      </c>
      <c r="L228" s="26">
        <f t="shared" si="35"/>
        <v>49503</v>
      </c>
      <c r="M228" s="28">
        <f>IF(H228&gt;$E$2,H228-$E$2,0)</f>
        <v>6139.0648320000037</v>
      </c>
      <c r="N228" s="28">
        <f t="shared" si="36"/>
        <v>7219.0648320000037</v>
      </c>
      <c r="O228" s="28">
        <f t="shared" si="37"/>
        <v>1</v>
      </c>
      <c r="R228" s="16">
        <v>0.9</v>
      </c>
    </row>
    <row r="229" spans="1:18" x14ac:dyDescent="0.15">
      <c r="A229" s="6" t="s">
        <v>11</v>
      </c>
      <c r="B229" s="13">
        <f t="shared" si="29"/>
        <v>1944</v>
      </c>
      <c r="C229" s="8">
        <v>2003.4432000000002</v>
      </c>
      <c r="D229" s="26">
        <f t="shared" si="38"/>
        <v>49503</v>
      </c>
      <c r="E229" s="37">
        <v>120</v>
      </c>
      <c r="F229" s="37">
        <f t="shared" si="30"/>
        <v>51386.443200000002</v>
      </c>
      <c r="G229" s="16">
        <f t="shared" si="31"/>
        <v>1320</v>
      </c>
      <c r="H229" s="28">
        <f t="shared" si="32"/>
        <v>50066.443200000002</v>
      </c>
      <c r="I229" s="36">
        <f t="shared" si="33"/>
        <v>1320</v>
      </c>
      <c r="J229" s="16" t="str">
        <f>IF((I229/G229)&lt;=$E$4,"critical failure", IF((I229/G229)&lt;1, "failure",""))</f>
        <v>critical failure</v>
      </c>
      <c r="K229" s="26">
        <f t="shared" si="34"/>
        <v>50066.443200000002</v>
      </c>
      <c r="L229" s="26">
        <f t="shared" si="35"/>
        <v>49503</v>
      </c>
      <c r="M229" s="28">
        <f>IF(H229&gt;$E$2,H229-$E$2,0)</f>
        <v>563.44320000000153</v>
      </c>
      <c r="N229" s="28">
        <f t="shared" si="36"/>
        <v>1883.4432000000015</v>
      </c>
      <c r="O229" s="28">
        <f t="shared" si="37"/>
        <v>1</v>
      </c>
      <c r="R229" s="16">
        <v>1.1000000000000001</v>
      </c>
    </row>
    <row r="230" spans="1:18" x14ac:dyDescent="0.15">
      <c r="A230" s="6" t="s">
        <v>12</v>
      </c>
      <c r="B230" s="13">
        <f t="shared" si="29"/>
        <v>1944</v>
      </c>
      <c r="C230" s="8">
        <v>527.35795199999984</v>
      </c>
      <c r="D230" s="26">
        <f t="shared" si="38"/>
        <v>49503</v>
      </c>
      <c r="E230" s="37">
        <v>120</v>
      </c>
      <c r="F230" s="37">
        <f t="shared" si="30"/>
        <v>49910.357951999998</v>
      </c>
      <c r="G230" s="16">
        <f t="shared" si="31"/>
        <v>1440</v>
      </c>
      <c r="H230" s="28">
        <f t="shared" si="32"/>
        <v>48470.357951999998</v>
      </c>
      <c r="I230" s="36">
        <f t="shared" si="33"/>
        <v>1440</v>
      </c>
      <c r="J230" s="16" t="str">
        <f>IF((I230/G230)&lt;=$E$4,"critical failure", IF((I230/G230)&lt;1, "failure",""))</f>
        <v>critical failure</v>
      </c>
      <c r="K230" s="26">
        <f t="shared" si="34"/>
        <v>48470.357951999998</v>
      </c>
      <c r="L230" s="26">
        <f t="shared" si="35"/>
        <v>48470.357951999998</v>
      </c>
      <c r="M230" s="28">
        <f>IF(H230&gt;$E$2,H230-$E$2,0)</f>
        <v>0</v>
      </c>
      <c r="N230" s="28">
        <f t="shared" si="36"/>
        <v>1440</v>
      </c>
      <c r="O230" s="28">
        <f t="shared" si="37"/>
        <v>1</v>
      </c>
      <c r="R230" s="16">
        <v>1.2</v>
      </c>
    </row>
    <row r="231" spans="1:18" x14ac:dyDescent="0.15">
      <c r="A231" s="6" t="s">
        <v>13</v>
      </c>
      <c r="B231" s="13">
        <f t="shared" si="29"/>
        <v>1944</v>
      </c>
      <c r="C231" s="8">
        <v>902.7127296000001</v>
      </c>
      <c r="D231" s="26">
        <f t="shared" si="38"/>
        <v>48470.357951999998</v>
      </c>
      <c r="E231" s="37">
        <v>120</v>
      </c>
      <c r="F231" s="37">
        <f t="shared" si="30"/>
        <v>49253.070681600002</v>
      </c>
      <c r="G231" s="16">
        <f t="shared" si="31"/>
        <v>1560</v>
      </c>
      <c r="H231" s="28">
        <f t="shared" si="32"/>
        <v>47693.070681600002</v>
      </c>
      <c r="I231" s="36">
        <f t="shared" si="33"/>
        <v>1560</v>
      </c>
      <c r="J231" s="16" t="str">
        <f>IF((I231/G231)&lt;=$E$4,"critical failure", IF((I231/G231)&lt;1, "failure",""))</f>
        <v>critical failure</v>
      </c>
      <c r="K231" s="26">
        <f t="shared" si="34"/>
        <v>47693.070681600002</v>
      </c>
      <c r="L231" s="26">
        <f t="shared" si="35"/>
        <v>47693.070681600002</v>
      </c>
      <c r="M231" s="28">
        <f>IF(H231&gt;$E$2,H231-$E$2,0)</f>
        <v>0</v>
      </c>
      <c r="N231" s="28">
        <f t="shared" si="36"/>
        <v>1560</v>
      </c>
      <c r="O231" s="28">
        <f t="shared" si="37"/>
        <v>1</v>
      </c>
      <c r="R231" s="16">
        <v>1.3</v>
      </c>
    </row>
    <row r="232" spans="1:18" x14ac:dyDescent="0.15">
      <c r="A232" s="6" t="s">
        <v>14</v>
      </c>
      <c r="B232" s="13">
        <f t="shared" si="29"/>
        <v>1944</v>
      </c>
      <c r="C232" s="8">
        <v>862.83774719999963</v>
      </c>
      <c r="D232" s="26">
        <f t="shared" si="38"/>
        <v>47693.070681600002</v>
      </c>
      <c r="E232" s="37">
        <v>120</v>
      </c>
      <c r="F232" s="37">
        <f t="shared" si="30"/>
        <v>48435.908428800001</v>
      </c>
      <c r="G232" s="16">
        <f t="shared" si="31"/>
        <v>1440</v>
      </c>
      <c r="H232" s="28">
        <f t="shared" si="32"/>
        <v>46995.908428800001</v>
      </c>
      <c r="I232" s="36">
        <f t="shared" si="33"/>
        <v>1440</v>
      </c>
      <c r="J232" s="16" t="str">
        <f>IF((I232/G232)&lt;=$E$4,"critical failure", IF((I232/G232)&lt;1, "failure",""))</f>
        <v>critical failure</v>
      </c>
      <c r="K232" s="26">
        <f t="shared" si="34"/>
        <v>46995.908428800001</v>
      </c>
      <c r="L232" s="26">
        <f t="shared" si="35"/>
        <v>46995.908428800001</v>
      </c>
      <c r="M232" s="28">
        <f>IF(H232&gt;$E$2,H232-$E$2,0)</f>
        <v>0</v>
      </c>
      <c r="N232" s="28">
        <f t="shared" si="36"/>
        <v>1440</v>
      </c>
      <c r="O232" s="28">
        <f t="shared" si="37"/>
        <v>1</v>
      </c>
      <c r="R232" s="16">
        <v>1.2</v>
      </c>
    </row>
    <row r="233" spans="1:18" x14ac:dyDescent="0.15">
      <c r="A233" s="6" t="s">
        <v>15</v>
      </c>
      <c r="B233" s="13">
        <f t="shared" si="29"/>
        <v>1944</v>
      </c>
      <c r="C233" s="8">
        <v>9247.0536575999977</v>
      </c>
      <c r="D233" s="26">
        <f t="shared" si="38"/>
        <v>46995.908428800001</v>
      </c>
      <c r="E233" s="37">
        <v>120</v>
      </c>
      <c r="F233" s="37">
        <f t="shared" si="30"/>
        <v>56122.962086400003</v>
      </c>
      <c r="G233" s="16">
        <f t="shared" si="31"/>
        <v>1320</v>
      </c>
      <c r="H233" s="28">
        <f t="shared" si="32"/>
        <v>54802.962086400003</v>
      </c>
      <c r="I233" s="36">
        <f t="shared" si="33"/>
        <v>1320</v>
      </c>
      <c r="J233" s="16" t="str">
        <f>IF((I233/G233)&lt;=$E$4,"critical failure", IF((I233/G233)&lt;1, "failure",""))</f>
        <v>critical failure</v>
      </c>
      <c r="K233" s="26">
        <f t="shared" si="34"/>
        <v>54802.962086400003</v>
      </c>
      <c r="L233" s="26">
        <f t="shared" si="35"/>
        <v>49503</v>
      </c>
      <c r="M233" s="28">
        <f>IF(H233&gt;$E$2,H233-$E$2,0)</f>
        <v>5299.9620864000026</v>
      </c>
      <c r="N233" s="28">
        <f t="shared" si="36"/>
        <v>6619.9620864000026</v>
      </c>
      <c r="O233" s="28">
        <f t="shared" si="37"/>
        <v>1</v>
      </c>
      <c r="R233" s="16">
        <v>1.1000000000000001</v>
      </c>
    </row>
    <row r="234" spans="1:18" x14ac:dyDescent="0.15">
      <c r="A234" s="6" t="s">
        <v>16</v>
      </c>
      <c r="B234" s="13">
        <f t="shared" si="29"/>
        <v>1944</v>
      </c>
      <c r="C234" s="8">
        <v>3085.9487999999997</v>
      </c>
      <c r="D234" s="26">
        <f t="shared" si="38"/>
        <v>49503</v>
      </c>
      <c r="E234" s="37">
        <v>120</v>
      </c>
      <c r="F234" s="37">
        <f t="shared" si="30"/>
        <v>52468.948799999998</v>
      </c>
      <c r="G234" s="16">
        <f t="shared" si="31"/>
        <v>1200</v>
      </c>
      <c r="H234" s="28">
        <f t="shared" si="32"/>
        <v>51268.948799999998</v>
      </c>
      <c r="I234" s="36">
        <f t="shared" si="33"/>
        <v>1200</v>
      </c>
      <c r="J234" s="16" t="str">
        <f>IF((I234/G234)&lt;=$E$4,"critical failure", IF((I234/G234)&lt;1, "failure",""))</f>
        <v>critical failure</v>
      </c>
      <c r="K234" s="26">
        <f t="shared" si="34"/>
        <v>51268.948799999998</v>
      </c>
      <c r="L234" s="26">
        <f t="shared" si="35"/>
        <v>49503</v>
      </c>
      <c r="M234" s="28">
        <f>IF(H234&gt;$E$2,H234-$E$2,0)</f>
        <v>1765.9487999999983</v>
      </c>
      <c r="N234" s="28">
        <f t="shared" si="36"/>
        <v>2965.9487999999983</v>
      </c>
      <c r="O234" s="28">
        <f t="shared" si="37"/>
        <v>1</v>
      </c>
      <c r="R234" s="16">
        <v>1</v>
      </c>
    </row>
    <row r="235" spans="1:18" x14ac:dyDescent="0.15">
      <c r="A235" s="6" t="s">
        <v>17</v>
      </c>
      <c r="B235" s="13">
        <f t="shared" si="29"/>
        <v>1944</v>
      </c>
      <c r="C235" s="8">
        <v>2907.5777279999998</v>
      </c>
      <c r="D235" s="26">
        <f t="shared" si="38"/>
        <v>49503</v>
      </c>
      <c r="E235" s="37">
        <v>120</v>
      </c>
      <c r="F235" s="37">
        <f t="shared" si="30"/>
        <v>52290.577727999997</v>
      </c>
      <c r="G235" s="16">
        <f t="shared" si="31"/>
        <v>1080</v>
      </c>
      <c r="H235" s="28">
        <f t="shared" si="32"/>
        <v>51210.577727999997</v>
      </c>
      <c r="I235" s="36">
        <f t="shared" si="33"/>
        <v>1080</v>
      </c>
      <c r="J235" s="16" t="str">
        <f>IF((I235/G235)&lt;=$E$4,"critical failure", IF((I235/G235)&lt;1, "failure",""))</f>
        <v>critical failure</v>
      </c>
      <c r="K235" s="26">
        <f t="shared" si="34"/>
        <v>51210.577727999997</v>
      </c>
      <c r="L235" s="26">
        <f t="shared" si="35"/>
        <v>49503</v>
      </c>
      <c r="M235" s="28">
        <f>IF(H235&gt;$E$2,H235-$E$2,0)</f>
        <v>1707.5777279999966</v>
      </c>
      <c r="N235" s="28">
        <f t="shared" si="36"/>
        <v>2787.5777279999966</v>
      </c>
      <c r="O235" s="28">
        <f t="shared" si="37"/>
        <v>1</v>
      </c>
      <c r="R235" s="16">
        <v>0.9</v>
      </c>
    </row>
    <row r="236" spans="1:18" ht="14" thickBot="1" x14ac:dyDescent="0.2">
      <c r="A236" s="9" t="s">
        <v>18</v>
      </c>
      <c r="B236" s="14">
        <f t="shared" si="29"/>
        <v>1944</v>
      </c>
      <c r="C236" s="11">
        <v>3310.2051839999999</v>
      </c>
      <c r="D236" s="26">
        <f t="shared" si="38"/>
        <v>49503</v>
      </c>
      <c r="E236" s="37">
        <v>120</v>
      </c>
      <c r="F236" s="37">
        <f t="shared" si="30"/>
        <v>52693.205183999999</v>
      </c>
      <c r="G236" s="16">
        <f t="shared" si="31"/>
        <v>960</v>
      </c>
      <c r="H236" s="28">
        <f t="shared" si="32"/>
        <v>51733.205183999999</v>
      </c>
      <c r="I236" s="36">
        <f t="shared" si="33"/>
        <v>960</v>
      </c>
      <c r="J236" s="16" t="str">
        <f>IF((I236/G236)&lt;=$E$4,"critical failure", IF((I236/G236)&lt;1, "failure",""))</f>
        <v>critical failure</v>
      </c>
      <c r="K236" s="26">
        <f t="shared" si="34"/>
        <v>51733.205183999999</v>
      </c>
      <c r="L236" s="26">
        <f t="shared" si="35"/>
        <v>49503</v>
      </c>
      <c r="M236" s="28">
        <f>IF(H236&gt;$E$2,H236-$E$2,0)</f>
        <v>2230.2051839999986</v>
      </c>
      <c r="N236" s="28">
        <f t="shared" si="36"/>
        <v>3190.2051839999986</v>
      </c>
      <c r="O236" s="28">
        <f t="shared" si="37"/>
        <v>1</v>
      </c>
      <c r="R236" s="16">
        <v>0.8</v>
      </c>
    </row>
    <row r="237" spans="1:18" x14ac:dyDescent="0.15">
      <c r="A237" s="3" t="s">
        <v>7</v>
      </c>
      <c r="B237" s="12">
        <f t="shared" ref="B237:B300" si="39">B225+1</f>
        <v>1945</v>
      </c>
      <c r="C237" s="5">
        <v>3295.9871999999991</v>
      </c>
      <c r="D237" s="26">
        <f t="shared" si="38"/>
        <v>49503</v>
      </c>
      <c r="E237" s="37">
        <v>120</v>
      </c>
      <c r="F237" s="37">
        <f t="shared" si="30"/>
        <v>52678.987199999996</v>
      </c>
      <c r="G237" s="16">
        <f t="shared" si="31"/>
        <v>960</v>
      </c>
      <c r="H237" s="28">
        <f t="shared" si="32"/>
        <v>51718.987199999996</v>
      </c>
      <c r="I237" s="36">
        <f t="shared" si="33"/>
        <v>960</v>
      </c>
      <c r="J237" s="16" t="str">
        <f>IF((I237/G237)&lt;=$E$4,"critical failure", IF((I237/G237)&lt;1, "failure",""))</f>
        <v>critical failure</v>
      </c>
      <c r="K237" s="26">
        <f t="shared" si="34"/>
        <v>51718.987199999996</v>
      </c>
      <c r="L237" s="26">
        <f t="shared" si="35"/>
        <v>49503</v>
      </c>
      <c r="M237" s="28">
        <f>IF(H237&gt;$E$2,H237-$E$2,0)</f>
        <v>2215.9871999999959</v>
      </c>
      <c r="N237" s="28">
        <f t="shared" si="36"/>
        <v>3175.9871999999959</v>
      </c>
      <c r="O237" s="28">
        <f t="shared" si="37"/>
        <v>1</v>
      </c>
      <c r="R237" s="16">
        <v>0.8</v>
      </c>
    </row>
    <row r="238" spans="1:18" x14ac:dyDescent="0.15">
      <c r="A238" s="6" t="s">
        <v>8</v>
      </c>
      <c r="B238" s="13">
        <f t="shared" si="39"/>
        <v>1945</v>
      </c>
      <c r="C238" s="8">
        <v>7457.9788799999988</v>
      </c>
      <c r="D238" s="26">
        <f t="shared" si="38"/>
        <v>49503</v>
      </c>
      <c r="E238" s="37">
        <v>120</v>
      </c>
      <c r="F238" s="37">
        <f t="shared" si="30"/>
        <v>56840.978879999995</v>
      </c>
      <c r="G238" s="16">
        <f t="shared" si="31"/>
        <v>960</v>
      </c>
      <c r="H238" s="28">
        <f t="shared" si="32"/>
        <v>55880.978879999995</v>
      </c>
      <c r="I238" s="36">
        <f t="shared" si="33"/>
        <v>960</v>
      </c>
      <c r="J238" s="16" t="str">
        <f>IF((I238/G238)&lt;=$E$4,"critical failure", IF((I238/G238)&lt;1, "failure",""))</f>
        <v>critical failure</v>
      </c>
      <c r="K238" s="26">
        <f t="shared" si="34"/>
        <v>55880.978879999995</v>
      </c>
      <c r="L238" s="26">
        <f t="shared" si="35"/>
        <v>49503</v>
      </c>
      <c r="M238" s="28">
        <f>IF(H238&gt;$E$2,H238-$E$2,0)</f>
        <v>6377.9788799999951</v>
      </c>
      <c r="N238" s="28">
        <f t="shared" si="36"/>
        <v>7337.9788799999951</v>
      </c>
      <c r="O238" s="28">
        <f t="shared" si="37"/>
        <v>1</v>
      </c>
      <c r="R238" s="16">
        <v>0.8</v>
      </c>
    </row>
    <row r="239" spans="1:18" x14ac:dyDescent="0.15">
      <c r="A239" s="6" t="s">
        <v>9</v>
      </c>
      <c r="B239" s="13">
        <f t="shared" si="39"/>
        <v>1945</v>
      </c>
      <c r="C239" s="8">
        <v>2697.5393280000003</v>
      </c>
      <c r="D239" s="26">
        <f t="shared" si="38"/>
        <v>49503</v>
      </c>
      <c r="E239" s="37">
        <v>120</v>
      </c>
      <c r="F239" s="37">
        <f t="shared" si="30"/>
        <v>52080.539327999999</v>
      </c>
      <c r="G239" s="16">
        <f t="shared" si="31"/>
        <v>1080</v>
      </c>
      <c r="H239" s="28">
        <f t="shared" si="32"/>
        <v>51000.539327999999</v>
      </c>
      <c r="I239" s="36">
        <f t="shared" si="33"/>
        <v>1080</v>
      </c>
      <c r="J239" s="16" t="str">
        <f>IF((I239/G239)&lt;=$E$4,"critical failure", IF((I239/G239)&lt;1, "failure",""))</f>
        <v>critical failure</v>
      </c>
      <c r="K239" s="26">
        <f t="shared" si="34"/>
        <v>51000.539327999999</v>
      </c>
      <c r="L239" s="26">
        <f t="shared" si="35"/>
        <v>49503</v>
      </c>
      <c r="M239" s="28">
        <f>IF(H239&gt;$E$2,H239-$E$2,0)</f>
        <v>1497.5393279999989</v>
      </c>
      <c r="N239" s="28">
        <f t="shared" si="36"/>
        <v>2577.5393279999989</v>
      </c>
      <c r="O239" s="28">
        <f t="shared" si="37"/>
        <v>1</v>
      </c>
      <c r="R239" s="16">
        <v>0.9</v>
      </c>
    </row>
    <row r="240" spans="1:18" x14ac:dyDescent="0.15">
      <c r="A240" s="6" t="s">
        <v>10</v>
      </c>
      <c r="B240" s="13">
        <f t="shared" si="39"/>
        <v>1945</v>
      </c>
      <c r="C240" s="8">
        <v>1989.8714879999995</v>
      </c>
      <c r="D240" s="26">
        <f t="shared" si="38"/>
        <v>49503</v>
      </c>
      <c r="E240" s="37">
        <v>120</v>
      </c>
      <c r="F240" s="37">
        <f t="shared" si="30"/>
        <v>51372.871487999997</v>
      </c>
      <c r="G240" s="16">
        <f t="shared" si="31"/>
        <v>1080</v>
      </c>
      <c r="H240" s="28">
        <f t="shared" si="32"/>
        <v>50292.871487999997</v>
      </c>
      <c r="I240" s="36">
        <f t="shared" si="33"/>
        <v>1080</v>
      </c>
      <c r="J240" s="16" t="str">
        <f>IF((I240/G240)&lt;=$E$4,"critical failure", IF((I240/G240)&lt;1, "failure",""))</f>
        <v>critical failure</v>
      </c>
      <c r="K240" s="26">
        <f t="shared" si="34"/>
        <v>50292.871487999997</v>
      </c>
      <c r="L240" s="26">
        <f t="shared" si="35"/>
        <v>49503</v>
      </c>
      <c r="M240" s="28">
        <f>IF(H240&gt;$E$2,H240-$E$2,0)</f>
        <v>789.87148799999704</v>
      </c>
      <c r="N240" s="28">
        <f t="shared" si="36"/>
        <v>1869.871487999997</v>
      </c>
      <c r="O240" s="28">
        <f t="shared" si="37"/>
        <v>1</v>
      </c>
      <c r="R240" s="16">
        <v>0.9</v>
      </c>
    </row>
    <row r="241" spans="1:18" x14ac:dyDescent="0.15">
      <c r="A241" s="6" t="s">
        <v>11</v>
      </c>
      <c r="B241" s="13">
        <f t="shared" si="39"/>
        <v>1945</v>
      </c>
      <c r="C241" s="8">
        <v>1403.7027840000001</v>
      </c>
      <c r="D241" s="26">
        <f t="shared" si="38"/>
        <v>49503</v>
      </c>
      <c r="E241" s="37">
        <v>120</v>
      </c>
      <c r="F241" s="37">
        <f t="shared" si="30"/>
        <v>50786.702784000001</v>
      </c>
      <c r="G241" s="16">
        <f t="shared" si="31"/>
        <v>1320</v>
      </c>
      <c r="H241" s="28">
        <f t="shared" si="32"/>
        <v>49466.702784000001</v>
      </c>
      <c r="I241" s="36">
        <f t="shared" si="33"/>
        <v>1320</v>
      </c>
      <c r="J241" s="16" t="str">
        <f>IF((I241/G241)&lt;=$E$4,"critical failure", IF((I241/G241)&lt;1, "failure",""))</f>
        <v>critical failure</v>
      </c>
      <c r="K241" s="26">
        <f t="shared" si="34"/>
        <v>49466.702784000001</v>
      </c>
      <c r="L241" s="26">
        <f t="shared" si="35"/>
        <v>49466.702784000001</v>
      </c>
      <c r="M241" s="28">
        <f>IF(H241&gt;$E$2,H241-$E$2,0)</f>
        <v>0</v>
      </c>
      <c r="N241" s="28">
        <f t="shared" si="36"/>
        <v>1320</v>
      </c>
      <c r="O241" s="28">
        <f t="shared" si="37"/>
        <v>1</v>
      </c>
      <c r="R241" s="16">
        <v>1.1000000000000001</v>
      </c>
    </row>
    <row r="242" spans="1:18" x14ac:dyDescent="0.15">
      <c r="A242" s="6" t="s">
        <v>12</v>
      </c>
      <c r="B242" s="13">
        <f t="shared" si="39"/>
        <v>1945</v>
      </c>
      <c r="C242" s="8">
        <v>1085.0906880000002</v>
      </c>
      <c r="D242" s="26">
        <f t="shared" si="38"/>
        <v>49466.702784000001</v>
      </c>
      <c r="E242" s="37">
        <v>120</v>
      </c>
      <c r="F242" s="37">
        <f t="shared" si="30"/>
        <v>50431.793472000005</v>
      </c>
      <c r="G242" s="16">
        <f t="shared" si="31"/>
        <v>1440</v>
      </c>
      <c r="H242" s="28">
        <f t="shared" si="32"/>
        <v>48991.793472000005</v>
      </c>
      <c r="I242" s="36">
        <f t="shared" si="33"/>
        <v>1440</v>
      </c>
      <c r="J242" s="16" t="str">
        <f>IF((I242/G242)&lt;=$E$4,"critical failure", IF((I242/G242)&lt;1, "failure",""))</f>
        <v>critical failure</v>
      </c>
      <c r="K242" s="26">
        <f t="shared" si="34"/>
        <v>48991.793472000005</v>
      </c>
      <c r="L242" s="26">
        <f t="shared" si="35"/>
        <v>48991.793472000005</v>
      </c>
      <c r="M242" s="28">
        <f>IF(H242&gt;$E$2,H242-$E$2,0)</f>
        <v>0</v>
      </c>
      <c r="N242" s="28">
        <f t="shared" si="36"/>
        <v>1440</v>
      </c>
      <c r="O242" s="28">
        <f t="shared" si="37"/>
        <v>1</v>
      </c>
      <c r="R242" s="16">
        <v>1.2</v>
      </c>
    </row>
    <row r="243" spans="1:18" x14ac:dyDescent="0.15">
      <c r="A243" s="6" t="s">
        <v>13</v>
      </c>
      <c r="B243" s="13">
        <f t="shared" si="39"/>
        <v>1945</v>
      </c>
      <c r="C243" s="8">
        <v>5461.6446720000004</v>
      </c>
      <c r="D243" s="26">
        <f t="shared" si="38"/>
        <v>48991.793472000005</v>
      </c>
      <c r="E243" s="37">
        <v>120</v>
      </c>
      <c r="F243" s="37">
        <f t="shared" si="30"/>
        <v>54333.438144000007</v>
      </c>
      <c r="G243" s="16">
        <f t="shared" si="31"/>
        <v>1560</v>
      </c>
      <c r="H243" s="28">
        <f t="shared" si="32"/>
        <v>52773.438144000007</v>
      </c>
      <c r="I243" s="36">
        <f t="shared" si="33"/>
        <v>1560</v>
      </c>
      <c r="J243" s="16" t="str">
        <f>IF((I243/G243)&lt;=$E$4,"critical failure", IF((I243/G243)&lt;1, "failure",""))</f>
        <v>critical failure</v>
      </c>
      <c r="K243" s="26">
        <f t="shared" si="34"/>
        <v>52773.438144000007</v>
      </c>
      <c r="L243" s="26">
        <f t="shared" si="35"/>
        <v>49503</v>
      </c>
      <c r="M243" s="28">
        <f>IF(H243&gt;$E$2,H243-$E$2,0)</f>
        <v>3270.438144000007</v>
      </c>
      <c r="N243" s="28">
        <f t="shared" si="36"/>
        <v>4830.438144000007</v>
      </c>
      <c r="O243" s="28">
        <f t="shared" si="37"/>
        <v>1</v>
      </c>
      <c r="R243" s="16">
        <v>1.3</v>
      </c>
    </row>
    <row r="244" spans="1:18" x14ac:dyDescent="0.15">
      <c r="A244" s="6" t="s">
        <v>14</v>
      </c>
      <c r="B244" s="13">
        <f t="shared" si="39"/>
        <v>1945</v>
      </c>
      <c r="C244" s="8">
        <v>2709.8184959999999</v>
      </c>
      <c r="D244" s="26">
        <f t="shared" si="38"/>
        <v>49503</v>
      </c>
      <c r="E244" s="37">
        <v>120</v>
      </c>
      <c r="F244" s="37">
        <f t="shared" si="30"/>
        <v>52092.818496</v>
      </c>
      <c r="G244" s="16">
        <f t="shared" si="31"/>
        <v>1440</v>
      </c>
      <c r="H244" s="28">
        <f t="shared" si="32"/>
        <v>50652.818496</v>
      </c>
      <c r="I244" s="36">
        <f t="shared" si="33"/>
        <v>1440</v>
      </c>
      <c r="J244" s="16" t="str">
        <f>IF((I244/G244)&lt;=$E$4,"critical failure", IF((I244/G244)&lt;1, "failure",""))</f>
        <v>critical failure</v>
      </c>
      <c r="K244" s="26">
        <f t="shared" si="34"/>
        <v>50652.818496</v>
      </c>
      <c r="L244" s="26">
        <f t="shared" si="35"/>
        <v>49503</v>
      </c>
      <c r="M244" s="28">
        <f>IF(H244&gt;$E$2,H244-$E$2,0)</f>
        <v>1149.8184959999999</v>
      </c>
      <c r="N244" s="28">
        <f t="shared" si="36"/>
        <v>2589.8184959999999</v>
      </c>
      <c r="O244" s="28">
        <f t="shared" si="37"/>
        <v>1</v>
      </c>
      <c r="R244" s="16">
        <v>1.2</v>
      </c>
    </row>
    <row r="245" spans="1:18" x14ac:dyDescent="0.15">
      <c r="A245" s="6" t="s">
        <v>15</v>
      </c>
      <c r="B245" s="13">
        <f t="shared" si="39"/>
        <v>1945</v>
      </c>
      <c r="C245" s="8">
        <v>12551.894784</v>
      </c>
      <c r="D245" s="26">
        <f t="shared" si="38"/>
        <v>49503</v>
      </c>
      <c r="E245" s="37">
        <v>120</v>
      </c>
      <c r="F245" s="37">
        <f t="shared" si="30"/>
        <v>61934.894784000004</v>
      </c>
      <c r="G245" s="16">
        <f t="shared" si="31"/>
        <v>1320</v>
      </c>
      <c r="H245" s="28">
        <f t="shared" si="32"/>
        <v>60614.894784000004</v>
      </c>
      <c r="I245" s="36">
        <f t="shared" si="33"/>
        <v>1320</v>
      </c>
      <c r="J245" s="16" t="str">
        <f>IF((I245/G245)&lt;=$E$4,"critical failure", IF((I245/G245)&lt;1, "failure",""))</f>
        <v>critical failure</v>
      </c>
      <c r="K245" s="26">
        <f t="shared" si="34"/>
        <v>60614.894784000004</v>
      </c>
      <c r="L245" s="26">
        <f t="shared" si="35"/>
        <v>49503</v>
      </c>
      <c r="M245" s="28">
        <f>IF(H245&gt;$E$2,H245-$E$2,0)</f>
        <v>11111.894784000004</v>
      </c>
      <c r="N245" s="28">
        <f t="shared" si="36"/>
        <v>12431.894784000004</v>
      </c>
      <c r="O245" s="28">
        <f t="shared" si="37"/>
        <v>1</v>
      </c>
      <c r="R245" s="16">
        <v>1.1000000000000001</v>
      </c>
    </row>
    <row r="246" spans="1:18" x14ac:dyDescent="0.15">
      <c r="A246" s="6" t="s">
        <v>16</v>
      </c>
      <c r="B246" s="13">
        <f t="shared" si="39"/>
        <v>1945</v>
      </c>
      <c r="C246" s="8">
        <v>1139.377536</v>
      </c>
      <c r="D246" s="26">
        <f t="shared" si="38"/>
        <v>49503</v>
      </c>
      <c r="E246" s="37">
        <v>120</v>
      </c>
      <c r="F246" s="37">
        <f t="shared" si="30"/>
        <v>50522.377536</v>
      </c>
      <c r="G246" s="16">
        <f t="shared" si="31"/>
        <v>1200</v>
      </c>
      <c r="H246" s="28">
        <f t="shared" si="32"/>
        <v>49322.377536</v>
      </c>
      <c r="I246" s="36">
        <f t="shared" si="33"/>
        <v>1200</v>
      </c>
      <c r="J246" s="16" t="str">
        <f>IF((I246/G246)&lt;=$E$4,"critical failure", IF((I246/G246)&lt;1, "failure",""))</f>
        <v>critical failure</v>
      </c>
      <c r="K246" s="26">
        <f t="shared" si="34"/>
        <v>49322.377536</v>
      </c>
      <c r="L246" s="26">
        <f t="shared" si="35"/>
        <v>49322.377536</v>
      </c>
      <c r="M246" s="28">
        <f>IF(H246&gt;$E$2,H246-$E$2,0)</f>
        <v>0</v>
      </c>
      <c r="N246" s="28">
        <f t="shared" si="36"/>
        <v>1200</v>
      </c>
      <c r="O246" s="28">
        <f t="shared" si="37"/>
        <v>1</v>
      </c>
      <c r="R246" s="16">
        <v>1</v>
      </c>
    </row>
    <row r="247" spans="1:18" x14ac:dyDescent="0.15">
      <c r="A247" s="6" t="s">
        <v>17</v>
      </c>
      <c r="B247" s="13">
        <f t="shared" si="39"/>
        <v>1945</v>
      </c>
      <c r="C247" s="8">
        <v>833.04460800000004</v>
      </c>
      <c r="D247" s="26">
        <f t="shared" si="38"/>
        <v>49322.377536</v>
      </c>
      <c r="E247" s="37">
        <v>120</v>
      </c>
      <c r="F247" s="37">
        <f t="shared" si="30"/>
        <v>50035.422143999996</v>
      </c>
      <c r="G247" s="16">
        <f t="shared" si="31"/>
        <v>1080</v>
      </c>
      <c r="H247" s="28">
        <f t="shared" si="32"/>
        <v>48955.422143999996</v>
      </c>
      <c r="I247" s="36">
        <f t="shared" si="33"/>
        <v>1080</v>
      </c>
      <c r="J247" s="16" t="str">
        <f>IF((I247/G247)&lt;=$E$4,"critical failure", IF((I247/G247)&lt;1, "failure",""))</f>
        <v>critical failure</v>
      </c>
      <c r="K247" s="26">
        <f t="shared" si="34"/>
        <v>48955.422143999996</v>
      </c>
      <c r="L247" s="26">
        <f t="shared" si="35"/>
        <v>48955.422143999996</v>
      </c>
      <c r="M247" s="28">
        <f>IF(H247&gt;$E$2,H247-$E$2,0)</f>
        <v>0</v>
      </c>
      <c r="N247" s="28">
        <f t="shared" si="36"/>
        <v>1080</v>
      </c>
      <c r="O247" s="28">
        <f t="shared" si="37"/>
        <v>1</v>
      </c>
      <c r="R247" s="16">
        <v>0.9</v>
      </c>
    </row>
    <row r="248" spans="1:18" ht="14" thickBot="1" x14ac:dyDescent="0.2">
      <c r="A248" s="9" t="s">
        <v>18</v>
      </c>
      <c r="B248" s="14">
        <f t="shared" si="39"/>
        <v>1945</v>
      </c>
      <c r="C248" s="11">
        <v>7174.2654719999991</v>
      </c>
      <c r="D248" s="26">
        <f t="shared" si="38"/>
        <v>48955.422143999996</v>
      </c>
      <c r="E248" s="37">
        <v>120</v>
      </c>
      <c r="F248" s="37">
        <f t="shared" si="30"/>
        <v>56009.687615999996</v>
      </c>
      <c r="G248" s="16">
        <f t="shared" si="31"/>
        <v>960</v>
      </c>
      <c r="H248" s="28">
        <f t="shared" si="32"/>
        <v>55049.687615999996</v>
      </c>
      <c r="I248" s="36">
        <f t="shared" si="33"/>
        <v>960</v>
      </c>
      <c r="J248" s="16" t="str">
        <f>IF((I248/G248)&lt;=$E$4,"critical failure", IF((I248/G248)&lt;1, "failure",""))</f>
        <v>critical failure</v>
      </c>
      <c r="K248" s="26">
        <f t="shared" si="34"/>
        <v>55049.687615999996</v>
      </c>
      <c r="L248" s="26">
        <f t="shared" si="35"/>
        <v>49503</v>
      </c>
      <c r="M248" s="28">
        <f>IF(H248&gt;$E$2,H248-$E$2,0)</f>
        <v>5546.6876159999956</v>
      </c>
      <c r="N248" s="28">
        <f t="shared" si="36"/>
        <v>6506.6876159999956</v>
      </c>
      <c r="O248" s="28">
        <f t="shared" si="37"/>
        <v>1</v>
      </c>
      <c r="R248" s="16">
        <v>0.8</v>
      </c>
    </row>
    <row r="249" spans="1:18" x14ac:dyDescent="0.15">
      <c r="A249" s="3" t="s">
        <v>7</v>
      </c>
      <c r="B249" s="12">
        <f t="shared" si="39"/>
        <v>1946</v>
      </c>
      <c r="C249" s="5">
        <v>6048.4596479999982</v>
      </c>
      <c r="D249" s="26">
        <f t="shared" si="38"/>
        <v>49503</v>
      </c>
      <c r="E249" s="37">
        <v>120</v>
      </c>
      <c r="F249" s="37">
        <f t="shared" si="30"/>
        <v>55431.459647999996</v>
      </c>
      <c r="G249" s="16">
        <f t="shared" si="31"/>
        <v>960</v>
      </c>
      <c r="H249" s="28">
        <f t="shared" si="32"/>
        <v>54471.459647999996</v>
      </c>
      <c r="I249" s="36">
        <f t="shared" si="33"/>
        <v>960</v>
      </c>
      <c r="J249" s="16" t="str">
        <f>IF((I249/G249)&lt;=$E$4,"critical failure", IF((I249/G249)&lt;1, "failure",""))</f>
        <v>critical failure</v>
      </c>
      <c r="K249" s="26">
        <f t="shared" si="34"/>
        <v>54471.459647999996</v>
      </c>
      <c r="L249" s="26">
        <f t="shared" si="35"/>
        <v>49503</v>
      </c>
      <c r="M249" s="28">
        <f>IF(H249&gt;$E$2,H249-$E$2,0)</f>
        <v>4968.4596479999964</v>
      </c>
      <c r="N249" s="28">
        <f t="shared" si="36"/>
        <v>5928.4596479999964</v>
      </c>
      <c r="O249" s="28">
        <f t="shared" si="37"/>
        <v>1</v>
      </c>
      <c r="R249" s="16">
        <v>0.8</v>
      </c>
    </row>
    <row r="250" spans="1:18" x14ac:dyDescent="0.15">
      <c r="A250" s="6" t="s">
        <v>8</v>
      </c>
      <c r="B250" s="13">
        <f t="shared" si="39"/>
        <v>1946</v>
      </c>
      <c r="C250" s="8">
        <v>6513.1292159999975</v>
      </c>
      <c r="D250" s="26">
        <f t="shared" si="38"/>
        <v>49503</v>
      </c>
      <c r="E250" s="37">
        <v>120</v>
      </c>
      <c r="F250" s="37">
        <f t="shared" si="30"/>
        <v>55896.129216000001</v>
      </c>
      <c r="G250" s="16">
        <f t="shared" si="31"/>
        <v>960</v>
      </c>
      <c r="H250" s="28">
        <f t="shared" si="32"/>
        <v>54936.129216000001</v>
      </c>
      <c r="I250" s="36">
        <f t="shared" si="33"/>
        <v>960</v>
      </c>
      <c r="J250" s="16" t="str">
        <f>IF((I250/G250)&lt;=$E$4,"critical failure", IF((I250/G250)&lt;1, "failure",""))</f>
        <v>critical failure</v>
      </c>
      <c r="K250" s="26">
        <f t="shared" si="34"/>
        <v>54936.129216000001</v>
      </c>
      <c r="L250" s="26">
        <f t="shared" si="35"/>
        <v>49503</v>
      </c>
      <c r="M250" s="28">
        <f>IF(H250&gt;$E$2,H250-$E$2,0)</f>
        <v>5433.1292160000012</v>
      </c>
      <c r="N250" s="28">
        <f t="shared" si="36"/>
        <v>6393.1292160000012</v>
      </c>
      <c r="O250" s="28">
        <f t="shared" si="37"/>
        <v>1</v>
      </c>
      <c r="R250" s="16">
        <v>0.8</v>
      </c>
    </row>
    <row r="251" spans="1:18" x14ac:dyDescent="0.15">
      <c r="A251" s="6" t="s">
        <v>9</v>
      </c>
      <c r="B251" s="13">
        <f t="shared" si="39"/>
        <v>1946</v>
      </c>
      <c r="C251" s="8">
        <v>2185.0456319999998</v>
      </c>
      <c r="D251" s="26">
        <f t="shared" si="38"/>
        <v>49503</v>
      </c>
      <c r="E251" s="37">
        <v>120</v>
      </c>
      <c r="F251" s="37">
        <f t="shared" si="30"/>
        <v>51568.045632000001</v>
      </c>
      <c r="G251" s="16">
        <f t="shared" si="31"/>
        <v>1080</v>
      </c>
      <c r="H251" s="28">
        <f t="shared" si="32"/>
        <v>50488.045632000001</v>
      </c>
      <c r="I251" s="36">
        <f t="shared" si="33"/>
        <v>1080</v>
      </c>
      <c r="J251" s="16" t="str">
        <f>IF((I251/G251)&lt;=$E$4,"critical failure", IF((I251/G251)&lt;1, "failure",""))</f>
        <v>critical failure</v>
      </c>
      <c r="K251" s="26">
        <f t="shared" si="34"/>
        <v>50488.045632000001</v>
      </c>
      <c r="L251" s="26">
        <f t="shared" si="35"/>
        <v>49503</v>
      </c>
      <c r="M251" s="28">
        <f>IF(H251&gt;$E$2,H251-$E$2,0)</f>
        <v>985.04563200000121</v>
      </c>
      <c r="N251" s="28">
        <f t="shared" si="36"/>
        <v>2065.0456320000012</v>
      </c>
      <c r="O251" s="28">
        <f t="shared" si="37"/>
        <v>1</v>
      </c>
      <c r="R251" s="16">
        <v>0.9</v>
      </c>
    </row>
    <row r="252" spans="1:18" x14ac:dyDescent="0.15">
      <c r="A252" s="6" t="s">
        <v>10</v>
      </c>
      <c r="B252" s="13">
        <f t="shared" si="39"/>
        <v>1946</v>
      </c>
      <c r="C252" s="8">
        <v>1465.0986240000002</v>
      </c>
      <c r="D252" s="26">
        <f t="shared" si="38"/>
        <v>49503</v>
      </c>
      <c r="E252" s="37">
        <v>120</v>
      </c>
      <c r="F252" s="37">
        <f t="shared" si="30"/>
        <v>50848.098623999998</v>
      </c>
      <c r="G252" s="16">
        <f t="shared" si="31"/>
        <v>1080</v>
      </c>
      <c r="H252" s="28">
        <f t="shared" si="32"/>
        <v>49768.098623999998</v>
      </c>
      <c r="I252" s="36">
        <f t="shared" si="33"/>
        <v>1080</v>
      </c>
      <c r="J252" s="16" t="str">
        <f>IF((I252/G252)&lt;=$E$4,"critical failure", IF((I252/G252)&lt;1, "failure",""))</f>
        <v>critical failure</v>
      </c>
      <c r="K252" s="26">
        <f t="shared" si="34"/>
        <v>49768.098623999998</v>
      </c>
      <c r="L252" s="26">
        <f t="shared" si="35"/>
        <v>49503</v>
      </c>
      <c r="M252" s="28">
        <f>IF(H252&gt;$E$2,H252-$E$2,0)</f>
        <v>265.09862399999838</v>
      </c>
      <c r="N252" s="28">
        <f t="shared" si="36"/>
        <v>1345.0986239999984</v>
      </c>
      <c r="O252" s="28">
        <f t="shared" si="37"/>
        <v>1</v>
      </c>
      <c r="R252" s="16">
        <v>0.9</v>
      </c>
    </row>
    <row r="253" spans="1:18" x14ac:dyDescent="0.15">
      <c r="A253" s="6" t="s">
        <v>11</v>
      </c>
      <c r="B253" s="13">
        <f t="shared" si="39"/>
        <v>1946</v>
      </c>
      <c r="C253" s="8">
        <v>1766.9076480000001</v>
      </c>
      <c r="D253" s="26">
        <f t="shared" si="38"/>
        <v>49503</v>
      </c>
      <c r="E253" s="37">
        <v>120</v>
      </c>
      <c r="F253" s="37">
        <f t="shared" si="30"/>
        <v>51149.907648</v>
      </c>
      <c r="G253" s="16">
        <f t="shared" si="31"/>
        <v>1320</v>
      </c>
      <c r="H253" s="28">
        <f t="shared" si="32"/>
        <v>49829.907648</v>
      </c>
      <c r="I253" s="36">
        <f t="shared" si="33"/>
        <v>1320</v>
      </c>
      <c r="J253" s="16" t="str">
        <f>IF((I253/G253)&lt;=$E$4,"critical failure", IF((I253/G253)&lt;1, "failure",""))</f>
        <v>critical failure</v>
      </c>
      <c r="K253" s="26">
        <f t="shared" si="34"/>
        <v>49829.907648</v>
      </c>
      <c r="L253" s="26">
        <f t="shared" si="35"/>
        <v>49503</v>
      </c>
      <c r="M253" s="28">
        <f>IF(H253&gt;$E$2,H253-$E$2,0)</f>
        <v>326.90764800000034</v>
      </c>
      <c r="N253" s="28">
        <f t="shared" si="36"/>
        <v>1646.9076480000003</v>
      </c>
      <c r="O253" s="28">
        <f t="shared" si="37"/>
        <v>1</v>
      </c>
      <c r="R253" s="16">
        <v>1.1000000000000001</v>
      </c>
    </row>
    <row r="254" spans="1:18" x14ac:dyDescent="0.15">
      <c r="A254" s="6" t="s">
        <v>12</v>
      </c>
      <c r="B254" s="13">
        <f t="shared" si="39"/>
        <v>1946</v>
      </c>
      <c r="C254" s="8">
        <v>685.04831999999988</v>
      </c>
      <c r="D254" s="26">
        <f t="shared" si="38"/>
        <v>49503</v>
      </c>
      <c r="E254" s="37">
        <v>120</v>
      </c>
      <c r="F254" s="37">
        <f t="shared" si="30"/>
        <v>50068.048320000002</v>
      </c>
      <c r="G254" s="16">
        <f t="shared" si="31"/>
        <v>1440</v>
      </c>
      <c r="H254" s="28">
        <f t="shared" si="32"/>
        <v>48628.048320000002</v>
      </c>
      <c r="I254" s="36">
        <f t="shared" si="33"/>
        <v>1440</v>
      </c>
      <c r="J254" s="16" t="str">
        <f>IF((I254/G254)&lt;=$E$4,"critical failure", IF((I254/G254)&lt;1, "failure",""))</f>
        <v>critical failure</v>
      </c>
      <c r="K254" s="26">
        <f t="shared" si="34"/>
        <v>48628.048320000002</v>
      </c>
      <c r="L254" s="26">
        <f t="shared" si="35"/>
        <v>48628.048320000002</v>
      </c>
      <c r="M254" s="28">
        <f>IF(H254&gt;$E$2,H254-$E$2,0)</f>
        <v>0</v>
      </c>
      <c r="N254" s="28">
        <f t="shared" si="36"/>
        <v>1440</v>
      </c>
      <c r="O254" s="28">
        <f t="shared" si="37"/>
        <v>1</v>
      </c>
      <c r="R254" s="16">
        <v>1.2</v>
      </c>
    </row>
    <row r="255" spans="1:18" x14ac:dyDescent="0.15">
      <c r="A255" s="6" t="s">
        <v>13</v>
      </c>
      <c r="B255" s="13">
        <f t="shared" si="39"/>
        <v>1946</v>
      </c>
      <c r="C255" s="8">
        <v>2355.0151680000008</v>
      </c>
      <c r="D255" s="26">
        <f t="shared" si="38"/>
        <v>48628.048320000002</v>
      </c>
      <c r="E255" s="37">
        <v>120</v>
      </c>
      <c r="F255" s="37">
        <f t="shared" si="30"/>
        <v>50863.063488</v>
      </c>
      <c r="G255" s="16">
        <f t="shared" si="31"/>
        <v>1560</v>
      </c>
      <c r="H255" s="28">
        <f t="shared" si="32"/>
        <v>49303.063488</v>
      </c>
      <c r="I255" s="36">
        <f t="shared" si="33"/>
        <v>1560</v>
      </c>
      <c r="J255" s="16" t="str">
        <f>IF((I255/G255)&lt;=$E$4,"critical failure", IF((I255/G255)&lt;1, "failure",""))</f>
        <v>critical failure</v>
      </c>
      <c r="K255" s="26">
        <f t="shared" si="34"/>
        <v>49303.063488</v>
      </c>
      <c r="L255" s="26">
        <f t="shared" si="35"/>
        <v>49303.063488</v>
      </c>
      <c r="M255" s="28">
        <f>IF(H255&gt;$E$2,H255-$E$2,0)</f>
        <v>0</v>
      </c>
      <c r="N255" s="28">
        <f t="shared" si="36"/>
        <v>1560</v>
      </c>
      <c r="O255" s="28">
        <f t="shared" si="37"/>
        <v>1</v>
      </c>
      <c r="R255" s="16">
        <v>1.3</v>
      </c>
    </row>
    <row r="256" spans="1:18" x14ac:dyDescent="0.15">
      <c r="A256" s="6" t="s">
        <v>14</v>
      </c>
      <c r="B256" s="13">
        <f t="shared" si="39"/>
        <v>1946</v>
      </c>
      <c r="C256" s="8">
        <v>278.67248639999991</v>
      </c>
      <c r="D256" s="26">
        <f t="shared" si="38"/>
        <v>49303.063488</v>
      </c>
      <c r="E256" s="37">
        <v>120</v>
      </c>
      <c r="F256" s="37">
        <f t="shared" si="30"/>
        <v>49461.735974399999</v>
      </c>
      <c r="G256" s="16">
        <f t="shared" si="31"/>
        <v>1440</v>
      </c>
      <c r="H256" s="28">
        <f t="shared" si="32"/>
        <v>48021.735974399999</v>
      </c>
      <c r="I256" s="36">
        <f t="shared" si="33"/>
        <v>1440</v>
      </c>
      <c r="J256" s="16" t="str">
        <f>IF((I256/G256)&lt;=$E$4,"critical failure", IF((I256/G256)&lt;1, "failure",""))</f>
        <v>critical failure</v>
      </c>
      <c r="K256" s="26">
        <f t="shared" si="34"/>
        <v>48021.735974399999</v>
      </c>
      <c r="L256" s="26">
        <f t="shared" si="35"/>
        <v>48021.735974399999</v>
      </c>
      <c r="M256" s="28">
        <f>IF(H256&gt;$E$2,H256-$E$2,0)</f>
        <v>0</v>
      </c>
      <c r="N256" s="28">
        <f t="shared" si="36"/>
        <v>1440</v>
      </c>
      <c r="O256" s="28">
        <f t="shared" si="37"/>
        <v>1</v>
      </c>
      <c r="R256" s="16">
        <v>1.2</v>
      </c>
    </row>
    <row r="257" spans="1:18" x14ac:dyDescent="0.15">
      <c r="A257" s="6" t="s">
        <v>15</v>
      </c>
      <c r="B257" s="13">
        <f t="shared" si="39"/>
        <v>1946</v>
      </c>
      <c r="C257" s="8">
        <v>271.49886719999995</v>
      </c>
      <c r="D257" s="26">
        <f t="shared" si="38"/>
        <v>48021.735974399999</v>
      </c>
      <c r="E257" s="37">
        <v>120</v>
      </c>
      <c r="F257" s="37">
        <f t="shared" si="30"/>
        <v>48173.234841600002</v>
      </c>
      <c r="G257" s="16">
        <f t="shared" si="31"/>
        <v>1320</v>
      </c>
      <c r="H257" s="28">
        <f t="shared" si="32"/>
        <v>46853.234841600002</v>
      </c>
      <c r="I257" s="36">
        <f t="shared" si="33"/>
        <v>1320</v>
      </c>
      <c r="J257" s="16" t="str">
        <f>IF((I257/G257)&lt;=$E$4,"critical failure", IF((I257/G257)&lt;1, "failure",""))</f>
        <v>critical failure</v>
      </c>
      <c r="K257" s="26">
        <f t="shared" si="34"/>
        <v>46853.234841600002</v>
      </c>
      <c r="L257" s="26">
        <f t="shared" si="35"/>
        <v>46853.234841600002</v>
      </c>
      <c r="M257" s="28">
        <f>IF(H257&gt;$E$2,H257-$E$2,0)</f>
        <v>0</v>
      </c>
      <c r="N257" s="28">
        <f t="shared" si="36"/>
        <v>1320</v>
      </c>
      <c r="O257" s="28">
        <f t="shared" si="37"/>
        <v>1</v>
      </c>
      <c r="R257" s="16">
        <v>1.1000000000000001</v>
      </c>
    </row>
    <row r="258" spans="1:18" x14ac:dyDescent="0.15">
      <c r="A258" s="6" t="s">
        <v>16</v>
      </c>
      <c r="B258" s="13">
        <f t="shared" si="39"/>
        <v>1946</v>
      </c>
      <c r="C258" s="8">
        <v>426.86265600000007</v>
      </c>
      <c r="D258" s="26">
        <f t="shared" si="38"/>
        <v>46853.234841600002</v>
      </c>
      <c r="E258" s="37">
        <v>120</v>
      </c>
      <c r="F258" s="37">
        <f t="shared" si="30"/>
        <v>47160.0974976</v>
      </c>
      <c r="G258" s="16">
        <f t="shared" si="31"/>
        <v>1200</v>
      </c>
      <c r="H258" s="28">
        <f t="shared" si="32"/>
        <v>45960.0974976</v>
      </c>
      <c r="I258" s="36">
        <f t="shared" si="33"/>
        <v>1200</v>
      </c>
      <c r="J258" s="16" t="str">
        <f>IF((I258/G258)&lt;=$E$4,"critical failure", IF((I258/G258)&lt;1, "failure",""))</f>
        <v>critical failure</v>
      </c>
      <c r="K258" s="26">
        <f t="shared" si="34"/>
        <v>45960.0974976</v>
      </c>
      <c r="L258" s="26">
        <f t="shared" si="35"/>
        <v>45960.0974976</v>
      </c>
      <c r="M258" s="28">
        <f>IF(H258&gt;$E$2,H258-$E$2,0)</f>
        <v>0</v>
      </c>
      <c r="N258" s="28">
        <f t="shared" si="36"/>
        <v>1200</v>
      </c>
      <c r="O258" s="28">
        <f t="shared" si="37"/>
        <v>1</v>
      </c>
      <c r="R258" s="16">
        <v>1</v>
      </c>
    </row>
    <row r="259" spans="1:18" x14ac:dyDescent="0.15">
      <c r="A259" s="6" t="s">
        <v>17</v>
      </c>
      <c r="B259" s="13">
        <f t="shared" si="39"/>
        <v>1946</v>
      </c>
      <c r="C259" s="8">
        <v>758.07705599999986</v>
      </c>
      <c r="D259" s="26">
        <f t="shared" si="38"/>
        <v>45960.0974976</v>
      </c>
      <c r="E259" s="37">
        <v>120</v>
      </c>
      <c r="F259" s="37">
        <f t="shared" si="30"/>
        <v>46598.174553600002</v>
      </c>
      <c r="G259" s="16">
        <f t="shared" si="31"/>
        <v>1080</v>
      </c>
      <c r="H259" s="28">
        <f t="shared" si="32"/>
        <v>45518.174553600002</v>
      </c>
      <c r="I259" s="36">
        <f t="shared" si="33"/>
        <v>1080</v>
      </c>
      <c r="J259" s="16" t="str">
        <f>IF((I259/G259)&lt;=$E$4,"critical failure", IF((I259/G259)&lt;1, "failure",""))</f>
        <v>critical failure</v>
      </c>
      <c r="K259" s="26">
        <f t="shared" si="34"/>
        <v>45518.174553600002</v>
      </c>
      <c r="L259" s="26">
        <f t="shared" si="35"/>
        <v>45518.174553600002</v>
      </c>
      <c r="M259" s="28">
        <f>IF(H259&gt;$E$2,H259-$E$2,0)</f>
        <v>0</v>
      </c>
      <c r="N259" s="28">
        <f t="shared" si="36"/>
        <v>1080</v>
      </c>
      <c r="O259" s="28">
        <f t="shared" si="37"/>
        <v>1</v>
      </c>
      <c r="R259" s="16">
        <v>0.9</v>
      </c>
    </row>
    <row r="260" spans="1:18" ht="14" thickBot="1" x14ac:dyDescent="0.2">
      <c r="A260" s="9" t="s">
        <v>18</v>
      </c>
      <c r="B260" s="14">
        <f t="shared" si="39"/>
        <v>1946</v>
      </c>
      <c r="C260" s="11">
        <v>646.27199999999993</v>
      </c>
      <c r="D260" s="26">
        <f t="shared" si="38"/>
        <v>45518.174553600002</v>
      </c>
      <c r="E260" s="37">
        <v>120</v>
      </c>
      <c r="F260" s="37">
        <f t="shared" si="30"/>
        <v>46044.446553599999</v>
      </c>
      <c r="G260" s="16">
        <f t="shared" si="31"/>
        <v>960</v>
      </c>
      <c r="H260" s="28">
        <f t="shared" si="32"/>
        <v>45084.446553599999</v>
      </c>
      <c r="I260" s="36">
        <f t="shared" si="33"/>
        <v>960</v>
      </c>
      <c r="J260" s="16" t="str">
        <f>IF((I260/G260)&lt;=$E$4,"critical failure", IF((I260/G260)&lt;1, "failure",""))</f>
        <v>critical failure</v>
      </c>
      <c r="K260" s="26">
        <f t="shared" si="34"/>
        <v>45084.446553599999</v>
      </c>
      <c r="L260" s="26">
        <f t="shared" si="35"/>
        <v>45084.446553599999</v>
      </c>
      <c r="M260" s="28">
        <f>IF(H260&gt;$E$2,H260-$E$2,0)</f>
        <v>0</v>
      </c>
      <c r="N260" s="28">
        <f t="shared" si="36"/>
        <v>960</v>
      </c>
      <c r="O260" s="28">
        <f t="shared" si="37"/>
        <v>1</v>
      </c>
      <c r="R260" s="16">
        <v>0.8</v>
      </c>
    </row>
    <row r="261" spans="1:18" x14ac:dyDescent="0.15">
      <c r="A261" s="3" t="s">
        <v>7</v>
      </c>
      <c r="B261" s="12">
        <f t="shared" si="39"/>
        <v>1947</v>
      </c>
      <c r="C261" s="5">
        <v>5670.390527999999</v>
      </c>
      <c r="D261" s="26">
        <f t="shared" si="38"/>
        <v>45084.446553599999</v>
      </c>
      <c r="E261" s="37">
        <v>120</v>
      </c>
      <c r="F261" s="37">
        <f t="shared" si="30"/>
        <v>50634.837081599995</v>
      </c>
      <c r="G261" s="16">
        <f t="shared" si="31"/>
        <v>960</v>
      </c>
      <c r="H261" s="28">
        <f t="shared" si="32"/>
        <v>49674.837081599995</v>
      </c>
      <c r="I261" s="36">
        <f t="shared" si="33"/>
        <v>960</v>
      </c>
      <c r="J261" s="16" t="str">
        <f>IF((I261/G261)&lt;=$E$4,"critical failure", IF((I261/G261)&lt;1, "failure",""))</f>
        <v>critical failure</v>
      </c>
      <c r="K261" s="26">
        <f t="shared" si="34"/>
        <v>49674.837081599995</v>
      </c>
      <c r="L261" s="26">
        <f t="shared" si="35"/>
        <v>49503</v>
      </c>
      <c r="M261" s="28">
        <f>IF(H261&gt;$E$2,H261-$E$2,0)</f>
        <v>171.83708159999514</v>
      </c>
      <c r="N261" s="28">
        <f t="shared" si="36"/>
        <v>1131.8370815999951</v>
      </c>
      <c r="O261" s="28">
        <f t="shared" si="37"/>
        <v>1</v>
      </c>
      <c r="R261" s="16">
        <v>0.8</v>
      </c>
    </row>
    <row r="262" spans="1:18" x14ac:dyDescent="0.15">
      <c r="A262" s="6" t="s">
        <v>8</v>
      </c>
      <c r="B262" s="13">
        <f t="shared" si="39"/>
        <v>1947</v>
      </c>
      <c r="C262" s="8">
        <v>1273.1558400000001</v>
      </c>
      <c r="D262" s="26">
        <f t="shared" si="38"/>
        <v>49503</v>
      </c>
      <c r="E262" s="37">
        <v>120</v>
      </c>
      <c r="F262" s="37">
        <f t="shared" si="30"/>
        <v>50656.155839999999</v>
      </c>
      <c r="G262" s="16">
        <f t="shared" si="31"/>
        <v>960</v>
      </c>
      <c r="H262" s="28">
        <f t="shared" si="32"/>
        <v>49696.155839999999</v>
      </c>
      <c r="I262" s="36">
        <f t="shared" si="33"/>
        <v>960</v>
      </c>
      <c r="J262" s="16" t="str">
        <f>IF((I262/G262)&lt;=$E$4,"critical failure", IF((I262/G262)&lt;1, "failure",""))</f>
        <v>critical failure</v>
      </c>
      <c r="K262" s="26">
        <f t="shared" si="34"/>
        <v>49696.155839999999</v>
      </c>
      <c r="L262" s="26">
        <f t="shared" si="35"/>
        <v>49503</v>
      </c>
      <c r="M262" s="28">
        <f>IF(H262&gt;$E$2,H262-$E$2,0)</f>
        <v>193.15583999999944</v>
      </c>
      <c r="N262" s="28">
        <f t="shared" si="36"/>
        <v>1153.1558399999994</v>
      </c>
      <c r="O262" s="28">
        <f t="shared" si="37"/>
        <v>1</v>
      </c>
      <c r="R262" s="16">
        <v>0.8</v>
      </c>
    </row>
    <row r="263" spans="1:18" x14ac:dyDescent="0.15">
      <c r="A263" s="6" t="s">
        <v>9</v>
      </c>
      <c r="B263" s="13">
        <f t="shared" si="39"/>
        <v>1947</v>
      </c>
      <c r="C263" s="8">
        <v>3467.8955519999995</v>
      </c>
      <c r="D263" s="26">
        <f t="shared" si="38"/>
        <v>49503</v>
      </c>
      <c r="E263" s="37">
        <v>120</v>
      </c>
      <c r="F263" s="37">
        <f t="shared" si="30"/>
        <v>52850.895552000002</v>
      </c>
      <c r="G263" s="16">
        <f t="shared" si="31"/>
        <v>1080</v>
      </c>
      <c r="H263" s="28">
        <f t="shared" si="32"/>
        <v>51770.895552000002</v>
      </c>
      <c r="I263" s="36">
        <f t="shared" si="33"/>
        <v>1080</v>
      </c>
      <c r="J263" s="16" t="str">
        <f>IF((I263/G263)&lt;=$E$4,"critical failure", IF((I263/G263)&lt;1, "failure",""))</f>
        <v>critical failure</v>
      </c>
      <c r="K263" s="26">
        <f t="shared" si="34"/>
        <v>51770.895552000002</v>
      </c>
      <c r="L263" s="26">
        <f t="shared" si="35"/>
        <v>49503</v>
      </c>
      <c r="M263" s="28">
        <f>IF(H263&gt;$E$2,H263-$E$2,0)</f>
        <v>2267.8955520000018</v>
      </c>
      <c r="N263" s="28">
        <f t="shared" si="36"/>
        <v>3347.8955520000018</v>
      </c>
      <c r="O263" s="28">
        <f t="shared" si="37"/>
        <v>1</v>
      </c>
      <c r="R263" s="16">
        <v>0.9</v>
      </c>
    </row>
    <row r="264" spans="1:18" x14ac:dyDescent="0.15">
      <c r="A264" s="6" t="s">
        <v>10</v>
      </c>
      <c r="B264" s="13">
        <f t="shared" si="39"/>
        <v>1947</v>
      </c>
      <c r="C264" s="8">
        <v>2289.741696</v>
      </c>
      <c r="D264" s="26">
        <f t="shared" si="38"/>
        <v>49503</v>
      </c>
      <c r="E264" s="37">
        <v>120</v>
      </c>
      <c r="F264" s="37">
        <f t="shared" si="30"/>
        <v>51672.741695999997</v>
      </c>
      <c r="G264" s="16">
        <f t="shared" si="31"/>
        <v>1080</v>
      </c>
      <c r="H264" s="28">
        <f t="shared" si="32"/>
        <v>50592.741695999997</v>
      </c>
      <c r="I264" s="36">
        <f t="shared" si="33"/>
        <v>1080</v>
      </c>
      <c r="J264" s="16" t="str">
        <f>IF((I264/G264)&lt;=$E$4,"critical failure", IF((I264/G264)&lt;1, "failure",""))</f>
        <v>critical failure</v>
      </c>
      <c r="K264" s="26">
        <f t="shared" si="34"/>
        <v>50592.741695999997</v>
      </c>
      <c r="L264" s="26">
        <f t="shared" si="35"/>
        <v>49503</v>
      </c>
      <c r="M264" s="28">
        <f>IF(H264&gt;$E$2,H264-$E$2,0)</f>
        <v>1089.7416959999973</v>
      </c>
      <c r="N264" s="28">
        <f t="shared" si="36"/>
        <v>2169.7416959999973</v>
      </c>
      <c r="O264" s="28">
        <f t="shared" si="37"/>
        <v>1</v>
      </c>
      <c r="R264" s="16">
        <v>0.9</v>
      </c>
    </row>
    <row r="265" spans="1:18" x14ac:dyDescent="0.15">
      <c r="A265" s="6" t="s">
        <v>11</v>
      </c>
      <c r="B265" s="13">
        <f t="shared" si="39"/>
        <v>1947</v>
      </c>
      <c r="C265" s="8">
        <v>879.57619199999988</v>
      </c>
      <c r="D265" s="26">
        <f t="shared" si="38"/>
        <v>49503</v>
      </c>
      <c r="E265" s="37">
        <v>120</v>
      </c>
      <c r="F265" s="37">
        <f t="shared" si="30"/>
        <v>50262.576192</v>
      </c>
      <c r="G265" s="16">
        <f t="shared" si="31"/>
        <v>1320</v>
      </c>
      <c r="H265" s="28">
        <f t="shared" si="32"/>
        <v>48942.576192</v>
      </c>
      <c r="I265" s="36">
        <f t="shared" si="33"/>
        <v>1320</v>
      </c>
      <c r="J265" s="16" t="str">
        <f>IF((I265/G265)&lt;=$E$4,"critical failure", IF((I265/G265)&lt;1, "failure",""))</f>
        <v>critical failure</v>
      </c>
      <c r="K265" s="26">
        <f t="shared" si="34"/>
        <v>48942.576192</v>
      </c>
      <c r="L265" s="26">
        <f t="shared" si="35"/>
        <v>48942.576192</v>
      </c>
      <c r="M265" s="28">
        <f>IF(H265&gt;$E$2,H265-$E$2,0)</f>
        <v>0</v>
      </c>
      <c r="N265" s="28">
        <f t="shared" si="36"/>
        <v>1320</v>
      </c>
      <c r="O265" s="28">
        <f t="shared" si="37"/>
        <v>1</v>
      </c>
      <c r="R265" s="16">
        <v>1.1000000000000001</v>
      </c>
    </row>
    <row r="266" spans="1:18" x14ac:dyDescent="0.15">
      <c r="A266" s="6" t="s">
        <v>12</v>
      </c>
      <c r="B266" s="13">
        <f t="shared" si="39"/>
        <v>1947</v>
      </c>
      <c r="C266" s="8">
        <v>443.34259199999997</v>
      </c>
      <c r="D266" s="26">
        <f t="shared" si="38"/>
        <v>48942.576192</v>
      </c>
      <c r="E266" s="37">
        <v>120</v>
      </c>
      <c r="F266" s="37">
        <f t="shared" ref="F266:F329" si="40">C266+D266-E266</f>
        <v>49265.918784000001</v>
      </c>
      <c r="G266" s="16">
        <f t="shared" ref="G266:G329" si="41">1200*R266</f>
        <v>1440</v>
      </c>
      <c r="H266" s="28">
        <f t="shared" ref="H266:H329" si="42">F266-G266</f>
        <v>47825.918784000001</v>
      </c>
      <c r="I266" s="36">
        <f t="shared" ref="I266:I329" si="43">IF(G266&gt;(F266),F266,G266)</f>
        <v>1440</v>
      </c>
      <c r="J266" s="16" t="str">
        <f>IF((I266/G266)&lt;=$E$4,"critical failure", IF((I266/G266)&lt;1, "failure",""))</f>
        <v>critical failure</v>
      </c>
      <c r="K266" s="26">
        <f t="shared" ref="K266:K329" si="44">F266-I266</f>
        <v>47825.918784000001</v>
      </c>
      <c r="L266" s="26">
        <f t="shared" ref="L266:L329" si="45">IF(K266&gt;$E$2,$E$2,IF(K266&lt;0,0,K266))</f>
        <v>47825.918784000001</v>
      </c>
      <c r="M266" s="28">
        <f>IF(H266&gt;$E$2,H266-$E$2,0)</f>
        <v>0</v>
      </c>
      <c r="N266" s="28">
        <f t="shared" ref="N266:N329" si="46">M266+I266</f>
        <v>1440</v>
      </c>
      <c r="O266" s="28">
        <f t="shared" ref="O266:O329" si="47">IF(K266&gt;=$H$2,1,0)</f>
        <v>1</v>
      </c>
      <c r="R266" s="16">
        <v>1.2</v>
      </c>
    </row>
    <row r="267" spans="1:18" x14ac:dyDescent="0.15">
      <c r="A267" s="6" t="s">
        <v>13</v>
      </c>
      <c r="B267" s="13">
        <f t="shared" si="39"/>
        <v>1947</v>
      </c>
      <c r="C267" s="8">
        <v>331.21440000000001</v>
      </c>
      <c r="D267" s="26">
        <f t="shared" ref="D267:D330" si="48">L266</f>
        <v>47825.918784000001</v>
      </c>
      <c r="E267" s="37">
        <v>120</v>
      </c>
      <c r="F267" s="37">
        <f t="shared" si="40"/>
        <v>48037.133183999998</v>
      </c>
      <c r="G267" s="16">
        <f t="shared" si="41"/>
        <v>1560</v>
      </c>
      <c r="H267" s="28">
        <f t="shared" si="42"/>
        <v>46477.133183999998</v>
      </c>
      <c r="I267" s="36">
        <f t="shared" si="43"/>
        <v>1560</v>
      </c>
      <c r="J267" s="16" t="str">
        <f>IF((I267/G267)&lt;=$E$4,"critical failure", IF((I267/G267)&lt;1, "failure",""))</f>
        <v>critical failure</v>
      </c>
      <c r="K267" s="26">
        <f t="shared" si="44"/>
        <v>46477.133183999998</v>
      </c>
      <c r="L267" s="26">
        <f t="shared" si="45"/>
        <v>46477.133183999998</v>
      </c>
      <c r="M267" s="28">
        <f>IF(H267&gt;$E$2,H267-$E$2,0)</f>
        <v>0</v>
      </c>
      <c r="N267" s="28">
        <f t="shared" si="46"/>
        <v>1560</v>
      </c>
      <c r="O267" s="28">
        <f t="shared" si="47"/>
        <v>1</v>
      </c>
      <c r="R267" s="16">
        <v>1.3</v>
      </c>
    </row>
    <row r="268" spans="1:18" x14ac:dyDescent="0.15">
      <c r="A268" s="6" t="s">
        <v>14</v>
      </c>
      <c r="B268" s="13">
        <f t="shared" si="39"/>
        <v>1947</v>
      </c>
      <c r="C268" s="8">
        <v>654.22114559999989</v>
      </c>
      <c r="D268" s="26">
        <f t="shared" si="48"/>
        <v>46477.133183999998</v>
      </c>
      <c r="E268" s="37">
        <v>120</v>
      </c>
      <c r="F268" s="37">
        <f t="shared" si="40"/>
        <v>47011.354329599999</v>
      </c>
      <c r="G268" s="16">
        <f t="shared" si="41"/>
        <v>1440</v>
      </c>
      <c r="H268" s="28">
        <f t="shared" si="42"/>
        <v>45571.354329599999</v>
      </c>
      <c r="I268" s="36">
        <f t="shared" si="43"/>
        <v>1440</v>
      </c>
      <c r="J268" s="16" t="str">
        <f>IF((I268/G268)&lt;=$E$4,"critical failure", IF((I268/G268)&lt;1, "failure",""))</f>
        <v>critical failure</v>
      </c>
      <c r="K268" s="26">
        <f t="shared" si="44"/>
        <v>45571.354329599999</v>
      </c>
      <c r="L268" s="26">
        <f t="shared" si="45"/>
        <v>45571.354329599999</v>
      </c>
      <c r="M268" s="28">
        <f>IF(H268&gt;$E$2,H268-$E$2,0)</f>
        <v>0</v>
      </c>
      <c r="N268" s="28">
        <f t="shared" si="46"/>
        <v>1440</v>
      </c>
      <c r="O268" s="28">
        <f t="shared" si="47"/>
        <v>1</v>
      </c>
      <c r="R268" s="16">
        <v>1.2</v>
      </c>
    </row>
    <row r="269" spans="1:18" x14ac:dyDescent="0.15">
      <c r="A269" s="6" t="s">
        <v>15</v>
      </c>
      <c r="B269" s="13">
        <f t="shared" si="39"/>
        <v>1947</v>
      </c>
      <c r="C269" s="8">
        <v>1577.6145791999998</v>
      </c>
      <c r="D269" s="26">
        <f t="shared" si="48"/>
        <v>45571.354329599999</v>
      </c>
      <c r="E269" s="37">
        <v>120</v>
      </c>
      <c r="F269" s="37">
        <f t="shared" si="40"/>
        <v>47028.968908800001</v>
      </c>
      <c r="G269" s="16">
        <f t="shared" si="41"/>
        <v>1320</v>
      </c>
      <c r="H269" s="28">
        <f t="shared" si="42"/>
        <v>45708.968908800001</v>
      </c>
      <c r="I269" s="36">
        <f t="shared" si="43"/>
        <v>1320</v>
      </c>
      <c r="J269" s="16" t="str">
        <f>IF((I269/G269)&lt;=$E$4,"critical failure", IF((I269/G269)&lt;1, "failure",""))</f>
        <v>critical failure</v>
      </c>
      <c r="K269" s="26">
        <f t="shared" si="44"/>
        <v>45708.968908800001</v>
      </c>
      <c r="L269" s="26">
        <f t="shared" si="45"/>
        <v>45708.968908800001</v>
      </c>
      <c r="M269" s="28">
        <f>IF(H269&gt;$E$2,H269-$E$2,0)</f>
        <v>0</v>
      </c>
      <c r="N269" s="28">
        <f t="shared" si="46"/>
        <v>1320</v>
      </c>
      <c r="O269" s="28">
        <f t="shared" si="47"/>
        <v>1</v>
      </c>
      <c r="R269" s="16">
        <v>1.1000000000000001</v>
      </c>
    </row>
    <row r="270" spans="1:18" x14ac:dyDescent="0.15">
      <c r="A270" s="6" t="s">
        <v>16</v>
      </c>
      <c r="B270" s="13">
        <f t="shared" si="39"/>
        <v>1947</v>
      </c>
      <c r="C270" s="8">
        <v>1129.0371839999998</v>
      </c>
      <c r="D270" s="26">
        <f t="shared" si="48"/>
        <v>45708.968908800001</v>
      </c>
      <c r="E270" s="37">
        <v>120</v>
      </c>
      <c r="F270" s="37">
        <f t="shared" si="40"/>
        <v>46718.006092800002</v>
      </c>
      <c r="G270" s="16">
        <f t="shared" si="41"/>
        <v>1200</v>
      </c>
      <c r="H270" s="28">
        <f t="shared" si="42"/>
        <v>45518.006092800002</v>
      </c>
      <c r="I270" s="36">
        <f t="shared" si="43"/>
        <v>1200</v>
      </c>
      <c r="J270" s="16" t="str">
        <f>IF((I270/G270)&lt;=$E$4,"critical failure", IF((I270/G270)&lt;1, "failure",""))</f>
        <v>critical failure</v>
      </c>
      <c r="K270" s="26">
        <f t="shared" si="44"/>
        <v>45518.006092800002</v>
      </c>
      <c r="L270" s="26">
        <f t="shared" si="45"/>
        <v>45518.006092800002</v>
      </c>
      <c r="M270" s="28">
        <f>IF(H270&gt;$E$2,H270-$E$2,0)</f>
        <v>0</v>
      </c>
      <c r="N270" s="28">
        <f t="shared" si="46"/>
        <v>1200</v>
      </c>
      <c r="O270" s="28">
        <f t="shared" si="47"/>
        <v>1</v>
      </c>
      <c r="R270" s="16">
        <v>1</v>
      </c>
    </row>
    <row r="271" spans="1:18" x14ac:dyDescent="0.15">
      <c r="A271" s="6" t="s">
        <v>17</v>
      </c>
      <c r="B271" s="13">
        <f t="shared" si="39"/>
        <v>1947</v>
      </c>
      <c r="C271" s="8">
        <v>7658.9694719999998</v>
      </c>
      <c r="D271" s="26">
        <f t="shared" si="48"/>
        <v>45518.006092800002</v>
      </c>
      <c r="E271" s="37">
        <v>120</v>
      </c>
      <c r="F271" s="37">
        <f t="shared" si="40"/>
        <v>53056.975564799999</v>
      </c>
      <c r="G271" s="16">
        <f t="shared" si="41"/>
        <v>1080</v>
      </c>
      <c r="H271" s="28">
        <f t="shared" si="42"/>
        <v>51976.975564799999</v>
      </c>
      <c r="I271" s="36">
        <f t="shared" si="43"/>
        <v>1080</v>
      </c>
      <c r="J271" s="16" t="str">
        <f>IF((I271/G271)&lt;=$E$4,"critical failure", IF((I271/G271)&lt;1, "failure",""))</f>
        <v>critical failure</v>
      </c>
      <c r="K271" s="26">
        <f t="shared" si="44"/>
        <v>51976.975564799999</v>
      </c>
      <c r="L271" s="26">
        <f t="shared" si="45"/>
        <v>49503</v>
      </c>
      <c r="M271" s="28">
        <f>IF(H271&gt;$E$2,H271-$E$2,0)</f>
        <v>2473.9755647999991</v>
      </c>
      <c r="N271" s="28">
        <f t="shared" si="46"/>
        <v>3553.9755647999991</v>
      </c>
      <c r="O271" s="28">
        <f t="shared" si="47"/>
        <v>1</v>
      </c>
      <c r="R271" s="16">
        <v>0.9</v>
      </c>
    </row>
    <row r="272" spans="1:18" ht="14" thickBot="1" x14ac:dyDescent="0.2">
      <c r="A272" s="9" t="s">
        <v>18</v>
      </c>
      <c r="B272" s="14">
        <f t="shared" si="39"/>
        <v>1947</v>
      </c>
      <c r="C272" s="11">
        <v>1774.6629119999998</v>
      </c>
      <c r="D272" s="26">
        <f t="shared" si="48"/>
        <v>49503</v>
      </c>
      <c r="E272" s="37">
        <v>120</v>
      </c>
      <c r="F272" s="37">
        <f t="shared" si="40"/>
        <v>51157.662912</v>
      </c>
      <c r="G272" s="16">
        <f t="shared" si="41"/>
        <v>960</v>
      </c>
      <c r="H272" s="28">
        <f t="shared" si="42"/>
        <v>50197.662912</v>
      </c>
      <c r="I272" s="36">
        <f t="shared" si="43"/>
        <v>960</v>
      </c>
      <c r="J272" s="16" t="str">
        <f>IF((I272/G272)&lt;=$E$4,"critical failure", IF((I272/G272)&lt;1, "failure",""))</f>
        <v>critical failure</v>
      </c>
      <c r="K272" s="26">
        <f t="shared" si="44"/>
        <v>50197.662912</v>
      </c>
      <c r="L272" s="26">
        <f t="shared" si="45"/>
        <v>49503</v>
      </c>
      <c r="M272" s="28">
        <f>IF(H272&gt;$E$2,H272-$E$2,0)</f>
        <v>694.66291199999978</v>
      </c>
      <c r="N272" s="28">
        <f t="shared" si="46"/>
        <v>1654.6629119999998</v>
      </c>
      <c r="O272" s="28">
        <f t="shared" si="47"/>
        <v>1</v>
      </c>
      <c r="R272" s="16">
        <v>0.8</v>
      </c>
    </row>
    <row r="273" spans="1:18" x14ac:dyDescent="0.15">
      <c r="A273" s="3" t="s">
        <v>7</v>
      </c>
      <c r="B273" s="12">
        <f t="shared" si="39"/>
        <v>1948</v>
      </c>
      <c r="C273" s="5">
        <v>3458.2014720000002</v>
      </c>
      <c r="D273" s="26">
        <f t="shared" si="48"/>
        <v>49503</v>
      </c>
      <c r="E273" s="37">
        <v>120</v>
      </c>
      <c r="F273" s="37">
        <f t="shared" si="40"/>
        <v>52841.201472000001</v>
      </c>
      <c r="G273" s="16">
        <f t="shared" si="41"/>
        <v>960</v>
      </c>
      <c r="H273" s="28">
        <f t="shared" si="42"/>
        <v>51881.201472000001</v>
      </c>
      <c r="I273" s="36">
        <f t="shared" si="43"/>
        <v>960</v>
      </c>
      <c r="J273" s="16" t="str">
        <f>IF((I273/G273)&lt;=$E$4,"critical failure", IF((I273/G273)&lt;1, "failure",""))</f>
        <v>critical failure</v>
      </c>
      <c r="K273" s="26">
        <f t="shared" si="44"/>
        <v>51881.201472000001</v>
      </c>
      <c r="L273" s="26">
        <f t="shared" si="45"/>
        <v>49503</v>
      </c>
      <c r="M273" s="28">
        <f>IF(H273&gt;$E$2,H273-$E$2,0)</f>
        <v>2378.2014720000006</v>
      </c>
      <c r="N273" s="28">
        <f t="shared" si="46"/>
        <v>3338.2014720000006</v>
      </c>
      <c r="O273" s="28">
        <f t="shared" si="47"/>
        <v>1</v>
      </c>
      <c r="R273" s="16">
        <v>0.8</v>
      </c>
    </row>
    <row r="274" spans="1:18" x14ac:dyDescent="0.15">
      <c r="A274" s="6" t="s">
        <v>8</v>
      </c>
      <c r="B274" s="13">
        <f t="shared" si="39"/>
        <v>1948</v>
      </c>
      <c r="C274" s="8">
        <v>10125.789695999998</v>
      </c>
      <c r="D274" s="26">
        <f t="shared" si="48"/>
        <v>49503</v>
      </c>
      <c r="E274" s="37">
        <v>120</v>
      </c>
      <c r="F274" s="37">
        <f t="shared" si="40"/>
        <v>59508.789696</v>
      </c>
      <c r="G274" s="16">
        <f t="shared" si="41"/>
        <v>960</v>
      </c>
      <c r="H274" s="28">
        <f t="shared" si="42"/>
        <v>58548.789696</v>
      </c>
      <c r="I274" s="36">
        <f t="shared" si="43"/>
        <v>960</v>
      </c>
      <c r="J274" s="16" t="str">
        <f>IF((I274/G274)&lt;=$E$4,"critical failure", IF((I274/G274)&lt;1, "failure",""))</f>
        <v>critical failure</v>
      </c>
      <c r="K274" s="26">
        <f t="shared" si="44"/>
        <v>58548.789696</v>
      </c>
      <c r="L274" s="26">
        <f t="shared" si="45"/>
        <v>49503</v>
      </c>
      <c r="M274" s="28">
        <f>IF(H274&gt;$E$2,H274-$E$2,0)</f>
        <v>9045.7896959999998</v>
      </c>
      <c r="N274" s="28">
        <f t="shared" si="46"/>
        <v>10005.789696</v>
      </c>
      <c r="O274" s="28">
        <f t="shared" si="47"/>
        <v>1</v>
      </c>
      <c r="R274" s="16">
        <v>0.8</v>
      </c>
    </row>
    <row r="275" spans="1:18" x14ac:dyDescent="0.15">
      <c r="A275" s="6" t="s">
        <v>9</v>
      </c>
      <c r="B275" s="13">
        <f t="shared" si="39"/>
        <v>1948</v>
      </c>
      <c r="C275" s="8">
        <v>5821.6181759999999</v>
      </c>
      <c r="D275" s="26">
        <f t="shared" si="48"/>
        <v>49503</v>
      </c>
      <c r="E275" s="37">
        <v>120</v>
      </c>
      <c r="F275" s="37">
        <f t="shared" si="40"/>
        <v>55204.618176000004</v>
      </c>
      <c r="G275" s="16">
        <f t="shared" si="41"/>
        <v>1080</v>
      </c>
      <c r="H275" s="28">
        <f t="shared" si="42"/>
        <v>54124.618176000004</v>
      </c>
      <c r="I275" s="36">
        <f t="shared" si="43"/>
        <v>1080</v>
      </c>
      <c r="J275" s="16" t="str">
        <f>IF((I275/G275)&lt;=$E$4,"critical failure", IF((I275/G275)&lt;1, "failure",""))</f>
        <v>critical failure</v>
      </c>
      <c r="K275" s="26">
        <f t="shared" si="44"/>
        <v>54124.618176000004</v>
      </c>
      <c r="L275" s="26">
        <f t="shared" si="45"/>
        <v>49503</v>
      </c>
      <c r="M275" s="28">
        <f>IF(H275&gt;$E$2,H275-$E$2,0)</f>
        <v>4621.6181760000036</v>
      </c>
      <c r="N275" s="28">
        <f t="shared" si="46"/>
        <v>5701.6181760000036</v>
      </c>
      <c r="O275" s="28">
        <f t="shared" si="47"/>
        <v>1</v>
      </c>
      <c r="R275" s="16">
        <v>0.9</v>
      </c>
    </row>
    <row r="276" spans="1:18" x14ac:dyDescent="0.15">
      <c r="A276" s="6" t="s">
        <v>10</v>
      </c>
      <c r="B276" s="13">
        <f t="shared" si="39"/>
        <v>1948</v>
      </c>
      <c r="C276" s="8">
        <v>5070.0038400000003</v>
      </c>
      <c r="D276" s="26">
        <f t="shared" si="48"/>
        <v>49503</v>
      </c>
      <c r="E276" s="37">
        <v>120</v>
      </c>
      <c r="F276" s="37">
        <f t="shared" si="40"/>
        <v>54453.003839999998</v>
      </c>
      <c r="G276" s="16">
        <f t="shared" si="41"/>
        <v>1080</v>
      </c>
      <c r="H276" s="28">
        <f t="shared" si="42"/>
        <v>53373.003839999998</v>
      </c>
      <c r="I276" s="36">
        <f t="shared" si="43"/>
        <v>1080</v>
      </c>
      <c r="J276" s="16" t="str">
        <f>IF((I276/G276)&lt;=$E$4,"critical failure", IF((I276/G276)&lt;1, "failure",""))</f>
        <v>critical failure</v>
      </c>
      <c r="K276" s="26">
        <f t="shared" si="44"/>
        <v>53373.003839999998</v>
      </c>
      <c r="L276" s="26">
        <f t="shared" si="45"/>
        <v>49503</v>
      </c>
      <c r="M276" s="28">
        <f>IF(H276&gt;$E$2,H276-$E$2,0)</f>
        <v>3870.0038399999976</v>
      </c>
      <c r="N276" s="28">
        <f t="shared" si="46"/>
        <v>4950.0038399999976</v>
      </c>
      <c r="O276" s="28">
        <f t="shared" si="47"/>
        <v>1</v>
      </c>
      <c r="R276" s="16">
        <v>0.9</v>
      </c>
    </row>
    <row r="277" spans="1:18" x14ac:dyDescent="0.15">
      <c r="A277" s="6" t="s">
        <v>11</v>
      </c>
      <c r="B277" s="13">
        <f t="shared" si="39"/>
        <v>1948</v>
      </c>
      <c r="C277" s="8">
        <v>3974.5727999999995</v>
      </c>
      <c r="D277" s="26">
        <f t="shared" si="48"/>
        <v>49503</v>
      </c>
      <c r="E277" s="37">
        <v>120</v>
      </c>
      <c r="F277" s="37">
        <f t="shared" si="40"/>
        <v>53357.572800000002</v>
      </c>
      <c r="G277" s="16">
        <f t="shared" si="41"/>
        <v>1320</v>
      </c>
      <c r="H277" s="28">
        <f t="shared" si="42"/>
        <v>52037.572800000002</v>
      </c>
      <c r="I277" s="36">
        <f t="shared" si="43"/>
        <v>1320</v>
      </c>
      <c r="J277" s="16" t="str">
        <f>IF((I277/G277)&lt;=$E$4,"critical failure", IF((I277/G277)&lt;1, "failure",""))</f>
        <v>critical failure</v>
      </c>
      <c r="K277" s="26">
        <f t="shared" si="44"/>
        <v>52037.572800000002</v>
      </c>
      <c r="L277" s="26">
        <f t="shared" si="45"/>
        <v>49503</v>
      </c>
      <c r="M277" s="28">
        <f>IF(H277&gt;$E$2,H277-$E$2,0)</f>
        <v>2534.5728000000017</v>
      </c>
      <c r="N277" s="28">
        <f t="shared" si="46"/>
        <v>3854.5728000000017</v>
      </c>
      <c r="O277" s="28">
        <f t="shared" si="47"/>
        <v>1</v>
      </c>
      <c r="R277" s="16">
        <v>1.1000000000000001</v>
      </c>
    </row>
    <row r="278" spans="1:18" x14ac:dyDescent="0.15">
      <c r="A278" s="6" t="s">
        <v>12</v>
      </c>
      <c r="B278" s="13">
        <f t="shared" si="39"/>
        <v>1948</v>
      </c>
      <c r="C278" s="8">
        <v>1415.9819519999999</v>
      </c>
      <c r="D278" s="26">
        <f t="shared" si="48"/>
        <v>49503</v>
      </c>
      <c r="E278" s="37">
        <v>120</v>
      </c>
      <c r="F278" s="37">
        <f t="shared" si="40"/>
        <v>50798.981952000002</v>
      </c>
      <c r="G278" s="16">
        <f t="shared" si="41"/>
        <v>1440</v>
      </c>
      <c r="H278" s="28">
        <f t="shared" si="42"/>
        <v>49358.981952000002</v>
      </c>
      <c r="I278" s="36">
        <f t="shared" si="43"/>
        <v>1440</v>
      </c>
      <c r="J278" s="16" t="str">
        <f>IF((I278/G278)&lt;=$E$4,"critical failure", IF((I278/G278)&lt;1, "failure",""))</f>
        <v>critical failure</v>
      </c>
      <c r="K278" s="26">
        <f t="shared" si="44"/>
        <v>49358.981952000002</v>
      </c>
      <c r="L278" s="26">
        <f t="shared" si="45"/>
        <v>49358.981952000002</v>
      </c>
      <c r="M278" s="28">
        <f>IF(H278&gt;$E$2,H278-$E$2,0)</f>
        <v>0</v>
      </c>
      <c r="N278" s="28">
        <f t="shared" si="46"/>
        <v>1440</v>
      </c>
      <c r="O278" s="28">
        <f t="shared" si="47"/>
        <v>1</v>
      </c>
      <c r="R278" s="16">
        <v>1.2</v>
      </c>
    </row>
    <row r="279" spans="1:18" x14ac:dyDescent="0.15">
      <c r="A279" s="6" t="s">
        <v>13</v>
      </c>
      <c r="B279" s="13">
        <f t="shared" si="39"/>
        <v>1948</v>
      </c>
      <c r="C279" s="8">
        <v>1155.5343359999999</v>
      </c>
      <c r="D279" s="26">
        <f t="shared" si="48"/>
        <v>49358.981952000002</v>
      </c>
      <c r="E279" s="37">
        <v>120</v>
      </c>
      <c r="F279" s="37">
        <f t="shared" si="40"/>
        <v>50394.516287999999</v>
      </c>
      <c r="G279" s="16">
        <f t="shared" si="41"/>
        <v>1560</v>
      </c>
      <c r="H279" s="28">
        <f t="shared" si="42"/>
        <v>48834.516287999999</v>
      </c>
      <c r="I279" s="36">
        <f t="shared" si="43"/>
        <v>1560</v>
      </c>
      <c r="J279" s="16" t="str">
        <f>IF((I279/G279)&lt;=$E$4,"critical failure", IF((I279/G279)&lt;1, "failure",""))</f>
        <v>critical failure</v>
      </c>
      <c r="K279" s="26">
        <f t="shared" si="44"/>
        <v>48834.516287999999</v>
      </c>
      <c r="L279" s="26">
        <f t="shared" si="45"/>
        <v>48834.516287999999</v>
      </c>
      <c r="M279" s="28">
        <f>IF(H279&gt;$E$2,H279-$E$2,0)</f>
        <v>0</v>
      </c>
      <c r="N279" s="28">
        <f t="shared" si="46"/>
        <v>1560</v>
      </c>
      <c r="O279" s="28">
        <f t="shared" si="47"/>
        <v>1</v>
      </c>
      <c r="R279" s="16">
        <v>1.3</v>
      </c>
    </row>
    <row r="280" spans="1:18" x14ac:dyDescent="0.15">
      <c r="A280" s="6" t="s">
        <v>14</v>
      </c>
      <c r="B280" s="13">
        <f t="shared" si="39"/>
        <v>1948</v>
      </c>
      <c r="C280" s="8">
        <v>1039.2053759999997</v>
      </c>
      <c r="D280" s="26">
        <f t="shared" si="48"/>
        <v>48834.516287999999</v>
      </c>
      <c r="E280" s="37">
        <v>120</v>
      </c>
      <c r="F280" s="37">
        <f t="shared" si="40"/>
        <v>49753.721663999997</v>
      </c>
      <c r="G280" s="16">
        <f t="shared" si="41"/>
        <v>1440</v>
      </c>
      <c r="H280" s="28">
        <f t="shared" si="42"/>
        <v>48313.721663999997</v>
      </c>
      <c r="I280" s="36">
        <f t="shared" si="43"/>
        <v>1440</v>
      </c>
      <c r="J280" s="16" t="str">
        <f>IF((I280/G280)&lt;=$E$4,"critical failure", IF((I280/G280)&lt;1, "failure",""))</f>
        <v>critical failure</v>
      </c>
      <c r="K280" s="26">
        <f t="shared" si="44"/>
        <v>48313.721663999997</v>
      </c>
      <c r="L280" s="26">
        <f t="shared" si="45"/>
        <v>48313.721663999997</v>
      </c>
      <c r="M280" s="28">
        <f>IF(H280&gt;$E$2,H280-$E$2,0)</f>
        <v>0</v>
      </c>
      <c r="N280" s="28">
        <f t="shared" si="46"/>
        <v>1440</v>
      </c>
      <c r="O280" s="28">
        <f t="shared" si="47"/>
        <v>1</v>
      </c>
      <c r="R280" s="16">
        <v>1.2</v>
      </c>
    </row>
    <row r="281" spans="1:18" x14ac:dyDescent="0.15">
      <c r="A281" s="6" t="s">
        <v>15</v>
      </c>
      <c r="B281" s="13">
        <f t="shared" si="39"/>
        <v>1948</v>
      </c>
      <c r="C281" s="8">
        <v>766.02620159999992</v>
      </c>
      <c r="D281" s="26">
        <f t="shared" si="48"/>
        <v>48313.721663999997</v>
      </c>
      <c r="E281" s="37">
        <v>120</v>
      </c>
      <c r="F281" s="37">
        <f t="shared" si="40"/>
        <v>48959.747865599995</v>
      </c>
      <c r="G281" s="16">
        <f t="shared" si="41"/>
        <v>1320</v>
      </c>
      <c r="H281" s="28">
        <f t="shared" si="42"/>
        <v>47639.747865599995</v>
      </c>
      <c r="I281" s="36">
        <f t="shared" si="43"/>
        <v>1320</v>
      </c>
      <c r="J281" s="16" t="str">
        <f>IF((I281/G281)&lt;=$E$4,"critical failure", IF((I281/G281)&lt;1, "failure",""))</f>
        <v>critical failure</v>
      </c>
      <c r="K281" s="26">
        <f t="shared" si="44"/>
        <v>47639.747865599995</v>
      </c>
      <c r="L281" s="26">
        <f t="shared" si="45"/>
        <v>47639.747865599995</v>
      </c>
      <c r="M281" s="28">
        <f>IF(H281&gt;$E$2,H281-$E$2,0)</f>
        <v>0</v>
      </c>
      <c r="N281" s="28">
        <f t="shared" si="46"/>
        <v>1320</v>
      </c>
      <c r="O281" s="28">
        <f t="shared" si="47"/>
        <v>1</v>
      </c>
      <c r="R281" s="16">
        <v>1.1000000000000001</v>
      </c>
    </row>
    <row r="282" spans="1:18" x14ac:dyDescent="0.15">
      <c r="A282" s="6" t="s">
        <v>16</v>
      </c>
      <c r="B282" s="13">
        <f t="shared" si="39"/>
        <v>1948</v>
      </c>
      <c r="C282" s="8">
        <v>2353.076352</v>
      </c>
      <c r="D282" s="26">
        <f t="shared" si="48"/>
        <v>47639.747865599995</v>
      </c>
      <c r="E282" s="37">
        <v>120</v>
      </c>
      <c r="F282" s="37">
        <f t="shared" si="40"/>
        <v>49872.824217599991</v>
      </c>
      <c r="G282" s="16">
        <f t="shared" si="41"/>
        <v>1200</v>
      </c>
      <c r="H282" s="28">
        <f t="shared" si="42"/>
        <v>48672.824217599991</v>
      </c>
      <c r="I282" s="36">
        <f t="shared" si="43"/>
        <v>1200</v>
      </c>
      <c r="J282" s="16" t="str">
        <f>IF((I282/G282)&lt;=$E$4,"critical failure", IF((I282/G282)&lt;1, "failure",""))</f>
        <v>critical failure</v>
      </c>
      <c r="K282" s="26">
        <f t="shared" si="44"/>
        <v>48672.824217599991</v>
      </c>
      <c r="L282" s="26">
        <f t="shared" si="45"/>
        <v>48672.824217599991</v>
      </c>
      <c r="M282" s="28">
        <f>IF(H282&gt;$E$2,H282-$E$2,0)</f>
        <v>0</v>
      </c>
      <c r="N282" s="28">
        <f t="shared" si="46"/>
        <v>1200</v>
      </c>
      <c r="O282" s="28">
        <f t="shared" si="47"/>
        <v>1</v>
      </c>
      <c r="R282" s="16">
        <v>1</v>
      </c>
    </row>
    <row r="283" spans="1:18" x14ac:dyDescent="0.15">
      <c r="A283" s="6" t="s">
        <v>17</v>
      </c>
      <c r="B283" s="13">
        <f t="shared" si="39"/>
        <v>1948</v>
      </c>
      <c r="C283" s="8">
        <v>8473.2721919999985</v>
      </c>
      <c r="D283" s="26">
        <f t="shared" si="48"/>
        <v>48672.824217599991</v>
      </c>
      <c r="E283" s="37">
        <v>120</v>
      </c>
      <c r="F283" s="37">
        <f t="shared" si="40"/>
        <v>57026.096409599988</v>
      </c>
      <c r="G283" s="16">
        <f t="shared" si="41"/>
        <v>1080</v>
      </c>
      <c r="H283" s="28">
        <f t="shared" si="42"/>
        <v>55946.096409599988</v>
      </c>
      <c r="I283" s="36">
        <f t="shared" si="43"/>
        <v>1080</v>
      </c>
      <c r="J283" s="16" t="str">
        <f>IF((I283/G283)&lt;=$E$4,"critical failure", IF((I283/G283)&lt;1, "failure",""))</f>
        <v>critical failure</v>
      </c>
      <c r="K283" s="26">
        <f t="shared" si="44"/>
        <v>55946.096409599988</v>
      </c>
      <c r="L283" s="26">
        <f t="shared" si="45"/>
        <v>49503</v>
      </c>
      <c r="M283" s="28">
        <f>IF(H283&gt;$E$2,H283-$E$2,0)</f>
        <v>6443.096409599988</v>
      </c>
      <c r="N283" s="28">
        <f t="shared" si="46"/>
        <v>7523.096409599988</v>
      </c>
      <c r="O283" s="28">
        <f t="shared" si="47"/>
        <v>1</v>
      </c>
      <c r="R283" s="16">
        <v>0.9</v>
      </c>
    </row>
    <row r="284" spans="1:18" ht="14" thickBot="1" x14ac:dyDescent="0.2">
      <c r="A284" s="9" t="s">
        <v>18</v>
      </c>
      <c r="B284" s="14">
        <f t="shared" si="39"/>
        <v>1948</v>
      </c>
      <c r="C284" s="11">
        <v>7413.3861119999992</v>
      </c>
      <c r="D284" s="26">
        <f t="shared" si="48"/>
        <v>49503</v>
      </c>
      <c r="E284" s="37">
        <v>120</v>
      </c>
      <c r="F284" s="37">
        <f t="shared" si="40"/>
        <v>56796.386112</v>
      </c>
      <c r="G284" s="16">
        <f t="shared" si="41"/>
        <v>960</v>
      </c>
      <c r="H284" s="28">
        <f t="shared" si="42"/>
        <v>55836.386112</v>
      </c>
      <c r="I284" s="36">
        <f t="shared" si="43"/>
        <v>960</v>
      </c>
      <c r="J284" s="16" t="str">
        <f>IF((I284/G284)&lt;=$E$4,"critical failure", IF((I284/G284)&lt;1, "failure",""))</f>
        <v>critical failure</v>
      </c>
      <c r="K284" s="26">
        <f t="shared" si="44"/>
        <v>55836.386112</v>
      </c>
      <c r="L284" s="26">
        <f t="shared" si="45"/>
        <v>49503</v>
      </c>
      <c r="M284" s="28">
        <f>IF(H284&gt;$E$2,H284-$E$2,0)</f>
        <v>6333.3861120000001</v>
      </c>
      <c r="N284" s="28">
        <f t="shared" si="46"/>
        <v>7293.3861120000001</v>
      </c>
      <c r="O284" s="28">
        <f t="shared" si="47"/>
        <v>1</v>
      </c>
      <c r="R284" s="16">
        <v>0.8</v>
      </c>
    </row>
    <row r="285" spans="1:18" x14ac:dyDescent="0.15">
      <c r="A285" s="3" t="s">
        <v>7</v>
      </c>
      <c r="B285" s="12">
        <f t="shared" si="39"/>
        <v>1949</v>
      </c>
      <c r="C285" s="5">
        <v>4923.3000960000008</v>
      </c>
      <c r="D285" s="26">
        <f t="shared" si="48"/>
        <v>49503</v>
      </c>
      <c r="E285" s="37">
        <v>120</v>
      </c>
      <c r="F285" s="37">
        <f t="shared" si="40"/>
        <v>54306.300095999999</v>
      </c>
      <c r="G285" s="16">
        <f t="shared" si="41"/>
        <v>960</v>
      </c>
      <c r="H285" s="28">
        <f t="shared" si="42"/>
        <v>53346.300095999999</v>
      </c>
      <c r="I285" s="36">
        <f t="shared" si="43"/>
        <v>960</v>
      </c>
      <c r="J285" s="16" t="str">
        <f>IF((I285/G285)&lt;=$E$4,"critical failure", IF((I285/G285)&lt;1, "failure",""))</f>
        <v>critical failure</v>
      </c>
      <c r="K285" s="26">
        <f t="shared" si="44"/>
        <v>53346.300095999999</v>
      </c>
      <c r="L285" s="26">
        <f t="shared" si="45"/>
        <v>49503</v>
      </c>
      <c r="M285" s="28">
        <f>IF(H285&gt;$E$2,H285-$E$2,0)</f>
        <v>3843.300095999999</v>
      </c>
      <c r="N285" s="28">
        <f t="shared" si="46"/>
        <v>4803.300095999999</v>
      </c>
      <c r="O285" s="28">
        <f t="shared" si="47"/>
        <v>1</v>
      </c>
      <c r="R285" s="16">
        <v>0.8</v>
      </c>
    </row>
    <row r="286" spans="1:18" x14ac:dyDescent="0.15">
      <c r="A286" s="6" t="s">
        <v>8</v>
      </c>
      <c r="B286" s="13">
        <f t="shared" si="39"/>
        <v>1949</v>
      </c>
      <c r="C286" s="8">
        <v>5976.0771839999998</v>
      </c>
      <c r="D286" s="26">
        <f t="shared" si="48"/>
        <v>49503</v>
      </c>
      <c r="E286" s="37">
        <v>120</v>
      </c>
      <c r="F286" s="37">
        <f t="shared" si="40"/>
        <v>55359.077184000002</v>
      </c>
      <c r="G286" s="16">
        <f t="shared" si="41"/>
        <v>960</v>
      </c>
      <c r="H286" s="28">
        <f t="shared" si="42"/>
        <v>54399.077184000002</v>
      </c>
      <c r="I286" s="36">
        <f t="shared" si="43"/>
        <v>960</v>
      </c>
      <c r="J286" s="16" t="str">
        <f>IF((I286/G286)&lt;=$E$4,"critical failure", IF((I286/G286)&lt;1, "failure",""))</f>
        <v>critical failure</v>
      </c>
      <c r="K286" s="26">
        <f t="shared" si="44"/>
        <v>54399.077184000002</v>
      </c>
      <c r="L286" s="26">
        <f t="shared" si="45"/>
        <v>49503</v>
      </c>
      <c r="M286" s="28">
        <f>IF(H286&gt;$E$2,H286-$E$2,0)</f>
        <v>4896.0771840000016</v>
      </c>
      <c r="N286" s="28">
        <f t="shared" si="46"/>
        <v>5856.0771840000016</v>
      </c>
      <c r="O286" s="28">
        <f t="shared" si="47"/>
        <v>1</v>
      </c>
      <c r="R286" s="16">
        <v>0.8</v>
      </c>
    </row>
    <row r="287" spans="1:18" x14ac:dyDescent="0.15">
      <c r="A287" s="6" t="s">
        <v>9</v>
      </c>
      <c r="B287" s="13">
        <f t="shared" si="39"/>
        <v>1949</v>
      </c>
      <c r="C287" s="8">
        <v>3336.0560639999999</v>
      </c>
      <c r="D287" s="26">
        <f t="shared" si="48"/>
        <v>49503</v>
      </c>
      <c r="E287" s="37">
        <v>120</v>
      </c>
      <c r="F287" s="37">
        <f t="shared" si="40"/>
        <v>52719.056063999997</v>
      </c>
      <c r="G287" s="16">
        <f t="shared" si="41"/>
        <v>1080</v>
      </c>
      <c r="H287" s="28">
        <f t="shared" si="42"/>
        <v>51639.056063999997</v>
      </c>
      <c r="I287" s="36">
        <f t="shared" si="43"/>
        <v>1080</v>
      </c>
      <c r="J287" s="16" t="str">
        <f>IF((I287/G287)&lt;=$E$4,"critical failure", IF((I287/G287)&lt;1, "failure",""))</f>
        <v>critical failure</v>
      </c>
      <c r="K287" s="26">
        <f t="shared" si="44"/>
        <v>51639.056063999997</v>
      </c>
      <c r="L287" s="26">
        <f t="shared" si="45"/>
        <v>49503</v>
      </c>
      <c r="M287" s="28">
        <f>IF(H287&gt;$E$2,H287-$E$2,0)</f>
        <v>2136.0560639999967</v>
      </c>
      <c r="N287" s="28">
        <f t="shared" si="46"/>
        <v>3216.0560639999967</v>
      </c>
      <c r="O287" s="28">
        <f t="shared" si="47"/>
        <v>1</v>
      </c>
      <c r="R287" s="16">
        <v>0.9</v>
      </c>
    </row>
    <row r="288" spans="1:18" x14ac:dyDescent="0.15">
      <c r="A288" s="6" t="s">
        <v>10</v>
      </c>
      <c r="B288" s="13">
        <f t="shared" si="39"/>
        <v>1949</v>
      </c>
      <c r="C288" s="8">
        <v>3197.1075840000008</v>
      </c>
      <c r="D288" s="26">
        <f t="shared" si="48"/>
        <v>49503</v>
      </c>
      <c r="E288" s="37">
        <v>120</v>
      </c>
      <c r="F288" s="37">
        <f t="shared" si="40"/>
        <v>52580.107583999998</v>
      </c>
      <c r="G288" s="16">
        <f t="shared" si="41"/>
        <v>1080</v>
      </c>
      <c r="H288" s="28">
        <f t="shared" si="42"/>
        <v>51500.107583999998</v>
      </c>
      <c r="I288" s="36">
        <f t="shared" si="43"/>
        <v>1080</v>
      </c>
      <c r="J288" s="16" t="str">
        <f>IF((I288/G288)&lt;=$E$4,"critical failure", IF((I288/G288)&lt;1, "failure",""))</f>
        <v>critical failure</v>
      </c>
      <c r="K288" s="26">
        <f t="shared" si="44"/>
        <v>51500.107583999998</v>
      </c>
      <c r="L288" s="26">
        <f t="shared" si="45"/>
        <v>49503</v>
      </c>
      <c r="M288" s="28">
        <f>IF(H288&gt;$E$2,H288-$E$2,0)</f>
        <v>1997.1075839999976</v>
      </c>
      <c r="N288" s="28">
        <f t="shared" si="46"/>
        <v>3077.1075839999976</v>
      </c>
      <c r="O288" s="28">
        <f t="shared" si="47"/>
        <v>1</v>
      </c>
      <c r="R288" s="16">
        <v>0.9</v>
      </c>
    </row>
    <row r="289" spans="1:18" x14ac:dyDescent="0.15">
      <c r="A289" s="6" t="s">
        <v>11</v>
      </c>
      <c r="B289" s="13">
        <f t="shared" si="39"/>
        <v>1949</v>
      </c>
      <c r="C289" s="8">
        <v>3276.5990399999996</v>
      </c>
      <c r="D289" s="26">
        <f t="shared" si="48"/>
        <v>49503</v>
      </c>
      <c r="E289" s="37">
        <v>120</v>
      </c>
      <c r="F289" s="37">
        <f t="shared" si="40"/>
        <v>52659.599040000001</v>
      </c>
      <c r="G289" s="16">
        <f t="shared" si="41"/>
        <v>1320</v>
      </c>
      <c r="H289" s="28">
        <f t="shared" si="42"/>
        <v>51339.599040000001</v>
      </c>
      <c r="I289" s="36">
        <f t="shared" si="43"/>
        <v>1320</v>
      </c>
      <c r="J289" s="16" t="str">
        <f>IF((I289/G289)&lt;=$E$4,"critical failure", IF((I289/G289)&lt;1, "failure",""))</f>
        <v>critical failure</v>
      </c>
      <c r="K289" s="26">
        <f t="shared" si="44"/>
        <v>51339.599040000001</v>
      </c>
      <c r="L289" s="26">
        <f t="shared" si="45"/>
        <v>49503</v>
      </c>
      <c r="M289" s="28">
        <f>IF(H289&gt;$E$2,H289-$E$2,0)</f>
        <v>1836.599040000001</v>
      </c>
      <c r="N289" s="28">
        <f t="shared" si="46"/>
        <v>3156.599040000001</v>
      </c>
      <c r="O289" s="28">
        <f t="shared" si="47"/>
        <v>1</v>
      </c>
      <c r="R289" s="16">
        <v>1.1000000000000001</v>
      </c>
    </row>
    <row r="290" spans="1:18" x14ac:dyDescent="0.15">
      <c r="A290" s="6" t="s">
        <v>12</v>
      </c>
      <c r="B290" s="13">
        <f t="shared" si="39"/>
        <v>1949</v>
      </c>
      <c r="C290" s="8">
        <v>557.73273599999993</v>
      </c>
      <c r="D290" s="26">
        <f t="shared" si="48"/>
        <v>49503</v>
      </c>
      <c r="E290" s="37">
        <v>120</v>
      </c>
      <c r="F290" s="37">
        <f t="shared" si="40"/>
        <v>49940.732735999998</v>
      </c>
      <c r="G290" s="16">
        <f t="shared" si="41"/>
        <v>1440</v>
      </c>
      <c r="H290" s="28">
        <f t="shared" si="42"/>
        <v>48500.732735999998</v>
      </c>
      <c r="I290" s="36">
        <f t="shared" si="43"/>
        <v>1440</v>
      </c>
      <c r="J290" s="16" t="str">
        <f>IF((I290/G290)&lt;=$E$4,"critical failure", IF((I290/G290)&lt;1, "failure",""))</f>
        <v>critical failure</v>
      </c>
      <c r="K290" s="26">
        <f t="shared" si="44"/>
        <v>48500.732735999998</v>
      </c>
      <c r="L290" s="26">
        <f t="shared" si="45"/>
        <v>48500.732735999998</v>
      </c>
      <c r="M290" s="28">
        <f>IF(H290&gt;$E$2,H290-$E$2,0)</f>
        <v>0</v>
      </c>
      <c r="N290" s="28">
        <f t="shared" si="46"/>
        <v>1440</v>
      </c>
      <c r="O290" s="28">
        <f t="shared" si="47"/>
        <v>1</v>
      </c>
      <c r="R290" s="16">
        <v>1.2</v>
      </c>
    </row>
    <row r="291" spans="1:18" x14ac:dyDescent="0.15">
      <c r="A291" s="6" t="s">
        <v>13</v>
      </c>
      <c r="B291" s="13">
        <f t="shared" si="39"/>
        <v>1949</v>
      </c>
      <c r="C291" s="8">
        <v>1090.2608639999999</v>
      </c>
      <c r="D291" s="26">
        <f t="shared" si="48"/>
        <v>48500.732735999998</v>
      </c>
      <c r="E291" s="37">
        <v>120</v>
      </c>
      <c r="F291" s="37">
        <f t="shared" si="40"/>
        <v>49470.993600000002</v>
      </c>
      <c r="G291" s="16">
        <f t="shared" si="41"/>
        <v>1560</v>
      </c>
      <c r="H291" s="28">
        <f t="shared" si="42"/>
        <v>47910.993600000002</v>
      </c>
      <c r="I291" s="36">
        <f t="shared" si="43"/>
        <v>1560</v>
      </c>
      <c r="J291" s="16" t="str">
        <f>IF((I291/G291)&lt;=$E$4,"critical failure", IF((I291/G291)&lt;1, "failure",""))</f>
        <v>critical failure</v>
      </c>
      <c r="K291" s="26">
        <f t="shared" si="44"/>
        <v>47910.993600000002</v>
      </c>
      <c r="L291" s="26">
        <f t="shared" si="45"/>
        <v>47910.993600000002</v>
      </c>
      <c r="M291" s="28">
        <f>IF(H291&gt;$E$2,H291-$E$2,0)</f>
        <v>0</v>
      </c>
      <c r="N291" s="28">
        <f t="shared" si="46"/>
        <v>1560</v>
      </c>
      <c r="O291" s="28">
        <f t="shared" si="47"/>
        <v>1</v>
      </c>
      <c r="R291" s="16">
        <v>1.3</v>
      </c>
    </row>
    <row r="292" spans="1:18" x14ac:dyDescent="0.15">
      <c r="A292" s="6" t="s">
        <v>14</v>
      </c>
      <c r="B292" s="13">
        <f t="shared" si="39"/>
        <v>1949</v>
      </c>
      <c r="C292" s="8">
        <v>1770.7852800000003</v>
      </c>
      <c r="D292" s="26">
        <f t="shared" si="48"/>
        <v>47910.993600000002</v>
      </c>
      <c r="E292" s="37">
        <v>120</v>
      </c>
      <c r="F292" s="37">
        <f t="shared" si="40"/>
        <v>49561.778880000005</v>
      </c>
      <c r="G292" s="16">
        <f t="shared" si="41"/>
        <v>1440</v>
      </c>
      <c r="H292" s="28">
        <f t="shared" si="42"/>
        <v>48121.778880000005</v>
      </c>
      <c r="I292" s="36">
        <f t="shared" si="43"/>
        <v>1440</v>
      </c>
      <c r="J292" s="16" t="str">
        <f>IF((I292/G292)&lt;=$E$4,"critical failure", IF((I292/G292)&lt;1, "failure",""))</f>
        <v>critical failure</v>
      </c>
      <c r="K292" s="26">
        <f t="shared" si="44"/>
        <v>48121.778880000005</v>
      </c>
      <c r="L292" s="26">
        <f t="shared" si="45"/>
        <v>48121.778880000005</v>
      </c>
      <c r="M292" s="28">
        <f>IF(H292&gt;$E$2,H292-$E$2,0)</f>
        <v>0</v>
      </c>
      <c r="N292" s="28">
        <f t="shared" si="46"/>
        <v>1440</v>
      </c>
      <c r="O292" s="28">
        <f t="shared" si="47"/>
        <v>1</v>
      </c>
      <c r="R292" s="16">
        <v>1.2</v>
      </c>
    </row>
    <row r="293" spans="1:18" x14ac:dyDescent="0.15">
      <c r="A293" s="6" t="s">
        <v>15</v>
      </c>
      <c r="B293" s="13">
        <f t="shared" si="39"/>
        <v>1949</v>
      </c>
      <c r="C293" s="8">
        <v>859.54175999999995</v>
      </c>
      <c r="D293" s="26">
        <f t="shared" si="48"/>
        <v>48121.778880000005</v>
      </c>
      <c r="E293" s="37">
        <v>120</v>
      </c>
      <c r="F293" s="37">
        <f t="shared" si="40"/>
        <v>48861.320640000005</v>
      </c>
      <c r="G293" s="16">
        <f t="shared" si="41"/>
        <v>1320</v>
      </c>
      <c r="H293" s="28">
        <f t="shared" si="42"/>
        <v>47541.320640000005</v>
      </c>
      <c r="I293" s="36">
        <f t="shared" si="43"/>
        <v>1320</v>
      </c>
      <c r="J293" s="16" t="str">
        <f>IF((I293/G293)&lt;=$E$4,"critical failure", IF((I293/G293)&lt;1, "failure",""))</f>
        <v>critical failure</v>
      </c>
      <c r="K293" s="26">
        <f t="shared" si="44"/>
        <v>47541.320640000005</v>
      </c>
      <c r="L293" s="26">
        <f t="shared" si="45"/>
        <v>47541.320640000005</v>
      </c>
      <c r="M293" s="28">
        <f>IF(H293&gt;$E$2,H293-$E$2,0)</f>
        <v>0</v>
      </c>
      <c r="N293" s="28">
        <f t="shared" si="46"/>
        <v>1320</v>
      </c>
      <c r="O293" s="28">
        <f t="shared" si="47"/>
        <v>1</v>
      </c>
      <c r="R293" s="16">
        <v>1.1000000000000001</v>
      </c>
    </row>
    <row r="294" spans="1:18" x14ac:dyDescent="0.15">
      <c r="A294" s="6" t="s">
        <v>16</v>
      </c>
      <c r="B294" s="13">
        <f t="shared" si="39"/>
        <v>1949</v>
      </c>
      <c r="C294" s="8">
        <v>1936.2309119999998</v>
      </c>
      <c r="D294" s="26">
        <f t="shared" si="48"/>
        <v>47541.320640000005</v>
      </c>
      <c r="E294" s="37">
        <v>120</v>
      </c>
      <c r="F294" s="37">
        <f t="shared" si="40"/>
        <v>49357.551552000004</v>
      </c>
      <c r="G294" s="16">
        <f t="shared" si="41"/>
        <v>1200</v>
      </c>
      <c r="H294" s="28">
        <f t="shared" si="42"/>
        <v>48157.551552000004</v>
      </c>
      <c r="I294" s="36">
        <f t="shared" si="43"/>
        <v>1200</v>
      </c>
      <c r="J294" s="16" t="str">
        <f>IF((I294/G294)&lt;=$E$4,"critical failure", IF((I294/G294)&lt;1, "failure",""))</f>
        <v>critical failure</v>
      </c>
      <c r="K294" s="26">
        <f t="shared" si="44"/>
        <v>48157.551552000004</v>
      </c>
      <c r="L294" s="26">
        <f t="shared" si="45"/>
        <v>48157.551552000004</v>
      </c>
      <c r="M294" s="28">
        <f>IF(H294&gt;$E$2,H294-$E$2,0)</f>
        <v>0</v>
      </c>
      <c r="N294" s="28">
        <f t="shared" si="46"/>
        <v>1200</v>
      </c>
      <c r="O294" s="28">
        <f t="shared" si="47"/>
        <v>1</v>
      </c>
      <c r="R294" s="16">
        <v>1</v>
      </c>
    </row>
    <row r="295" spans="1:18" x14ac:dyDescent="0.15">
      <c r="A295" s="6" t="s">
        <v>17</v>
      </c>
      <c r="B295" s="13">
        <f t="shared" si="39"/>
        <v>1949</v>
      </c>
      <c r="C295" s="8">
        <v>2814.5145600000001</v>
      </c>
      <c r="D295" s="26">
        <f t="shared" si="48"/>
        <v>48157.551552000004</v>
      </c>
      <c r="E295" s="37">
        <v>120</v>
      </c>
      <c r="F295" s="37">
        <f t="shared" si="40"/>
        <v>50852.066112000008</v>
      </c>
      <c r="G295" s="16">
        <f t="shared" si="41"/>
        <v>1080</v>
      </c>
      <c r="H295" s="28">
        <f t="shared" si="42"/>
        <v>49772.066112000008</v>
      </c>
      <c r="I295" s="36">
        <f t="shared" si="43"/>
        <v>1080</v>
      </c>
      <c r="J295" s="16" t="str">
        <f>IF((I295/G295)&lt;=$E$4,"critical failure", IF((I295/G295)&lt;1, "failure",""))</f>
        <v>critical failure</v>
      </c>
      <c r="K295" s="26">
        <f t="shared" si="44"/>
        <v>49772.066112000008</v>
      </c>
      <c r="L295" s="26">
        <f t="shared" si="45"/>
        <v>49503</v>
      </c>
      <c r="M295" s="28">
        <f>IF(H295&gt;$E$2,H295-$E$2,0)</f>
        <v>269.06611200000771</v>
      </c>
      <c r="N295" s="28">
        <f t="shared" si="46"/>
        <v>1349.0661120000077</v>
      </c>
      <c r="O295" s="28">
        <f t="shared" si="47"/>
        <v>1</v>
      </c>
      <c r="R295" s="16">
        <v>0.9</v>
      </c>
    </row>
    <row r="296" spans="1:18" ht="14" thickBot="1" x14ac:dyDescent="0.2">
      <c r="A296" s="9" t="s">
        <v>18</v>
      </c>
      <c r="B296" s="14">
        <f t="shared" si="39"/>
        <v>1949</v>
      </c>
      <c r="C296" s="11">
        <v>1547.8214399999997</v>
      </c>
      <c r="D296" s="26">
        <f t="shared" si="48"/>
        <v>49503</v>
      </c>
      <c r="E296" s="37">
        <v>120</v>
      </c>
      <c r="F296" s="37">
        <f t="shared" si="40"/>
        <v>50930.82144</v>
      </c>
      <c r="G296" s="16">
        <f t="shared" si="41"/>
        <v>960</v>
      </c>
      <c r="H296" s="28">
        <f t="shared" si="42"/>
        <v>49970.82144</v>
      </c>
      <c r="I296" s="36">
        <f t="shared" si="43"/>
        <v>960</v>
      </c>
      <c r="J296" s="16" t="str">
        <f>IF((I296/G296)&lt;=$E$4,"critical failure", IF((I296/G296)&lt;1, "failure",""))</f>
        <v>critical failure</v>
      </c>
      <c r="K296" s="26">
        <f t="shared" si="44"/>
        <v>49970.82144</v>
      </c>
      <c r="L296" s="26">
        <f t="shared" si="45"/>
        <v>49503</v>
      </c>
      <c r="M296" s="28">
        <f>IF(H296&gt;$E$2,H296-$E$2,0)</f>
        <v>467.82143999999971</v>
      </c>
      <c r="N296" s="28">
        <f t="shared" si="46"/>
        <v>1427.8214399999997</v>
      </c>
      <c r="O296" s="28">
        <f t="shared" si="47"/>
        <v>1</v>
      </c>
      <c r="R296" s="16">
        <v>0.8</v>
      </c>
    </row>
    <row r="297" spans="1:18" x14ac:dyDescent="0.15">
      <c r="A297" s="3" t="s">
        <v>7</v>
      </c>
      <c r="B297" s="12">
        <f t="shared" si="39"/>
        <v>1950</v>
      </c>
      <c r="C297" s="5">
        <v>2081.642112</v>
      </c>
      <c r="D297" s="26">
        <f t="shared" si="48"/>
        <v>49503</v>
      </c>
      <c r="E297" s="37">
        <v>120</v>
      </c>
      <c r="F297" s="37">
        <f t="shared" si="40"/>
        <v>51464.642112000001</v>
      </c>
      <c r="G297" s="16">
        <f t="shared" si="41"/>
        <v>960</v>
      </c>
      <c r="H297" s="28">
        <f t="shared" si="42"/>
        <v>50504.642112000001</v>
      </c>
      <c r="I297" s="36">
        <f t="shared" si="43"/>
        <v>960</v>
      </c>
      <c r="J297" s="16" t="str">
        <f>IF((I297/G297)&lt;=$E$4,"critical failure", IF((I297/G297)&lt;1, "failure",""))</f>
        <v>critical failure</v>
      </c>
      <c r="K297" s="26">
        <f t="shared" si="44"/>
        <v>50504.642112000001</v>
      </c>
      <c r="L297" s="26">
        <f t="shared" si="45"/>
        <v>49503</v>
      </c>
      <c r="M297" s="28">
        <f>IF(H297&gt;$E$2,H297-$E$2,0)</f>
        <v>1001.6421120000014</v>
      </c>
      <c r="N297" s="28">
        <f t="shared" si="46"/>
        <v>1961.6421120000014</v>
      </c>
      <c r="O297" s="28">
        <f t="shared" si="47"/>
        <v>1</v>
      </c>
      <c r="R297" s="16">
        <v>0.8</v>
      </c>
    </row>
    <row r="298" spans="1:18" x14ac:dyDescent="0.15">
      <c r="A298" s="6" t="s">
        <v>8</v>
      </c>
      <c r="B298" s="13">
        <f t="shared" si="39"/>
        <v>1950</v>
      </c>
      <c r="C298" s="8">
        <v>2002.796928</v>
      </c>
      <c r="D298" s="26">
        <f t="shared" si="48"/>
        <v>49503</v>
      </c>
      <c r="E298" s="37">
        <v>120</v>
      </c>
      <c r="F298" s="37">
        <f t="shared" si="40"/>
        <v>51385.796928000003</v>
      </c>
      <c r="G298" s="16">
        <f t="shared" si="41"/>
        <v>960</v>
      </c>
      <c r="H298" s="28">
        <f t="shared" si="42"/>
        <v>50425.796928000003</v>
      </c>
      <c r="I298" s="36">
        <f t="shared" si="43"/>
        <v>960</v>
      </c>
      <c r="J298" s="16" t="str">
        <f>IF((I298/G298)&lt;=$E$4,"critical failure", IF((I298/G298)&lt;1, "failure",""))</f>
        <v>critical failure</v>
      </c>
      <c r="K298" s="26">
        <f t="shared" si="44"/>
        <v>50425.796928000003</v>
      </c>
      <c r="L298" s="26">
        <f t="shared" si="45"/>
        <v>49503</v>
      </c>
      <c r="M298" s="28">
        <f>IF(H298&gt;$E$2,H298-$E$2,0)</f>
        <v>922.79692800000339</v>
      </c>
      <c r="N298" s="28">
        <f t="shared" si="46"/>
        <v>1882.7969280000034</v>
      </c>
      <c r="O298" s="28">
        <f t="shared" si="47"/>
        <v>1</v>
      </c>
      <c r="R298" s="16">
        <v>0.8</v>
      </c>
    </row>
    <row r="299" spans="1:18" x14ac:dyDescent="0.15">
      <c r="A299" s="6" t="s">
        <v>9</v>
      </c>
      <c r="B299" s="13">
        <f t="shared" si="39"/>
        <v>1950</v>
      </c>
      <c r="C299" s="8">
        <v>2592.8432640000005</v>
      </c>
      <c r="D299" s="26">
        <f t="shared" si="48"/>
        <v>49503</v>
      </c>
      <c r="E299" s="37">
        <v>120</v>
      </c>
      <c r="F299" s="37">
        <f t="shared" si="40"/>
        <v>51975.843264000003</v>
      </c>
      <c r="G299" s="16">
        <f t="shared" si="41"/>
        <v>1080</v>
      </c>
      <c r="H299" s="28">
        <f t="shared" si="42"/>
        <v>50895.843264000003</v>
      </c>
      <c r="I299" s="36">
        <f t="shared" si="43"/>
        <v>1080</v>
      </c>
      <c r="J299" s="16" t="str">
        <f>IF((I299/G299)&lt;=$E$4,"critical failure", IF((I299/G299)&lt;1, "failure",""))</f>
        <v>critical failure</v>
      </c>
      <c r="K299" s="26">
        <f t="shared" si="44"/>
        <v>50895.843264000003</v>
      </c>
      <c r="L299" s="26">
        <f t="shared" si="45"/>
        <v>49503</v>
      </c>
      <c r="M299" s="28">
        <f>IF(H299&gt;$E$2,H299-$E$2,0)</f>
        <v>1392.8432640000028</v>
      </c>
      <c r="N299" s="28">
        <f t="shared" si="46"/>
        <v>2472.8432640000028</v>
      </c>
      <c r="O299" s="28">
        <f t="shared" si="47"/>
        <v>1</v>
      </c>
      <c r="R299" s="16">
        <v>0.9</v>
      </c>
    </row>
    <row r="300" spans="1:18" x14ac:dyDescent="0.15">
      <c r="A300" s="6" t="s">
        <v>10</v>
      </c>
      <c r="B300" s="13">
        <f t="shared" si="39"/>
        <v>1950</v>
      </c>
      <c r="C300" s="8">
        <v>1039.8516480000001</v>
      </c>
      <c r="D300" s="26">
        <f t="shared" si="48"/>
        <v>49503</v>
      </c>
      <c r="E300" s="37">
        <v>120</v>
      </c>
      <c r="F300" s="37">
        <f t="shared" si="40"/>
        <v>50422.851648000003</v>
      </c>
      <c r="G300" s="16">
        <f t="shared" si="41"/>
        <v>1080</v>
      </c>
      <c r="H300" s="28">
        <f t="shared" si="42"/>
        <v>49342.851648000003</v>
      </c>
      <c r="I300" s="36">
        <f t="shared" si="43"/>
        <v>1080</v>
      </c>
      <c r="J300" s="16" t="str">
        <f>IF((I300/G300)&lt;=$E$4,"critical failure", IF((I300/G300)&lt;1, "failure",""))</f>
        <v>critical failure</v>
      </c>
      <c r="K300" s="26">
        <f t="shared" si="44"/>
        <v>49342.851648000003</v>
      </c>
      <c r="L300" s="26">
        <f t="shared" si="45"/>
        <v>49342.851648000003</v>
      </c>
      <c r="M300" s="28">
        <f>IF(H300&gt;$E$2,H300-$E$2,0)</f>
        <v>0</v>
      </c>
      <c r="N300" s="28">
        <f t="shared" si="46"/>
        <v>1080</v>
      </c>
      <c r="O300" s="28">
        <f t="shared" si="47"/>
        <v>1</v>
      </c>
      <c r="R300" s="16">
        <v>0.9</v>
      </c>
    </row>
    <row r="301" spans="1:18" x14ac:dyDescent="0.15">
      <c r="A301" s="6" t="s">
        <v>11</v>
      </c>
      <c r="B301" s="13">
        <f t="shared" ref="B301:B364" si="49">B289+1</f>
        <v>1950</v>
      </c>
      <c r="C301" s="8">
        <v>2205.0800640000002</v>
      </c>
      <c r="D301" s="26">
        <f t="shared" si="48"/>
        <v>49342.851648000003</v>
      </c>
      <c r="E301" s="37">
        <v>120</v>
      </c>
      <c r="F301" s="37">
        <f t="shared" si="40"/>
        <v>51427.931712000005</v>
      </c>
      <c r="G301" s="16">
        <f t="shared" si="41"/>
        <v>1320</v>
      </c>
      <c r="H301" s="28">
        <f t="shared" si="42"/>
        <v>50107.931712000005</v>
      </c>
      <c r="I301" s="36">
        <f t="shared" si="43"/>
        <v>1320</v>
      </c>
      <c r="J301" s="16" t="str">
        <f>IF((I301/G301)&lt;=$E$4,"critical failure", IF((I301/G301)&lt;1, "failure",""))</f>
        <v>critical failure</v>
      </c>
      <c r="K301" s="26">
        <f t="shared" si="44"/>
        <v>50107.931712000005</v>
      </c>
      <c r="L301" s="26">
        <f t="shared" si="45"/>
        <v>49503</v>
      </c>
      <c r="M301" s="28">
        <f>IF(H301&gt;$E$2,H301-$E$2,0)</f>
        <v>604.93171200000506</v>
      </c>
      <c r="N301" s="28">
        <f t="shared" si="46"/>
        <v>1924.9317120000051</v>
      </c>
      <c r="O301" s="28">
        <f t="shared" si="47"/>
        <v>1</v>
      </c>
      <c r="R301" s="16">
        <v>1.1000000000000001</v>
      </c>
    </row>
    <row r="302" spans="1:18" x14ac:dyDescent="0.15">
      <c r="A302" s="6" t="s">
        <v>12</v>
      </c>
      <c r="B302" s="13">
        <f t="shared" si="49"/>
        <v>1950</v>
      </c>
      <c r="C302" s="8">
        <v>3042.0023040000001</v>
      </c>
      <c r="D302" s="26">
        <f t="shared" si="48"/>
        <v>49503</v>
      </c>
      <c r="E302" s="37">
        <v>120</v>
      </c>
      <c r="F302" s="37">
        <f t="shared" si="40"/>
        <v>52425.002304000001</v>
      </c>
      <c r="G302" s="16">
        <f t="shared" si="41"/>
        <v>1440</v>
      </c>
      <c r="H302" s="28">
        <f t="shared" si="42"/>
        <v>50985.002304000001</v>
      </c>
      <c r="I302" s="36">
        <f t="shared" si="43"/>
        <v>1440</v>
      </c>
      <c r="J302" s="16" t="str">
        <f>IF((I302/G302)&lt;=$E$4,"critical failure", IF((I302/G302)&lt;1, "failure",""))</f>
        <v>critical failure</v>
      </c>
      <c r="K302" s="26">
        <f t="shared" si="44"/>
        <v>50985.002304000001</v>
      </c>
      <c r="L302" s="26">
        <f t="shared" si="45"/>
        <v>49503</v>
      </c>
      <c r="M302" s="28">
        <f>IF(H302&gt;$E$2,H302-$E$2,0)</f>
        <v>1482.0023040000015</v>
      </c>
      <c r="N302" s="28">
        <f t="shared" si="46"/>
        <v>2922.0023040000015</v>
      </c>
      <c r="O302" s="28">
        <f t="shared" si="47"/>
        <v>1</v>
      </c>
      <c r="R302" s="16">
        <v>1.2</v>
      </c>
    </row>
    <row r="303" spans="1:18" x14ac:dyDescent="0.15">
      <c r="A303" s="6" t="s">
        <v>13</v>
      </c>
      <c r="B303" s="13">
        <f t="shared" si="49"/>
        <v>1950</v>
      </c>
      <c r="C303" s="8">
        <v>3127.9564799999998</v>
      </c>
      <c r="D303" s="26">
        <f t="shared" si="48"/>
        <v>49503</v>
      </c>
      <c r="E303" s="37">
        <v>120</v>
      </c>
      <c r="F303" s="37">
        <f t="shared" si="40"/>
        <v>52510.956480000001</v>
      </c>
      <c r="G303" s="16">
        <f t="shared" si="41"/>
        <v>1560</v>
      </c>
      <c r="H303" s="28">
        <f t="shared" si="42"/>
        <v>50950.956480000001</v>
      </c>
      <c r="I303" s="36">
        <f t="shared" si="43"/>
        <v>1560</v>
      </c>
      <c r="J303" s="16" t="str">
        <f>IF((I303/G303)&lt;=$E$4,"critical failure", IF((I303/G303)&lt;1, "failure",""))</f>
        <v>critical failure</v>
      </c>
      <c r="K303" s="26">
        <f t="shared" si="44"/>
        <v>50950.956480000001</v>
      </c>
      <c r="L303" s="26">
        <f t="shared" si="45"/>
        <v>49503</v>
      </c>
      <c r="M303" s="28">
        <f>IF(H303&gt;$E$2,H303-$E$2,0)</f>
        <v>1447.9564800000007</v>
      </c>
      <c r="N303" s="28">
        <f t="shared" si="46"/>
        <v>3007.9564800000007</v>
      </c>
      <c r="O303" s="28">
        <f t="shared" si="47"/>
        <v>1</v>
      </c>
      <c r="R303" s="16">
        <v>1.3</v>
      </c>
    </row>
    <row r="304" spans="1:18" x14ac:dyDescent="0.15">
      <c r="A304" s="6" t="s">
        <v>14</v>
      </c>
      <c r="B304" s="13">
        <f t="shared" si="49"/>
        <v>1950</v>
      </c>
      <c r="C304" s="8">
        <v>851.14022400000022</v>
      </c>
      <c r="D304" s="26">
        <f t="shared" si="48"/>
        <v>49503</v>
      </c>
      <c r="E304" s="37">
        <v>120</v>
      </c>
      <c r="F304" s="37">
        <f t="shared" si="40"/>
        <v>50234.140224000002</v>
      </c>
      <c r="G304" s="16">
        <f t="shared" si="41"/>
        <v>1440</v>
      </c>
      <c r="H304" s="28">
        <f t="shared" si="42"/>
        <v>48794.140224000002</v>
      </c>
      <c r="I304" s="36">
        <f t="shared" si="43"/>
        <v>1440</v>
      </c>
      <c r="J304" s="16" t="str">
        <f>IF((I304/G304)&lt;=$E$4,"critical failure", IF((I304/G304)&lt;1, "failure",""))</f>
        <v>critical failure</v>
      </c>
      <c r="K304" s="26">
        <f t="shared" si="44"/>
        <v>48794.140224000002</v>
      </c>
      <c r="L304" s="26">
        <f t="shared" si="45"/>
        <v>48794.140224000002</v>
      </c>
      <c r="M304" s="28">
        <f>IF(H304&gt;$E$2,H304-$E$2,0)</f>
        <v>0</v>
      </c>
      <c r="N304" s="28">
        <f t="shared" si="46"/>
        <v>1440</v>
      </c>
      <c r="O304" s="28">
        <f t="shared" si="47"/>
        <v>1</v>
      </c>
      <c r="R304" s="16">
        <v>1.2</v>
      </c>
    </row>
    <row r="305" spans="1:18" x14ac:dyDescent="0.15">
      <c r="A305" s="6" t="s">
        <v>15</v>
      </c>
      <c r="B305" s="13">
        <f t="shared" si="49"/>
        <v>1950</v>
      </c>
      <c r="C305" s="8">
        <v>722.98448639999992</v>
      </c>
      <c r="D305" s="26">
        <f t="shared" si="48"/>
        <v>48794.140224000002</v>
      </c>
      <c r="E305" s="37">
        <v>120</v>
      </c>
      <c r="F305" s="37">
        <f t="shared" si="40"/>
        <v>49397.124710399999</v>
      </c>
      <c r="G305" s="16">
        <f t="shared" si="41"/>
        <v>1320</v>
      </c>
      <c r="H305" s="28">
        <f t="shared" si="42"/>
        <v>48077.124710399999</v>
      </c>
      <c r="I305" s="36">
        <f t="shared" si="43"/>
        <v>1320</v>
      </c>
      <c r="J305" s="16" t="str">
        <f>IF((I305/G305)&lt;=$E$4,"critical failure", IF((I305/G305)&lt;1, "failure",""))</f>
        <v>critical failure</v>
      </c>
      <c r="K305" s="26">
        <f t="shared" si="44"/>
        <v>48077.124710399999</v>
      </c>
      <c r="L305" s="26">
        <f t="shared" si="45"/>
        <v>48077.124710399999</v>
      </c>
      <c r="M305" s="28">
        <f>IF(H305&gt;$E$2,H305-$E$2,0)</f>
        <v>0</v>
      </c>
      <c r="N305" s="28">
        <f t="shared" si="46"/>
        <v>1320</v>
      </c>
      <c r="O305" s="28">
        <f t="shared" si="47"/>
        <v>1</v>
      </c>
      <c r="R305" s="16">
        <v>1.1000000000000001</v>
      </c>
    </row>
    <row r="306" spans="1:18" x14ac:dyDescent="0.15">
      <c r="A306" s="6" t="s">
        <v>16</v>
      </c>
      <c r="B306" s="13">
        <f t="shared" si="49"/>
        <v>1950</v>
      </c>
      <c r="C306" s="8">
        <v>592.63142399999981</v>
      </c>
      <c r="D306" s="26">
        <f t="shared" si="48"/>
        <v>48077.124710399999</v>
      </c>
      <c r="E306" s="37">
        <v>120</v>
      </c>
      <c r="F306" s="37">
        <f t="shared" si="40"/>
        <v>48549.756134399999</v>
      </c>
      <c r="G306" s="16">
        <f t="shared" si="41"/>
        <v>1200</v>
      </c>
      <c r="H306" s="28">
        <f t="shared" si="42"/>
        <v>47349.756134399999</v>
      </c>
      <c r="I306" s="36">
        <f t="shared" si="43"/>
        <v>1200</v>
      </c>
      <c r="J306" s="16" t="str">
        <f>IF((I306/G306)&lt;=$E$4,"critical failure", IF((I306/G306)&lt;1, "failure",""))</f>
        <v>critical failure</v>
      </c>
      <c r="K306" s="26">
        <f t="shared" si="44"/>
        <v>47349.756134399999</v>
      </c>
      <c r="L306" s="26">
        <f t="shared" si="45"/>
        <v>47349.756134399999</v>
      </c>
      <c r="M306" s="28">
        <f>IF(H306&gt;$E$2,H306-$E$2,0)</f>
        <v>0</v>
      </c>
      <c r="N306" s="28">
        <f t="shared" si="46"/>
        <v>1200</v>
      </c>
      <c r="O306" s="28">
        <f t="shared" si="47"/>
        <v>1</v>
      </c>
      <c r="R306" s="16">
        <v>1</v>
      </c>
    </row>
    <row r="307" spans="1:18" x14ac:dyDescent="0.15">
      <c r="A307" s="6" t="s">
        <v>17</v>
      </c>
      <c r="B307" s="13">
        <f t="shared" si="49"/>
        <v>1950</v>
      </c>
      <c r="C307" s="8">
        <v>430.41715199999999</v>
      </c>
      <c r="D307" s="26">
        <f t="shared" si="48"/>
        <v>47349.756134399999</v>
      </c>
      <c r="E307" s="37">
        <v>120</v>
      </c>
      <c r="F307" s="37">
        <f t="shared" si="40"/>
        <v>47660.173286400001</v>
      </c>
      <c r="G307" s="16">
        <f t="shared" si="41"/>
        <v>1080</v>
      </c>
      <c r="H307" s="28">
        <f t="shared" si="42"/>
        <v>46580.173286400001</v>
      </c>
      <c r="I307" s="36">
        <f t="shared" si="43"/>
        <v>1080</v>
      </c>
      <c r="J307" s="16" t="str">
        <f>IF((I307/G307)&lt;=$E$4,"critical failure", IF((I307/G307)&lt;1, "failure",""))</f>
        <v>critical failure</v>
      </c>
      <c r="K307" s="26">
        <f t="shared" si="44"/>
        <v>46580.173286400001</v>
      </c>
      <c r="L307" s="26">
        <f t="shared" si="45"/>
        <v>46580.173286400001</v>
      </c>
      <c r="M307" s="28">
        <f>IF(H307&gt;$E$2,H307-$E$2,0)</f>
        <v>0</v>
      </c>
      <c r="N307" s="28">
        <f t="shared" si="46"/>
        <v>1080</v>
      </c>
      <c r="O307" s="28">
        <f t="shared" si="47"/>
        <v>1</v>
      </c>
      <c r="R307" s="16">
        <v>0.9</v>
      </c>
    </row>
    <row r="308" spans="1:18" ht="14" thickBot="1" x14ac:dyDescent="0.2">
      <c r="A308" s="9" t="s">
        <v>18</v>
      </c>
      <c r="B308" s="14">
        <f t="shared" si="49"/>
        <v>1950</v>
      </c>
      <c r="C308" s="11">
        <v>2126.8811519999999</v>
      </c>
      <c r="D308" s="26">
        <f t="shared" si="48"/>
        <v>46580.173286400001</v>
      </c>
      <c r="E308" s="37">
        <v>120</v>
      </c>
      <c r="F308" s="37">
        <f t="shared" si="40"/>
        <v>48587.054438400002</v>
      </c>
      <c r="G308" s="16">
        <f t="shared" si="41"/>
        <v>960</v>
      </c>
      <c r="H308" s="28">
        <f t="shared" si="42"/>
        <v>47627.054438400002</v>
      </c>
      <c r="I308" s="36">
        <f t="shared" si="43"/>
        <v>960</v>
      </c>
      <c r="J308" s="16" t="str">
        <f>IF((I308/G308)&lt;=$E$4,"critical failure", IF((I308/G308)&lt;1, "failure",""))</f>
        <v>critical failure</v>
      </c>
      <c r="K308" s="26">
        <f t="shared" si="44"/>
        <v>47627.054438400002</v>
      </c>
      <c r="L308" s="26">
        <f t="shared" si="45"/>
        <v>47627.054438400002</v>
      </c>
      <c r="M308" s="28">
        <f>IF(H308&gt;$E$2,H308-$E$2,0)</f>
        <v>0</v>
      </c>
      <c r="N308" s="28">
        <f t="shared" si="46"/>
        <v>960</v>
      </c>
      <c r="O308" s="28">
        <f t="shared" si="47"/>
        <v>1</v>
      </c>
      <c r="R308" s="16">
        <v>0.8</v>
      </c>
    </row>
    <row r="309" spans="1:18" x14ac:dyDescent="0.15">
      <c r="A309" s="3" t="s">
        <v>7</v>
      </c>
      <c r="B309" s="12">
        <f t="shared" si="49"/>
        <v>1951</v>
      </c>
      <c r="C309" s="5">
        <v>1235.6720639999999</v>
      </c>
      <c r="D309" s="26">
        <f t="shared" si="48"/>
        <v>47627.054438400002</v>
      </c>
      <c r="E309" s="37">
        <v>120</v>
      </c>
      <c r="F309" s="37">
        <f t="shared" si="40"/>
        <v>48742.726502400001</v>
      </c>
      <c r="G309" s="16">
        <f t="shared" si="41"/>
        <v>960</v>
      </c>
      <c r="H309" s="28">
        <f t="shared" si="42"/>
        <v>47782.726502400001</v>
      </c>
      <c r="I309" s="36">
        <f t="shared" si="43"/>
        <v>960</v>
      </c>
      <c r="J309" s="16" t="str">
        <f>IF((I309/G309)&lt;=$E$4,"critical failure", IF((I309/G309)&lt;1, "failure",""))</f>
        <v>critical failure</v>
      </c>
      <c r="K309" s="26">
        <f t="shared" si="44"/>
        <v>47782.726502400001</v>
      </c>
      <c r="L309" s="26">
        <f t="shared" si="45"/>
        <v>47782.726502400001</v>
      </c>
      <c r="M309" s="28">
        <f>IF(H309&gt;$E$2,H309-$E$2,0)</f>
        <v>0</v>
      </c>
      <c r="N309" s="28">
        <f t="shared" si="46"/>
        <v>960</v>
      </c>
      <c r="O309" s="28">
        <f t="shared" si="47"/>
        <v>1</v>
      </c>
      <c r="R309" s="16">
        <v>0.8</v>
      </c>
    </row>
    <row r="310" spans="1:18" x14ac:dyDescent="0.15">
      <c r="A310" s="6" t="s">
        <v>8</v>
      </c>
      <c r="B310" s="13">
        <f t="shared" si="49"/>
        <v>1951</v>
      </c>
      <c r="C310" s="8">
        <v>2225.7607680000001</v>
      </c>
      <c r="D310" s="26">
        <f t="shared" si="48"/>
        <v>47782.726502400001</v>
      </c>
      <c r="E310" s="37">
        <v>120</v>
      </c>
      <c r="F310" s="37">
        <f t="shared" si="40"/>
        <v>49888.487270400001</v>
      </c>
      <c r="G310" s="16">
        <f t="shared" si="41"/>
        <v>960</v>
      </c>
      <c r="H310" s="28">
        <f t="shared" si="42"/>
        <v>48928.487270400001</v>
      </c>
      <c r="I310" s="36">
        <f t="shared" si="43"/>
        <v>960</v>
      </c>
      <c r="J310" s="16" t="str">
        <f>IF((I310/G310)&lt;=$E$4,"critical failure", IF((I310/G310)&lt;1, "failure",""))</f>
        <v>critical failure</v>
      </c>
      <c r="K310" s="26">
        <f t="shared" si="44"/>
        <v>48928.487270400001</v>
      </c>
      <c r="L310" s="26">
        <f t="shared" si="45"/>
        <v>48928.487270400001</v>
      </c>
      <c r="M310" s="28">
        <f>IF(H310&gt;$E$2,H310-$E$2,0)</f>
        <v>0</v>
      </c>
      <c r="N310" s="28">
        <f t="shared" si="46"/>
        <v>960</v>
      </c>
      <c r="O310" s="28">
        <f t="shared" si="47"/>
        <v>1</v>
      </c>
      <c r="R310" s="16">
        <v>0.8</v>
      </c>
    </row>
    <row r="311" spans="1:18" x14ac:dyDescent="0.15">
      <c r="A311" s="6" t="s">
        <v>9</v>
      </c>
      <c r="B311" s="13">
        <f t="shared" si="49"/>
        <v>1951</v>
      </c>
      <c r="C311" s="8">
        <v>3637.2188160000001</v>
      </c>
      <c r="D311" s="26">
        <f t="shared" si="48"/>
        <v>48928.487270400001</v>
      </c>
      <c r="E311" s="37">
        <v>120</v>
      </c>
      <c r="F311" s="37">
        <f t="shared" si="40"/>
        <v>52445.706086400001</v>
      </c>
      <c r="G311" s="16">
        <f t="shared" si="41"/>
        <v>1080</v>
      </c>
      <c r="H311" s="28">
        <f t="shared" si="42"/>
        <v>51365.706086400001</v>
      </c>
      <c r="I311" s="36">
        <f t="shared" si="43"/>
        <v>1080</v>
      </c>
      <c r="J311" s="16" t="str">
        <f>IF((I311/G311)&lt;=$E$4,"critical failure", IF((I311/G311)&lt;1, "failure",""))</f>
        <v>critical failure</v>
      </c>
      <c r="K311" s="26">
        <f t="shared" si="44"/>
        <v>51365.706086400001</v>
      </c>
      <c r="L311" s="26">
        <f t="shared" si="45"/>
        <v>49503</v>
      </c>
      <c r="M311" s="28">
        <f>IF(H311&gt;$E$2,H311-$E$2,0)</f>
        <v>1862.7060864000014</v>
      </c>
      <c r="N311" s="28">
        <f t="shared" si="46"/>
        <v>2942.7060864000014</v>
      </c>
      <c r="O311" s="28">
        <f t="shared" si="47"/>
        <v>1</v>
      </c>
      <c r="R311" s="16">
        <v>0.9</v>
      </c>
    </row>
    <row r="312" spans="1:18" x14ac:dyDescent="0.15">
      <c r="A312" s="6" t="s">
        <v>10</v>
      </c>
      <c r="B312" s="13">
        <f t="shared" si="49"/>
        <v>1951</v>
      </c>
      <c r="C312" s="8">
        <v>5090.0382719999989</v>
      </c>
      <c r="D312" s="26">
        <f t="shared" si="48"/>
        <v>49503</v>
      </c>
      <c r="E312" s="37">
        <v>120</v>
      </c>
      <c r="F312" s="37">
        <f t="shared" si="40"/>
        <v>54473.038271999998</v>
      </c>
      <c r="G312" s="16">
        <f t="shared" si="41"/>
        <v>1080</v>
      </c>
      <c r="H312" s="28">
        <f t="shared" si="42"/>
        <v>53393.038271999998</v>
      </c>
      <c r="I312" s="36">
        <f t="shared" si="43"/>
        <v>1080</v>
      </c>
      <c r="J312" s="16" t="str">
        <f>IF((I312/G312)&lt;=$E$4,"critical failure", IF((I312/G312)&lt;1, "failure",""))</f>
        <v>critical failure</v>
      </c>
      <c r="K312" s="26">
        <f t="shared" si="44"/>
        <v>53393.038271999998</v>
      </c>
      <c r="L312" s="26">
        <f t="shared" si="45"/>
        <v>49503</v>
      </c>
      <c r="M312" s="28">
        <f>IF(H312&gt;$E$2,H312-$E$2,0)</f>
        <v>3890.038271999998</v>
      </c>
      <c r="N312" s="28">
        <f t="shared" si="46"/>
        <v>4970.038271999998</v>
      </c>
      <c r="O312" s="28">
        <f t="shared" si="47"/>
        <v>1</v>
      </c>
      <c r="R312" s="16">
        <v>0.9</v>
      </c>
    </row>
    <row r="313" spans="1:18" x14ac:dyDescent="0.15">
      <c r="A313" s="6" t="s">
        <v>11</v>
      </c>
      <c r="B313" s="13">
        <f t="shared" si="49"/>
        <v>1951</v>
      </c>
      <c r="C313" s="8">
        <v>809.77881599999989</v>
      </c>
      <c r="D313" s="26">
        <f t="shared" si="48"/>
        <v>49503</v>
      </c>
      <c r="E313" s="37">
        <v>120</v>
      </c>
      <c r="F313" s="37">
        <f t="shared" si="40"/>
        <v>50192.778815999998</v>
      </c>
      <c r="G313" s="16">
        <f t="shared" si="41"/>
        <v>1320</v>
      </c>
      <c r="H313" s="28">
        <f t="shared" si="42"/>
        <v>48872.778815999998</v>
      </c>
      <c r="I313" s="36">
        <f t="shared" si="43"/>
        <v>1320</v>
      </c>
      <c r="J313" s="16" t="str">
        <f>IF((I313/G313)&lt;=$E$4,"critical failure", IF((I313/G313)&lt;1, "failure",""))</f>
        <v>critical failure</v>
      </c>
      <c r="K313" s="26">
        <f t="shared" si="44"/>
        <v>48872.778815999998</v>
      </c>
      <c r="L313" s="26">
        <f t="shared" si="45"/>
        <v>48872.778815999998</v>
      </c>
      <c r="M313" s="28">
        <f>IF(H313&gt;$E$2,H313-$E$2,0)</f>
        <v>0</v>
      </c>
      <c r="N313" s="28">
        <f t="shared" si="46"/>
        <v>1320</v>
      </c>
      <c r="O313" s="28">
        <f t="shared" si="47"/>
        <v>1</v>
      </c>
      <c r="R313" s="16">
        <v>1.1000000000000001</v>
      </c>
    </row>
    <row r="314" spans="1:18" x14ac:dyDescent="0.15">
      <c r="A314" s="6" t="s">
        <v>12</v>
      </c>
      <c r="B314" s="13">
        <f t="shared" si="49"/>
        <v>1951</v>
      </c>
      <c r="C314" s="8">
        <v>2231.5772160000001</v>
      </c>
      <c r="D314" s="26">
        <f t="shared" si="48"/>
        <v>48872.778815999998</v>
      </c>
      <c r="E314" s="37">
        <v>120</v>
      </c>
      <c r="F314" s="37">
        <f t="shared" si="40"/>
        <v>50984.356031999996</v>
      </c>
      <c r="G314" s="16">
        <f t="shared" si="41"/>
        <v>1440</v>
      </c>
      <c r="H314" s="28">
        <f t="shared" si="42"/>
        <v>49544.356031999996</v>
      </c>
      <c r="I314" s="36">
        <f t="shared" si="43"/>
        <v>1440</v>
      </c>
      <c r="J314" s="16" t="str">
        <f>IF((I314/G314)&lt;=$E$4,"critical failure", IF((I314/G314)&lt;1, "failure",""))</f>
        <v>critical failure</v>
      </c>
      <c r="K314" s="26">
        <f t="shared" si="44"/>
        <v>49544.356031999996</v>
      </c>
      <c r="L314" s="26">
        <f t="shared" si="45"/>
        <v>49503</v>
      </c>
      <c r="M314" s="28">
        <f>IF(H314&gt;$E$2,H314-$E$2,0)</f>
        <v>41.356031999996048</v>
      </c>
      <c r="N314" s="28">
        <f t="shared" si="46"/>
        <v>1481.356031999996</v>
      </c>
      <c r="O314" s="28">
        <f t="shared" si="47"/>
        <v>1</v>
      </c>
      <c r="R314" s="16">
        <v>1.2</v>
      </c>
    </row>
    <row r="315" spans="1:18" x14ac:dyDescent="0.15">
      <c r="A315" s="6" t="s">
        <v>13</v>
      </c>
      <c r="B315" s="13">
        <f t="shared" si="49"/>
        <v>1951</v>
      </c>
      <c r="C315" s="8">
        <v>1075.396608</v>
      </c>
      <c r="D315" s="26">
        <f t="shared" si="48"/>
        <v>49503</v>
      </c>
      <c r="E315" s="37">
        <v>120</v>
      </c>
      <c r="F315" s="37">
        <f t="shared" si="40"/>
        <v>50458.396608000003</v>
      </c>
      <c r="G315" s="16">
        <f t="shared" si="41"/>
        <v>1560</v>
      </c>
      <c r="H315" s="28">
        <f t="shared" si="42"/>
        <v>48898.396608000003</v>
      </c>
      <c r="I315" s="36">
        <f t="shared" si="43"/>
        <v>1560</v>
      </c>
      <c r="J315" s="16" t="str">
        <f>IF((I315/G315)&lt;=$E$4,"critical failure", IF((I315/G315)&lt;1, "failure",""))</f>
        <v>critical failure</v>
      </c>
      <c r="K315" s="26">
        <f t="shared" si="44"/>
        <v>48898.396608000003</v>
      </c>
      <c r="L315" s="26">
        <f t="shared" si="45"/>
        <v>48898.396608000003</v>
      </c>
      <c r="M315" s="28">
        <f>IF(H315&gt;$E$2,H315-$E$2,0)</f>
        <v>0</v>
      </c>
      <c r="N315" s="28">
        <f t="shared" si="46"/>
        <v>1560</v>
      </c>
      <c r="O315" s="28">
        <f t="shared" si="47"/>
        <v>1</v>
      </c>
      <c r="R315" s="16">
        <v>1.3</v>
      </c>
    </row>
    <row r="316" spans="1:18" x14ac:dyDescent="0.15">
      <c r="A316" s="6" t="s">
        <v>14</v>
      </c>
      <c r="B316" s="13">
        <f t="shared" si="49"/>
        <v>1951</v>
      </c>
      <c r="C316" s="8">
        <v>246.16500480000002</v>
      </c>
      <c r="D316" s="26">
        <f t="shared" si="48"/>
        <v>48898.396608000003</v>
      </c>
      <c r="E316" s="37">
        <v>120</v>
      </c>
      <c r="F316" s="37">
        <f t="shared" si="40"/>
        <v>49024.561612800004</v>
      </c>
      <c r="G316" s="16">
        <f t="shared" si="41"/>
        <v>1440</v>
      </c>
      <c r="H316" s="28">
        <f t="shared" si="42"/>
        <v>47584.561612800004</v>
      </c>
      <c r="I316" s="36">
        <f t="shared" si="43"/>
        <v>1440</v>
      </c>
      <c r="J316" s="16" t="str">
        <f>IF((I316/G316)&lt;=$E$4,"critical failure", IF((I316/G316)&lt;1, "failure",""))</f>
        <v>critical failure</v>
      </c>
      <c r="K316" s="26">
        <f t="shared" si="44"/>
        <v>47584.561612800004</v>
      </c>
      <c r="L316" s="26">
        <f t="shared" si="45"/>
        <v>47584.561612800004</v>
      </c>
      <c r="M316" s="28">
        <f>IF(H316&gt;$E$2,H316-$E$2,0)</f>
        <v>0</v>
      </c>
      <c r="N316" s="28">
        <f t="shared" si="46"/>
        <v>1440</v>
      </c>
      <c r="O316" s="28">
        <f t="shared" si="47"/>
        <v>1</v>
      </c>
      <c r="R316" s="16">
        <v>1.2</v>
      </c>
    </row>
    <row r="317" spans="1:18" x14ac:dyDescent="0.15">
      <c r="A317" s="6" t="s">
        <v>15</v>
      </c>
      <c r="B317" s="13">
        <f t="shared" si="49"/>
        <v>1951</v>
      </c>
      <c r="C317" s="8">
        <v>100.94768639999999</v>
      </c>
      <c r="D317" s="26">
        <f t="shared" si="48"/>
        <v>47584.561612800004</v>
      </c>
      <c r="E317" s="37">
        <v>120</v>
      </c>
      <c r="F317" s="37">
        <f t="shared" si="40"/>
        <v>47565.509299200006</v>
      </c>
      <c r="G317" s="16">
        <f t="shared" si="41"/>
        <v>1320</v>
      </c>
      <c r="H317" s="28">
        <f t="shared" si="42"/>
        <v>46245.509299200006</v>
      </c>
      <c r="I317" s="36">
        <f t="shared" si="43"/>
        <v>1320</v>
      </c>
      <c r="J317" s="16" t="str">
        <f>IF((I317/G317)&lt;=$E$4,"critical failure", IF((I317/G317)&lt;1, "failure",""))</f>
        <v>critical failure</v>
      </c>
      <c r="K317" s="26">
        <f t="shared" si="44"/>
        <v>46245.509299200006</v>
      </c>
      <c r="L317" s="26">
        <f t="shared" si="45"/>
        <v>46245.509299200006</v>
      </c>
      <c r="M317" s="28">
        <f>IF(H317&gt;$E$2,H317-$E$2,0)</f>
        <v>0</v>
      </c>
      <c r="N317" s="28">
        <f t="shared" si="46"/>
        <v>1320</v>
      </c>
      <c r="O317" s="28">
        <f t="shared" si="47"/>
        <v>1</v>
      </c>
      <c r="R317" s="16">
        <v>1.1000000000000001</v>
      </c>
    </row>
    <row r="318" spans="1:18" x14ac:dyDescent="0.15">
      <c r="A318" s="6" t="s">
        <v>16</v>
      </c>
      <c r="B318" s="13">
        <f t="shared" si="49"/>
        <v>1951</v>
      </c>
      <c r="C318" s="8">
        <v>59.586278399999998</v>
      </c>
      <c r="D318" s="26">
        <f t="shared" si="48"/>
        <v>46245.509299200006</v>
      </c>
      <c r="E318" s="37">
        <v>120</v>
      </c>
      <c r="F318" s="37">
        <f t="shared" si="40"/>
        <v>46185.095577600005</v>
      </c>
      <c r="G318" s="16">
        <f t="shared" si="41"/>
        <v>1200</v>
      </c>
      <c r="H318" s="28">
        <f t="shared" si="42"/>
        <v>44985.095577600005</v>
      </c>
      <c r="I318" s="36">
        <f t="shared" si="43"/>
        <v>1200</v>
      </c>
      <c r="J318" s="16" t="str">
        <f>IF((I318/G318)&lt;=$E$4,"critical failure", IF((I318/G318)&lt;1, "failure",""))</f>
        <v>critical failure</v>
      </c>
      <c r="K318" s="26">
        <f t="shared" si="44"/>
        <v>44985.095577600005</v>
      </c>
      <c r="L318" s="26">
        <f t="shared" si="45"/>
        <v>44985.095577600005</v>
      </c>
      <c r="M318" s="28">
        <f>IF(H318&gt;$E$2,H318-$E$2,0)</f>
        <v>0</v>
      </c>
      <c r="N318" s="28">
        <f t="shared" si="46"/>
        <v>1200</v>
      </c>
      <c r="O318" s="28">
        <f t="shared" si="47"/>
        <v>1</v>
      </c>
      <c r="R318" s="16">
        <v>1</v>
      </c>
    </row>
    <row r="319" spans="1:18" x14ac:dyDescent="0.15">
      <c r="A319" s="6" t="s">
        <v>17</v>
      </c>
      <c r="B319" s="13">
        <f t="shared" si="49"/>
        <v>1951</v>
      </c>
      <c r="C319" s="8">
        <v>193.10607360000006</v>
      </c>
      <c r="D319" s="26">
        <f t="shared" si="48"/>
        <v>44985.095577600005</v>
      </c>
      <c r="E319" s="37">
        <v>120</v>
      </c>
      <c r="F319" s="37">
        <f t="shared" si="40"/>
        <v>45058.201651200005</v>
      </c>
      <c r="G319" s="16">
        <f t="shared" si="41"/>
        <v>1080</v>
      </c>
      <c r="H319" s="28">
        <f t="shared" si="42"/>
        <v>43978.201651200005</v>
      </c>
      <c r="I319" s="36">
        <f t="shared" si="43"/>
        <v>1080</v>
      </c>
      <c r="J319" s="16" t="str">
        <f>IF((I319/G319)&lt;=$E$4,"critical failure", IF((I319/G319)&lt;1, "failure",""))</f>
        <v>critical failure</v>
      </c>
      <c r="K319" s="26">
        <f t="shared" si="44"/>
        <v>43978.201651200005</v>
      </c>
      <c r="L319" s="26">
        <f t="shared" si="45"/>
        <v>43978.201651200005</v>
      </c>
      <c r="M319" s="28">
        <f>IF(H319&gt;$E$2,H319-$E$2,0)</f>
        <v>0</v>
      </c>
      <c r="N319" s="28">
        <f t="shared" si="46"/>
        <v>1080</v>
      </c>
      <c r="O319" s="28">
        <f t="shared" si="47"/>
        <v>1</v>
      </c>
      <c r="R319" s="16">
        <v>0.9</v>
      </c>
    </row>
    <row r="320" spans="1:18" ht="14" thickBot="1" x14ac:dyDescent="0.2">
      <c r="A320" s="9" t="s">
        <v>18</v>
      </c>
      <c r="B320" s="14">
        <f t="shared" si="49"/>
        <v>1951</v>
      </c>
      <c r="C320" s="11">
        <v>3792.9057407999994</v>
      </c>
      <c r="D320" s="26">
        <f t="shared" si="48"/>
        <v>43978.201651200005</v>
      </c>
      <c r="E320" s="37">
        <v>120</v>
      </c>
      <c r="F320" s="37">
        <f t="shared" si="40"/>
        <v>47651.107392000005</v>
      </c>
      <c r="G320" s="16">
        <f t="shared" si="41"/>
        <v>960</v>
      </c>
      <c r="H320" s="28">
        <f t="shared" si="42"/>
        <v>46691.107392000005</v>
      </c>
      <c r="I320" s="36">
        <f t="shared" si="43"/>
        <v>960</v>
      </c>
      <c r="J320" s="16" t="str">
        <f>IF((I320/G320)&lt;=$E$4,"critical failure", IF((I320/G320)&lt;1, "failure",""))</f>
        <v>critical failure</v>
      </c>
      <c r="K320" s="26">
        <f t="shared" si="44"/>
        <v>46691.107392000005</v>
      </c>
      <c r="L320" s="26">
        <f t="shared" si="45"/>
        <v>46691.107392000005</v>
      </c>
      <c r="M320" s="28">
        <f>IF(H320&gt;$E$2,H320-$E$2,0)</f>
        <v>0</v>
      </c>
      <c r="N320" s="28">
        <f t="shared" si="46"/>
        <v>960</v>
      </c>
      <c r="O320" s="28">
        <f t="shared" si="47"/>
        <v>1</v>
      </c>
      <c r="R320" s="16">
        <v>0.8</v>
      </c>
    </row>
    <row r="321" spans="1:18" x14ac:dyDescent="0.15">
      <c r="A321" s="3" t="s">
        <v>7</v>
      </c>
      <c r="B321" s="12">
        <f t="shared" si="49"/>
        <v>1952</v>
      </c>
      <c r="C321" s="5">
        <v>5252.2525439999999</v>
      </c>
      <c r="D321" s="26">
        <f t="shared" si="48"/>
        <v>46691.107392000005</v>
      </c>
      <c r="E321" s="37">
        <v>120</v>
      </c>
      <c r="F321" s="37">
        <f t="shared" si="40"/>
        <v>51823.359936000008</v>
      </c>
      <c r="G321" s="16">
        <f t="shared" si="41"/>
        <v>960</v>
      </c>
      <c r="H321" s="28">
        <f t="shared" si="42"/>
        <v>50863.359936000008</v>
      </c>
      <c r="I321" s="36">
        <f t="shared" si="43"/>
        <v>960</v>
      </c>
      <c r="J321" s="16" t="str">
        <f>IF((I321/G321)&lt;=$E$4,"critical failure", IF((I321/G321)&lt;1, "failure",""))</f>
        <v>critical failure</v>
      </c>
      <c r="K321" s="26">
        <f t="shared" si="44"/>
        <v>50863.359936000008</v>
      </c>
      <c r="L321" s="26">
        <f t="shared" si="45"/>
        <v>49503</v>
      </c>
      <c r="M321" s="28">
        <f>IF(H321&gt;$E$2,H321-$E$2,0)</f>
        <v>1360.359936000008</v>
      </c>
      <c r="N321" s="28">
        <f t="shared" si="46"/>
        <v>2320.359936000008</v>
      </c>
      <c r="O321" s="28">
        <f t="shared" si="47"/>
        <v>1</v>
      </c>
      <c r="R321" s="16">
        <v>0.8</v>
      </c>
    </row>
    <row r="322" spans="1:18" x14ac:dyDescent="0.15">
      <c r="A322" s="6" t="s">
        <v>8</v>
      </c>
      <c r="B322" s="13">
        <f t="shared" si="49"/>
        <v>1952</v>
      </c>
      <c r="C322" s="8">
        <v>4683.5331839999999</v>
      </c>
      <c r="D322" s="26">
        <f t="shared" si="48"/>
        <v>49503</v>
      </c>
      <c r="E322" s="37">
        <v>120</v>
      </c>
      <c r="F322" s="37">
        <f t="shared" si="40"/>
        <v>54066.533184</v>
      </c>
      <c r="G322" s="16">
        <f t="shared" si="41"/>
        <v>960</v>
      </c>
      <c r="H322" s="28">
        <f t="shared" si="42"/>
        <v>53106.533184</v>
      </c>
      <c r="I322" s="36">
        <f t="shared" si="43"/>
        <v>960</v>
      </c>
      <c r="J322" s="16" t="str">
        <f>IF((I322/G322)&lt;=$E$4,"critical failure", IF((I322/G322)&lt;1, "failure",""))</f>
        <v>critical failure</v>
      </c>
      <c r="K322" s="26">
        <f t="shared" si="44"/>
        <v>53106.533184</v>
      </c>
      <c r="L322" s="26">
        <f t="shared" si="45"/>
        <v>49503</v>
      </c>
      <c r="M322" s="28">
        <f>IF(H322&gt;$E$2,H322-$E$2,0)</f>
        <v>3603.5331839999999</v>
      </c>
      <c r="N322" s="28">
        <f t="shared" si="46"/>
        <v>4563.5331839999999</v>
      </c>
      <c r="O322" s="28">
        <f t="shared" si="47"/>
        <v>1</v>
      </c>
      <c r="R322" s="16">
        <v>0.8</v>
      </c>
    </row>
    <row r="323" spans="1:18" x14ac:dyDescent="0.15">
      <c r="A323" s="6" t="s">
        <v>9</v>
      </c>
      <c r="B323" s="13">
        <f t="shared" si="49"/>
        <v>1952</v>
      </c>
      <c r="C323" s="8">
        <v>11255.473151999995</v>
      </c>
      <c r="D323" s="26">
        <f t="shared" si="48"/>
        <v>49503</v>
      </c>
      <c r="E323" s="37">
        <v>120</v>
      </c>
      <c r="F323" s="37">
        <f t="shared" si="40"/>
        <v>60638.473151999991</v>
      </c>
      <c r="G323" s="16">
        <f t="shared" si="41"/>
        <v>1080</v>
      </c>
      <c r="H323" s="28">
        <f t="shared" si="42"/>
        <v>59558.473151999991</v>
      </c>
      <c r="I323" s="36">
        <f t="shared" si="43"/>
        <v>1080</v>
      </c>
      <c r="J323" s="16" t="str">
        <f>IF((I323/G323)&lt;=$E$4,"critical failure", IF((I323/G323)&lt;1, "failure",""))</f>
        <v>critical failure</v>
      </c>
      <c r="K323" s="26">
        <f t="shared" si="44"/>
        <v>59558.473151999991</v>
      </c>
      <c r="L323" s="26">
        <f t="shared" si="45"/>
        <v>49503</v>
      </c>
      <c r="M323" s="28">
        <f>IF(H323&gt;$E$2,H323-$E$2,0)</f>
        <v>10055.473151999991</v>
      </c>
      <c r="N323" s="28">
        <f t="shared" si="46"/>
        <v>11135.473151999991</v>
      </c>
      <c r="O323" s="28">
        <f t="shared" si="47"/>
        <v>1</v>
      </c>
      <c r="R323" s="16">
        <v>0.9</v>
      </c>
    </row>
    <row r="324" spans="1:18" x14ac:dyDescent="0.15">
      <c r="A324" s="6" t="s">
        <v>10</v>
      </c>
      <c r="B324" s="13">
        <f t="shared" si="49"/>
        <v>1952</v>
      </c>
      <c r="C324" s="8">
        <v>3959.7085439999996</v>
      </c>
      <c r="D324" s="26">
        <f t="shared" si="48"/>
        <v>49503</v>
      </c>
      <c r="E324" s="37">
        <v>120</v>
      </c>
      <c r="F324" s="37">
        <f t="shared" si="40"/>
        <v>53342.708544000001</v>
      </c>
      <c r="G324" s="16">
        <f t="shared" si="41"/>
        <v>1080</v>
      </c>
      <c r="H324" s="28">
        <f t="shared" si="42"/>
        <v>52262.708544000001</v>
      </c>
      <c r="I324" s="36">
        <f t="shared" si="43"/>
        <v>1080</v>
      </c>
      <c r="J324" s="16" t="str">
        <f>IF((I324/G324)&lt;=$E$4,"critical failure", IF((I324/G324)&lt;1, "failure",""))</f>
        <v>critical failure</v>
      </c>
      <c r="K324" s="26">
        <f t="shared" si="44"/>
        <v>52262.708544000001</v>
      </c>
      <c r="L324" s="26">
        <f t="shared" si="45"/>
        <v>49503</v>
      </c>
      <c r="M324" s="28">
        <f>IF(H324&gt;$E$2,H324-$E$2,0)</f>
        <v>2759.708544000001</v>
      </c>
      <c r="N324" s="28">
        <f t="shared" si="46"/>
        <v>3839.708544000001</v>
      </c>
      <c r="O324" s="28">
        <f t="shared" si="47"/>
        <v>1</v>
      </c>
      <c r="R324" s="16">
        <v>0.9</v>
      </c>
    </row>
    <row r="325" spans="1:18" x14ac:dyDescent="0.15">
      <c r="A325" s="6" t="s">
        <v>11</v>
      </c>
      <c r="B325" s="13">
        <f t="shared" si="49"/>
        <v>1952</v>
      </c>
      <c r="C325" s="8">
        <v>2048.6822400000005</v>
      </c>
      <c r="D325" s="26">
        <f t="shared" si="48"/>
        <v>49503</v>
      </c>
      <c r="E325" s="37">
        <v>120</v>
      </c>
      <c r="F325" s="37">
        <f t="shared" si="40"/>
        <v>51431.682240000002</v>
      </c>
      <c r="G325" s="16">
        <f t="shared" si="41"/>
        <v>1320</v>
      </c>
      <c r="H325" s="28">
        <f t="shared" si="42"/>
        <v>50111.682240000002</v>
      </c>
      <c r="I325" s="36">
        <f t="shared" si="43"/>
        <v>1320</v>
      </c>
      <c r="J325" s="16" t="str">
        <f>IF((I325/G325)&lt;=$E$4,"critical failure", IF((I325/G325)&lt;1, "failure",""))</f>
        <v>critical failure</v>
      </c>
      <c r="K325" s="26">
        <f t="shared" si="44"/>
        <v>50111.682240000002</v>
      </c>
      <c r="L325" s="26">
        <f t="shared" si="45"/>
        <v>49503</v>
      </c>
      <c r="M325" s="28">
        <f>IF(H325&gt;$E$2,H325-$E$2,0)</f>
        <v>608.68224000000191</v>
      </c>
      <c r="N325" s="28">
        <f t="shared" si="46"/>
        <v>1928.6822400000019</v>
      </c>
      <c r="O325" s="28">
        <f t="shared" si="47"/>
        <v>1</v>
      </c>
      <c r="R325" s="16">
        <v>1.1000000000000001</v>
      </c>
    </row>
    <row r="326" spans="1:18" x14ac:dyDescent="0.15">
      <c r="A326" s="6" t="s">
        <v>12</v>
      </c>
      <c r="B326" s="13">
        <f t="shared" si="49"/>
        <v>1952</v>
      </c>
      <c r="C326" s="8">
        <v>812.36390399999993</v>
      </c>
      <c r="D326" s="26">
        <f t="shared" si="48"/>
        <v>49503</v>
      </c>
      <c r="E326" s="37">
        <v>120</v>
      </c>
      <c r="F326" s="37">
        <f t="shared" si="40"/>
        <v>50195.363903999998</v>
      </c>
      <c r="G326" s="16">
        <f t="shared" si="41"/>
        <v>1440</v>
      </c>
      <c r="H326" s="28">
        <f t="shared" si="42"/>
        <v>48755.363903999998</v>
      </c>
      <c r="I326" s="36">
        <f t="shared" si="43"/>
        <v>1440</v>
      </c>
      <c r="J326" s="16" t="str">
        <f>IF((I326/G326)&lt;=$E$4,"critical failure", IF((I326/G326)&lt;1, "failure",""))</f>
        <v>critical failure</v>
      </c>
      <c r="K326" s="26">
        <f t="shared" si="44"/>
        <v>48755.363903999998</v>
      </c>
      <c r="L326" s="26">
        <f t="shared" si="45"/>
        <v>48755.363903999998</v>
      </c>
      <c r="M326" s="28">
        <f>IF(H326&gt;$E$2,H326-$E$2,0)</f>
        <v>0</v>
      </c>
      <c r="N326" s="28">
        <f t="shared" si="46"/>
        <v>1440</v>
      </c>
      <c r="O326" s="28">
        <f t="shared" si="47"/>
        <v>1</v>
      </c>
      <c r="R326" s="16">
        <v>1.2</v>
      </c>
    </row>
    <row r="327" spans="1:18" x14ac:dyDescent="0.15">
      <c r="A327" s="6" t="s">
        <v>13</v>
      </c>
      <c r="B327" s="13">
        <f t="shared" si="49"/>
        <v>1952</v>
      </c>
      <c r="C327" s="8">
        <v>2455.8335999999995</v>
      </c>
      <c r="D327" s="26">
        <f t="shared" si="48"/>
        <v>48755.363903999998</v>
      </c>
      <c r="E327" s="37">
        <v>120</v>
      </c>
      <c r="F327" s="37">
        <f t="shared" si="40"/>
        <v>51091.197503999996</v>
      </c>
      <c r="G327" s="16">
        <f t="shared" si="41"/>
        <v>1560</v>
      </c>
      <c r="H327" s="28">
        <f t="shared" si="42"/>
        <v>49531.197503999996</v>
      </c>
      <c r="I327" s="36">
        <f t="shared" si="43"/>
        <v>1560</v>
      </c>
      <c r="J327" s="16" t="str">
        <f>IF((I327/G327)&lt;=$E$4,"critical failure", IF((I327/G327)&lt;1, "failure",""))</f>
        <v>critical failure</v>
      </c>
      <c r="K327" s="26">
        <f t="shared" si="44"/>
        <v>49531.197503999996</v>
      </c>
      <c r="L327" s="26">
        <f t="shared" si="45"/>
        <v>49503</v>
      </c>
      <c r="M327" s="28">
        <f>IF(H327&gt;$E$2,H327-$E$2,0)</f>
        <v>28.197503999996115</v>
      </c>
      <c r="N327" s="28">
        <f t="shared" si="46"/>
        <v>1588.1975039999961</v>
      </c>
      <c r="O327" s="28">
        <f t="shared" si="47"/>
        <v>1</v>
      </c>
      <c r="R327" s="16">
        <v>1.3</v>
      </c>
    </row>
    <row r="328" spans="1:18" x14ac:dyDescent="0.15">
      <c r="A328" s="6" t="s">
        <v>14</v>
      </c>
      <c r="B328" s="13">
        <f t="shared" si="49"/>
        <v>1952</v>
      </c>
      <c r="C328" s="8">
        <v>4026.2745599999989</v>
      </c>
      <c r="D328" s="26">
        <f t="shared" si="48"/>
        <v>49503</v>
      </c>
      <c r="E328" s="37">
        <v>120</v>
      </c>
      <c r="F328" s="37">
        <f t="shared" si="40"/>
        <v>53409.274559999998</v>
      </c>
      <c r="G328" s="16">
        <f t="shared" si="41"/>
        <v>1440</v>
      </c>
      <c r="H328" s="28">
        <f t="shared" si="42"/>
        <v>51969.274559999998</v>
      </c>
      <c r="I328" s="36">
        <f t="shared" si="43"/>
        <v>1440</v>
      </c>
      <c r="J328" s="16" t="str">
        <f>IF((I328/G328)&lt;=$E$4,"critical failure", IF((I328/G328)&lt;1, "failure",""))</f>
        <v>critical failure</v>
      </c>
      <c r="K328" s="26">
        <f t="shared" si="44"/>
        <v>51969.274559999998</v>
      </c>
      <c r="L328" s="26">
        <f t="shared" si="45"/>
        <v>49503</v>
      </c>
      <c r="M328" s="28">
        <f>IF(H328&gt;$E$2,H328-$E$2,0)</f>
        <v>2466.274559999998</v>
      </c>
      <c r="N328" s="28">
        <f t="shared" si="46"/>
        <v>3906.274559999998</v>
      </c>
      <c r="O328" s="28">
        <f t="shared" si="47"/>
        <v>1</v>
      </c>
      <c r="R328" s="16">
        <v>1.2</v>
      </c>
    </row>
    <row r="329" spans="1:18" x14ac:dyDescent="0.15">
      <c r="A329" s="6" t="s">
        <v>15</v>
      </c>
      <c r="B329" s="13">
        <f t="shared" si="49"/>
        <v>1952</v>
      </c>
      <c r="C329" s="8">
        <v>3862.7677439999989</v>
      </c>
      <c r="D329" s="26">
        <f t="shared" si="48"/>
        <v>49503</v>
      </c>
      <c r="E329" s="37">
        <v>120</v>
      </c>
      <c r="F329" s="37">
        <f t="shared" si="40"/>
        <v>53245.767743999997</v>
      </c>
      <c r="G329" s="16">
        <f t="shared" si="41"/>
        <v>1320</v>
      </c>
      <c r="H329" s="28">
        <f t="shared" si="42"/>
        <v>51925.767743999997</v>
      </c>
      <c r="I329" s="36">
        <f t="shared" si="43"/>
        <v>1320</v>
      </c>
      <c r="J329" s="16" t="str">
        <f>IF((I329/G329)&lt;=$E$4,"critical failure", IF((I329/G329)&lt;1, "failure",""))</f>
        <v>critical failure</v>
      </c>
      <c r="K329" s="26">
        <f t="shared" si="44"/>
        <v>51925.767743999997</v>
      </c>
      <c r="L329" s="26">
        <f t="shared" si="45"/>
        <v>49503</v>
      </c>
      <c r="M329" s="28">
        <f>IF(H329&gt;$E$2,H329-$E$2,0)</f>
        <v>2422.767743999997</v>
      </c>
      <c r="N329" s="28">
        <f t="shared" si="46"/>
        <v>3742.767743999997</v>
      </c>
      <c r="O329" s="28">
        <f t="shared" si="47"/>
        <v>1</v>
      </c>
      <c r="R329" s="16">
        <v>1.1000000000000001</v>
      </c>
    </row>
    <row r="330" spans="1:18" x14ac:dyDescent="0.15">
      <c r="A330" s="6" t="s">
        <v>16</v>
      </c>
      <c r="B330" s="13">
        <f t="shared" si="49"/>
        <v>1952</v>
      </c>
      <c r="C330" s="8">
        <v>498.92198399999995</v>
      </c>
      <c r="D330" s="26">
        <f t="shared" si="48"/>
        <v>49503</v>
      </c>
      <c r="E330" s="37">
        <v>120</v>
      </c>
      <c r="F330" s="37">
        <f t="shared" ref="F330:F393" si="50">C330+D330-E330</f>
        <v>49881.921984000001</v>
      </c>
      <c r="G330" s="16">
        <f t="shared" ref="G330:G393" si="51">1200*R330</f>
        <v>1200</v>
      </c>
      <c r="H330" s="28">
        <f t="shared" ref="H330:H393" si="52">F330-G330</f>
        <v>48681.921984000001</v>
      </c>
      <c r="I330" s="36">
        <f t="shared" ref="I330:I393" si="53">IF(G330&gt;(F330),F330,G330)</f>
        <v>1200</v>
      </c>
      <c r="J330" s="16" t="str">
        <f>IF((I330/G330)&lt;=$E$4,"critical failure", IF((I330/G330)&lt;1, "failure",""))</f>
        <v>critical failure</v>
      </c>
      <c r="K330" s="26">
        <f t="shared" ref="K330:K393" si="54">F330-I330</f>
        <v>48681.921984000001</v>
      </c>
      <c r="L330" s="26">
        <f t="shared" ref="L330:L393" si="55">IF(K330&gt;$E$2,$E$2,IF(K330&lt;0,0,K330))</f>
        <v>48681.921984000001</v>
      </c>
      <c r="M330" s="28">
        <f>IF(H330&gt;$E$2,H330-$E$2,0)</f>
        <v>0</v>
      </c>
      <c r="N330" s="28">
        <f t="shared" ref="N330:N393" si="56">M330+I330</f>
        <v>1200</v>
      </c>
      <c r="O330" s="28">
        <f t="shared" ref="O330:O393" si="57">IF(K330&gt;=$H$2,1,0)</f>
        <v>1</v>
      </c>
      <c r="R330" s="16">
        <v>1</v>
      </c>
    </row>
    <row r="331" spans="1:18" x14ac:dyDescent="0.15">
      <c r="A331" s="6" t="s">
        <v>17</v>
      </c>
      <c r="B331" s="13">
        <f t="shared" si="49"/>
        <v>1952</v>
      </c>
      <c r="C331" s="8">
        <v>6914.4641279999987</v>
      </c>
      <c r="D331" s="26">
        <f t="shared" ref="D331:D394" si="58">L330</f>
        <v>48681.921984000001</v>
      </c>
      <c r="E331" s="37">
        <v>120</v>
      </c>
      <c r="F331" s="37">
        <f t="shared" si="50"/>
        <v>55476.386112</v>
      </c>
      <c r="G331" s="16">
        <f t="shared" si="51"/>
        <v>1080</v>
      </c>
      <c r="H331" s="28">
        <f t="shared" si="52"/>
        <v>54396.386112</v>
      </c>
      <c r="I331" s="36">
        <f t="shared" si="53"/>
        <v>1080</v>
      </c>
      <c r="J331" s="16" t="str">
        <f>IF((I331/G331)&lt;=$E$4,"critical failure", IF((I331/G331)&lt;1, "failure",""))</f>
        <v>critical failure</v>
      </c>
      <c r="K331" s="26">
        <f t="shared" si="54"/>
        <v>54396.386112</v>
      </c>
      <c r="L331" s="26">
        <f t="shared" si="55"/>
        <v>49503</v>
      </c>
      <c r="M331" s="28">
        <f>IF(H331&gt;$E$2,H331-$E$2,0)</f>
        <v>4893.3861120000001</v>
      </c>
      <c r="N331" s="28">
        <f t="shared" si="56"/>
        <v>5973.3861120000001</v>
      </c>
      <c r="O331" s="28">
        <f t="shared" si="57"/>
        <v>1</v>
      </c>
      <c r="R331" s="16">
        <v>0.9</v>
      </c>
    </row>
    <row r="332" spans="1:18" ht="14" thickBot="1" x14ac:dyDescent="0.2">
      <c r="A332" s="9" t="s">
        <v>18</v>
      </c>
      <c r="B332" s="14">
        <f t="shared" si="49"/>
        <v>1952</v>
      </c>
      <c r="C332" s="11">
        <v>2966.3884799999996</v>
      </c>
      <c r="D332" s="26">
        <f t="shared" si="58"/>
        <v>49503</v>
      </c>
      <c r="E332" s="37">
        <v>120</v>
      </c>
      <c r="F332" s="37">
        <f t="shared" si="50"/>
        <v>52349.388480000001</v>
      </c>
      <c r="G332" s="16">
        <f t="shared" si="51"/>
        <v>960</v>
      </c>
      <c r="H332" s="28">
        <f t="shared" si="52"/>
        <v>51389.388480000001</v>
      </c>
      <c r="I332" s="36">
        <f t="shared" si="53"/>
        <v>960</v>
      </c>
      <c r="J332" s="16" t="str">
        <f>IF((I332/G332)&lt;=$E$4,"critical failure", IF((I332/G332)&lt;1, "failure",""))</f>
        <v>critical failure</v>
      </c>
      <c r="K332" s="26">
        <f t="shared" si="54"/>
        <v>51389.388480000001</v>
      </c>
      <c r="L332" s="26">
        <f t="shared" si="55"/>
        <v>49503</v>
      </c>
      <c r="M332" s="28">
        <f>IF(H332&gt;$E$2,H332-$E$2,0)</f>
        <v>1886.3884800000014</v>
      </c>
      <c r="N332" s="28">
        <f t="shared" si="56"/>
        <v>2846.3884800000014</v>
      </c>
      <c r="O332" s="28">
        <f t="shared" si="57"/>
        <v>1</v>
      </c>
      <c r="R332" s="16">
        <v>0.8</v>
      </c>
    </row>
    <row r="333" spans="1:18" x14ac:dyDescent="0.15">
      <c r="A333" s="3" t="s">
        <v>7</v>
      </c>
      <c r="B333" s="12">
        <f t="shared" si="49"/>
        <v>1953</v>
      </c>
      <c r="C333" s="5">
        <v>7408.2159359999996</v>
      </c>
      <c r="D333" s="26">
        <f t="shared" si="58"/>
        <v>49503</v>
      </c>
      <c r="E333" s="37">
        <v>120</v>
      </c>
      <c r="F333" s="37">
        <f t="shared" si="50"/>
        <v>56791.215936000001</v>
      </c>
      <c r="G333" s="16">
        <f t="shared" si="51"/>
        <v>960</v>
      </c>
      <c r="H333" s="28">
        <f t="shared" si="52"/>
        <v>55831.215936000001</v>
      </c>
      <c r="I333" s="36">
        <f t="shared" si="53"/>
        <v>960</v>
      </c>
      <c r="J333" s="16" t="str">
        <f>IF((I333/G333)&lt;=$E$4,"critical failure", IF((I333/G333)&lt;1, "failure",""))</f>
        <v>critical failure</v>
      </c>
      <c r="K333" s="26">
        <f t="shared" si="54"/>
        <v>55831.215936000001</v>
      </c>
      <c r="L333" s="26">
        <f t="shared" si="55"/>
        <v>49503</v>
      </c>
      <c r="M333" s="28">
        <f>IF(H333&gt;$E$2,H333-$E$2,0)</f>
        <v>6328.2159360000005</v>
      </c>
      <c r="N333" s="28">
        <f t="shared" si="56"/>
        <v>7288.2159360000005</v>
      </c>
      <c r="O333" s="28">
        <f t="shared" si="57"/>
        <v>1</v>
      </c>
      <c r="R333" s="16">
        <v>0.8</v>
      </c>
    </row>
    <row r="334" spans="1:18" x14ac:dyDescent="0.15">
      <c r="A334" s="6" t="s">
        <v>8</v>
      </c>
      <c r="B334" s="13">
        <f t="shared" si="49"/>
        <v>1953</v>
      </c>
      <c r="C334" s="8">
        <v>6384.5210879999995</v>
      </c>
      <c r="D334" s="26">
        <f t="shared" si="58"/>
        <v>49503</v>
      </c>
      <c r="E334" s="37">
        <v>120</v>
      </c>
      <c r="F334" s="37">
        <f t="shared" si="50"/>
        <v>55767.521088000001</v>
      </c>
      <c r="G334" s="16">
        <f t="shared" si="51"/>
        <v>960</v>
      </c>
      <c r="H334" s="28">
        <f t="shared" si="52"/>
        <v>54807.521088000001</v>
      </c>
      <c r="I334" s="36">
        <f t="shared" si="53"/>
        <v>960</v>
      </c>
      <c r="J334" s="16" t="str">
        <f>IF((I334/G334)&lt;=$E$4,"critical failure", IF((I334/G334)&lt;1, "failure",""))</f>
        <v>critical failure</v>
      </c>
      <c r="K334" s="26">
        <f t="shared" si="54"/>
        <v>54807.521088000001</v>
      </c>
      <c r="L334" s="26">
        <f t="shared" si="55"/>
        <v>49503</v>
      </c>
      <c r="M334" s="28">
        <f>IF(H334&gt;$E$2,H334-$E$2,0)</f>
        <v>5304.5210880000013</v>
      </c>
      <c r="N334" s="28">
        <f t="shared" si="56"/>
        <v>6264.5210880000013</v>
      </c>
      <c r="O334" s="28">
        <f t="shared" si="57"/>
        <v>1</v>
      </c>
      <c r="R334" s="16">
        <v>0.8</v>
      </c>
    </row>
    <row r="335" spans="1:18" x14ac:dyDescent="0.15">
      <c r="A335" s="6" t="s">
        <v>9</v>
      </c>
      <c r="B335" s="13">
        <f t="shared" si="49"/>
        <v>1953</v>
      </c>
      <c r="C335" s="8">
        <v>8711.1002879999996</v>
      </c>
      <c r="D335" s="26">
        <f t="shared" si="58"/>
        <v>49503</v>
      </c>
      <c r="E335" s="37">
        <v>120</v>
      </c>
      <c r="F335" s="37">
        <f t="shared" si="50"/>
        <v>58094.100288000001</v>
      </c>
      <c r="G335" s="16">
        <f t="shared" si="51"/>
        <v>1080</v>
      </c>
      <c r="H335" s="28">
        <f t="shared" si="52"/>
        <v>57014.100288000001</v>
      </c>
      <c r="I335" s="36">
        <f t="shared" si="53"/>
        <v>1080</v>
      </c>
      <c r="J335" s="16" t="str">
        <f>IF((I335/G335)&lt;=$E$4,"critical failure", IF((I335/G335)&lt;1, "failure",""))</f>
        <v>critical failure</v>
      </c>
      <c r="K335" s="26">
        <f t="shared" si="54"/>
        <v>57014.100288000001</v>
      </c>
      <c r="L335" s="26">
        <f t="shared" si="55"/>
        <v>49503</v>
      </c>
      <c r="M335" s="28">
        <f>IF(H335&gt;$E$2,H335-$E$2,0)</f>
        <v>7511.1002880000015</v>
      </c>
      <c r="N335" s="28">
        <f t="shared" si="56"/>
        <v>8591.1002880000015</v>
      </c>
      <c r="O335" s="28">
        <f t="shared" si="57"/>
        <v>1</v>
      </c>
      <c r="R335" s="16">
        <v>0.9</v>
      </c>
    </row>
    <row r="336" spans="1:18" x14ac:dyDescent="0.15">
      <c r="A336" s="6" t="s">
        <v>10</v>
      </c>
      <c r="B336" s="13">
        <f t="shared" si="49"/>
        <v>1953</v>
      </c>
      <c r="C336" s="8">
        <v>3296.6334719999991</v>
      </c>
      <c r="D336" s="26">
        <f t="shared" si="58"/>
        <v>49503</v>
      </c>
      <c r="E336" s="37">
        <v>120</v>
      </c>
      <c r="F336" s="37">
        <f t="shared" si="50"/>
        <v>52679.633472000001</v>
      </c>
      <c r="G336" s="16">
        <f t="shared" si="51"/>
        <v>1080</v>
      </c>
      <c r="H336" s="28">
        <f t="shared" si="52"/>
        <v>51599.633472000001</v>
      </c>
      <c r="I336" s="36">
        <f t="shared" si="53"/>
        <v>1080</v>
      </c>
      <c r="J336" s="16" t="str">
        <f>IF((I336/G336)&lt;=$E$4,"critical failure", IF((I336/G336)&lt;1, "failure",""))</f>
        <v>critical failure</v>
      </c>
      <c r="K336" s="26">
        <f t="shared" si="54"/>
        <v>51599.633472000001</v>
      </c>
      <c r="L336" s="26">
        <f t="shared" si="55"/>
        <v>49503</v>
      </c>
      <c r="M336" s="28">
        <f>IF(H336&gt;$E$2,H336-$E$2,0)</f>
        <v>2096.6334720000013</v>
      </c>
      <c r="N336" s="28">
        <f t="shared" si="56"/>
        <v>3176.6334720000013</v>
      </c>
      <c r="O336" s="28">
        <f t="shared" si="57"/>
        <v>1</v>
      </c>
      <c r="R336" s="16">
        <v>0.9</v>
      </c>
    </row>
    <row r="337" spans="1:18" x14ac:dyDescent="0.15">
      <c r="A337" s="6" t="s">
        <v>11</v>
      </c>
      <c r="B337" s="13">
        <f t="shared" si="49"/>
        <v>1953</v>
      </c>
      <c r="C337" s="8">
        <v>1116.1117439999998</v>
      </c>
      <c r="D337" s="26">
        <f t="shared" si="58"/>
        <v>49503</v>
      </c>
      <c r="E337" s="37">
        <v>120</v>
      </c>
      <c r="F337" s="37">
        <f t="shared" si="50"/>
        <v>50499.111744000002</v>
      </c>
      <c r="G337" s="16">
        <f t="shared" si="51"/>
        <v>1320</v>
      </c>
      <c r="H337" s="28">
        <f t="shared" si="52"/>
        <v>49179.111744000002</v>
      </c>
      <c r="I337" s="36">
        <f t="shared" si="53"/>
        <v>1320</v>
      </c>
      <c r="J337" s="16" t="str">
        <f>IF((I337/G337)&lt;=$E$4,"critical failure", IF((I337/G337)&lt;1, "failure",""))</f>
        <v>critical failure</v>
      </c>
      <c r="K337" s="26">
        <f t="shared" si="54"/>
        <v>49179.111744000002</v>
      </c>
      <c r="L337" s="26">
        <f t="shared" si="55"/>
        <v>49179.111744000002</v>
      </c>
      <c r="M337" s="28">
        <f>IF(H337&gt;$E$2,H337-$E$2,0)</f>
        <v>0</v>
      </c>
      <c r="N337" s="28">
        <f t="shared" si="56"/>
        <v>1320</v>
      </c>
      <c r="O337" s="28">
        <f t="shared" si="57"/>
        <v>1</v>
      </c>
      <c r="R337" s="16">
        <v>1.1000000000000001</v>
      </c>
    </row>
    <row r="338" spans="1:18" x14ac:dyDescent="0.15">
      <c r="A338" s="6" t="s">
        <v>12</v>
      </c>
      <c r="B338" s="13">
        <f t="shared" si="49"/>
        <v>1953</v>
      </c>
      <c r="C338" s="8">
        <v>4151.651327999999</v>
      </c>
      <c r="D338" s="26">
        <f t="shared" si="58"/>
        <v>49179.111744000002</v>
      </c>
      <c r="E338" s="37">
        <v>120</v>
      </c>
      <c r="F338" s="37">
        <f t="shared" si="50"/>
        <v>53210.763072000002</v>
      </c>
      <c r="G338" s="16">
        <f t="shared" si="51"/>
        <v>1440</v>
      </c>
      <c r="H338" s="28">
        <f t="shared" si="52"/>
        <v>51770.763072000002</v>
      </c>
      <c r="I338" s="36">
        <f t="shared" si="53"/>
        <v>1440</v>
      </c>
      <c r="J338" s="16" t="str">
        <f>IF((I338/G338)&lt;=$E$4,"critical failure", IF((I338/G338)&lt;1, "failure",""))</f>
        <v>critical failure</v>
      </c>
      <c r="K338" s="26">
        <f t="shared" si="54"/>
        <v>51770.763072000002</v>
      </c>
      <c r="L338" s="26">
        <f t="shared" si="55"/>
        <v>49503</v>
      </c>
      <c r="M338" s="28">
        <f>IF(H338&gt;$E$2,H338-$E$2,0)</f>
        <v>2267.7630720000016</v>
      </c>
      <c r="N338" s="28">
        <f t="shared" si="56"/>
        <v>3707.7630720000016</v>
      </c>
      <c r="O338" s="28">
        <f t="shared" si="57"/>
        <v>1</v>
      </c>
      <c r="R338" s="16">
        <v>1.2</v>
      </c>
    </row>
    <row r="339" spans="1:18" x14ac:dyDescent="0.15">
      <c r="A339" s="6" t="s">
        <v>13</v>
      </c>
      <c r="B339" s="13">
        <f t="shared" si="49"/>
        <v>1953</v>
      </c>
      <c r="C339" s="8">
        <v>539.05547519999982</v>
      </c>
      <c r="D339" s="26">
        <f t="shared" si="58"/>
        <v>49503</v>
      </c>
      <c r="E339" s="37">
        <v>120</v>
      </c>
      <c r="F339" s="37">
        <f t="shared" si="50"/>
        <v>49922.055475200003</v>
      </c>
      <c r="G339" s="16">
        <f t="shared" si="51"/>
        <v>1560</v>
      </c>
      <c r="H339" s="28">
        <f t="shared" si="52"/>
        <v>48362.055475200003</v>
      </c>
      <c r="I339" s="36">
        <f t="shared" si="53"/>
        <v>1560</v>
      </c>
      <c r="J339" s="16" t="str">
        <f>IF((I339/G339)&lt;=$E$4,"critical failure", IF((I339/G339)&lt;1, "failure",""))</f>
        <v>critical failure</v>
      </c>
      <c r="K339" s="26">
        <f t="shared" si="54"/>
        <v>48362.055475200003</v>
      </c>
      <c r="L339" s="26">
        <f t="shared" si="55"/>
        <v>48362.055475200003</v>
      </c>
      <c r="M339" s="28">
        <f>IF(H339&gt;$E$2,H339-$E$2,0)</f>
        <v>0</v>
      </c>
      <c r="N339" s="28">
        <f t="shared" si="56"/>
        <v>1560</v>
      </c>
      <c r="O339" s="28">
        <f t="shared" si="57"/>
        <v>1</v>
      </c>
      <c r="R339" s="16">
        <v>1.3</v>
      </c>
    </row>
    <row r="340" spans="1:18" x14ac:dyDescent="0.15">
      <c r="A340" s="6" t="s">
        <v>14</v>
      </c>
      <c r="B340" s="13">
        <f t="shared" si="49"/>
        <v>1953</v>
      </c>
      <c r="C340" s="8">
        <v>96.229900799999996</v>
      </c>
      <c r="D340" s="26">
        <f t="shared" si="58"/>
        <v>48362.055475200003</v>
      </c>
      <c r="E340" s="37">
        <v>120</v>
      </c>
      <c r="F340" s="37">
        <f t="shared" si="50"/>
        <v>48338.285376</v>
      </c>
      <c r="G340" s="16">
        <f t="shared" si="51"/>
        <v>1440</v>
      </c>
      <c r="H340" s="28">
        <f t="shared" si="52"/>
        <v>46898.285376</v>
      </c>
      <c r="I340" s="36">
        <f t="shared" si="53"/>
        <v>1440</v>
      </c>
      <c r="J340" s="16" t="str">
        <f>IF((I340/G340)&lt;=$E$4,"critical failure", IF((I340/G340)&lt;1, "failure",""))</f>
        <v>critical failure</v>
      </c>
      <c r="K340" s="26">
        <f t="shared" si="54"/>
        <v>46898.285376</v>
      </c>
      <c r="L340" s="26">
        <f t="shared" si="55"/>
        <v>46898.285376</v>
      </c>
      <c r="M340" s="28">
        <f>IF(H340&gt;$E$2,H340-$E$2,0)</f>
        <v>0</v>
      </c>
      <c r="N340" s="28">
        <f t="shared" si="56"/>
        <v>1440</v>
      </c>
      <c r="O340" s="28">
        <f t="shared" si="57"/>
        <v>1</v>
      </c>
      <c r="R340" s="16">
        <v>1.2</v>
      </c>
    </row>
    <row r="341" spans="1:18" x14ac:dyDescent="0.15">
      <c r="A341" s="6" t="s">
        <v>15</v>
      </c>
      <c r="B341" s="13">
        <f t="shared" si="49"/>
        <v>1953</v>
      </c>
      <c r="C341" s="8">
        <v>60.038668799999989</v>
      </c>
      <c r="D341" s="26">
        <f t="shared" si="58"/>
        <v>46898.285376</v>
      </c>
      <c r="E341" s="37">
        <v>120</v>
      </c>
      <c r="F341" s="37">
        <f t="shared" si="50"/>
        <v>46838.3240448</v>
      </c>
      <c r="G341" s="16">
        <f t="shared" si="51"/>
        <v>1320</v>
      </c>
      <c r="H341" s="28">
        <f t="shared" si="52"/>
        <v>45518.3240448</v>
      </c>
      <c r="I341" s="36">
        <f t="shared" si="53"/>
        <v>1320</v>
      </c>
      <c r="J341" s="16" t="str">
        <f>IF((I341/G341)&lt;=$E$4,"critical failure", IF((I341/G341)&lt;1, "failure",""))</f>
        <v>critical failure</v>
      </c>
      <c r="K341" s="26">
        <f t="shared" si="54"/>
        <v>45518.3240448</v>
      </c>
      <c r="L341" s="26">
        <f t="shared" si="55"/>
        <v>45518.3240448</v>
      </c>
      <c r="M341" s="28">
        <f>IF(H341&gt;$E$2,H341-$E$2,0)</f>
        <v>0</v>
      </c>
      <c r="N341" s="28">
        <f t="shared" si="56"/>
        <v>1320</v>
      </c>
      <c r="O341" s="28">
        <f t="shared" si="57"/>
        <v>1</v>
      </c>
      <c r="R341" s="16">
        <v>1.1000000000000001</v>
      </c>
    </row>
    <row r="342" spans="1:18" x14ac:dyDescent="0.15">
      <c r="A342" s="6" t="s">
        <v>16</v>
      </c>
      <c r="B342" s="13">
        <f t="shared" si="49"/>
        <v>1953</v>
      </c>
      <c r="C342" s="8">
        <v>53.188185599999983</v>
      </c>
      <c r="D342" s="26">
        <f t="shared" si="58"/>
        <v>45518.3240448</v>
      </c>
      <c r="E342" s="37">
        <v>120</v>
      </c>
      <c r="F342" s="37">
        <f t="shared" si="50"/>
        <v>45451.512230399996</v>
      </c>
      <c r="G342" s="16">
        <f t="shared" si="51"/>
        <v>1200</v>
      </c>
      <c r="H342" s="28">
        <f t="shared" si="52"/>
        <v>44251.512230399996</v>
      </c>
      <c r="I342" s="36">
        <f t="shared" si="53"/>
        <v>1200</v>
      </c>
      <c r="J342" s="16" t="str">
        <f>IF((I342/G342)&lt;=$E$4,"critical failure", IF((I342/G342)&lt;1, "failure",""))</f>
        <v>critical failure</v>
      </c>
      <c r="K342" s="26">
        <f t="shared" si="54"/>
        <v>44251.512230399996</v>
      </c>
      <c r="L342" s="26">
        <f t="shared" si="55"/>
        <v>44251.512230399996</v>
      </c>
      <c r="M342" s="28">
        <f>IF(H342&gt;$E$2,H342-$E$2,0)</f>
        <v>0</v>
      </c>
      <c r="N342" s="28">
        <f t="shared" si="56"/>
        <v>1200</v>
      </c>
      <c r="O342" s="28">
        <f t="shared" si="57"/>
        <v>1</v>
      </c>
      <c r="R342" s="16">
        <v>1</v>
      </c>
    </row>
    <row r="343" spans="1:18" x14ac:dyDescent="0.15">
      <c r="A343" s="6" t="s">
        <v>17</v>
      </c>
      <c r="B343" s="13">
        <f t="shared" si="49"/>
        <v>1953</v>
      </c>
      <c r="C343" s="8">
        <v>40.004236799999994</v>
      </c>
      <c r="D343" s="26">
        <f t="shared" si="58"/>
        <v>44251.512230399996</v>
      </c>
      <c r="E343" s="37">
        <v>120</v>
      </c>
      <c r="F343" s="37">
        <f t="shared" si="50"/>
        <v>44171.516467199996</v>
      </c>
      <c r="G343" s="16">
        <f t="shared" si="51"/>
        <v>1080</v>
      </c>
      <c r="H343" s="28">
        <f t="shared" si="52"/>
        <v>43091.516467199996</v>
      </c>
      <c r="I343" s="36">
        <f t="shared" si="53"/>
        <v>1080</v>
      </c>
      <c r="J343" s="16" t="str">
        <f>IF((I343/G343)&lt;=$E$4,"critical failure", IF((I343/G343)&lt;1, "failure",""))</f>
        <v>critical failure</v>
      </c>
      <c r="K343" s="26">
        <f t="shared" si="54"/>
        <v>43091.516467199996</v>
      </c>
      <c r="L343" s="26">
        <f t="shared" si="55"/>
        <v>43091.516467199996</v>
      </c>
      <c r="M343" s="28">
        <f>IF(H343&gt;$E$2,H343-$E$2,0)</f>
        <v>0</v>
      </c>
      <c r="N343" s="28">
        <f t="shared" si="56"/>
        <v>1080</v>
      </c>
      <c r="O343" s="28">
        <f t="shared" si="57"/>
        <v>1</v>
      </c>
      <c r="R343" s="16">
        <v>0.9</v>
      </c>
    </row>
    <row r="344" spans="1:18" ht="14" thickBot="1" x14ac:dyDescent="0.2">
      <c r="A344" s="9" t="s">
        <v>18</v>
      </c>
      <c r="B344" s="14">
        <f t="shared" si="49"/>
        <v>1953</v>
      </c>
      <c r="C344" s="11">
        <v>504.02753280000002</v>
      </c>
      <c r="D344" s="26">
        <f t="shared" si="58"/>
        <v>43091.516467199996</v>
      </c>
      <c r="E344" s="37">
        <v>120</v>
      </c>
      <c r="F344" s="37">
        <f t="shared" si="50"/>
        <v>43475.543999999994</v>
      </c>
      <c r="G344" s="16">
        <f t="shared" si="51"/>
        <v>960</v>
      </c>
      <c r="H344" s="28">
        <f t="shared" si="52"/>
        <v>42515.543999999994</v>
      </c>
      <c r="I344" s="36">
        <f t="shared" si="53"/>
        <v>960</v>
      </c>
      <c r="J344" s="16" t="str">
        <f>IF((I344/G344)&lt;=$E$4,"critical failure", IF((I344/G344)&lt;1, "failure",""))</f>
        <v>critical failure</v>
      </c>
      <c r="K344" s="26">
        <f t="shared" si="54"/>
        <v>42515.543999999994</v>
      </c>
      <c r="L344" s="26">
        <f t="shared" si="55"/>
        <v>42515.543999999994</v>
      </c>
      <c r="M344" s="28">
        <f>IF(H344&gt;$E$2,H344-$E$2,0)</f>
        <v>0</v>
      </c>
      <c r="N344" s="28">
        <f t="shared" si="56"/>
        <v>960</v>
      </c>
      <c r="O344" s="28">
        <f t="shared" si="57"/>
        <v>1</v>
      </c>
      <c r="R344" s="16">
        <v>0.8</v>
      </c>
    </row>
    <row r="345" spans="1:18" x14ac:dyDescent="0.15">
      <c r="A345" s="3" t="s">
        <v>7</v>
      </c>
      <c r="B345" s="12">
        <f t="shared" si="49"/>
        <v>1954</v>
      </c>
      <c r="C345" s="5">
        <v>5097.5350271999996</v>
      </c>
      <c r="D345" s="26">
        <f t="shared" si="58"/>
        <v>42515.543999999994</v>
      </c>
      <c r="E345" s="37">
        <v>120</v>
      </c>
      <c r="F345" s="37">
        <f t="shared" si="50"/>
        <v>47493.079027199994</v>
      </c>
      <c r="G345" s="16">
        <f t="shared" si="51"/>
        <v>960</v>
      </c>
      <c r="H345" s="28">
        <f t="shared" si="52"/>
        <v>46533.079027199994</v>
      </c>
      <c r="I345" s="36">
        <f t="shared" si="53"/>
        <v>960</v>
      </c>
      <c r="J345" s="16" t="str">
        <f>IF((I345/G345)&lt;=$E$4,"critical failure", IF((I345/G345)&lt;1, "failure",""))</f>
        <v>critical failure</v>
      </c>
      <c r="K345" s="26">
        <f t="shared" si="54"/>
        <v>46533.079027199994</v>
      </c>
      <c r="L345" s="26">
        <f t="shared" si="55"/>
        <v>46533.079027199994</v>
      </c>
      <c r="M345" s="28">
        <f>IF(H345&gt;$E$2,H345-$E$2,0)</f>
        <v>0</v>
      </c>
      <c r="N345" s="28">
        <f t="shared" si="56"/>
        <v>960</v>
      </c>
      <c r="O345" s="28">
        <f t="shared" si="57"/>
        <v>1</v>
      </c>
      <c r="R345" s="16">
        <v>0.8</v>
      </c>
    </row>
    <row r="346" spans="1:18" x14ac:dyDescent="0.15">
      <c r="A346" s="6" t="s">
        <v>8</v>
      </c>
      <c r="B346" s="13">
        <f t="shared" si="49"/>
        <v>1954</v>
      </c>
      <c r="C346" s="8">
        <v>1175.5687680000001</v>
      </c>
      <c r="D346" s="26">
        <f t="shared" si="58"/>
        <v>46533.079027199994</v>
      </c>
      <c r="E346" s="37">
        <v>120</v>
      </c>
      <c r="F346" s="37">
        <f t="shared" si="50"/>
        <v>47588.647795199991</v>
      </c>
      <c r="G346" s="16">
        <f t="shared" si="51"/>
        <v>960</v>
      </c>
      <c r="H346" s="28">
        <f t="shared" si="52"/>
        <v>46628.647795199991</v>
      </c>
      <c r="I346" s="36">
        <f t="shared" si="53"/>
        <v>960</v>
      </c>
      <c r="J346" s="16" t="str">
        <f>IF((I346/G346)&lt;=$E$4,"critical failure", IF((I346/G346)&lt;1, "failure",""))</f>
        <v>critical failure</v>
      </c>
      <c r="K346" s="26">
        <f t="shared" si="54"/>
        <v>46628.647795199991</v>
      </c>
      <c r="L346" s="26">
        <f t="shared" si="55"/>
        <v>46628.647795199991</v>
      </c>
      <c r="M346" s="28">
        <f>IF(H346&gt;$E$2,H346-$E$2,0)</f>
        <v>0</v>
      </c>
      <c r="N346" s="28">
        <f t="shared" si="56"/>
        <v>960</v>
      </c>
      <c r="O346" s="28">
        <f t="shared" si="57"/>
        <v>1</v>
      </c>
      <c r="R346" s="16">
        <v>0.8</v>
      </c>
    </row>
    <row r="347" spans="1:18" x14ac:dyDescent="0.15">
      <c r="A347" s="6" t="s">
        <v>9</v>
      </c>
      <c r="B347" s="13">
        <f t="shared" si="49"/>
        <v>1954</v>
      </c>
      <c r="C347" s="8">
        <v>5919.2052480000011</v>
      </c>
      <c r="D347" s="26">
        <f t="shared" si="58"/>
        <v>46628.647795199991</v>
      </c>
      <c r="E347" s="37">
        <v>120</v>
      </c>
      <c r="F347" s="37">
        <f t="shared" si="50"/>
        <v>52427.85304319999</v>
      </c>
      <c r="G347" s="16">
        <f t="shared" si="51"/>
        <v>1080</v>
      </c>
      <c r="H347" s="28">
        <f t="shared" si="52"/>
        <v>51347.85304319999</v>
      </c>
      <c r="I347" s="36">
        <f t="shared" si="53"/>
        <v>1080</v>
      </c>
      <c r="J347" s="16" t="str">
        <f>IF((I347/G347)&lt;=$E$4,"critical failure", IF((I347/G347)&lt;1, "failure",""))</f>
        <v>critical failure</v>
      </c>
      <c r="K347" s="26">
        <f t="shared" si="54"/>
        <v>51347.85304319999</v>
      </c>
      <c r="L347" s="26">
        <f t="shared" si="55"/>
        <v>49503</v>
      </c>
      <c r="M347" s="28">
        <f>IF(H347&gt;$E$2,H347-$E$2,0)</f>
        <v>1844.8530431999898</v>
      </c>
      <c r="N347" s="28">
        <f t="shared" si="56"/>
        <v>2924.8530431999898</v>
      </c>
      <c r="O347" s="28">
        <f t="shared" si="57"/>
        <v>1</v>
      </c>
      <c r="R347" s="16">
        <v>0.9</v>
      </c>
    </row>
    <row r="348" spans="1:18" x14ac:dyDescent="0.15">
      <c r="A348" s="6" t="s">
        <v>10</v>
      </c>
      <c r="B348" s="13">
        <f t="shared" si="49"/>
        <v>1954</v>
      </c>
      <c r="C348" s="8">
        <v>2866.8625919999995</v>
      </c>
      <c r="D348" s="26">
        <f t="shared" si="58"/>
        <v>49503</v>
      </c>
      <c r="E348" s="37">
        <v>120</v>
      </c>
      <c r="F348" s="37">
        <f t="shared" si="50"/>
        <v>52249.862591999998</v>
      </c>
      <c r="G348" s="16">
        <f t="shared" si="51"/>
        <v>1080</v>
      </c>
      <c r="H348" s="28">
        <f t="shared" si="52"/>
        <v>51169.862591999998</v>
      </c>
      <c r="I348" s="36">
        <f t="shared" si="53"/>
        <v>1080</v>
      </c>
      <c r="J348" s="16" t="str">
        <f>IF((I348/G348)&lt;=$E$4,"critical failure", IF((I348/G348)&lt;1, "failure",""))</f>
        <v>critical failure</v>
      </c>
      <c r="K348" s="26">
        <f t="shared" si="54"/>
        <v>51169.862591999998</v>
      </c>
      <c r="L348" s="26">
        <f t="shared" si="55"/>
        <v>49503</v>
      </c>
      <c r="M348" s="28">
        <f>IF(H348&gt;$E$2,H348-$E$2,0)</f>
        <v>1666.8625919999977</v>
      </c>
      <c r="N348" s="28">
        <f t="shared" si="56"/>
        <v>2746.8625919999977</v>
      </c>
      <c r="O348" s="28">
        <f t="shared" si="57"/>
        <v>1</v>
      </c>
      <c r="R348" s="16">
        <v>0.9</v>
      </c>
    </row>
    <row r="349" spans="1:18" x14ac:dyDescent="0.15">
      <c r="A349" s="6" t="s">
        <v>11</v>
      </c>
      <c r="B349" s="13">
        <f t="shared" si="49"/>
        <v>1954</v>
      </c>
      <c r="C349" s="8">
        <v>1449.588096</v>
      </c>
      <c r="D349" s="26">
        <f t="shared" si="58"/>
        <v>49503</v>
      </c>
      <c r="E349" s="37">
        <v>120</v>
      </c>
      <c r="F349" s="37">
        <f t="shared" si="50"/>
        <v>50832.588095999999</v>
      </c>
      <c r="G349" s="16">
        <f t="shared" si="51"/>
        <v>1320</v>
      </c>
      <c r="H349" s="28">
        <f t="shared" si="52"/>
        <v>49512.588095999999</v>
      </c>
      <c r="I349" s="36">
        <f t="shared" si="53"/>
        <v>1320</v>
      </c>
      <c r="J349" s="16" t="str">
        <f>IF((I349/G349)&lt;=$E$4,"critical failure", IF((I349/G349)&lt;1, "failure",""))</f>
        <v>critical failure</v>
      </c>
      <c r="K349" s="26">
        <f t="shared" si="54"/>
        <v>49512.588095999999</v>
      </c>
      <c r="L349" s="26">
        <f t="shared" si="55"/>
        <v>49503</v>
      </c>
      <c r="M349" s="28">
        <f>IF(H349&gt;$E$2,H349-$E$2,0)</f>
        <v>9.5880959999994957</v>
      </c>
      <c r="N349" s="28">
        <f t="shared" si="56"/>
        <v>1329.5880959999995</v>
      </c>
      <c r="O349" s="28">
        <f t="shared" si="57"/>
        <v>1</v>
      </c>
      <c r="R349" s="16">
        <v>1.1000000000000001</v>
      </c>
    </row>
    <row r="350" spans="1:18" x14ac:dyDescent="0.15">
      <c r="A350" s="6" t="s">
        <v>12</v>
      </c>
      <c r="B350" s="13">
        <f t="shared" si="49"/>
        <v>1954</v>
      </c>
      <c r="C350" s="8">
        <v>1204.6510080000003</v>
      </c>
      <c r="D350" s="26">
        <f t="shared" si="58"/>
        <v>49503</v>
      </c>
      <c r="E350" s="37">
        <v>120</v>
      </c>
      <c r="F350" s="37">
        <f t="shared" si="50"/>
        <v>50587.651008000001</v>
      </c>
      <c r="G350" s="16">
        <f t="shared" si="51"/>
        <v>1440</v>
      </c>
      <c r="H350" s="28">
        <f t="shared" si="52"/>
        <v>49147.651008000001</v>
      </c>
      <c r="I350" s="36">
        <f t="shared" si="53"/>
        <v>1440</v>
      </c>
      <c r="J350" s="16" t="str">
        <f>IF((I350/G350)&lt;=$E$4,"critical failure", IF((I350/G350)&lt;1, "failure",""))</f>
        <v>critical failure</v>
      </c>
      <c r="K350" s="26">
        <f t="shared" si="54"/>
        <v>49147.651008000001</v>
      </c>
      <c r="L350" s="26">
        <f t="shared" si="55"/>
        <v>49147.651008000001</v>
      </c>
      <c r="M350" s="28">
        <f>IF(H350&gt;$E$2,H350-$E$2,0)</f>
        <v>0</v>
      </c>
      <c r="N350" s="28">
        <f t="shared" si="56"/>
        <v>1440</v>
      </c>
      <c r="O350" s="28">
        <f t="shared" si="57"/>
        <v>1</v>
      </c>
      <c r="R350" s="16">
        <v>1.2</v>
      </c>
    </row>
    <row r="351" spans="1:18" x14ac:dyDescent="0.15">
      <c r="A351" s="6" t="s">
        <v>13</v>
      </c>
      <c r="B351" s="13">
        <f t="shared" si="49"/>
        <v>1954</v>
      </c>
      <c r="C351" s="8">
        <v>717.81431039999995</v>
      </c>
      <c r="D351" s="26">
        <f t="shared" si="58"/>
        <v>49147.651008000001</v>
      </c>
      <c r="E351" s="37">
        <v>120</v>
      </c>
      <c r="F351" s="37">
        <f t="shared" si="50"/>
        <v>49745.465318399998</v>
      </c>
      <c r="G351" s="16">
        <f t="shared" si="51"/>
        <v>1560</v>
      </c>
      <c r="H351" s="28">
        <f t="shared" si="52"/>
        <v>48185.465318399998</v>
      </c>
      <c r="I351" s="36">
        <f t="shared" si="53"/>
        <v>1560</v>
      </c>
      <c r="J351" s="16" t="str">
        <f>IF((I351/G351)&lt;=$E$4,"critical failure", IF((I351/G351)&lt;1, "failure",""))</f>
        <v>critical failure</v>
      </c>
      <c r="K351" s="26">
        <f t="shared" si="54"/>
        <v>48185.465318399998</v>
      </c>
      <c r="L351" s="26">
        <f t="shared" si="55"/>
        <v>48185.465318399998</v>
      </c>
      <c r="M351" s="28">
        <f>IF(H351&gt;$E$2,H351-$E$2,0)</f>
        <v>0</v>
      </c>
      <c r="N351" s="28">
        <f t="shared" si="56"/>
        <v>1560</v>
      </c>
      <c r="O351" s="28">
        <f t="shared" si="57"/>
        <v>1</v>
      </c>
      <c r="R351" s="16">
        <v>1.3</v>
      </c>
    </row>
    <row r="352" spans="1:18" x14ac:dyDescent="0.15">
      <c r="A352" s="6" t="s">
        <v>14</v>
      </c>
      <c r="B352" s="13">
        <f t="shared" si="49"/>
        <v>1954</v>
      </c>
      <c r="C352" s="8">
        <v>187.93589759999998</v>
      </c>
      <c r="D352" s="26">
        <f t="shared" si="58"/>
        <v>48185.465318399998</v>
      </c>
      <c r="E352" s="37">
        <v>120</v>
      </c>
      <c r="F352" s="37">
        <f t="shared" si="50"/>
        <v>48253.401215999998</v>
      </c>
      <c r="G352" s="16">
        <f t="shared" si="51"/>
        <v>1440</v>
      </c>
      <c r="H352" s="28">
        <f t="shared" si="52"/>
        <v>46813.401215999998</v>
      </c>
      <c r="I352" s="36">
        <f t="shared" si="53"/>
        <v>1440</v>
      </c>
      <c r="J352" s="16" t="str">
        <f>IF((I352/G352)&lt;=$E$4,"critical failure", IF((I352/G352)&lt;1, "failure",""))</f>
        <v>critical failure</v>
      </c>
      <c r="K352" s="26">
        <f t="shared" si="54"/>
        <v>46813.401215999998</v>
      </c>
      <c r="L352" s="26">
        <f t="shared" si="55"/>
        <v>46813.401215999998</v>
      </c>
      <c r="M352" s="28">
        <f>IF(H352&gt;$E$2,H352-$E$2,0)</f>
        <v>0</v>
      </c>
      <c r="N352" s="28">
        <f t="shared" si="56"/>
        <v>1440</v>
      </c>
      <c r="O352" s="28">
        <f t="shared" si="57"/>
        <v>1</v>
      </c>
      <c r="R352" s="16">
        <v>1.2</v>
      </c>
    </row>
    <row r="353" spans="1:18" x14ac:dyDescent="0.15">
      <c r="A353" s="6" t="s">
        <v>15</v>
      </c>
      <c r="B353" s="13">
        <f t="shared" si="49"/>
        <v>1954</v>
      </c>
      <c r="C353" s="8">
        <v>20.486822399999987</v>
      </c>
      <c r="D353" s="26">
        <f t="shared" si="58"/>
        <v>46813.401215999998</v>
      </c>
      <c r="E353" s="37">
        <v>120</v>
      </c>
      <c r="F353" s="37">
        <f t="shared" si="50"/>
        <v>46713.8880384</v>
      </c>
      <c r="G353" s="16">
        <f t="shared" si="51"/>
        <v>1320</v>
      </c>
      <c r="H353" s="28">
        <f t="shared" si="52"/>
        <v>45393.8880384</v>
      </c>
      <c r="I353" s="36">
        <f t="shared" si="53"/>
        <v>1320</v>
      </c>
      <c r="J353" s="16" t="str">
        <f>IF((I353/G353)&lt;=$E$4,"critical failure", IF((I353/G353)&lt;1, "failure",""))</f>
        <v>critical failure</v>
      </c>
      <c r="K353" s="26">
        <f t="shared" si="54"/>
        <v>45393.8880384</v>
      </c>
      <c r="L353" s="26">
        <f t="shared" si="55"/>
        <v>45393.8880384</v>
      </c>
      <c r="M353" s="28">
        <f>IF(H353&gt;$E$2,H353-$E$2,0)</f>
        <v>0</v>
      </c>
      <c r="N353" s="28">
        <f t="shared" si="56"/>
        <v>1320</v>
      </c>
      <c r="O353" s="28">
        <f t="shared" si="57"/>
        <v>1</v>
      </c>
      <c r="R353" s="16">
        <v>1.1000000000000001</v>
      </c>
    </row>
    <row r="354" spans="1:18" x14ac:dyDescent="0.15">
      <c r="A354" s="6" t="s">
        <v>16</v>
      </c>
      <c r="B354" s="13">
        <f t="shared" si="49"/>
        <v>1954</v>
      </c>
      <c r="C354" s="8">
        <v>676.90529279999976</v>
      </c>
      <c r="D354" s="26">
        <f t="shared" si="58"/>
        <v>45393.8880384</v>
      </c>
      <c r="E354" s="37">
        <v>120</v>
      </c>
      <c r="F354" s="37">
        <f t="shared" si="50"/>
        <v>45950.793331200002</v>
      </c>
      <c r="G354" s="16">
        <f t="shared" si="51"/>
        <v>1200</v>
      </c>
      <c r="H354" s="28">
        <f t="shared" si="52"/>
        <v>44750.793331200002</v>
      </c>
      <c r="I354" s="36">
        <f t="shared" si="53"/>
        <v>1200</v>
      </c>
      <c r="J354" s="16" t="str">
        <f>IF((I354/G354)&lt;=$E$4,"critical failure", IF((I354/G354)&lt;1, "failure",""))</f>
        <v>critical failure</v>
      </c>
      <c r="K354" s="26">
        <f t="shared" si="54"/>
        <v>44750.793331200002</v>
      </c>
      <c r="L354" s="26">
        <f t="shared" si="55"/>
        <v>44750.793331200002</v>
      </c>
      <c r="M354" s="28">
        <f>IF(H354&gt;$E$2,H354-$E$2,0)</f>
        <v>0</v>
      </c>
      <c r="N354" s="28">
        <f t="shared" si="56"/>
        <v>1200</v>
      </c>
      <c r="O354" s="28">
        <f t="shared" si="57"/>
        <v>1</v>
      </c>
      <c r="R354" s="16">
        <v>1</v>
      </c>
    </row>
    <row r="355" spans="1:18" x14ac:dyDescent="0.15">
      <c r="A355" s="6" t="s">
        <v>17</v>
      </c>
      <c r="B355" s="13">
        <f t="shared" si="49"/>
        <v>1954</v>
      </c>
      <c r="C355" s="8">
        <v>586.42721279999989</v>
      </c>
      <c r="D355" s="26">
        <f t="shared" si="58"/>
        <v>44750.793331200002</v>
      </c>
      <c r="E355" s="37">
        <v>120</v>
      </c>
      <c r="F355" s="37">
        <f t="shared" si="50"/>
        <v>45217.220544000003</v>
      </c>
      <c r="G355" s="16">
        <f t="shared" si="51"/>
        <v>1080</v>
      </c>
      <c r="H355" s="28">
        <f t="shared" si="52"/>
        <v>44137.220544000003</v>
      </c>
      <c r="I355" s="36">
        <f t="shared" si="53"/>
        <v>1080</v>
      </c>
      <c r="J355" s="16" t="str">
        <f>IF((I355/G355)&lt;=$E$4,"critical failure", IF((I355/G355)&lt;1, "failure",""))</f>
        <v>critical failure</v>
      </c>
      <c r="K355" s="26">
        <f t="shared" si="54"/>
        <v>44137.220544000003</v>
      </c>
      <c r="L355" s="26">
        <f t="shared" si="55"/>
        <v>44137.220544000003</v>
      </c>
      <c r="M355" s="28">
        <f>IF(H355&gt;$E$2,H355-$E$2,0)</f>
        <v>0</v>
      </c>
      <c r="N355" s="28">
        <f t="shared" si="56"/>
        <v>1080</v>
      </c>
      <c r="O355" s="28">
        <f t="shared" si="57"/>
        <v>1</v>
      </c>
      <c r="R355" s="16">
        <v>0.9</v>
      </c>
    </row>
    <row r="356" spans="1:18" ht="14" thickBot="1" x14ac:dyDescent="0.2">
      <c r="A356" s="9" t="s">
        <v>18</v>
      </c>
      <c r="B356" s="14">
        <f t="shared" si="49"/>
        <v>1954</v>
      </c>
      <c r="C356" s="11">
        <v>1750.7508479999999</v>
      </c>
      <c r="D356" s="26">
        <f t="shared" si="58"/>
        <v>44137.220544000003</v>
      </c>
      <c r="E356" s="37">
        <v>120</v>
      </c>
      <c r="F356" s="37">
        <f t="shared" si="50"/>
        <v>45767.971392000007</v>
      </c>
      <c r="G356" s="16">
        <f t="shared" si="51"/>
        <v>960</v>
      </c>
      <c r="H356" s="28">
        <f t="shared" si="52"/>
        <v>44807.971392000007</v>
      </c>
      <c r="I356" s="36">
        <f t="shared" si="53"/>
        <v>960</v>
      </c>
      <c r="J356" s="16" t="str">
        <f>IF((I356/G356)&lt;=$E$4,"critical failure", IF((I356/G356)&lt;1, "failure",""))</f>
        <v>critical failure</v>
      </c>
      <c r="K356" s="26">
        <f t="shared" si="54"/>
        <v>44807.971392000007</v>
      </c>
      <c r="L356" s="26">
        <f t="shared" si="55"/>
        <v>44807.971392000007</v>
      </c>
      <c r="M356" s="28">
        <f>IF(H356&gt;$E$2,H356-$E$2,0)</f>
        <v>0</v>
      </c>
      <c r="N356" s="28">
        <f t="shared" si="56"/>
        <v>960</v>
      </c>
      <c r="O356" s="28">
        <f t="shared" si="57"/>
        <v>1</v>
      </c>
      <c r="R356" s="16">
        <v>0.8</v>
      </c>
    </row>
    <row r="357" spans="1:18" x14ac:dyDescent="0.15">
      <c r="A357" s="3" t="s">
        <v>7</v>
      </c>
      <c r="B357" s="12">
        <f t="shared" si="49"/>
        <v>1955</v>
      </c>
      <c r="C357" s="5">
        <v>904.78080000000023</v>
      </c>
      <c r="D357" s="26">
        <f t="shared" si="58"/>
        <v>44807.971392000007</v>
      </c>
      <c r="E357" s="37">
        <v>120</v>
      </c>
      <c r="F357" s="37">
        <f t="shared" si="50"/>
        <v>45592.752192000007</v>
      </c>
      <c r="G357" s="16">
        <f t="shared" si="51"/>
        <v>960</v>
      </c>
      <c r="H357" s="28">
        <f t="shared" si="52"/>
        <v>44632.752192000007</v>
      </c>
      <c r="I357" s="36">
        <f t="shared" si="53"/>
        <v>960</v>
      </c>
      <c r="J357" s="16" t="str">
        <f>IF((I357/G357)&lt;=$E$4,"critical failure", IF((I357/G357)&lt;1, "failure",""))</f>
        <v>critical failure</v>
      </c>
      <c r="K357" s="26">
        <f t="shared" si="54"/>
        <v>44632.752192000007</v>
      </c>
      <c r="L357" s="26">
        <f t="shared" si="55"/>
        <v>44632.752192000007</v>
      </c>
      <c r="M357" s="28">
        <f>IF(H357&gt;$E$2,H357-$E$2,0)</f>
        <v>0</v>
      </c>
      <c r="N357" s="28">
        <f t="shared" si="56"/>
        <v>960</v>
      </c>
      <c r="O357" s="28">
        <f t="shared" si="57"/>
        <v>1</v>
      </c>
      <c r="R357" s="16">
        <v>0.8</v>
      </c>
    </row>
    <row r="358" spans="1:18" x14ac:dyDescent="0.15">
      <c r="A358" s="6" t="s">
        <v>8</v>
      </c>
      <c r="B358" s="13">
        <f t="shared" si="49"/>
        <v>1955</v>
      </c>
      <c r="C358" s="8">
        <v>3544.8019199999999</v>
      </c>
      <c r="D358" s="26">
        <f t="shared" si="58"/>
        <v>44632.752192000007</v>
      </c>
      <c r="E358" s="37">
        <v>120</v>
      </c>
      <c r="F358" s="37">
        <f t="shared" si="50"/>
        <v>48057.554112000005</v>
      </c>
      <c r="G358" s="16">
        <f t="shared" si="51"/>
        <v>960</v>
      </c>
      <c r="H358" s="28">
        <f t="shared" si="52"/>
        <v>47097.554112000005</v>
      </c>
      <c r="I358" s="36">
        <f t="shared" si="53"/>
        <v>960</v>
      </c>
      <c r="J358" s="16" t="str">
        <f>IF((I358/G358)&lt;=$E$4,"critical failure", IF((I358/G358)&lt;1, "failure",""))</f>
        <v>critical failure</v>
      </c>
      <c r="K358" s="26">
        <f t="shared" si="54"/>
        <v>47097.554112000005</v>
      </c>
      <c r="L358" s="26">
        <f t="shared" si="55"/>
        <v>47097.554112000005</v>
      </c>
      <c r="M358" s="28">
        <f>IF(H358&gt;$E$2,H358-$E$2,0)</f>
        <v>0</v>
      </c>
      <c r="N358" s="28">
        <f t="shared" si="56"/>
        <v>960</v>
      </c>
      <c r="O358" s="28">
        <f t="shared" si="57"/>
        <v>1</v>
      </c>
      <c r="R358" s="16">
        <v>0.8</v>
      </c>
    </row>
    <row r="359" spans="1:18" x14ac:dyDescent="0.15">
      <c r="A359" s="6" t="s">
        <v>9</v>
      </c>
      <c r="B359" s="13">
        <f t="shared" si="49"/>
        <v>1955</v>
      </c>
      <c r="C359" s="8">
        <v>5645.8321919999998</v>
      </c>
      <c r="D359" s="26">
        <f t="shared" si="58"/>
        <v>47097.554112000005</v>
      </c>
      <c r="E359" s="37">
        <v>120</v>
      </c>
      <c r="F359" s="37">
        <f t="shared" si="50"/>
        <v>52623.386304000007</v>
      </c>
      <c r="G359" s="16">
        <f t="shared" si="51"/>
        <v>1080</v>
      </c>
      <c r="H359" s="28">
        <f t="shared" si="52"/>
        <v>51543.386304000007</v>
      </c>
      <c r="I359" s="36">
        <f t="shared" si="53"/>
        <v>1080</v>
      </c>
      <c r="J359" s="16" t="str">
        <f>IF((I359/G359)&lt;=$E$4,"critical failure", IF((I359/G359)&lt;1, "failure",""))</f>
        <v>critical failure</v>
      </c>
      <c r="K359" s="26">
        <f t="shared" si="54"/>
        <v>51543.386304000007</v>
      </c>
      <c r="L359" s="26">
        <f t="shared" si="55"/>
        <v>49503</v>
      </c>
      <c r="M359" s="28">
        <f>IF(H359&gt;$E$2,H359-$E$2,0)</f>
        <v>2040.3863040000069</v>
      </c>
      <c r="N359" s="28">
        <f t="shared" si="56"/>
        <v>3120.3863040000069</v>
      </c>
      <c r="O359" s="28">
        <f t="shared" si="57"/>
        <v>1</v>
      </c>
      <c r="R359" s="16">
        <v>0.9</v>
      </c>
    </row>
    <row r="360" spans="1:18" x14ac:dyDescent="0.15">
      <c r="A360" s="6" t="s">
        <v>10</v>
      </c>
      <c r="B360" s="13">
        <f t="shared" si="49"/>
        <v>1955</v>
      </c>
      <c r="C360" s="8">
        <v>3845.3183999999997</v>
      </c>
      <c r="D360" s="26">
        <f t="shared" si="58"/>
        <v>49503</v>
      </c>
      <c r="E360" s="37">
        <v>120</v>
      </c>
      <c r="F360" s="37">
        <f t="shared" si="50"/>
        <v>53228.318399999996</v>
      </c>
      <c r="G360" s="16">
        <f t="shared" si="51"/>
        <v>1080</v>
      </c>
      <c r="H360" s="28">
        <f t="shared" si="52"/>
        <v>52148.318399999996</v>
      </c>
      <c r="I360" s="36">
        <f t="shared" si="53"/>
        <v>1080</v>
      </c>
      <c r="J360" s="16" t="str">
        <f>IF((I360/G360)&lt;=$E$4,"critical failure", IF((I360/G360)&lt;1, "failure",""))</f>
        <v>critical failure</v>
      </c>
      <c r="K360" s="26">
        <f t="shared" si="54"/>
        <v>52148.318399999996</v>
      </c>
      <c r="L360" s="26">
        <f t="shared" si="55"/>
        <v>49503</v>
      </c>
      <c r="M360" s="28">
        <f>IF(H360&gt;$E$2,H360-$E$2,0)</f>
        <v>2645.3183999999965</v>
      </c>
      <c r="N360" s="28">
        <f t="shared" si="56"/>
        <v>3725.3183999999965</v>
      </c>
      <c r="O360" s="28">
        <f t="shared" si="57"/>
        <v>1</v>
      </c>
      <c r="R360" s="16">
        <v>0.9</v>
      </c>
    </row>
    <row r="361" spans="1:18" x14ac:dyDescent="0.15">
      <c r="A361" s="6" t="s">
        <v>11</v>
      </c>
      <c r="B361" s="13">
        <f t="shared" si="49"/>
        <v>1955</v>
      </c>
      <c r="C361" s="8">
        <v>1498.0584959999999</v>
      </c>
      <c r="D361" s="26">
        <f t="shared" si="58"/>
        <v>49503</v>
      </c>
      <c r="E361" s="37">
        <v>120</v>
      </c>
      <c r="F361" s="37">
        <f t="shared" si="50"/>
        <v>50881.058495999998</v>
      </c>
      <c r="G361" s="16">
        <f t="shared" si="51"/>
        <v>1320</v>
      </c>
      <c r="H361" s="28">
        <f t="shared" si="52"/>
        <v>49561.058495999998</v>
      </c>
      <c r="I361" s="36">
        <f t="shared" si="53"/>
        <v>1320</v>
      </c>
      <c r="J361" s="16" t="str">
        <f>IF((I361/G361)&lt;=$E$4,"critical failure", IF((I361/G361)&lt;1, "failure",""))</f>
        <v>critical failure</v>
      </c>
      <c r="K361" s="26">
        <f t="shared" si="54"/>
        <v>49561.058495999998</v>
      </c>
      <c r="L361" s="26">
        <f t="shared" si="55"/>
        <v>49503</v>
      </c>
      <c r="M361" s="28">
        <f>IF(H361&gt;$E$2,H361-$E$2,0)</f>
        <v>58.058495999997831</v>
      </c>
      <c r="N361" s="28">
        <f t="shared" si="56"/>
        <v>1378.0584959999978</v>
      </c>
      <c r="O361" s="28">
        <f t="shared" si="57"/>
        <v>1</v>
      </c>
      <c r="R361" s="16">
        <v>1.1000000000000001</v>
      </c>
    </row>
    <row r="362" spans="1:18" x14ac:dyDescent="0.15">
      <c r="A362" s="6" t="s">
        <v>12</v>
      </c>
      <c r="B362" s="13">
        <f t="shared" si="49"/>
        <v>1955</v>
      </c>
      <c r="C362" s="8">
        <v>425.89324799999991</v>
      </c>
      <c r="D362" s="26">
        <f t="shared" si="58"/>
        <v>49503</v>
      </c>
      <c r="E362" s="37">
        <v>120</v>
      </c>
      <c r="F362" s="37">
        <f t="shared" si="50"/>
        <v>49808.893248</v>
      </c>
      <c r="G362" s="16">
        <f t="shared" si="51"/>
        <v>1440</v>
      </c>
      <c r="H362" s="28">
        <f t="shared" si="52"/>
        <v>48368.893248</v>
      </c>
      <c r="I362" s="36">
        <f t="shared" si="53"/>
        <v>1440</v>
      </c>
      <c r="J362" s="16" t="str">
        <f>IF((I362/G362)&lt;=$E$4,"critical failure", IF((I362/G362)&lt;1, "failure",""))</f>
        <v>critical failure</v>
      </c>
      <c r="K362" s="26">
        <f t="shared" si="54"/>
        <v>48368.893248</v>
      </c>
      <c r="L362" s="26">
        <f t="shared" si="55"/>
        <v>48368.893248</v>
      </c>
      <c r="M362" s="28">
        <f>IF(H362&gt;$E$2,H362-$E$2,0)</f>
        <v>0</v>
      </c>
      <c r="N362" s="28">
        <f t="shared" si="56"/>
        <v>1440</v>
      </c>
      <c r="O362" s="28">
        <f t="shared" si="57"/>
        <v>1</v>
      </c>
      <c r="R362" s="16">
        <v>1.2</v>
      </c>
    </row>
    <row r="363" spans="1:18" x14ac:dyDescent="0.15">
      <c r="A363" s="6" t="s">
        <v>13</v>
      </c>
      <c r="B363" s="13">
        <f t="shared" si="49"/>
        <v>1955</v>
      </c>
      <c r="C363" s="8">
        <v>4427.6094719999992</v>
      </c>
      <c r="D363" s="26">
        <f t="shared" si="58"/>
        <v>48368.893248</v>
      </c>
      <c r="E363" s="37">
        <v>120</v>
      </c>
      <c r="F363" s="37">
        <f t="shared" si="50"/>
        <v>52676.502719999997</v>
      </c>
      <c r="G363" s="16">
        <f t="shared" si="51"/>
        <v>1560</v>
      </c>
      <c r="H363" s="28">
        <f t="shared" si="52"/>
        <v>51116.502719999997</v>
      </c>
      <c r="I363" s="36">
        <f t="shared" si="53"/>
        <v>1560</v>
      </c>
      <c r="J363" s="16" t="str">
        <f>IF((I363/G363)&lt;=$E$4,"critical failure", IF((I363/G363)&lt;1, "failure",""))</f>
        <v>critical failure</v>
      </c>
      <c r="K363" s="26">
        <f t="shared" si="54"/>
        <v>51116.502719999997</v>
      </c>
      <c r="L363" s="26">
        <f t="shared" si="55"/>
        <v>49503</v>
      </c>
      <c r="M363" s="28">
        <f>IF(H363&gt;$E$2,H363-$E$2,0)</f>
        <v>1613.5027199999968</v>
      </c>
      <c r="N363" s="28">
        <f t="shared" si="56"/>
        <v>3173.5027199999968</v>
      </c>
      <c r="O363" s="28">
        <f t="shared" si="57"/>
        <v>1</v>
      </c>
      <c r="R363" s="16">
        <v>1.3</v>
      </c>
    </row>
    <row r="364" spans="1:18" x14ac:dyDescent="0.15">
      <c r="A364" s="6" t="s">
        <v>14</v>
      </c>
      <c r="B364" s="13">
        <f t="shared" si="49"/>
        <v>1955</v>
      </c>
      <c r="C364" s="8">
        <v>8418.9853439999988</v>
      </c>
      <c r="D364" s="26">
        <f t="shared" si="58"/>
        <v>49503</v>
      </c>
      <c r="E364" s="37">
        <v>120</v>
      </c>
      <c r="F364" s="37">
        <f t="shared" si="50"/>
        <v>57801.985344000001</v>
      </c>
      <c r="G364" s="16">
        <f t="shared" si="51"/>
        <v>1440</v>
      </c>
      <c r="H364" s="28">
        <f t="shared" si="52"/>
        <v>56361.985344000001</v>
      </c>
      <c r="I364" s="36">
        <f t="shared" si="53"/>
        <v>1440</v>
      </c>
      <c r="J364" s="16" t="str">
        <f>IF((I364/G364)&lt;=$E$4,"critical failure", IF((I364/G364)&lt;1, "failure",""))</f>
        <v>critical failure</v>
      </c>
      <c r="K364" s="26">
        <f t="shared" si="54"/>
        <v>56361.985344000001</v>
      </c>
      <c r="L364" s="26">
        <f t="shared" si="55"/>
        <v>49503</v>
      </c>
      <c r="M364" s="28">
        <f>IF(H364&gt;$E$2,H364-$E$2,0)</f>
        <v>6858.9853440000006</v>
      </c>
      <c r="N364" s="28">
        <f t="shared" si="56"/>
        <v>8298.9853440000006</v>
      </c>
      <c r="O364" s="28">
        <f t="shared" si="57"/>
        <v>1</v>
      </c>
      <c r="R364" s="16">
        <v>1.2</v>
      </c>
    </row>
    <row r="365" spans="1:18" x14ac:dyDescent="0.15">
      <c r="A365" s="6" t="s">
        <v>15</v>
      </c>
      <c r="B365" s="13">
        <f t="shared" ref="B365:B428" si="59">B353+1</f>
        <v>1955</v>
      </c>
      <c r="C365" s="8">
        <v>957.77510399999971</v>
      </c>
      <c r="D365" s="26">
        <f t="shared" si="58"/>
        <v>49503</v>
      </c>
      <c r="E365" s="37">
        <v>120</v>
      </c>
      <c r="F365" s="37">
        <f t="shared" si="50"/>
        <v>50340.775104</v>
      </c>
      <c r="G365" s="16">
        <f t="shared" si="51"/>
        <v>1320</v>
      </c>
      <c r="H365" s="28">
        <f t="shared" si="52"/>
        <v>49020.775104</v>
      </c>
      <c r="I365" s="36">
        <f t="shared" si="53"/>
        <v>1320</v>
      </c>
      <c r="J365" s="16" t="str">
        <f>IF((I365/G365)&lt;=$E$4,"critical failure", IF((I365/G365)&lt;1, "failure",""))</f>
        <v>critical failure</v>
      </c>
      <c r="K365" s="26">
        <f t="shared" si="54"/>
        <v>49020.775104</v>
      </c>
      <c r="L365" s="26">
        <f t="shared" si="55"/>
        <v>49020.775104</v>
      </c>
      <c r="M365" s="28">
        <f>IF(H365&gt;$E$2,H365-$E$2,0)</f>
        <v>0</v>
      </c>
      <c r="N365" s="28">
        <f t="shared" si="56"/>
        <v>1320</v>
      </c>
      <c r="O365" s="28">
        <f t="shared" si="57"/>
        <v>1</v>
      </c>
      <c r="R365" s="16">
        <v>1.1000000000000001</v>
      </c>
    </row>
    <row r="366" spans="1:18" x14ac:dyDescent="0.15">
      <c r="A366" s="6" t="s">
        <v>16</v>
      </c>
      <c r="B366" s="13">
        <f t="shared" si="59"/>
        <v>1955</v>
      </c>
      <c r="C366" s="8">
        <v>4842.5160960000012</v>
      </c>
      <c r="D366" s="26">
        <f t="shared" si="58"/>
        <v>49020.775104</v>
      </c>
      <c r="E366" s="37">
        <v>120</v>
      </c>
      <c r="F366" s="37">
        <f t="shared" si="50"/>
        <v>53743.2912</v>
      </c>
      <c r="G366" s="16">
        <f t="shared" si="51"/>
        <v>1200</v>
      </c>
      <c r="H366" s="28">
        <f t="shared" si="52"/>
        <v>52543.2912</v>
      </c>
      <c r="I366" s="36">
        <f t="shared" si="53"/>
        <v>1200</v>
      </c>
      <c r="J366" s="16" t="str">
        <f>IF((I366/G366)&lt;=$E$4,"critical failure", IF((I366/G366)&lt;1, "failure",""))</f>
        <v>critical failure</v>
      </c>
      <c r="K366" s="26">
        <f t="shared" si="54"/>
        <v>52543.2912</v>
      </c>
      <c r="L366" s="26">
        <f t="shared" si="55"/>
        <v>49503</v>
      </c>
      <c r="M366" s="28">
        <f>IF(H366&gt;$E$2,H366-$E$2,0)</f>
        <v>3040.2911999999997</v>
      </c>
      <c r="N366" s="28">
        <f t="shared" si="56"/>
        <v>4240.2911999999997</v>
      </c>
      <c r="O366" s="28">
        <f t="shared" si="57"/>
        <v>1</v>
      </c>
      <c r="R366" s="16">
        <v>1</v>
      </c>
    </row>
    <row r="367" spans="1:18" x14ac:dyDescent="0.15">
      <c r="A367" s="6" t="s">
        <v>17</v>
      </c>
      <c r="B367" s="13">
        <f t="shared" si="59"/>
        <v>1955</v>
      </c>
      <c r="C367" s="8">
        <v>940.9720319999999</v>
      </c>
      <c r="D367" s="26">
        <f t="shared" si="58"/>
        <v>49503</v>
      </c>
      <c r="E367" s="37">
        <v>120</v>
      </c>
      <c r="F367" s="37">
        <f t="shared" si="50"/>
        <v>50323.972031999998</v>
      </c>
      <c r="G367" s="16">
        <f t="shared" si="51"/>
        <v>1080</v>
      </c>
      <c r="H367" s="28">
        <f t="shared" si="52"/>
        <v>49243.972031999998</v>
      </c>
      <c r="I367" s="36">
        <f t="shared" si="53"/>
        <v>1080</v>
      </c>
      <c r="J367" s="16" t="str">
        <f>IF((I367/G367)&lt;=$E$4,"critical failure", IF((I367/G367)&lt;1, "failure",""))</f>
        <v>critical failure</v>
      </c>
      <c r="K367" s="26">
        <f t="shared" si="54"/>
        <v>49243.972031999998</v>
      </c>
      <c r="L367" s="26">
        <f t="shared" si="55"/>
        <v>49243.972031999998</v>
      </c>
      <c r="M367" s="28">
        <f>IF(H367&gt;$E$2,H367-$E$2,0)</f>
        <v>0</v>
      </c>
      <c r="N367" s="28">
        <f t="shared" si="56"/>
        <v>1080</v>
      </c>
      <c r="O367" s="28">
        <f t="shared" si="57"/>
        <v>1</v>
      </c>
      <c r="R367" s="16">
        <v>0.9</v>
      </c>
    </row>
    <row r="368" spans="1:18" ht="14" thickBot="1" x14ac:dyDescent="0.2">
      <c r="A368" s="9" t="s">
        <v>18</v>
      </c>
      <c r="B368" s="14">
        <f t="shared" si="59"/>
        <v>1955</v>
      </c>
      <c r="C368" s="11">
        <v>670.83033599999987</v>
      </c>
      <c r="D368" s="26">
        <f t="shared" si="58"/>
        <v>49243.972031999998</v>
      </c>
      <c r="E368" s="37">
        <v>120</v>
      </c>
      <c r="F368" s="37">
        <f t="shared" si="50"/>
        <v>49794.802367999997</v>
      </c>
      <c r="G368" s="16">
        <f t="shared" si="51"/>
        <v>960</v>
      </c>
      <c r="H368" s="28">
        <f t="shared" si="52"/>
        <v>48834.802367999997</v>
      </c>
      <c r="I368" s="36">
        <f t="shared" si="53"/>
        <v>960</v>
      </c>
      <c r="J368" s="16" t="str">
        <f>IF((I368/G368)&lt;=$E$4,"critical failure", IF((I368/G368)&lt;1, "failure",""))</f>
        <v>critical failure</v>
      </c>
      <c r="K368" s="26">
        <f t="shared" si="54"/>
        <v>48834.802367999997</v>
      </c>
      <c r="L368" s="26">
        <f t="shared" si="55"/>
        <v>48834.802367999997</v>
      </c>
      <c r="M368" s="28">
        <f>IF(H368&gt;$E$2,H368-$E$2,0)</f>
        <v>0</v>
      </c>
      <c r="N368" s="28">
        <f t="shared" si="56"/>
        <v>960</v>
      </c>
      <c r="O368" s="28">
        <f t="shared" si="57"/>
        <v>1</v>
      </c>
      <c r="R368" s="16">
        <v>0.8</v>
      </c>
    </row>
    <row r="369" spans="1:18" x14ac:dyDescent="0.15">
      <c r="A369" s="3" t="s">
        <v>7</v>
      </c>
      <c r="B369" s="12">
        <f t="shared" si="59"/>
        <v>1956</v>
      </c>
      <c r="C369" s="5">
        <v>575.82835199999988</v>
      </c>
      <c r="D369" s="26">
        <f t="shared" si="58"/>
        <v>48834.802367999997</v>
      </c>
      <c r="E369" s="37">
        <v>120</v>
      </c>
      <c r="F369" s="37">
        <f t="shared" si="50"/>
        <v>49290.630719999994</v>
      </c>
      <c r="G369" s="16">
        <f t="shared" si="51"/>
        <v>960</v>
      </c>
      <c r="H369" s="28">
        <f t="shared" si="52"/>
        <v>48330.630719999994</v>
      </c>
      <c r="I369" s="36">
        <f t="shared" si="53"/>
        <v>960</v>
      </c>
      <c r="J369" s="16" t="str">
        <f>IF((I369/G369)&lt;=$E$4,"critical failure", IF((I369/G369)&lt;1, "failure",""))</f>
        <v>critical failure</v>
      </c>
      <c r="K369" s="26">
        <f t="shared" si="54"/>
        <v>48330.630719999994</v>
      </c>
      <c r="L369" s="26">
        <f t="shared" si="55"/>
        <v>48330.630719999994</v>
      </c>
      <c r="M369" s="28">
        <f>IF(H369&gt;$E$2,H369-$E$2,0)</f>
        <v>0</v>
      </c>
      <c r="N369" s="28">
        <f t="shared" si="56"/>
        <v>960</v>
      </c>
      <c r="O369" s="28">
        <f t="shared" si="57"/>
        <v>1</v>
      </c>
      <c r="R369" s="16">
        <v>0.8</v>
      </c>
    </row>
    <row r="370" spans="1:18" x14ac:dyDescent="0.15">
      <c r="A370" s="6" t="s">
        <v>8</v>
      </c>
      <c r="B370" s="13">
        <f t="shared" si="59"/>
        <v>1956</v>
      </c>
      <c r="C370" s="8">
        <v>5177.2849919999981</v>
      </c>
      <c r="D370" s="26">
        <f t="shared" si="58"/>
        <v>48330.630719999994</v>
      </c>
      <c r="E370" s="37">
        <v>120</v>
      </c>
      <c r="F370" s="37">
        <f t="shared" si="50"/>
        <v>53387.915711999995</v>
      </c>
      <c r="G370" s="16">
        <f t="shared" si="51"/>
        <v>960</v>
      </c>
      <c r="H370" s="28">
        <f t="shared" si="52"/>
        <v>52427.915711999995</v>
      </c>
      <c r="I370" s="36">
        <f t="shared" si="53"/>
        <v>960</v>
      </c>
      <c r="J370" s="16" t="str">
        <f>IF((I370/G370)&lt;=$E$4,"critical failure", IF((I370/G370)&lt;1, "failure",""))</f>
        <v>critical failure</v>
      </c>
      <c r="K370" s="26">
        <f t="shared" si="54"/>
        <v>52427.915711999995</v>
      </c>
      <c r="L370" s="26">
        <f t="shared" si="55"/>
        <v>49503</v>
      </c>
      <c r="M370" s="28">
        <f>IF(H370&gt;$E$2,H370-$E$2,0)</f>
        <v>2924.9157119999945</v>
      </c>
      <c r="N370" s="28">
        <f t="shared" si="56"/>
        <v>3884.9157119999945</v>
      </c>
      <c r="O370" s="28">
        <f t="shared" si="57"/>
        <v>1</v>
      </c>
      <c r="R370" s="16">
        <v>0.8</v>
      </c>
    </row>
    <row r="371" spans="1:18" x14ac:dyDescent="0.15">
      <c r="A371" s="6" t="s">
        <v>9</v>
      </c>
      <c r="B371" s="13">
        <f t="shared" si="59"/>
        <v>1956</v>
      </c>
      <c r="C371" s="8">
        <v>2848.1207039999995</v>
      </c>
      <c r="D371" s="26">
        <f t="shared" si="58"/>
        <v>49503</v>
      </c>
      <c r="E371" s="37">
        <v>120</v>
      </c>
      <c r="F371" s="37">
        <f t="shared" si="50"/>
        <v>52231.120704000001</v>
      </c>
      <c r="G371" s="16">
        <f t="shared" si="51"/>
        <v>1080</v>
      </c>
      <c r="H371" s="28">
        <f t="shared" si="52"/>
        <v>51151.120704000001</v>
      </c>
      <c r="I371" s="36">
        <f t="shared" si="53"/>
        <v>1080</v>
      </c>
      <c r="J371" s="16" t="str">
        <f>IF((I371/G371)&lt;=$E$4,"critical failure", IF((I371/G371)&lt;1, "failure",""))</f>
        <v>critical failure</v>
      </c>
      <c r="K371" s="26">
        <f t="shared" si="54"/>
        <v>51151.120704000001</v>
      </c>
      <c r="L371" s="26">
        <f t="shared" si="55"/>
        <v>49503</v>
      </c>
      <c r="M371" s="28">
        <f>IF(H371&gt;$E$2,H371-$E$2,0)</f>
        <v>1648.1207040000008</v>
      </c>
      <c r="N371" s="28">
        <f t="shared" si="56"/>
        <v>2728.1207040000008</v>
      </c>
      <c r="O371" s="28">
        <f t="shared" si="57"/>
        <v>1</v>
      </c>
      <c r="R371" s="16">
        <v>0.9</v>
      </c>
    </row>
    <row r="372" spans="1:18" x14ac:dyDescent="0.15">
      <c r="A372" s="6" t="s">
        <v>10</v>
      </c>
      <c r="B372" s="13">
        <f t="shared" si="59"/>
        <v>1956</v>
      </c>
      <c r="C372" s="8">
        <v>4618.2597119999991</v>
      </c>
      <c r="D372" s="26">
        <f t="shared" si="58"/>
        <v>49503</v>
      </c>
      <c r="E372" s="37">
        <v>120</v>
      </c>
      <c r="F372" s="37">
        <f t="shared" si="50"/>
        <v>54001.259711999999</v>
      </c>
      <c r="G372" s="16">
        <f t="shared" si="51"/>
        <v>1080</v>
      </c>
      <c r="H372" s="28">
        <f t="shared" si="52"/>
        <v>52921.259711999999</v>
      </c>
      <c r="I372" s="36">
        <f t="shared" si="53"/>
        <v>1080</v>
      </c>
      <c r="J372" s="16" t="str">
        <f>IF((I372/G372)&lt;=$E$4,"critical failure", IF((I372/G372)&lt;1, "failure",""))</f>
        <v>critical failure</v>
      </c>
      <c r="K372" s="26">
        <f t="shared" si="54"/>
        <v>52921.259711999999</v>
      </c>
      <c r="L372" s="26">
        <f t="shared" si="55"/>
        <v>49503</v>
      </c>
      <c r="M372" s="28">
        <f>IF(H372&gt;$E$2,H372-$E$2,0)</f>
        <v>3418.2597119999991</v>
      </c>
      <c r="N372" s="28">
        <f t="shared" si="56"/>
        <v>4498.2597119999991</v>
      </c>
      <c r="O372" s="28">
        <f t="shared" si="57"/>
        <v>1</v>
      </c>
      <c r="R372" s="16">
        <v>0.9</v>
      </c>
    </row>
    <row r="373" spans="1:18" x14ac:dyDescent="0.15">
      <c r="A373" s="6" t="s">
        <v>11</v>
      </c>
      <c r="B373" s="13">
        <f t="shared" si="59"/>
        <v>1956</v>
      </c>
      <c r="C373" s="8">
        <v>3876.3394559999992</v>
      </c>
      <c r="D373" s="26">
        <f t="shared" si="58"/>
        <v>49503</v>
      </c>
      <c r="E373" s="37">
        <v>120</v>
      </c>
      <c r="F373" s="37">
        <f t="shared" si="50"/>
        <v>53259.339456000002</v>
      </c>
      <c r="G373" s="16">
        <f t="shared" si="51"/>
        <v>1320</v>
      </c>
      <c r="H373" s="28">
        <f t="shared" si="52"/>
        <v>51939.339456000002</v>
      </c>
      <c r="I373" s="36">
        <f t="shared" si="53"/>
        <v>1320</v>
      </c>
      <c r="J373" s="16" t="str">
        <f>IF((I373/G373)&lt;=$E$4,"critical failure", IF((I373/G373)&lt;1, "failure",""))</f>
        <v>critical failure</v>
      </c>
      <c r="K373" s="26">
        <f t="shared" si="54"/>
        <v>51939.339456000002</v>
      </c>
      <c r="L373" s="26">
        <f t="shared" si="55"/>
        <v>49503</v>
      </c>
      <c r="M373" s="28">
        <f>IF(H373&gt;$E$2,H373-$E$2,0)</f>
        <v>2436.3394560000015</v>
      </c>
      <c r="N373" s="28">
        <f t="shared" si="56"/>
        <v>3756.3394560000015</v>
      </c>
      <c r="O373" s="28">
        <f t="shared" si="57"/>
        <v>1</v>
      </c>
      <c r="R373" s="16">
        <v>1.1000000000000001</v>
      </c>
    </row>
    <row r="374" spans="1:18" x14ac:dyDescent="0.15">
      <c r="A374" s="6" t="s">
        <v>12</v>
      </c>
      <c r="B374" s="13">
        <f t="shared" si="59"/>
        <v>1956</v>
      </c>
      <c r="C374" s="8">
        <v>984.27225599999986</v>
      </c>
      <c r="D374" s="26">
        <f t="shared" si="58"/>
        <v>49503</v>
      </c>
      <c r="E374" s="37">
        <v>120</v>
      </c>
      <c r="F374" s="37">
        <f t="shared" si="50"/>
        <v>50367.272255999997</v>
      </c>
      <c r="G374" s="16">
        <f t="shared" si="51"/>
        <v>1440</v>
      </c>
      <c r="H374" s="28">
        <f t="shared" si="52"/>
        <v>48927.272255999997</v>
      </c>
      <c r="I374" s="36">
        <f t="shared" si="53"/>
        <v>1440</v>
      </c>
      <c r="J374" s="16" t="str">
        <f>IF((I374/G374)&lt;=$E$4,"critical failure", IF((I374/G374)&lt;1, "failure",""))</f>
        <v>critical failure</v>
      </c>
      <c r="K374" s="26">
        <f t="shared" si="54"/>
        <v>48927.272255999997</v>
      </c>
      <c r="L374" s="26">
        <f t="shared" si="55"/>
        <v>48927.272255999997</v>
      </c>
      <c r="M374" s="28">
        <f>IF(H374&gt;$E$2,H374-$E$2,0)</f>
        <v>0</v>
      </c>
      <c r="N374" s="28">
        <f t="shared" si="56"/>
        <v>1440</v>
      </c>
      <c r="O374" s="28">
        <f t="shared" si="57"/>
        <v>1</v>
      </c>
      <c r="R374" s="16">
        <v>1.2</v>
      </c>
    </row>
    <row r="375" spans="1:18" x14ac:dyDescent="0.15">
      <c r="A375" s="6" t="s">
        <v>13</v>
      </c>
      <c r="B375" s="13">
        <f t="shared" si="59"/>
        <v>1956</v>
      </c>
      <c r="C375" s="8">
        <v>569.68876799999998</v>
      </c>
      <c r="D375" s="26">
        <f t="shared" si="58"/>
        <v>48927.272255999997</v>
      </c>
      <c r="E375" s="37">
        <v>120</v>
      </c>
      <c r="F375" s="37">
        <f t="shared" si="50"/>
        <v>49376.961023999997</v>
      </c>
      <c r="G375" s="16">
        <f t="shared" si="51"/>
        <v>1560</v>
      </c>
      <c r="H375" s="28">
        <f t="shared" si="52"/>
        <v>47816.961023999997</v>
      </c>
      <c r="I375" s="36">
        <f t="shared" si="53"/>
        <v>1560</v>
      </c>
      <c r="J375" s="16" t="str">
        <f>IF((I375/G375)&lt;=$E$4,"critical failure", IF((I375/G375)&lt;1, "failure",""))</f>
        <v>critical failure</v>
      </c>
      <c r="K375" s="26">
        <f t="shared" si="54"/>
        <v>47816.961023999997</v>
      </c>
      <c r="L375" s="26">
        <f t="shared" si="55"/>
        <v>47816.961023999997</v>
      </c>
      <c r="M375" s="28">
        <f>IF(H375&gt;$E$2,H375-$E$2,0)</f>
        <v>0</v>
      </c>
      <c r="N375" s="28">
        <f t="shared" si="56"/>
        <v>1560</v>
      </c>
      <c r="O375" s="28">
        <f t="shared" si="57"/>
        <v>1</v>
      </c>
      <c r="R375" s="16">
        <v>1.3</v>
      </c>
    </row>
    <row r="376" spans="1:18" x14ac:dyDescent="0.15">
      <c r="A376" s="6" t="s">
        <v>14</v>
      </c>
      <c r="B376" s="13">
        <f t="shared" si="59"/>
        <v>1956</v>
      </c>
      <c r="C376" s="8">
        <v>639.68002560000002</v>
      </c>
      <c r="D376" s="26">
        <f t="shared" si="58"/>
        <v>47816.961023999997</v>
      </c>
      <c r="E376" s="37">
        <v>120</v>
      </c>
      <c r="F376" s="37">
        <f t="shared" si="50"/>
        <v>48336.641049599995</v>
      </c>
      <c r="G376" s="16">
        <f t="shared" si="51"/>
        <v>1440</v>
      </c>
      <c r="H376" s="28">
        <f t="shared" si="52"/>
        <v>46896.641049599995</v>
      </c>
      <c r="I376" s="36">
        <f t="shared" si="53"/>
        <v>1440</v>
      </c>
      <c r="J376" s="16" t="str">
        <f>IF((I376/G376)&lt;=$E$4,"critical failure", IF((I376/G376)&lt;1, "failure",""))</f>
        <v>critical failure</v>
      </c>
      <c r="K376" s="26">
        <f t="shared" si="54"/>
        <v>46896.641049599995</v>
      </c>
      <c r="L376" s="26">
        <f t="shared" si="55"/>
        <v>46896.641049599995</v>
      </c>
      <c r="M376" s="28">
        <f>IF(H376&gt;$E$2,H376-$E$2,0)</f>
        <v>0</v>
      </c>
      <c r="N376" s="28">
        <f t="shared" si="56"/>
        <v>1440</v>
      </c>
      <c r="O376" s="28">
        <f t="shared" si="57"/>
        <v>1</v>
      </c>
      <c r="R376" s="16">
        <v>1.2</v>
      </c>
    </row>
    <row r="377" spans="1:18" x14ac:dyDescent="0.15">
      <c r="A377" s="6" t="s">
        <v>15</v>
      </c>
      <c r="B377" s="13">
        <f t="shared" si="59"/>
        <v>1956</v>
      </c>
      <c r="C377" s="8">
        <v>548.03865600000006</v>
      </c>
      <c r="D377" s="26">
        <f t="shared" si="58"/>
        <v>46896.641049599995</v>
      </c>
      <c r="E377" s="37">
        <v>120</v>
      </c>
      <c r="F377" s="37">
        <f t="shared" si="50"/>
        <v>47324.679705599992</v>
      </c>
      <c r="G377" s="16">
        <f t="shared" si="51"/>
        <v>1320</v>
      </c>
      <c r="H377" s="28">
        <f t="shared" si="52"/>
        <v>46004.679705599992</v>
      </c>
      <c r="I377" s="36">
        <f t="shared" si="53"/>
        <v>1320</v>
      </c>
      <c r="J377" s="16" t="str">
        <f>IF((I377/G377)&lt;=$E$4,"critical failure", IF((I377/G377)&lt;1, "failure",""))</f>
        <v>critical failure</v>
      </c>
      <c r="K377" s="26">
        <f t="shared" si="54"/>
        <v>46004.679705599992</v>
      </c>
      <c r="L377" s="26">
        <f t="shared" si="55"/>
        <v>46004.679705599992</v>
      </c>
      <c r="M377" s="28">
        <f>IF(H377&gt;$E$2,H377-$E$2,0)</f>
        <v>0</v>
      </c>
      <c r="N377" s="28">
        <f t="shared" si="56"/>
        <v>1320</v>
      </c>
      <c r="O377" s="28">
        <f t="shared" si="57"/>
        <v>1</v>
      </c>
      <c r="R377" s="16">
        <v>1.1000000000000001</v>
      </c>
    </row>
    <row r="378" spans="1:18" x14ac:dyDescent="0.15">
      <c r="A378" s="6" t="s">
        <v>16</v>
      </c>
      <c r="B378" s="13">
        <f t="shared" si="59"/>
        <v>1956</v>
      </c>
      <c r="C378" s="8">
        <v>1326.3440255999999</v>
      </c>
      <c r="D378" s="26">
        <f t="shared" si="58"/>
        <v>46004.679705599992</v>
      </c>
      <c r="E378" s="37">
        <v>120</v>
      </c>
      <c r="F378" s="37">
        <f t="shared" si="50"/>
        <v>47211.023731199995</v>
      </c>
      <c r="G378" s="16">
        <f t="shared" si="51"/>
        <v>1200</v>
      </c>
      <c r="H378" s="28">
        <f t="shared" si="52"/>
        <v>46011.023731199995</v>
      </c>
      <c r="I378" s="36">
        <f t="shared" si="53"/>
        <v>1200</v>
      </c>
      <c r="J378" s="16" t="str">
        <f>IF((I378/G378)&lt;=$E$4,"critical failure", IF((I378/G378)&lt;1, "failure",""))</f>
        <v>critical failure</v>
      </c>
      <c r="K378" s="26">
        <f t="shared" si="54"/>
        <v>46011.023731199995</v>
      </c>
      <c r="L378" s="26">
        <f t="shared" si="55"/>
        <v>46011.023731199995</v>
      </c>
      <c r="M378" s="28">
        <f>IF(H378&gt;$E$2,H378-$E$2,0)</f>
        <v>0</v>
      </c>
      <c r="N378" s="28">
        <f t="shared" si="56"/>
        <v>1200</v>
      </c>
      <c r="O378" s="28">
        <f t="shared" si="57"/>
        <v>1</v>
      </c>
      <c r="R378" s="16">
        <v>1</v>
      </c>
    </row>
    <row r="379" spans="1:18" x14ac:dyDescent="0.15">
      <c r="A379" s="6" t="s">
        <v>17</v>
      </c>
      <c r="B379" s="13">
        <f t="shared" si="59"/>
        <v>1956</v>
      </c>
      <c r="C379" s="8">
        <v>1123.220736</v>
      </c>
      <c r="D379" s="26">
        <f t="shared" si="58"/>
        <v>46011.023731199995</v>
      </c>
      <c r="E379" s="37">
        <v>120</v>
      </c>
      <c r="F379" s="37">
        <f t="shared" si="50"/>
        <v>47014.244467199998</v>
      </c>
      <c r="G379" s="16">
        <f t="shared" si="51"/>
        <v>1080</v>
      </c>
      <c r="H379" s="28">
        <f t="shared" si="52"/>
        <v>45934.244467199998</v>
      </c>
      <c r="I379" s="36">
        <f t="shared" si="53"/>
        <v>1080</v>
      </c>
      <c r="J379" s="16" t="str">
        <f>IF((I379/G379)&lt;=$E$4,"critical failure", IF((I379/G379)&lt;1, "failure",""))</f>
        <v>critical failure</v>
      </c>
      <c r="K379" s="26">
        <f t="shared" si="54"/>
        <v>45934.244467199998</v>
      </c>
      <c r="L379" s="26">
        <f t="shared" si="55"/>
        <v>45934.244467199998</v>
      </c>
      <c r="M379" s="28">
        <f>IF(H379&gt;$E$2,H379-$E$2,0)</f>
        <v>0</v>
      </c>
      <c r="N379" s="28">
        <f t="shared" si="56"/>
        <v>1080</v>
      </c>
      <c r="O379" s="28">
        <f t="shared" si="57"/>
        <v>1</v>
      </c>
      <c r="R379" s="16">
        <v>0.9</v>
      </c>
    </row>
    <row r="380" spans="1:18" ht="14" thickBot="1" x14ac:dyDescent="0.2">
      <c r="A380" s="9" t="s">
        <v>18</v>
      </c>
      <c r="B380" s="14">
        <f t="shared" si="59"/>
        <v>1956</v>
      </c>
      <c r="C380" s="11">
        <v>1985.9938560000005</v>
      </c>
      <c r="D380" s="26">
        <f t="shared" si="58"/>
        <v>45934.244467199998</v>
      </c>
      <c r="E380" s="37">
        <v>120</v>
      </c>
      <c r="F380" s="37">
        <f t="shared" si="50"/>
        <v>47800.238323199999</v>
      </c>
      <c r="G380" s="16">
        <f t="shared" si="51"/>
        <v>960</v>
      </c>
      <c r="H380" s="28">
        <f t="shared" si="52"/>
        <v>46840.238323199999</v>
      </c>
      <c r="I380" s="36">
        <f t="shared" si="53"/>
        <v>960</v>
      </c>
      <c r="J380" s="16" t="str">
        <f>IF((I380/G380)&lt;=$E$4,"critical failure", IF((I380/G380)&lt;1, "failure",""))</f>
        <v>critical failure</v>
      </c>
      <c r="K380" s="26">
        <f t="shared" si="54"/>
        <v>46840.238323199999</v>
      </c>
      <c r="L380" s="26">
        <f t="shared" si="55"/>
        <v>46840.238323199999</v>
      </c>
      <c r="M380" s="28">
        <f>IF(H380&gt;$E$2,H380-$E$2,0)</f>
        <v>0</v>
      </c>
      <c r="N380" s="28">
        <f t="shared" si="56"/>
        <v>960</v>
      </c>
      <c r="O380" s="28">
        <f t="shared" si="57"/>
        <v>1</v>
      </c>
      <c r="R380" s="16">
        <v>0.8</v>
      </c>
    </row>
    <row r="381" spans="1:18" x14ac:dyDescent="0.15">
      <c r="A381" s="3" t="s">
        <v>7</v>
      </c>
      <c r="B381" s="12">
        <f t="shared" si="59"/>
        <v>1957</v>
      </c>
      <c r="C381" s="5">
        <v>2713.6961279999996</v>
      </c>
      <c r="D381" s="26">
        <f t="shared" si="58"/>
        <v>46840.238323199999</v>
      </c>
      <c r="E381" s="37">
        <v>120</v>
      </c>
      <c r="F381" s="37">
        <f t="shared" si="50"/>
        <v>49433.934451199995</v>
      </c>
      <c r="G381" s="16">
        <f t="shared" si="51"/>
        <v>960</v>
      </c>
      <c r="H381" s="28">
        <f t="shared" si="52"/>
        <v>48473.934451199995</v>
      </c>
      <c r="I381" s="36">
        <f t="shared" si="53"/>
        <v>960</v>
      </c>
      <c r="J381" s="16" t="str">
        <f>IF((I381/G381)&lt;=$E$4,"critical failure", IF((I381/G381)&lt;1, "failure",""))</f>
        <v>critical failure</v>
      </c>
      <c r="K381" s="26">
        <f t="shared" si="54"/>
        <v>48473.934451199995</v>
      </c>
      <c r="L381" s="26">
        <f t="shared" si="55"/>
        <v>48473.934451199995</v>
      </c>
      <c r="M381" s="28">
        <f>IF(H381&gt;$E$2,H381-$E$2,0)</f>
        <v>0</v>
      </c>
      <c r="N381" s="28">
        <f t="shared" si="56"/>
        <v>960</v>
      </c>
      <c r="O381" s="28">
        <f t="shared" si="57"/>
        <v>1</v>
      </c>
      <c r="R381" s="16">
        <v>0.8</v>
      </c>
    </row>
    <row r="382" spans="1:18" x14ac:dyDescent="0.15">
      <c r="A382" s="6" t="s">
        <v>8</v>
      </c>
      <c r="B382" s="13">
        <f t="shared" si="59"/>
        <v>1957</v>
      </c>
      <c r="C382" s="8">
        <v>8278.7443200000016</v>
      </c>
      <c r="D382" s="26">
        <f t="shared" si="58"/>
        <v>48473.934451199995</v>
      </c>
      <c r="E382" s="37">
        <v>120</v>
      </c>
      <c r="F382" s="37">
        <f t="shared" si="50"/>
        <v>56632.678771199993</v>
      </c>
      <c r="G382" s="16">
        <f t="shared" si="51"/>
        <v>960</v>
      </c>
      <c r="H382" s="28">
        <f t="shared" si="52"/>
        <v>55672.678771199993</v>
      </c>
      <c r="I382" s="36">
        <f t="shared" si="53"/>
        <v>960</v>
      </c>
      <c r="J382" s="16" t="str">
        <f>IF((I382/G382)&lt;=$E$4,"critical failure", IF((I382/G382)&lt;1, "failure",""))</f>
        <v>critical failure</v>
      </c>
      <c r="K382" s="26">
        <f t="shared" si="54"/>
        <v>55672.678771199993</v>
      </c>
      <c r="L382" s="26">
        <f t="shared" si="55"/>
        <v>49503</v>
      </c>
      <c r="M382" s="28">
        <f>IF(H382&gt;$E$2,H382-$E$2,0)</f>
        <v>6169.6787711999932</v>
      </c>
      <c r="N382" s="28">
        <f t="shared" si="56"/>
        <v>7129.6787711999932</v>
      </c>
      <c r="O382" s="28">
        <f t="shared" si="57"/>
        <v>1</v>
      </c>
      <c r="R382" s="16">
        <v>0.8</v>
      </c>
    </row>
    <row r="383" spans="1:18" x14ac:dyDescent="0.15">
      <c r="A383" s="6" t="s">
        <v>9</v>
      </c>
      <c r="B383" s="13">
        <f t="shared" si="59"/>
        <v>1957</v>
      </c>
      <c r="C383" s="8">
        <v>4275.0892799999992</v>
      </c>
      <c r="D383" s="26">
        <f t="shared" si="58"/>
        <v>49503</v>
      </c>
      <c r="E383" s="37">
        <v>120</v>
      </c>
      <c r="F383" s="37">
        <f t="shared" si="50"/>
        <v>53658.08928</v>
      </c>
      <c r="G383" s="16">
        <f t="shared" si="51"/>
        <v>1080</v>
      </c>
      <c r="H383" s="28">
        <f t="shared" si="52"/>
        <v>52578.08928</v>
      </c>
      <c r="I383" s="36">
        <f t="shared" si="53"/>
        <v>1080</v>
      </c>
      <c r="J383" s="16" t="str">
        <f>IF((I383/G383)&lt;=$E$4,"critical failure", IF((I383/G383)&lt;1, "failure",""))</f>
        <v>critical failure</v>
      </c>
      <c r="K383" s="26">
        <f t="shared" si="54"/>
        <v>52578.08928</v>
      </c>
      <c r="L383" s="26">
        <f t="shared" si="55"/>
        <v>49503</v>
      </c>
      <c r="M383" s="28">
        <f>IF(H383&gt;$E$2,H383-$E$2,0)</f>
        <v>3075.0892800000001</v>
      </c>
      <c r="N383" s="28">
        <f t="shared" si="56"/>
        <v>4155.0892800000001</v>
      </c>
      <c r="O383" s="28">
        <f t="shared" si="57"/>
        <v>1</v>
      </c>
      <c r="R383" s="16">
        <v>0.9</v>
      </c>
    </row>
    <row r="384" spans="1:18" x14ac:dyDescent="0.15">
      <c r="A384" s="6" t="s">
        <v>10</v>
      </c>
      <c r="B384" s="13">
        <f t="shared" si="59"/>
        <v>1957</v>
      </c>
      <c r="C384" s="8">
        <v>4457.3379839999998</v>
      </c>
      <c r="D384" s="26">
        <f t="shared" si="58"/>
        <v>49503</v>
      </c>
      <c r="E384" s="37">
        <v>120</v>
      </c>
      <c r="F384" s="37">
        <f t="shared" si="50"/>
        <v>53840.337983999998</v>
      </c>
      <c r="G384" s="16">
        <f t="shared" si="51"/>
        <v>1080</v>
      </c>
      <c r="H384" s="28">
        <f t="shared" si="52"/>
        <v>52760.337983999998</v>
      </c>
      <c r="I384" s="36">
        <f t="shared" si="53"/>
        <v>1080</v>
      </c>
      <c r="J384" s="16" t="str">
        <f>IF((I384/G384)&lt;=$E$4,"critical failure", IF((I384/G384)&lt;1, "failure",""))</f>
        <v>critical failure</v>
      </c>
      <c r="K384" s="26">
        <f t="shared" si="54"/>
        <v>52760.337983999998</v>
      </c>
      <c r="L384" s="26">
        <f t="shared" si="55"/>
        <v>49503</v>
      </c>
      <c r="M384" s="28">
        <f>IF(H384&gt;$E$2,H384-$E$2,0)</f>
        <v>3257.337983999998</v>
      </c>
      <c r="N384" s="28">
        <f t="shared" si="56"/>
        <v>4337.337983999998</v>
      </c>
      <c r="O384" s="28">
        <f t="shared" si="57"/>
        <v>1</v>
      </c>
      <c r="R384" s="16">
        <v>0.9</v>
      </c>
    </row>
    <row r="385" spans="1:18" x14ac:dyDescent="0.15">
      <c r="A385" s="6" t="s">
        <v>11</v>
      </c>
      <c r="B385" s="13">
        <f t="shared" si="59"/>
        <v>1957</v>
      </c>
      <c r="C385" s="8">
        <v>969.4079999999999</v>
      </c>
      <c r="D385" s="26">
        <f t="shared" si="58"/>
        <v>49503</v>
      </c>
      <c r="E385" s="37">
        <v>120</v>
      </c>
      <c r="F385" s="37">
        <f t="shared" si="50"/>
        <v>50352.408000000003</v>
      </c>
      <c r="G385" s="16">
        <f t="shared" si="51"/>
        <v>1320</v>
      </c>
      <c r="H385" s="28">
        <f t="shared" si="52"/>
        <v>49032.408000000003</v>
      </c>
      <c r="I385" s="36">
        <f t="shared" si="53"/>
        <v>1320</v>
      </c>
      <c r="J385" s="16" t="str">
        <f>IF((I385/G385)&lt;=$E$4,"critical failure", IF((I385/G385)&lt;1, "failure",""))</f>
        <v>critical failure</v>
      </c>
      <c r="K385" s="26">
        <f t="shared" si="54"/>
        <v>49032.408000000003</v>
      </c>
      <c r="L385" s="26">
        <f t="shared" si="55"/>
        <v>49032.408000000003</v>
      </c>
      <c r="M385" s="28">
        <f>IF(H385&gt;$E$2,H385-$E$2,0)</f>
        <v>0</v>
      </c>
      <c r="N385" s="28">
        <f t="shared" si="56"/>
        <v>1320</v>
      </c>
      <c r="O385" s="28">
        <f t="shared" si="57"/>
        <v>1</v>
      </c>
      <c r="R385" s="16">
        <v>1.1000000000000001</v>
      </c>
    </row>
    <row r="386" spans="1:18" x14ac:dyDescent="0.15">
      <c r="A386" s="6" t="s">
        <v>12</v>
      </c>
      <c r="B386" s="13">
        <f t="shared" si="59"/>
        <v>1957</v>
      </c>
      <c r="C386" s="8">
        <v>798.792192</v>
      </c>
      <c r="D386" s="26">
        <f t="shared" si="58"/>
        <v>49032.408000000003</v>
      </c>
      <c r="E386" s="37">
        <v>120</v>
      </c>
      <c r="F386" s="37">
        <f t="shared" si="50"/>
        <v>49711.200192000004</v>
      </c>
      <c r="G386" s="16">
        <f t="shared" si="51"/>
        <v>1440</v>
      </c>
      <c r="H386" s="28">
        <f t="shared" si="52"/>
        <v>48271.200192000004</v>
      </c>
      <c r="I386" s="36">
        <f t="shared" si="53"/>
        <v>1440</v>
      </c>
      <c r="J386" s="16" t="str">
        <f>IF((I386/G386)&lt;=$E$4,"critical failure", IF((I386/G386)&lt;1, "failure",""))</f>
        <v>critical failure</v>
      </c>
      <c r="K386" s="26">
        <f t="shared" si="54"/>
        <v>48271.200192000004</v>
      </c>
      <c r="L386" s="26">
        <f t="shared" si="55"/>
        <v>48271.200192000004</v>
      </c>
      <c r="M386" s="28">
        <f>IF(H386&gt;$E$2,H386-$E$2,0)</f>
        <v>0</v>
      </c>
      <c r="N386" s="28">
        <f t="shared" si="56"/>
        <v>1440</v>
      </c>
      <c r="O386" s="28">
        <f t="shared" si="57"/>
        <v>1</v>
      </c>
      <c r="R386" s="16">
        <v>1.2</v>
      </c>
    </row>
    <row r="387" spans="1:18" x14ac:dyDescent="0.15">
      <c r="A387" s="6" t="s">
        <v>13</v>
      </c>
      <c r="B387" s="13">
        <f t="shared" si="59"/>
        <v>1957</v>
      </c>
      <c r="C387" s="8">
        <v>220.63726080000001</v>
      </c>
      <c r="D387" s="26">
        <f t="shared" si="58"/>
        <v>48271.200192000004</v>
      </c>
      <c r="E387" s="37">
        <v>120</v>
      </c>
      <c r="F387" s="37">
        <f t="shared" si="50"/>
        <v>48371.837452800006</v>
      </c>
      <c r="G387" s="16">
        <f t="shared" si="51"/>
        <v>1560</v>
      </c>
      <c r="H387" s="28">
        <f t="shared" si="52"/>
        <v>46811.837452800006</v>
      </c>
      <c r="I387" s="36">
        <f t="shared" si="53"/>
        <v>1560</v>
      </c>
      <c r="J387" s="16" t="str">
        <f>IF((I387/G387)&lt;=$E$4,"critical failure", IF((I387/G387)&lt;1, "failure",""))</f>
        <v>critical failure</v>
      </c>
      <c r="K387" s="26">
        <f t="shared" si="54"/>
        <v>46811.837452800006</v>
      </c>
      <c r="L387" s="26">
        <f t="shared" si="55"/>
        <v>46811.837452800006</v>
      </c>
      <c r="M387" s="28">
        <f>IF(H387&gt;$E$2,H387-$E$2,0)</f>
        <v>0</v>
      </c>
      <c r="N387" s="28">
        <f t="shared" si="56"/>
        <v>1560</v>
      </c>
      <c r="O387" s="28">
        <f t="shared" si="57"/>
        <v>1</v>
      </c>
      <c r="R387" s="16">
        <v>1.3</v>
      </c>
    </row>
    <row r="388" spans="1:18" x14ac:dyDescent="0.15">
      <c r="A388" s="6" t="s">
        <v>14</v>
      </c>
      <c r="B388" s="13">
        <f t="shared" si="59"/>
        <v>1957</v>
      </c>
      <c r="C388" s="8">
        <v>990.21795839999993</v>
      </c>
      <c r="D388" s="26">
        <f t="shared" si="58"/>
        <v>46811.837452800006</v>
      </c>
      <c r="E388" s="37">
        <v>120</v>
      </c>
      <c r="F388" s="37">
        <f t="shared" si="50"/>
        <v>47682.055411200003</v>
      </c>
      <c r="G388" s="16">
        <f t="shared" si="51"/>
        <v>1440</v>
      </c>
      <c r="H388" s="28">
        <f t="shared" si="52"/>
        <v>46242.055411200003</v>
      </c>
      <c r="I388" s="36">
        <f t="shared" si="53"/>
        <v>1440</v>
      </c>
      <c r="J388" s="16" t="str">
        <f>IF((I388/G388)&lt;=$E$4,"critical failure", IF((I388/G388)&lt;1, "failure",""))</f>
        <v>critical failure</v>
      </c>
      <c r="K388" s="26">
        <f t="shared" si="54"/>
        <v>46242.055411200003</v>
      </c>
      <c r="L388" s="26">
        <f t="shared" si="55"/>
        <v>46242.055411200003</v>
      </c>
      <c r="M388" s="28">
        <f>IF(H388&gt;$E$2,H388-$E$2,0)</f>
        <v>0</v>
      </c>
      <c r="N388" s="28">
        <f t="shared" si="56"/>
        <v>1440</v>
      </c>
      <c r="O388" s="28">
        <f t="shared" si="57"/>
        <v>1</v>
      </c>
      <c r="R388" s="16">
        <v>1.2</v>
      </c>
    </row>
    <row r="389" spans="1:18" x14ac:dyDescent="0.15">
      <c r="A389" s="6" t="s">
        <v>15</v>
      </c>
      <c r="B389" s="13">
        <f t="shared" si="59"/>
        <v>1957</v>
      </c>
      <c r="C389" s="8">
        <v>386.01826559999995</v>
      </c>
      <c r="D389" s="26">
        <f t="shared" si="58"/>
        <v>46242.055411200003</v>
      </c>
      <c r="E389" s="37">
        <v>120</v>
      </c>
      <c r="F389" s="37">
        <f t="shared" si="50"/>
        <v>46508.073676800006</v>
      </c>
      <c r="G389" s="16">
        <f t="shared" si="51"/>
        <v>1320</v>
      </c>
      <c r="H389" s="28">
        <f t="shared" si="52"/>
        <v>45188.073676800006</v>
      </c>
      <c r="I389" s="36">
        <f t="shared" si="53"/>
        <v>1320</v>
      </c>
      <c r="J389" s="16" t="str">
        <f>IF((I389/G389)&lt;=$E$4,"critical failure", IF((I389/G389)&lt;1, "failure",""))</f>
        <v>critical failure</v>
      </c>
      <c r="K389" s="26">
        <f t="shared" si="54"/>
        <v>45188.073676800006</v>
      </c>
      <c r="L389" s="26">
        <f t="shared" si="55"/>
        <v>45188.073676800006</v>
      </c>
      <c r="M389" s="28">
        <f>IF(H389&gt;$E$2,H389-$E$2,0)</f>
        <v>0</v>
      </c>
      <c r="N389" s="28">
        <f t="shared" si="56"/>
        <v>1320</v>
      </c>
      <c r="O389" s="28">
        <f t="shared" si="57"/>
        <v>1</v>
      </c>
      <c r="R389" s="16">
        <v>1.1000000000000001</v>
      </c>
    </row>
    <row r="390" spans="1:18" x14ac:dyDescent="0.15">
      <c r="A390" s="6" t="s">
        <v>16</v>
      </c>
      <c r="B390" s="13">
        <f t="shared" si="59"/>
        <v>1957</v>
      </c>
      <c r="C390" s="8">
        <v>537.31054079999956</v>
      </c>
      <c r="D390" s="26">
        <f t="shared" si="58"/>
        <v>45188.073676800006</v>
      </c>
      <c r="E390" s="37">
        <v>120</v>
      </c>
      <c r="F390" s="37">
        <f t="shared" si="50"/>
        <v>45605.384217600003</v>
      </c>
      <c r="G390" s="16">
        <f t="shared" si="51"/>
        <v>1200</v>
      </c>
      <c r="H390" s="28">
        <f t="shared" si="52"/>
        <v>44405.384217600003</v>
      </c>
      <c r="I390" s="36">
        <f t="shared" si="53"/>
        <v>1200</v>
      </c>
      <c r="J390" s="16" t="str">
        <f>IF((I390/G390)&lt;=$E$4,"critical failure", IF((I390/G390)&lt;1, "failure",""))</f>
        <v>critical failure</v>
      </c>
      <c r="K390" s="26">
        <f t="shared" si="54"/>
        <v>44405.384217600003</v>
      </c>
      <c r="L390" s="26">
        <f t="shared" si="55"/>
        <v>44405.384217600003</v>
      </c>
      <c r="M390" s="28">
        <f>IF(H390&gt;$E$2,H390-$E$2,0)</f>
        <v>0</v>
      </c>
      <c r="N390" s="28">
        <f t="shared" si="56"/>
        <v>1200</v>
      </c>
      <c r="O390" s="28">
        <f t="shared" si="57"/>
        <v>1</v>
      </c>
      <c r="R390" s="16">
        <v>1</v>
      </c>
    </row>
    <row r="391" spans="1:18" x14ac:dyDescent="0.15">
      <c r="A391" s="6" t="s">
        <v>17</v>
      </c>
      <c r="B391" s="13">
        <f t="shared" si="59"/>
        <v>1957</v>
      </c>
      <c r="C391" s="8">
        <v>3459.4940159999996</v>
      </c>
      <c r="D391" s="26">
        <f t="shared" si="58"/>
        <v>44405.384217600003</v>
      </c>
      <c r="E391" s="37">
        <v>120</v>
      </c>
      <c r="F391" s="37">
        <f t="shared" si="50"/>
        <v>47744.8782336</v>
      </c>
      <c r="G391" s="16">
        <f t="shared" si="51"/>
        <v>1080</v>
      </c>
      <c r="H391" s="28">
        <f t="shared" si="52"/>
        <v>46664.8782336</v>
      </c>
      <c r="I391" s="36">
        <f t="shared" si="53"/>
        <v>1080</v>
      </c>
      <c r="J391" s="16" t="str">
        <f>IF((I391/G391)&lt;=$E$4,"critical failure", IF((I391/G391)&lt;1, "failure",""))</f>
        <v>critical failure</v>
      </c>
      <c r="K391" s="26">
        <f t="shared" si="54"/>
        <v>46664.8782336</v>
      </c>
      <c r="L391" s="26">
        <f t="shared" si="55"/>
        <v>46664.8782336</v>
      </c>
      <c r="M391" s="28">
        <f>IF(H391&gt;$E$2,H391-$E$2,0)</f>
        <v>0</v>
      </c>
      <c r="N391" s="28">
        <f t="shared" si="56"/>
        <v>1080</v>
      </c>
      <c r="O391" s="28">
        <f t="shared" si="57"/>
        <v>1</v>
      </c>
      <c r="R391" s="16">
        <v>0.9</v>
      </c>
    </row>
    <row r="392" spans="1:18" ht="14" thickBot="1" x14ac:dyDescent="0.2">
      <c r="A392" s="9" t="s">
        <v>18</v>
      </c>
      <c r="B392" s="14">
        <f t="shared" si="59"/>
        <v>1957</v>
      </c>
      <c r="C392" s="11">
        <v>3612.6604799999986</v>
      </c>
      <c r="D392" s="26">
        <f t="shared" si="58"/>
        <v>46664.8782336</v>
      </c>
      <c r="E392" s="37">
        <v>120</v>
      </c>
      <c r="F392" s="37">
        <f t="shared" si="50"/>
        <v>50157.538713599999</v>
      </c>
      <c r="G392" s="16">
        <f t="shared" si="51"/>
        <v>960</v>
      </c>
      <c r="H392" s="28">
        <f t="shared" si="52"/>
        <v>49197.538713599999</v>
      </c>
      <c r="I392" s="36">
        <f t="shared" si="53"/>
        <v>960</v>
      </c>
      <c r="J392" s="16" t="str">
        <f>IF((I392/G392)&lt;=$E$4,"critical failure", IF((I392/G392)&lt;1, "failure",""))</f>
        <v>critical failure</v>
      </c>
      <c r="K392" s="26">
        <f t="shared" si="54"/>
        <v>49197.538713599999</v>
      </c>
      <c r="L392" s="26">
        <f t="shared" si="55"/>
        <v>49197.538713599999</v>
      </c>
      <c r="M392" s="28">
        <f>IF(H392&gt;$E$2,H392-$E$2,0)</f>
        <v>0</v>
      </c>
      <c r="N392" s="28">
        <f t="shared" si="56"/>
        <v>960</v>
      </c>
      <c r="O392" s="28">
        <f t="shared" si="57"/>
        <v>1</v>
      </c>
      <c r="R392" s="16">
        <v>0.8</v>
      </c>
    </row>
    <row r="393" spans="1:18" x14ac:dyDescent="0.15">
      <c r="A393" s="3" t="s">
        <v>7</v>
      </c>
      <c r="B393" s="12">
        <f t="shared" si="59"/>
        <v>1958</v>
      </c>
      <c r="C393" s="5">
        <v>6549.9667200000004</v>
      </c>
      <c r="D393" s="26">
        <f t="shared" si="58"/>
        <v>49197.538713599999</v>
      </c>
      <c r="E393" s="37">
        <v>120</v>
      </c>
      <c r="F393" s="37">
        <f t="shared" si="50"/>
        <v>55627.505433600003</v>
      </c>
      <c r="G393" s="16">
        <f t="shared" si="51"/>
        <v>960</v>
      </c>
      <c r="H393" s="28">
        <f t="shared" si="52"/>
        <v>54667.505433600003</v>
      </c>
      <c r="I393" s="36">
        <f t="shared" si="53"/>
        <v>960</v>
      </c>
      <c r="J393" s="16" t="str">
        <f>IF((I393/G393)&lt;=$E$4,"critical failure", IF((I393/G393)&lt;1, "failure",""))</f>
        <v>critical failure</v>
      </c>
      <c r="K393" s="26">
        <f t="shared" si="54"/>
        <v>54667.505433600003</v>
      </c>
      <c r="L393" s="26">
        <f t="shared" si="55"/>
        <v>49503</v>
      </c>
      <c r="M393" s="28">
        <f>IF(H393&gt;$E$2,H393-$E$2,0)</f>
        <v>5164.505433600003</v>
      </c>
      <c r="N393" s="28">
        <f t="shared" si="56"/>
        <v>6124.505433600003</v>
      </c>
      <c r="O393" s="28">
        <f t="shared" si="57"/>
        <v>1</v>
      </c>
      <c r="R393" s="16">
        <v>0.8</v>
      </c>
    </row>
    <row r="394" spans="1:18" x14ac:dyDescent="0.15">
      <c r="A394" s="6" t="s">
        <v>8</v>
      </c>
      <c r="B394" s="13">
        <f t="shared" si="59"/>
        <v>1958</v>
      </c>
      <c r="C394" s="8">
        <v>4775.9500799999996</v>
      </c>
      <c r="D394" s="26">
        <f t="shared" si="58"/>
        <v>49503</v>
      </c>
      <c r="E394" s="37">
        <v>120</v>
      </c>
      <c r="F394" s="37">
        <f t="shared" ref="F394:F457" si="60">C394+D394-E394</f>
        <v>54158.950080000002</v>
      </c>
      <c r="G394" s="16">
        <f t="shared" ref="G394:G457" si="61">1200*R394</f>
        <v>960</v>
      </c>
      <c r="H394" s="28">
        <f t="shared" ref="H394:H457" si="62">F394-G394</f>
        <v>53198.950080000002</v>
      </c>
      <c r="I394" s="36">
        <f t="shared" ref="I394:I457" si="63">IF(G394&gt;(F394),F394,G394)</f>
        <v>960</v>
      </c>
      <c r="J394" s="16" t="str">
        <f>IF((I394/G394)&lt;=$E$4,"critical failure", IF((I394/G394)&lt;1, "failure",""))</f>
        <v>critical failure</v>
      </c>
      <c r="K394" s="26">
        <f t="shared" ref="K394:K457" si="64">F394-I394</f>
        <v>53198.950080000002</v>
      </c>
      <c r="L394" s="26">
        <f t="shared" ref="L394:L457" si="65">IF(K394&gt;$E$2,$E$2,IF(K394&lt;0,0,K394))</f>
        <v>49503</v>
      </c>
      <c r="M394" s="28">
        <f>IF(H394&gt;$E$2,H394-$E$2,0)</f>
        <v>3695.9500800000023</v>
      </c>
      <c r="N394" s="28">
        <f t="shared" ref="N394:N457" si="66">M394+I394</f>
        <v>4655.9500800000023</v>
      </c>
      <c r="O394" s="28">
        <f t="shared" ref="O394:O457" si="67">IF(K394&gt;=$H$2,1,0)</f>
        <v>1</v>
      </c>
      <c r="R394" s="16">
        <v>0.8</v>
      </c>
    </row>
    <row r="395" spans="1:18" x14ac:dyDescent="0.15">
      <c r="A395" s="6" t="s">
        <v>9</v>
      </c>
      <c r="B395" s="13">
        <f t="shared" si="59"/>
        <v>1958</v>
      </c>
      <c r="C395" s="8">
        <v>4037.9074559999995</v>
      </c>
      <c r="D395" s="26">
        <f t="shared" ref="D395:D458" si="68">L394</f>
        <v>49503</v>
      </c>
      <c r="E395" s="37">
        <v>120</v>
      </c>
      <c r="F395" s="37">
        <f t="shared" si="60"/>
        <v>53420.907456000001</v>
      </c>
      <c r="G395" s="16">
        <f t="shared" si="61"/>
        <v>1080</v>
      </c>
      <c r="H395" s="28">
        <f t="shared" si="62"/>
        <v>52340.907456000001</v>
      </c>
      <c r="I395" s="36">
        <f t="shared" si="63"/>
        <v>1080</v>
      </c>
      <c r="J395" s="16" t="str">
        <f>IF((I395/G395)&lt;=$E$4,"critical failure", IF((I395/G395)&lt;1, "failure",""))</f>
        <v>critical failure</v>
      </c>
      <c r="K395" s="26">
        <f t="shared" si="64"/>
        <v>52340.907456000001</v>
      </c>
      <c r="L395" s="26">
        <f t="shared" si="65"/>
        <v>49503</v>
      </c>
      <c r="M395" s="28">
        <f>IF(H395&gt;$E$2,H395-$E$2,0)</f>
        <v>2837.9074560000008</v>
      </c>
      <c r="N395" s="28">
        <f t="shared" si="66"/>
        <v>3917.9074560000008</v>
      </c>
      <c r="O395" s="28">
        <f t="shared" si="67"/>
        <v>1</v>
      </c>
      <c r="R395" s="16">
        <v>0.9</v>
      </c>
    </row>
    <row r="396" spans="1:18" x14ac:dyDescent="0.15">
      <c r="A396" s="6" t="s">
        <v>10</v>
      </c>
      <c r="B396" s="13">
        <f t="shared" si="59"/>
        <v>1958</v>
      </c>
      <c r="C396" s="8">
        <v>7346.1738240000004</v>
      </c>
      <c r="D396" s="26">
        <f t="shared" si="68"/>
        <v>49503</v>
      </c>
      <c r="E396" s="37">
        <v>120</v>
      </c>
      <c r="F396" s="37">
        <f t="shared" si="60"/>
        <v>56729.173823999998</v>
      </c>
      <c r="G396" s="16">
        <f t="shared" si="61"/>
        <v>1080</v>
      </c>
      <c r="H396" s="28">
        <f t="shared" si="62"/>
        <v>55649.173823999998</v>
      </c>
      <c r="I396" s="36">
        <f t="shared" si="63"/>
        <v>1080</v>
      </c>
      <c r="J396" s="16" t="str">
        <f>IF((I396/G396)&lt;=$E$4,"critical failure", IF((I396/G396)&lt;1, "failure",""))</f>
        <v>critical failure</v>
      </c>
      <c r="K396" s="26">
        <f t="shared" si="64"/>
        <v>55649.173823999998</v>
      </c>
      <c r="L396" s="26">
        <f t="shared" si="65"/>
        <v>49503</v>
      </c>
      <c r="M396" s="28">
        <f>IF(H396&gt;$E$2,H396-$E$2,0)</f>
        <v>6146.1738239999977</v>
      </c>
      <c r="N396" s="28">
        <f t="shared" si="66"/>
        <v>7226.1738239999977</v>
      </c>
      <c r="O396" s="28">
        <f t="shared" si="67"/>
        <v>1</v>
      </c>
      <c r="R396" s="16">
        <v>0.9</v>
      </c>
    </row>
    <row r="397" spans="1:18" x14ac:dyDescent="0.15">
      <c r="A397" s="6" t="s">
        <v>11</v>
      </c>
      <c r="B397" s="13">
        <f t="shared" si="59"/>
        <v>1958</v>
      </c>
      <c r="C397" s="8">
        <v>4328.7298559999981</v>
      </c>
      <c r="D397" s="26">
        <f t="shared" si="68"/>
        <v>49503</v>
      </c>
      <c r="E397" s="37">
        <v>120</v>
      </c>
      <c r="F397" s="37">
        <f t="shared" si="60"/>
        <v>53711.729855999998</v>
      </c>
      <c r="G397" s="16">
        <f t="shared" si="61"/>
        <v>1320</v>
      </c>
      <c r="H397" s="28">
        <f t="shared" si="62"/>
        <v>52391.729855999998</v>
      </c>
      <c r="I397" s="36">
        <f t="shared" si="63"/>
        <v>1320</v>
      </c>
      <c r="J397" s="16" t="str">
        <f>IF((I397/G397)&lt;=$E$4,"critical failure", IF((I397/G397)&lt;1, "failure",""))</f>
        <v>critical failure</v>
      </c>
      <c r="K397" s="26">
        <f t="shared" si="64"/>
        <v>52391.729855999998</v>
      </c>
      <c r="L397" s="26">
        <f t="shared" si="65"/>
        <v>49503</v>
      </c>
      <c r="M397" s="28">
        <f>IF(H397&gt;$E$2,H397-$E$2,0)</f>
        <v>2888.7298559999981</v>
      </c>
      <c r="N397" s="28">
        <f t="shared" si="66"/>
        <v>4208.7298559999981</v>
      </c>
      <c r="O397" s="28">
        <f t="shared" si="67"/>
        <v>1</v>
      </c>
      <c r="R397" s="16">
        <v>1.1000000000000001</v>
      </c>
    </row>
    <row r="398" spans="1:18" x14ac:dyDescent="0.15">
      <c r="A398" s="6" t="s">
        <v>12</v>
      </c>
      <c r="B398" s="13">
        <f t="shared" si="59"/>
        <v>1958</v>
      </c>
      <c r="C398" s="8">
        <v>997.84396800000025</v>
      </c>
      <c r="D398" s="26">
        <f t="shared" si="68"/>
        <v>49503</v>
      </c>
      <c r="E398" s="37">
        <v>120</v>
      </c>
      <c r="F398" s="37">
        <f t="shared" si="60"/>
        <v>50380.843968000001</v>
      </c>
      <c r="G398" s="16">
        <f t="shared" si="61"/>
        <v>1440</v>
      </c>
      <c r="H398" s="28">
        <f t="shared" si="62"/>
        <v>48940.843968000001</v>
      </c>
      <c r="I398" s="36">
        <f t="shared" si="63"/>
        <v>1440</v>
      </c>
      <c r="J398" s="16" t="str">
        <f>IF((I398/G398)&lt;=$E$4,"critical failure", IF((I398/G398)&lt;1, "failure",""))</f>
        <v>critical failure</v>
      </c>
      <c r="K398" s="26">
        <f t="shared" si="64"/>
        <v>48940.843968000001</v>
      </c>
      <c r="L398" s="26">
        <f t="shared" si="65"/>
        <v>48940.843968000001</v>
      </c>
      <c r="M398" s="28">
        <f>IF(H398&gt;$E$2,H398-$E$2,0)</f>
        <v>0</v>
      </c>
      <c r="N398" s="28">
        <f t="shared" si="66"/>
        <v>1440</v>
      </c>
      <c r="O398" s="28">
        <f t="shared" si="67"/>
        <v>1</v>
      </c>
      <c r="R398" s="16">
        <v>1.2</v>
      </c>
    </row>
    <row r="399" spans="1:18" x14ac:dyDescent="0.15">
      <c r="A399" s="6" t="s">
        <v>13</v>
      </c>
      <c r="B399" s="13">
        <f t="shared" si="59"/>
        <v>1958</v>
      </c>
      <c r="C399" s="8">
        <v>1641.5308799999996</v>
      </c>
      <c r="D399" s="26">
        <f t="shared" si="68"/>
        <v>48940.843968000001</v>
      </c>
      <c r="E399" s="37">
        <v>120</v>
      </c>
      <c r="F399" s="37">
        <f t="shared" si="60"/>
        <v>50462.374847999999</v>
      </c>
      <c r="G399" s="16">
        <f t="shared" si="61"/>
        <v>1560</v>
      </c>
      <c r="H399" s="28">
        <f t="shared" si="62"/>
        <v>48902.374847999999</v>
      </c>
      <c r="I399" s="36">
        <f t="shared" si="63"/>
        <v>1560</v>
      </c>
      <c r="J399" s="16" t="str">
        <f>IF((I399/G399)&lt;=$E$4,"critical failure", IF((I399/G399)&lt;1, "failure",""))</f>
        <v>critical failure</v>
      </c>
      <c r="K399" s="26">
        <f t="shared" si="64"/>
        <v>48902.374847999999</v>
      </c>
      <c r="L399" s="26">
        <f t="shared" si="65"/>
        <v>48902.374847999999</v>
      </c>
      <c r="M399" s="28">
        <f>IF(H399&gt;$E$2,H399-$E$2,0)</f>
        <v>0</v>
      </c>
      <c r="N399" s="28">
        <f t="shared" si="66"/>
        <v>1560</v>
      </c>
      <c r="O399" s="28">
        <f t="shared" si="67"/>
        <v>1</v>
      </c>
      <c r="R399" s="16">
        <v>1.3</v>
      </c>
    </row>
    <row r="400" spans="1:18" x14ac:dyDescent="0.15">
      <c r="A400" s="6" t="s">
        <v>14</v>
      </c>
      <c r="B400" s="13">
        <f t="shared" si="59"/>
        <v>1958</v>
      </c>
      <c r="C400" s="8">
        <v>1363.6339199999998</v>
      </c>
      <c r="D400" s="26">
        <f t="shared" si="68"/>
        <v>48902.374847999999</v>
      </c>
      <c r="E400" s="37">
        <v>120</v>
      </c>
      <c r="F400" s="37">
        <f t="shared" si="60"/>
        <v>50146.008768</v>
      </c>
      <c r="G400" s="16">
        <f t="shared" si="61"/>
        <v>1440</v>
      </c>
      <c r="H400" s="28">
        <f t="shared" si="62"/>
        <v>48706.008768</v>
      </c>
      <c r="I400" s="36">
        <f t="shared" si="63"/>
        <v>1440</v>
      </c>
      <c r="J400" s="16" t="str">
        <f>IF((I400/G400)&lt;=$E$4,"critical failure", IF((I400/G400)&lt;1, "failure",""))</f>
        <v>critical failure</v>
      </c>
      <c r="K400" s="26">
        <f t="shared" si="64"/>
        <v>48706.008768</v>
      </c>
      <c r="L400" s="26">
        <f t="shared" si="65"/>
        <v>48706.008768</v>
      </c>
      <c r="M400" s="28">
        <f>IF(H400&gt;$E$2,H400-$E$2,0)</f>
        <v>0</v>
      </c>
      <c r="N400" s="28">
        <f t="shared" si="66"/>
        <v>1440</v>
      </c>
      <c r="O400" s="28">
        <f t="shared" si="67"/>
        <v>1</v>
      </c>
      <c r="R400" s="16">
        <v>1.2</v>
      </c>
    </row>
    <row r="401" spans="1:18" x14ac:dyDescent="0.15">
      <c r="A401" s="6" t="s">
        <v>15</v>
      </c>
      <c r="B401" s="13">
        <f t="shared" si="59"/>
        <v>1958</v>
      </c>
      <c r="C401" s="8">
        <v>190.0685952</v>
      </c>
      <c r="D401" s="26">
        <f t="shared" si="68"/>
        <v>48706.008768</v>
      </c>
      <c r="E401" s="37">
        <v>120</v>
      </c>
      <c r="F401" s="37">
        <f t="shared" si="60"/>
        <v>48776.077363199998</v>
      </c>
      <c r="G401" s="16">
        <f t="shared" si="61"/>
        <v>1320</v>
      </c>
      <c r="H401" s="28">
        <f t="shared" si="62"/>
        <v>47456.077363199998</v>
      </c>
      <c r="I401" s="36">
        <f t="shared" si="63"/>
        <v>1320</v>
      </c>
      <c r="J401" s="16" t="str">
        <f>IF((I401/G401)&lt;=$E$4,"critical failure", IF((I401/G401)&lt;1, "failure",""))</f>
        <v>critical failure</v>
      </c>
      <c r="K401" s="26">
        <f t="shared" si="64"/>
        <v>47456.077363199998</v>
      </c>
      <c r="L401" s="26">
        <f t="shared" si="65"/>
        <v>47456.077363199998</v>
      </c>
      <c r="M401" s="28">
        <f>IF(H401&gt;$E$2,H401-$E$2,0)</f>
        <v>0</v>
      </c>
      <c r="N401" s="28">
        <f t="shared" si="66"/>
        <v>1320</v>
      </c>
      <c r="O401" s="28">
        <f t="shared" si="67"/>
        <v>1</v>
      </c>
      <c r="R401" s="16">
        <v>1.1000000000000001</v>
      </c>
    </row>
    <row r="402" spans="1:18" x14ac:dyDescent="0.15">
      <c r="A402" s="6" t="s">
        <v>16</v>
      </c>
      <c r="B402" s="13">
        <f t="shared" si="59"/>
        <v>1958</v>
      </c>
      <c r="C402" s="8">
        <v>204.54508799999994</v>
      </c>
      <c r="D402" s="26">
        <f t="shared" si="68"/>
        <v>47456.077363199998</v>
      </c>
      <c r="E402" s="37">
        <v>120</v>
      </c>
      <c r="F402" s="37">
        <f t="shared" si="60"/>
        <v>47540.622451199997</v>
      </c>
      <c r="G402" s="16">
        <f t="shared" si="61"/>
        <v>1200</v>
      </c>
      <c r="H402" s="28">
        <f t="shared" si="62"/>
        <v>46340.622451199997</v>
      </c>
      <c r="I402" s="36">
        <f t="shared" si="63"/>
        <v>1200</v>
      </c>
      <c r="J402" s="16" t="str">
        <f>IF((I402/G402)&lt;=$E$4,"critical failure", IF((I402/G402)&lt;1, "failure",""))</f>
        <v>critical failure</v>
      </c>
      <c r="K402" s="26">
        <f t="shared" si="64"/>
        <v>46340.622451199997</v>
      </c>
      <c r="L402" s="26">
        <f t="shared" si="65"/>
        <v>46340.622451199997</v>
      </c>
      <c r="M402" s="28">
        <f>IF(H402&gt;$E$2,H402-$E$2,0)</f>
        <v>0</v>
      </c>
      <c r="N402" s="28">
        <f t="shared" si="66"/>
        <v>1200</v>
      </c>
      <c r="O402" s="28">
        <f t="shared" si="67"/>
        <v>1</v>
      </c>
      <c r="R402" s="16">
        <v>1</v>
      </c>
    </row>
    <row r="403" spans="1:18" x14ac:dyDescent="0.15">
      <c r="A403" s="6" t="s">
        <v>17</v>
      </c>
      <c r="B403" s="13">
        <f t="shared" si="59"/>
        <v>1958</v>
      </c>
      <c r="C403" s="8">
        <v>252.17533440000005</v>
      </c>
      <c r="D403" s="26">
        <f t="shared" si="68"/>
        <v>46340.622451199997</v>
      </c>
      <c r="E403" s="37">
        <v>120</v>
      </c>
      <c r="F403" s="37">
        <f t="shared" si="60"/>
        <v>46472.7977856</v>
      </c>
      <c r="G403" s="16">
        <f t="shared" si="61"/>
        <v>1080</v>
      </c>
      <c r="H403" s="28">
        <f t="shared" si="62"/>
        <v>45392.7977856</v>
      </c>
      <c r="I403" s="36">
        <f t="shared" si="63"/>
        <v>1080</v>
      </c>
      <c r="J403" s="16" t="str">
        <f>IF((I403/G403)&lt;=$E$4,"critical failure", IF((I403/G403)&lt;1, "failure",""))</f>
        <v>critical failure</v>
      </c>
      <c r="K403" s="26">
        <f t="shared" si="64"/>
        <v>45392.7977856</v>
      </c>
      <c r="L403" s="26">
        <f t="shared" si="65"/>
        <v>45392.7977856</v>
      </c>
      <c r="M403" s="28">
        <f>IF(H403&gt;$E$2,H403-$E$2,0)</f>
        <v>0</v>
      </c>
      <c r="N403" s="28">
        <f t="shared" si="66"/>
        <v>1080</v>
      </c>
      <c r="O403" s="28">
        <f t="shared" si="67"/>
        <v>1</v>
      </c>
      <c r="R403" s="16">
        <v>0.9</v>
      </c>
    </row>
    <row r="404" spans="1:18" ht="14" thickBot="1" x14ac:dyDescent="0.2">
      <c r="A404" s="9" t="s">
        <v>18</v>
      </c>
      <c r="B404" s="14">
        <f t="shared" si="59"/>
        <v>1958</v>
      </c>
      <c r="C404" s="11">
        <v>4783.0590719999991</v>
      </c>
      <c r="D404" s="26">
        <f t="shared" si="68"/>
        <v>45392.7977856</v>
      </c>
      <c r="E404" s="37">
        <v>120</v>
      </c>
      <c r="F404" s="37">
        <f t="shared" si="60"/>
        <v>50055.856857599996</v>
      </c>
      <c r="G404" s="16">
        <f t="shared" si="61"/>
        <v>960</v>
      </c>
      <c r="H404" s="28">
        <f t="shared" si="62"/>
        <v>49095.856857599996</v>
      </c>
      <c r="I404" s="36">
        <f t="shared" si="63"/>
        <v>960</v>
      </c>
      <c r="J404" s="16" t="str">
        <f>IF((I404/G404)&lt;=$E$4,"critical failure", IF((I404/G404)&lt;1, "failure",""))</f>
        <v>critical failure</v>
      </c>
      <c r="K404" s="26">
        <f t="shared" si="64"/>
        <v>49095.856857599996</v>
      </c>
      <c r="L404" s="26">
        <f t="shared" si="65"/>
        <v>49095.856857599996</v>
      </c>
      <c r="M404" s="28">
        <f>IF(H404&gt;$E$2,H404-$E$2,0)</f>
        <v>0</v>
      </c>
      <c r="N404" s="28">
        <f t="shared" si="66"/>
        <v>960</v>
      </c>
      <c r="O404" s="28">
        <f t="shared" si="67"/>
        <v>1</v>
      </c>
      <c r="R404" s="16">
        <v>0.8</v>
      </c>
    </row>
    <row r="405" spans="1:18" x14ac:dyDescent="0.15">
      <c r="A405" s="3" t="s">
        <v>7</v>
      </c>
      <c r="B405" s="12">
        <f t="shared" si="59"/>
        <v>1959</v>
      </c>
      <c r="C405" s="5">
        <v>2661.9943680000001</v>
      </c>
      <c r="D405" s="26">
        <f t="shared" si="68"/>
        <v>49095.856857599996</v>
      </c>
      <c r="E405" s="37">
        <v>120</v>
      </c>
      <c r="F405" s="37">
        <f t="shared" si="60"/>
        <v>51637.851225599996</v>
      </c>
      <c r="G405" s="16">
        <f t="shared" si="61"/>
        <v>960</v>
      </c>
      <c r="H405" s="28">
        <f t="shared" si="62"/>
        <v>50677.851225599996</v>
      </c>
      <c r="I405" s="36">
        <f t="shared" si="63"/>
        <v>960</v>
      </c>
      <c r="J405" s="16" t="str">
        <f>IF((I405/G405)&lt;=$E$4,"critical failure", IF((I405/G405)&lt;1, "failure",""))</f>
        <v>critical failure</v>
      </c>
      <c r="K405" s="26">
        <f t="shared" si="64"/>
        <v>50677.851225599996</v>
      </c>
      <c r="L405" s="26">
        <f t="shared" si="65"/>
        <v>49503</v>
      </c>
      <c r="M405" s="28">
        <f>IF(H405&gt;$E$2,H405-$E$2,0)</f>
        <v>1174.8512255999958</v>
      </c>
      <c r="N405" s="28">
        <f t="shared" si="66"/>
        <v>2134.8512255999958</v>
      </c>
      <c r="O405" s="28">
        <f t="shared" si="67"/>
        <v>1</v>
      </c>
      <c r="R405" s="16">
        <v>0.8</v>
      </c>
    </row>
    <row r="406" spans="1:18" x14ac:dyDescent="0.15">
      <c r="A406" s="6" t="s">
        <v>8</v>
      </c>
      <c r="B406" s="13">
        <f t="shared" si="59"/>
        <v>1959</v>
      </c>
      <c r="C406" s="8">
        <v>3897.6664319999995</v>
      </c>
      <c r="D406" s="26">
        <f t="shared" si="68"/>
        <v>49503</v>
      </c>
      <c r="E406" s="37">
        <v>120</v>
      </c>
      <c r="F406" s="37">
        <f t="shared" si="60"/>
        <v>53280.666431999998</v>
      </c>
      <c r="G406" s="16">
        <f t="shared" si="61"/>
        <v>960</v>
      </c>
      <c r="H406" s="28">
        <f t="shared" si="62"/>
        <v>52320.666431999998</v>
      </c>
      <c r="I406" s="36">
        <f t="shared" si="63"/>
        <v>960</v>
      </c>
      <c r="J406" s="16" t="str">
        <f>IF((I406/G406)&lt;=$E$4,"critical failure", IF((I406/G406)&lt;1, "failure",""))</f>
        <v>critical failure</v>
      </c>
      <c r="K406" s="26">
        <f t="shared" si="64"/>
        <v>52320.666431999998</v>
      </c>
      <c r="L406" s="26">
        <f t="shared" si="65"/>
        <v>49503</v>
      </c>
      <c r="M406" s="28">
        <f>IF(H406&gt;$E$2,H406-$E$2,0)</f>
        <v>2817.6664319999982</v>
      </c>
      <c r="N406" s="28">
        <f t="shared" si="66"/>
        <v>3777.6664319999982</v>
      </c>
      <c r="O406" s="28">
        <f t="shared" si="67"/>
        <v>1</v>
      </c>
      <c r="R406" s="16">
        <v>0.8</v>
      </c>
    </row>
    <row r="407" spans="1:18" x14ac:dyDescent="0.15">
      <c r="A407" s="6" t="s">
        <v>9</v>
      </c>
      <c r="B407" s="13">
        <f t="shared" si="59"/>
        <v>1959</v>
      </c>
      <c r="C407" s="8">
        <v>2916.625536</v>
      </c>
      <c r="D407" s="26">
        <f t="shared" si="68"/>
        <v>49503</v>
      </c>
      <c r="E407" s="37">
        <v>120</v>
      </c>
      <c r="F407" s="37">
        <f t="shared" si="60"/>
        <v>52299.625536</v>
      </c>
      <c r="G407" s="16">
        <f t="shared" si="61"/>
        <v>1080</v>
      </c>
      <c r="H407" s="28">
        <f t="shared" si="62"/>
        <v>51219.625536</v>
      </c>
      <c r="I407" s="36">
        <f t="shared" si="63"/>
        <v>1080</v>
      </c>
      <c r="J407" s="16" t="str">
        <f>IF((I407/G407)&lt;=$E$4,"critical failure", IF((I407/G407)&lt;1, "failure",""))</f>
        <v>critical failure</v>
      </c>
      <c r="K407" s="26">
        <f t="shared" si="64"/>
        <v>51219.625536</v>
      </c>
      <c r="L407" s="26">
        <f t="shared" si="65"/>
        <v>49503</v>
      </c>
      <c r="M407" s="28">
        <f>IF(H407&gt;$E$2,H407-$E$2,0)</f>
        <v>1716.6255359999996</v>
      </c>
      <c r="N407" s="28">
        <f t="shared" si="66"/>
        <v>2796.6255359999996</v>
      </c>
      <c r="O407" s="28">
        <f t="shared" si="67"/>
        <v>1</v>
      </c>
      <c r="R407" s="16">
        <v>0.9</v>
      </c>
    </row>
    <row r="408" spans="1:18" x14ac:dyDescent="0.15">
      <c r="A408" s="6" t="s">
        <v>10</v>
      </c>
      <c r="B408" s="13">
        <f t="shared" si="59"/>
        <v>1959</v>
      </c>
      <c r="C408" s="8">
        <v>5512.0538879999995</v>
      </c>
      <c r="D408" s="26">
        <f t="shared" si="68"/>
        <v>49503</v>
      </c>
      <c r="E408" s="37">
        <v>120</v>
      </c>
      <c r="F408" s="37">
        <f t="shared" si="60"/>
        <v>54895.053888000002</v>
      </c>
      <c r="G408" s="16">
        <f t="shared" si="61"/>
        <v>1080</v>
      </c>
      <c r="H408" s="28">
        <f t="shared" si="62"/>
        <v>53815.053888000002</v>
      </c>
      <c r="I408" s="36">
        <f t="shared" si="63"/>
        <v>1080</v>
      </c>
      <c r="J408" s="16" t="str">
        <f>IF((I408/G408)&lt;=$E$4,"critical failure", IF((I408/G408)&lt;1, "failure",""))</f>
        <v>critical failure</v>
      </c>
      <c r="K408" s="26">
        <f t="shared" si="64"/>
        <v>53815.053888000002</v>
      </c>
      <c r="L408" s="26">
        <f t="shared" si="65"/>
        <v>49503</v>
      </c>
      <c r="M408" s="28">
        <f>IF(H408&gt;$E$2,H408-$E$2,0)</f>
        <v>4312.0538880000022</v>
      </c>
      <c r="N408" s="28">
        <f t="shared" si="66"/>
        <v>5392.0538880000022</v>
      </c>
      <c r="O408" s="28">
        <f t="shared" si="67"/>
        <v>1</v>
      </c>
      <c r="R408" s="16">
        <v>0.9</v>
      </c>
    </row>
    <row r="409" spans="1:18" x14ac:dyDescent="0.15">
      <c r="A409" s="6" t="s">
        <v>11</v>
      </c>
      <c r="B409" s="13">
        <f t="shared" si="59"/>
        <v>1959</v>
      </c>
      <c r="C409" s="8">
        <v>1087.6757759999998</v>
      </c>
      <c r="D409" s="26">
        <f t="shared" si="68"/>
        <v>49503</v>
      </c>
      <c r="E409" s="37">
        <v>120</v>
      </c>
      <c r="F409" s="37">
        <f t="shared" si="60"/>
        <v>50470.675775999996</v>
      </c>
      <c r="G409" s="16">
        <f t="shared" si="61"/>
        <v>1320</v>
      </c>
      <c r="H409" s="28">
        <f t="shared" si="62"/>
        <v>49150.675775999996</v>
      </c>
      <c r="I409" s="36">
        <f t="shared" si="63"/>
        <v>1320</v>
      </c>
      <c r="J409" s="16" t="str">
        <f>IF((I409/G409)&lt;=$E$4,"critical failure", IF((I409/G409)&lt;1, "failure",""))</f>
        <v>critical failure</v>
      </c>
      <c r="K409" s="26">
        <f t="shared" si="64"/>
        <v>49150.675775999996</v>
      </c>
      <c r="L409" s="26">
        <f t="shared" si="65"/>
        <v>49150.675775999996</v>
      </c>
      <c r="M409" s="28">
        <f>IF(H409&gt;$E$2,H409-$E$2,0)</f>
        <v>0</v>
      </c>
      <c r="N409" s="28">
        <f t="shared" si="66"/>
        <v>1320</v>
      </c>
      <c r="O409" s="28">
        <f t="shared" si="67"/>
        <v>1</v>
      </c>
      <c r="R409" s="16">
        <v>1.1000000000000001</v>
      </c>
    </row>
    <row r="410" spans="1:18" x14ac:dyDescent="0.15">
      <c r="A410" s="6" t="s">
        <v>12</v>
      </c>
      <c r="B410" s="13">
        <f t="shared" si="59"/>
        <v>1959</v>
      </c>
      <c r="C410" s="8">
        <v>3458.2014720000002</v>
      </c>
      <c r="D410" s="26">
        <f t="shared" si="68"/>
        <v>49150.675775999996</v>
      </c>
      <c r="E410" s="37">
        <v>120</v>
      </c>
      <c r="F410" s="37">
        <f t="shared" si="60"/>
        <v>52488.877247999997</v>
      </c>
      <c r="G410" s="16">
        <f t="shared" si="61"/>
        <v>1440</v>
      </c>
      <c r="H410" s="28">
        <f t="shared" si="62"/>
        <v>51048.877247999997</v>
      </c>
      <c r="I410" s="36">
        <f t="shared" si="63"/>
        <v>1440</v>
      </c>
      <c r="J410" s="16" t="str">
        <f>IF((I410/G410)&lt;=$E$4,"critical failure", IF((I410/G410)&lt;1, "failure",""))</f>
        <v>critical failure</v>
      </c>
      <c r="K410" s="26">
        <f t="shared" si="64"/>
        <v>51048.877247999997</v>
      </c>
      <c r="L410" s="26">
        <f t="shared" si="65"/>
        <v>49503</v>
      </c>
      <c r="M410" s="28">
        <f>IF(H410&gt;$E$2,H410-$E$2,0)</f>
        <v>1545.8772479999971</v>
      </c>
      <c r="N410" s="28">
        <f t="shared" si="66"/>
        <v>2985.8772479999971</v>
      </c>
      <c r="O410" s="28">
        <f t="shared" si="67"/>
        <v>1</v>
      </c>
      <c r="R410" s="16">
        <v>1.2</v>
      </c>
    </row>
    <row r="411" spans="1:18" x14ac:dyDescent="0.15">
      <c r="A411" s="6" t="s">
        <v>13</v>
      </c>
      <c r="B411" s="13">
        <f t="shared" si="59"/>
        <v>1959</v>
      </c>
      <c r="C411" s="8">
        <v>1237.61088</v>
      </c>
      <c r="D411" s="26">
        <f t="shared" si="68"/>
        <v>49503</v>
      </c>
      <c r="E411" s="37">
        <v>120</v>
      </c>
      <c r="F411" s="37">
        <f t="shared" si="60"/>
        <v>50620.61088</v>
      </c>
      <c r="G411" s="16">
        <f t="shared" si="61"/>
        <v>1560</v>
      </c>
      <c r="H411" s="28">
        <f t="shared" si="62"/>
        <v>49060.61088</v>
      </c>
      <c r="I411" s="36">
        <f t="shared" si="63"/>
        <v>1560</v>
      </c>
      <c r="J411" s="16" t="str">
        <f>IF((I411/G411)&lt;=$E$4,"critical failure", IF((I411/G411)&lt;1, "failure",""))</f>
        <v>critical failure</v>
      </c>
      <c r="K411" s="26">
        <f t="shared" si="64"/>
        <v>49060.61088</v>
      </c>
      <c r="L411" s="26">
        <f t="shared" si="65"/>
        <v>49060.61088</v>
      </c>
      <c r="M411" s="28">
        <f>IF(H411&gt;$E$2,H411-$E$2,0)</f>
        <v>0</v>
      </c>
      <c r="N411" s="28">
        <f t="shared" si="66"/>
        <v>1560</v>
      </c>
      <c r="O411" s="28">
        <f t="shared" si="67"/>
        <v>1</v>
      </c>
      <c r="R411" s="16">
        <v>1.3</v>
      </c>
    </row>
    <row r="412" spans="1:18" x14ac:dyDescent="0.15">
      <c r="A412" s="6" t="s">
        <v>14</v>
      </c>
      <c r="B412" s="13">
        <f t="shared" si="59"/>
        <v>1959</v>
      </c>
      <c r="C412" s="8">
        <v>779.92104959999983</v>
      </c>
      <c r="D412" s="26">
        <f t="shared" si="68"/>
        <v>49060.61088</v>
      </c>
      <c r="E412" s="37">
        <v>120</v>
      </c>
      <c r="F412" s="37">
        <f t="shared" si="60"/>
        <v>49720.531929600002</v>
      </c>
      <c r="G412" s="16">
        <f t="shared" si="61"/>
        <v>1440</v>
      </c>
      <c r="H412" s="28">
        <f t="shared" si="62"/>
        <v>48280.531929600002</v>
      </c>
      <c r="I412" s="36">
        <f t="shared" si="63"/>
        <v>1440</v>
      </c>
      <c r="J412" s="16" t="str">
        <f>IF((I412/G412)&lt;=$E$4,"critical failure", IF((I412/G412)&lt;1, "failure",""))</f>
        <v>critical failure</v>
      </c>
      <c r="K412" s="26">
        <f t="shared" si="64"/>
        <v>48280.531929600002</v>
      </c>
      <c r="L412" s="26">
        <f t="shared" si="65"/>
        <v>48280.531929600002</v>
      </c>
      <c r="M412" s="28">
        <f>IF(H412&gt;$E$2,H412-$E$2,0)</f>
        <v>0</v>
      </c>
      <c r="N412" s="28">
        <f t="shared" si="66"/>
        <v>1440</v>
      </c>
      <c r="O412" s="28">
        <f t="shared" si="67"/>
        <v>1</v>
      </c>
      <c r="R412" s="16">
        <v>1.2</v>
      </c>
    </row>
    <row r="413" spans="1:18" x14ac:dyDescent="0.15">
      <c r="A413" s="6" t="s">
        <v>15</v>
      </c>
      <c r="B413" s="13">
        <f t="shared" si="59"/>
        <v>1959</v>
      </c>
      <c r="C413" s="8">
        <v>650.79590400000006</v>
      </c>
      <c r="D413" s="26">
        <f t="shared" si="68"/>
        <v>48280.531929600002</v>
      </c>
      <c r="E413" s="37">
        <v>120</v>
      </c>
      <c r="F413" s="37">
        <f t="shared" si="60"/>
        <v>48811.3278336</v>
      </c>
      <c r="G413" s="16">
        <f t="shared" si="61"/>
        <v>1320</v>
      </c>
      <c r="H413" s="28">
        <f t="shared" si="62"/>
        <v>47491.3278336</v>
      </c>
      <c r="I413" s="36">
        <f t="shared" si="63"/>
        <v>1320</v>
      </c>
      <c r="J413" s="16" t="str">
        <f>IF((I413/G413)&lt;=$E$4,"critical failure", IF((I413/G413)&lt;1, "failure",""))</f>
        <v>critical failure</v>
      </c>
      <c r="K413" s="26">
        <f t="shared" si="64"/>
        <v>47491.3278336</v>
      </c>
      <c r="L413" s="26">
        <f t="shared" si="65"/>
        <v>47491.3278336</v>
      </c>
      <c r="M413" s="28">
        <f>IF(H413&gt;$E$2,H413-$E$2,0)</f>
        <v>0</v>
      </c>
      <c r="N413" s="28">
        <f t="shared" si="66"/>
        <v>1320</v>
      </c>
      <c r="O413" s="28">
        <f t="shared" si="67"/>
        <v>1</v>
      </c>
      <c r="R413" s="16">
        <v>1.1000000000000001</v>
      </c>
    </row>
    <row r="414" spans="1:18" x14ac:dyDescent="0.15">
      <c r="A414" s="6" t="s">
        <v>16</v>
      </c>
      <c r="B414" s="13">
        <f t="shared" si="59"/>
        <v>1959</v>
      </c>
      <c r="C414" s="8">
        <v>4486.4202239999995</v>
      </c>
      <c r="D414" s="26">
        <f t="shared" si="68"/>
        <v>47491.3278336</v>
      </c>
      <c r="E414" s="37">
        <v>120</v>
      </c>
      <c r="F414" s="37">
        <f t="shared" si="60"/>
        <v>51857.748057600002</v>
      </c>
      <c r="G414" s="16">
        <f t="shared" si="61"/>
        <v>1200</v>
      </c>
      <c r="H414" s="28">
        <f t="shared" si="62"/>
        <v>50657.748057600002</v>
      </c>
      <c r="I414" s="36">
        <f t="shared" si="63"/>
        <v>1200</v>
      </c>
      <c r="J414" s="16" t="str">
        <f>IF((I414/G414)&lt;=$E$4,"critical failure", IF((I414/G414)&lt;1, "failure",""))</f>
        <v>critical failure</v>
      </c>
      <c r="K414" s="26">
        <f t="shared" si="64"/>
        <v>50657.748057600002</v>
      </c>
      <c r="L414" s="26">
        <f t="shared" si="65"/>
        <v>49503</v>
      </c>
      <c r="M414" s="28">
        <f>IF(H414&gt;$E$2,H414-$E$2,0)</f>
        <v>1154.7480576000016</v>
      </c>
      <c r="N414" s="28">
        <f t="shared" si="66"/>
        <v>2354.7480576000016</v>
      </c>
      <c r="O414" s="28">
        <f t="shared" si="67"/>
        <v>1</v>
      </c>
      <c r="R414" s="16">
        <v>1</v>
      </c>
    </row>
    <row r="415" spans="1:18" x14ac:dyDescent="0.15">
      <c r="A415" s="6" t="s">
        <v>17</v>
      </c>
      <c r="B415" s="13">
        <f t="shared" si="59"/>
        <v>1959</v>
      </c>
      <c r="C415" s="8">
        <v>3832.3929599999997</v>
      </c>
      <c r="D415" s="26">
        <f t="shared" si="68"/>
        <v>49503</v>
      </c>
      <c r="E415" s="37">
        <v>120</v>
      </c>
      <c r="F415" s="37">
        <f t="shared" si="60"/>
        <v>53215.392959999997</v>
      </c>
      <c r="G415" s="16">
        <f t="shared" si="61"/>
        <v>1080</v>
      </c>
      <c r="H415" s="28">
        <f t="shared" si="62"/>
        <v>52135.392959999997</v>
      </c>
      <c r="I415" s="36">
        <f t="shared" si="63"/>
        <v>1080</v>
      </c>
      <c r="J415" s="16" t="str">
        <f>IF((I415/G415)&lt;=$E$4,"critical failure", IF((I415/G415)&lt;1, "failure",""))</f>
        <v>critical failure</v>
      </c>
      <c r="K415" s="26">
        <f t="shared" si="64"/>
        <v>52135.392959999997</v>
      </c>
      <c r="L415" s="26">
        <f t="shared" si="65"/>
        <v>49503</v>
      </c>
      <c r="M415" s="28">
        <f>IF(H415&gt;$E$2,H415-$E$2,0)</f>
        <v>2632.3929599999974</v>
      </c>
      <c r="N415" s="28">
        <f t="shared" si="66"/>
        <v>3712.3929599999974</v>
      </c>
      <c r="O415" s="28">
        <f t="shared" si="67"/>
        <v>1</v>
      </c>
      <c r="R415" s="16">
        <v>0.9</v>
      </c>
    </row>
    <row r="416" spans="1:18" ht="14" thickBot="1" x14ac:dyDescent="0.2">
      <c r="A416" s="9" t="s">
        <v>18</v>
      </c>
      <c r="B416" s="14">
        <f t="shared" si="59"/>
        <v>1959</v>
      </c>
      <c r="C416" s="11">
        <v>4854.1489920000004</v>
      </c>
      <c r="D416" s="26">
        <f t="shared" si="68"/>
        <v>49503</v>
      </c>
      <c r="E416" s="37">
        <v>120</v>
      </c>
      <c r="F416" s="37">
        <f t="shared" si="60"/>
        <v>54237.148992000002</v>
      </c>
      <c r="G416" s="16">
        <f t="shared" si="61"/>
        <v>960</v>
      </c>
      <c r="H416" s="28">
        <f t="shared" si="62"/>
        <v>53277.148992000002</v>
      </c>
      <c r="I416" s="36">
        <f t="shared" si="63"/>
        <v>960</v>
      </c>
      <c r="J416" s="16" t="str">
        <f>IF((I416/G416)&lt;=$E$4,"critical failure", IF((I416/G416)&lt;1, "failure",""))</f>
        <v>critical failure</v>
      </c>
      <c r="K416" s="26">
        <f t="shared" si="64"/>
        <v>53277.148992000002</v>
      </c>
      <c r="L416" s="26">
        <f t="shared" si="65"/>
        <v>49503</v>
      </c>
      <c r="M416" s="28">
        <f>IF(H416&gt;$E$2,H416-$E$2,0)</f>
        <v>3774.1489920000022</v>
      </c>
      <c r="N416" s="28">
        <f t="shared" si="66"/>
        <v>4734.1489920000022</v>
      </c>
      <c r="O416" s="28">
        <f t="shared" si="67"/>
        <v>1</v>
      </c>
      <c r="R416" s="16">
        <v>0.8</v>
      </c>
    </row>
    <row r="417" spans="1:18" x14ac:dyDescent="0.15">
      <c r="A417" s="3" t="s">
        <v>7</v>
      </c>
      <c r="B417" s="12">
        <f t="shared" si="59"/>
        <v>1960</v>
      </c>
      <c r="C417" s="5">
        <v>4533.5980799999988</v>
      </c>
      <c r="D417" s="26">
        <f t="shared" si="68"/>
        <v>49503</v>
      </c>
      <c r="E417" s="37">
        <v>120</v>
      </c>
      <c r="F417" s="37">
        <f t="shared" si="60"/>
        <v>53916.598079999996</v>
      </c>
      <c r="G417" s="16">
        <f t="shared" si="61"/>
        <v>960</v>
      </c>
      <c r="H417" s="28">
        <f t="shared" si="62"/>
        <v>52956.598079999996</v>
      </c>
      <c r="I417" s="36">
        <f t="shared" si="63"/>
        <v>960</v>
      </c>
      <c r="J417" s="16" t="str">
        <f>IF((I417/G417)&lt;=$E$4,"critical failure", IF((I417/G417)&lt;1, "failure",""))</f>
        <v>critical failure</v>
      </c>
      <c r="K417" s="26">
        <f t="shared" si="64"/>
        <v>52956.598079999996</v>
      </c>
      <c r="L417" s="26">
        <f t="shared" si="65"/>
        <v>49503</v>
      </c>
      <c r="M417" s="28">
        <f>IF(H417&gt;$E$2,H417-$E$2,0)</f>
        <v>3453.5980799999961</v>
      </c>
      <c r="N417" s="28">
        <f t="shared" si="66"/>
        <v>4413.5980799999961</v>
      </c>
      <c r="O417" s="28">
        <f t="shared" si="67"/>
        <v>1</v>
      </c>
      <c r="R417" s="16">
        <v>0.8</v>
      </c>
    </row>
    <row r="418" spans="1:18" x14ac:dyDescent="0.15">
      <c r="A418" s="6" t="s">
        <v>8</v>
      </c>
      <c r="B418" s="13">
        <f t="shared" si="59"/>
        <v>1960</v>
      </c>
      <c r="C418" s="8">
        <v>12334.747392000001</v>
      </c>
      <c r="D418" s="26">
        <f t="shared" si="68"/>
        <v>49503</v>
      </c>
      <c r="E418" s="37">
        <v>120</v>
      </c>
      <c r="F418" s="37">
        <f t="shared" si="60"/>
        <v>61717.747392000005</v>
      </c>
      <c r="G418" s="16">
        <f t="shared" si="61"/>
        <v>960</v>
      </c>
      <c r="H418" s="28">
        <f t="shared" si="62"/>
        <v>60757.747392000005</v>
      </c>
      <c r="I418" s="36">
        <f t="shared" si="63"/>
        <v>960</v>
      </c>
      <c r="J418" s="16" t="str">
        <f>IF((I418/G418)&lt;=$E$4,"critical failure", IF((I418/G418)&lt;1, "failure",""))</f>
        <v>critical failure</v>
      </c>
      <c r="K418" s="26">
        <f t="shared" si="64"/>
        <v>60757.747392000005</v>
      </c>
      <c r="L418" s="26">
        <f t="shared" si="65"/>
        <v>49503</v>
      </c>
      <c r="M418" s="28">
        <f>IF(H418&gt;$E$2,H418-$E$2,0)</f>
        <v>11254.747392000005</v>
      </c>
      <c r="N418" s="28">
        <f t="shared" si="66"/>
        <v>12214.747392000005</v>
      </c>
      <c r="O418" s="28">
        <f t="shared" si="67"/>
        <v>1</v>
      </c>
      <c r="R418" s="16">
        <v>0.8</v>
      </c>
    </row>
    <row r="419" spans="1:18" x14ac:dyDescent="0.15">
      <c r="A419" s="6" t="s">
        <v>9</v>
      </c>
      <c r="B419" s="13">
        <f t="shared" si="59"/>
        <v>1960</v>
      </c>
      <c r="C419" s="8">
        <v>8056.4267519999994</v>
      </c>
      <c r="D419" s="26">
        <f t="shared" si="68"/>
        <v>49503</v>
      </c>
      <c r="E419" s="37">
        <v>120</v>
      </c>
      <c r="F419" s="37">
        <f t="shared" si="60"/>
        <v>57439.426751999999</v>
      </c>
      <c r="G419" s="16">
        <f t="shared" si="61"/>
        <v>1080</v>
      </c>
      <c r="H419" s="28">
        <f t="shared" si="62"/>
        <v>56359.426751999999</v>
      </c>
      <c r="I419" s="36">
        <f t="shared" si="63"/>
        <v>1080</v>
      </c>
      <c r="J419" s="16" t="str">
        <f>IF((I419/G419)&lt;=$E$4,"critical failure", IF((I419/G419)&lt;1, "failure",""))</f>
        <v>critical failure</v>
      </c>
      <c r="K419" s="26">
        <f t="shared" si="64"/>
        <v>56359.426751999999</v>
      </c>
      <c r="L419" s="26">
        <f t="shared" si="65"/>
        <v>49503</v>
      </c>
      <c r="M419" s="28">
        <f>IF(H419&gt;$E$2,H419-$E$2,0)</f>
        <v>6856.4267519999994</v>
      </c>
      <c r="N419" s="28">
        <f t="shared" si="66"/>
        <v>7936.4267519999994</v>
      </c>
      <c r="O419" s="28">
        <f t="shared" si="67"/>
        <v>1</v>
      </c>
      <c r="R419" s="16">
        <v>0.9</v>
      </c>
    </row>
    <row r="420" spans="1:18" x14ac:dyDescent="0.15">
      <c r="A420" s="6" t="s">
        <v>10</v>
      </c>
      <c r="B420" s="13">
        <f t="shared" si="59"/>
        <v>1960</v>
      </c>
      <c r="C420" s="8">
        <v>6865.9937279999986</v>
      </c>
      <c r="D420" s="26">
        <f t="shared" si="68"/>
        <v>49503</v>
      </c>
      <c r="E420" s="37">
        <v>120</v>
      </c>
      <c r="F420" s="37">
        <f t="shared" si="60"/>
        <v>56248.993728000001</v>
      </c>
      <c r="G420" s="16">
        <f t="shared" si="61"/>
        <v>1080</v>
      </c>
      <c r="H420" s="28">
        <f t="shared" si="62"/>
        <v>55168.993728000001</v>
      </c>
      <c r="I420" s="36">
        <f t="shared" si="63"/>
        <v>1080</v>
      </c>
      <c r="J420" s="16" t="str">
        <f>IF((I420/G420)&lt;=$E$4,"critical failure", IF((I420/G420)&lt;1, "failure",""))</f>
        <v>critical failure</v>
      </c>
      <c r="K420" s="26">
        <f t="shared" si="64"/>
        <v>55168.993728000001</v>
      </c>
      <c r="L420" s="26">
        <f t="shared" si="65"/>
        <v>49503</v>
      </c>
      <c r="M420" s="28">
        <f>IF(H420&gt;$E$2,H420-$E$2,0)</f>
        <v>5665.9937280000013</v>
      </c>
      <c r="N420" s="28">
        <f t="shared" si="66"/>
        <v>6745.9937280000013</v>
      </c>
      <c r="O420" s="28">
        <f t="shared" si="67"/>
        <v>1</v>
      </c>
      <c r="R420" s="16">
        <v>0.9</v>
      </c>
    </row>
    <row r="421" spans="1:18" x14ac:dyDescent="0.15">
      <c r="A421" s="6" t="s">
        <v>11</v>
      </c>
      <c r="B421" s="13">
        <f t="shared" si="59"/>
        <v>1960</v>
      </c>
      <c r="C421" s="8">
        <v>3658.5457919999999</v>
      </c>
      <c r="D421" s="26">
        <f t="shared" si="68"/>
        <v>49503</v>
      </c>
      <c r="E421" s="37">
        <v>120</v>
      </c>
      <c r="F421" s="37">
        <f t="shared" si="60"/>
        <v>53041.545791999997</v>
      </c>
      <c r="G421" s="16">
        <f t="shared" si="61"/>
        <v>1320</v>
      </c>
      <c r="H421" s="28">
        <f t="shared" si="62"/>
        <v>51721.545791999997</v>
      </c>
      <c r="I421" s="36">
        <f t="shared" si="63"/>
        <v>1320</v>
      </c>
      <c r="J421" s="16" t="str">
        <f>IF((I421/G421)&lt;=$E$4,"critical failure", IF((I421/G421)&lt;1, "failure",""))</f>
        <v>critical failure</v>
      </c>
      <c r="K421" s="26">
        <f t="shared" si="64"/>
        <v>51721.545791999997</v>
      </c>
      <c r="L421" s="26">
        <f t="shared" si="65"/>
        <v>49503</v>
      </c>
      <c r="M421" s="28">
        <f>IF(H421&gt;$E$2,H421-$E$2,0)</f>
        <v>2218.5457919999972</v>
      </c>
      <c r="N421" s="28">
        <f t="shared" si="66"/>
        <v>3538.5457919999972</v>
      </c>
      <c r="O421" s="28">
        <f t="shared" si="67"/>
        <v>1</v>
      </c>
      <c r="R421" s="16">
        <v>1.1000000000000001</v>
      </c>
    </row>
    <row r="422" spans="1:18" x14ac:dyDescent="0.15">
      <c r="A422" s="6" t="s">
        <v>12</v>
      </c>
      <c r="B422" s="13">
        <f t="shared" si="59"/>
        <v>1960</v>
      </c>
      <c r="C422" s="8">
        <v>755.49196799999993</v>
      </c>
      <c r="D422" s="26">
        <f t="shared" si="68"/>
        <v>49503</v>
      </c>
      <c r="E422" s="37">
        <v>120</v>
      </c>
      <c r="F422" s="37">
        <f t="shared" si="60"/>
        <v>50138.491968000002</v>
      </c>
      <c r="G422" s="16">
        <f t="shared" si="61"/>
        <v>1440</v>
      </c>
      <c r="H422" s="28">
        <f t="shared" si="62"/>
        <v>48698.491968000002</v>
      </c>
      <c r="I422" s="36">
        <f t="shared" si="63"/>
        <v>1440</v>
      </c>
      <c r="J422" s="16" t="str">
        <f>IF((I422/G422)&lt;=$E$4,"critical failure", IF((I422/G422)&lt;1, "failure",""))</f>
        <v>critical failure</v>
      </c>
      <c r="K422" s="26">
        <f t="shared" si="64"/>
        <v>48698.491968000002</v>
      </c>
      <c r="L422" s="26">
        <f t="shared" si="65"/>
        <v>48698.491968000002</v>
      </c>
      <c r="M422" s="28">
        <f>IF(H422&gt;$E$2,H422-$E$2,0)</f>
        <v>0</v>
      </c>
      <c r="N422" s="28">
        <f t="shared" si="66"/>
        <v>1440</v>
      </c>
      <c r="O422" s="28">
        <f t="shared" si="67"/>
        <v>1</v>
      </c>
      <c r="R422" s="16">
        <v>1.2</v>
      </c>
    </row>
    <row r="423" spans="1:18" x14ac:dyDescent="0.15">
      <c r="A423" s="6" t="s">
        <v>13</v>
      </c>
      <c r="B423" s="13">
        <f t="shared" si="59"/>
        <v>1960</v>
      </c>
      <c r="C423" s="8">
        <v>748.25372159999995</v>
      </c>
      <c r="D423" s="26">
        <f t="shared" si="68"/>
        <v>48698.491968000002</v>
      </c>
      <c r="E423" s="37">
        <v>120</v>
      </c>
      <c r="F423" s="37">
        <f t="shared" si="60"/>
        <v>49326.7456896</v>
      </c>
      <c r="G423" s="16">
        <f t="shared" si="61"/>
        <v>1560</v>
      </c>
      <c r="H423" s="28">
        <f t="shared" si="62"/>
        <v>47766.7456896</v>
      </c>
      <c r="I423" s="36">
        <f t="shared" si="63"/>
        <v>1560</v>
      </c>
      <c r="J423" s="16" t="str">
        <f>IF((I423/G423)&lt;=$E$4,"critical failure", IF((I423/G423)&lt;1, "failure",""))</f>
        <v>critical failure</v>
      </c>
      <c r="K423" s="26">
        <f t="shared" si="64"/>
        <v>47766.7456896</v>
      </c>
      <c r="L423" s="26">
        <f t="shared" si="65"/>
        <v>47766.7456896</v>
      </c>
      <c r="M423" s="28">
        <f>IF(H423&gt;$E$2,H423-$E$2,0)</f>
        <v>0</v>
      </c>
      <c r="N423" s="28">
        <f t="shared" si="66"/>
        <v>1560</v>
      </c>
      <c r="O423" s="28">
        <f t="shared" si="67"/>
        <v>1</v>
      </c>
      <c r="R423" s="16">
        <v>1.3</v>
      </c>
    </row>
    <row r="424" spans="1:18" x14ac:dyDescent="0.15">
      <c r="A424" s="6" t="s">
        <v>14</v>
      </c>
      <c r="B424" s="13">
        <f t="shared" si="59"/>
        <v>1960</v>
      </c>
      <c r="C424" s="8">
        <v>2079.7032959999997</v>
      </c>
      <c r="D424" s="26">
        <f t="shared" si="68"/>
        <v>47766.7456896</v>
      </c>
      <c r="E424" s="37">
        <v>120</v>
      </c>
      <c r="F424" s="37">
        <f t="shared" si="60"/>
        <v>49726.4489856</v>
      </c>
      <c r="G424" s="16">
        <f t="shared" si="61"/>
        <v>1440</v>
      </c>
      <c r="H424" s="28">
        <f t="shared" si="62"/>
        <v>48286.4489856</v>
      </c>
      <c r="I424" s="36">
        <f t="shared" si="63"/>
        <v>1440</v>
      </c>
      <c r="J424" s="16" t="str">
        <f>IF((I424/G424)&lt;=$E$4,"critical failure", IF((I424/G424)&lt;1, "failure",""))</f>
        <v>critical failure</v>
      </c>
      <c r="K424" s="26">
        <f t="shared" si="64"/>
        <v>48286.4489856</v>
      </c>
      <c r="L424" s="26">
        <f t="shared" si="65"/>
        <v>48286.4489856</v>
      </c>
      <c r="M424" s="28">
        <f>IF(H424&gt;$E$2,H424-$E$2,0)</f>
        <v>0</v>
      </c>
      <c r="N424" s="28">
        <f t="shared" si="66"/>
        <v>1440</v>
      </c>
      <c r="O424" s="28">
        <f t="shared" si="67"/>
        <v>1</v>
      </c>
      <c r="R424" s="16">
        <v>1.2</v>
      </c>
    </row>
    <row r="425" spans="1:18" x14ac:dyDescent="0.15">
      <c r="A425" s="6" t="s">
        <v>15</v>
      </c>
      <c r="B425" s="13">
        <f t="shared" si="59"/>
        <v>1960</v>
      </c>
      <c r="C425" s="8">
        <v>2213.4816000000005</v>
      </c>
      <c r="D425" s="26">
        <f t="shared" si="68"/>
        <v>48286.4489856</v>
      </c>
      <c r="E425" s="37">
        <v>120</v>
      </c>
      <c r="F425" s="37">
        <f t="shared" si="60"/>
        <v>50379.930585599999</v>
      </c>
      <c r="G425" s="16">
        <f t="shared" si="61"/>
        <v>1320</v>
      </c>
      <c r="H425" s="28">
        <f t="shared" si="62"/>
        <v>49059.930585599999</v>
      </c>
      <c r="I425" s="36">
        <f t="shared" si="63"/>
        <v>1320</v>
      </c>
      <c r="J425" s="16" t="str">
        <f>IF((I425/G425)&lt;=$E$4,"critical failure", IF((I425/G425)&lt;1, "failure",""))</f>
        <v>critical failure</v>
      </c>
      <c r="K425" s="26">
        <f t="shared" si="64"/>
        <v>49059.930585599999</v>
      </c>
      <c r="L425" s="26">
        <f t="shared" si="65"/>
        <v>49059.930585599999</v>
      </c>
      <c r="M425" s="28">
        <f>IF(H425&gt;$E$2,H425-$E$2,0)</f>
        <v>0</v>
      </c>
      <c r="N425" s="28">
        <f t="shared" si="66"/>
        <v>1320</v>
      </c>
      <c r="O425" s="28">
        <f t="shared" si="67"/>
        <v>1</v>
      </c>
      <c r="R425" s="16">
        <v>1.1000000000000001</v>
      </c>
    </row>
    <row r="426" spans="1:18" x14ac:dyDescent="0.15">
      <c r="A426" s="6" t="s">
        <v>16</v>
      </c>
      <c r="B426" s="13">
        <f t="shared" si="59"/>
        <v>1960</v>
      </c>
      <c r="C426" s="8">
        <v>992.02751999999998</v>
      </c>
      <c r="D426" s="26">
        <f t="shared" si="68"/>
        <v>49059.930585599999</v>
      </c>
      <c r="E426" s="37">
        <v>120</v>
      </c>
      <c r="F426" s="37">
        <f t="shared" si="60"/>
        <v>49931.958105600002</v>
      </c>
      <c r="G426" s="16">
        <f t="shared" si="61"/>
        <v>1200</v>
      </c>
      <c r="H426" s="28">
        <f t="shared" si="62"/>
        <v>48731.958105600002</v>
      </c>
      <c r="I426" s="36">
        <f t="shared" si="63"/>
        <v>1200</v>
      </c>
      <c r="J426" s="16" t="str">
        <f>IF((I426/G426)&lt;=$E$4,"critical failure", IF((I426/G426)&lt;1, "failure",""))</f>
        <v>critical failure</v>
      </c>
      <c r="K426" s="26">
        <f t="shared" si="64"/>
        <v>48731.958105600002</v>
      </c>
      <c r="L426" s="26">
        <f t="shared" si="65"/>
        <v>48731.958105600002</v>
      </c>
      <c r="M426" s="28">
        <f>IF(H426&gt;$E$2,H426-$E$2,0)</f>
        <v>0</v>
      </c>
      <c r="N426" s="28">
        <f t="shared" si="66"/>
        <v>1200</v>
      </c>
      <c r="O426" s="28">
        <f t="shared" si="67"/>
        <v>1</v>
      </c>
      <c r="R426" s="16">
        <v>1</v>
      </c>
    </row>
    <row r="427" spans="1:18" x14ac:dyDescent="0.15">
      <c r="A427" s="6" t="s">
        <v>17</v>
      </c>
      <c r="B427" s="13">
        <f t="shared" si="59"/>
        <v>1960</v>
      </c>
      <c r="C427" s="8">
        <v>636.57791999999984</v>
      </c>
      <c r="D427" s="26">
        <f t="shared" si="68"/>
        <v>48731.958105600002</v>
      </c>
      <c r="E427" s="37">
        <v>120</v>
      </c>
      <c r="F427" s="37">
        <f t="shared" si="60"/>
        <v>49248.536025600006</v>
      </c>
      <c r="G427" s="16">
        <f t="shared" si="61"/>
        <v>1080</v>
      </c>
      <c r="H427" s="28">
        <f t="shared" si="62"/>
        <v>48168.536025600006</v>
      </c>
      <c r="I427" s="36">
        <f t="shared" si="63"/>
        <v>1080</v>
      </c>
      <c r="J427" s="16" t="str">
        <f>IF((I427/G427)&lt;=$E$4,"critical failure", IF((I427/G427)&lt;1, "failure",""))</f>
        <v>critical failure</v>
      </c>
      <c r="K427" s="26">
        <f t="shared" si="64"/>
        <v>48168.536025600006</v>
      </c>
      <c r="L427" s="26">
        <f t="shared" si="65"/>
        <v>48168.536025600006</v>
      </c>
      <c r="M427" s="28">
        <f>IF(H427&gt;$E$2,H427-$E$2,0)</f>
        <v>0</v>
      </c>
      <c r="N427" s="28">
        <f t="shared" si="66"/>
        <v>1080</v>
      </c>
      <c r="O427" s="28">
        <f t="shared" si="67"/>
        <v>1</v>
      </c>
      <c r="R427" s="16">
        <v>0.9</v>
      </c>
    </row>
    <row r="428" spans="1:18" ht="14" thickBot="1" x14ac:dyDescent="0.2">
      <c r="A428" s="9" t="s">
        <v>18</v>
      </c>
      <c r="B428" s="14">
        <f t="shared" si="59"/>
        <v>1960</v>
      </c>
      <c r="C428" s="11">
        <v>1034.0352</v>
      </c>
      <c r="D428" s="26">
        <f t="shared" si="68"/>
        <v>48168.536025600006</v>
      </c>
      <c r="E428" s="37">
        <v>120</v>
      </c>
      <c r="F428" s="37">
        <f t="shared" si="60"/>
        <v>49082.571225600004</v>
      </c>
      <c r="G428" s="16">
        <f t="shared" si="61"/>
        <v>960</v>
      </c>
      <c r="H428" s="28">
        <f t="shared" si="62"/>
        <v>48122.571225600004</v>
      </c>
      <c r="I428" s="36">
        <f t="shared" si="63"/>
        <v>960</v>
      </c>
      <c r="J428" s="16" t="str">
        <f>IF((I428/G428)&lt;=$E$4,"critical failure", IF((I428/G428)&lt;1, "failure",""))</f>
        <v>critical failure</v>
      </c>
      <c r="K428" s="26">
        <f t="shared" si="64"/>
        <v>48122.571225600004</v>
      </c>
      <c r="L428" s="26">
        <f t="shared" si="65"/>
        <v>48122.571225600004</v>
      </c>
      <c r="M428" s="28">
        <f>IF(H428&gt;$E$2,H428-$E$2,0)</f>
        <v>0</v>
      </c>
      <c r="N428" s="28">
        <f t="shared" si="66"/>
        <v>960</v>
      </c>
      <c r="O428" s="28">
        <f t="shared" si="67"/>
        <v>1</v>
      </c>
      <c r="R428" s="16">
        <v>0.8</v>
      </c>
    </row>
    <row r="429" spans="1:18" x14ac:dyDescent="0.15">
      <c r="A429" s="3" t="s">
        <v>7</v>
      </c>
      <c r="B429" s="12">
        <f t="shared" ref="B429:B492" si="69">B417+1</f>
        <v>1961</v>
      </c>
      <c r="C429" s="5">
        <v>2212.8353279999997</v>
      </c>
      <c r="D429" s="26">
        <f t="shared" si="68"/>
        <v>48122.571225600004</v>
      </c>
      <c r="E429" s="37">
        <v>120</v>
      </c>
      <c r="F429" s="37">
        <f t="shared" si="60"/>
        <v>50215.406553600005</v>
      </c>
      <c r="G429" s="16">
        <f t="shared" si="61"/>
        <v>960</v>
      </c>
      <c r="H429" s="28">
        <f t="shared" si="62"/>
        <v>49255.406553600005</v>
      </c>
      <c r="I429" s="36">
        <f t="shared" si="63"/>
        <v>960</v>
      </c>
      <c r="J429" s="16" t="str">
        <f>IF((I429/G429)&lt;=$E$4,"critical failure", IF((I429/G429)&lt;1, "failure",""))</f>
        <v>critical failure</v>
      </c>
      <c r="K429" s="26">
        <f t="shared" si="64"/>
        <v>49255.406553600005</v>
      </c>
      <c r="L429" s="26">
        <f t="shared" si="65"/>
        <v>49255.406553600005</v>
      </c>
      <c r="M429" s="28">
        <f>IF(H429&gt;$E$2,H429-$E$2,0)</f>
        <v>0</v>
      </c>
      <c r="N429" s="28">
        <f t="shared" si="66"/>
        <v>960</v>
      </c>
      <c r="O429" s="28">
        <f t="shared" si="67"/>
        <v>1</v>
      </c>
      <c r="R429" s="16">
        <v>0.8</v>
      </c>
    </row>
    <row r="430" spans="1:18" x14ac:dyDescent="0.15">
      <c r="A430" s="6" t="s">
        <v>8</v>
      </c>
      <c r="B430" s="13">
        <f t="shared" si="69"/>
        <v>1961</v>
      </c>
      <c r="C430" s="8">
        <v>7592.4034559999991</v>
      </c>
      <c r="D430" s="26">
        <f t="shared" si="68"/>
        <v>49255.406553600005</v>
      </c>
      <c r="E430" s="37">
        <v>120</v>
      </c>
      <c r="F430" s="37">
        <f t="shared" si="60"/>
        <v>56727.810009600005</v>
      </c>
      <c r="G430" s="16">
        <f t="shared" si="61"/>
        <v>960</v>
      </c>
      <c r="H430" s="28">
        <f t="shared" si="62"/>
        <v>55767.810009600005</v>
      </c>
      <c r="I430" s="36">
        <f t="shared" si="63"/>
        <v>960</v>
      </c>
      <c r="J430" s="16" t="str">
        <f>IF((I430/G430)&lt;=$E$4,"critical failure", IF((I430/G430)&lt;1, "failure",""))</f>
        <v>critical failure</v>
      </c>
      <c r="K430" s="26">
        <f t="shared" si="64"/>
        <v>55767.810009600005</v>
      </c>
      <c r="L430" s="26">
        <f t="shared" si="65"/>
        <v>49503</v>
      </c>
      <c r="M430" s="28">
        <f>IF(H430&gt;$E$2,H430-$E$2,0)</f>
        <v>6264.8100096000053</v>
      </c>
      <c r="N430" s="28">
        <f t="shared" si="66"/>
        <v>7224.8100096000053</v>
      </c>
      <c r="O430" s="28">
        <f t="shared" si="67"/>
        <v>1</v>
      </c>
      <c r="R430" s="16">
        <v>0.8</v>
      </c>
    </row>
    <row r="431" spans="1:18" x14ac:dyDescent="0.15">
      <c r="A431" s="6" t="s">
        <v>9</v>
      </c>
      <c r="B431" s="13">
        <f t="shared" si="69"/>
        <v>1961</v>
      </c>
      <c r="C431" s="8">
        <v>5456.4744959999989</v>
      </c>
      <c r="D431" s="26">
        <f t="shared" si="68"/>
        <v>49503</v>
      </c>
      <c r="E431" s="37">
        <v>120</v>
      </c>
      <c r="F431" s="37">
        <f t="shared" si="60"/>
        <v>54839.474495999995</v>
      </c>
      <c r="G431" s="16">
        <f t="shared" si="61"/>
        <v>1080</v>
      </c>
      <c r="H431" s="28">
        <f t="shared" si="62"/>
        <v>53759.474495999995</v>
      </c>
      <c r="I431" s="36">
        <f t="shared" si="63"/>
        <v>1080</v>
      </c>
      <c r="J431" s="16" t="str">
        <f>IF((I431/G431)&lt;=$E$4,"critical failure", IF((I431/G431)&lt;1, "failure",""))</f>
        <v>critical failure</v>
      </c>
      <c r="K431" s="26">
        <f t="shared" si="64"/>
        <v>53759.474495999995</v>
      </c>
      <c r="L431" s="26">
        <f t="shared" si="65"/>
        <v>49503</v>
      </c>
      <c r="M431" s="28">
        <f>IF(H431&gt;$E$2,H431-$E$2,0)</f>
        <v>4256.4744959999953</v>
      </c>
      <c r="N431" s="28">
        <f t="shared" si="66"/>
        <v>5336.4744959999953</v>
      </c>
      <c r="O431" s="28">
        <f t="shared" si="67"/>
        <v>1</v>
      </c>
      <c r="R431" s="16">
        <v>0.9</v>
      </c>
    </row>
    <row r="432" spans="1:18" x14ac:dyDescent="0.15">
      <c r="A432" s="6" t="s">
        <v>10</v>
      </c>
      <c r="B432" s="13">
        <f t="shared" si="69"/>
        <v>1961</v>
      </c>
      <c r="C432" s="8">
        <v>5367.9352320000016</v>
      </c>
      <c r="D432" s="26">
        <f t="shared" si="68"/>
        <v>49503</v>
      </c>
      <c r="E432" s="37">
        <v>120</v>
      </c>
      <c r="F432" s="37">
        <f t="shared" si="60"/>
        <v>54750.935232000003</v>
      </c>
      <c r="G432" s="16">
        <f t="shared" si="61"/>
        <v>1080</v>
      </c>
      <c r="H432" s="28">
        <f t="shared" si="62"/>
        <v>53670.935232000003</v>
      </c>
      <c r="I432" s="36">
        <f t="shared" si="63"/>
        <v>1080</v>
      </c>
      <c r="J432" s="16" t="str">
        <f>IF((I432/G432)&lt;=$E$4,"critical failure", IF((I432/G432)&lt;1, "failure",""))</f>
        <v>critical failure</v>
      </c>
      <c r="K432" s="26">
        <f t="shared" si="64"/>
        <v>53670.935232000003</v>
      </c>
      <c r="L432" s="26">
        <f t="shared" si="65"/>
        <v>49503</v>
      </c>
      <c r="M432" s="28">
        <f>IF(H432&gt;$E$2,H432-$E$2,0)</f>
        <v>4167.9352320000035</v>
      </c>
      <c r="N432" s="28">
        <f t="shared" si="66"/>
        <v>5247.9352320000035</v>
      </c>
      <c r="O432" s="28">
        <f t="shared" si="67"/>
        <v>1</v>
      </c>
      <c r="R432" s="16">
        <v>0.9</v>
      </c>
    </row>
    <row r="433" spans="1:18" x14ac:dyDescent="0.15">
      <c r="A433" s="6" t="s">
        <v>11</v>
      </c>
      <c r="B433" s="13">
        <f t="shared" si="69"/>
        <v>1961</v>
      </c>
      <c r="C433" s="8">
        <v>3573.8841599999992</v>
      </c>
      <c r="D433" s="26">
        <f t="shared" si="68"/>
        <v>49503</v>
      </c>
      <c r="E433" s="37">
        <v>120</v>
      </c>
      <c r="F433" s="37">
        <f t="shared" si="60"/>
        <v>52956.884160000001</v>
      </c>
      <c r="G433" s="16">
        <f t="shared" si="61"/>
        <v>1320</v>
      </c>
      <c r="H433" s="28">
        <f t="shared" si="62"/>
        <v>51636.884160000001</v>
      </c>
      <c r="I433" s="36">
        <f t="shared" si="63"/>
        <v>1320</v>
      </c>
      <c r="J433" s="16" t="str">
        <f>IF((I433/G433)&lt;=$E$4,"critical failure", IF((I433/G433)&lt;1, "failure",""))</f>
        <v>critical failure</v>
      </c>
      <c r="K433" s="26">
        <f t="shared" si="64"/>
        <v>51636.884160000001</v>
      </c>
      <c r="L433" s="26">
        <f t="shared" si="65"/>
        <v>49503</v>
      </c>
      <c r="M433" s="28">
        <f>IF(H433&gt;$E$2,H433-$E$2,0)</f>
        <v>2133.8841600000014</v>
      </c>
      <c r="N433" s="28">
        <f t="shared" si="66"/>
        <v>3453.8841600000014</v>
      </c>
      <c r="O433" s="28">
        <f t="shared" si="67"/>
        <v>1</v>
      </c>
      <c r="R433" s="16">
        <v>1.1000000000000001</v>
      </c>
    </row>
    <row r="434" spans="1:18" x14ac:dyDescent="0.15">
      <c r="A434" s="6" t="s">
        <v>12</v>
      </c>
      <c r="B434" s="13">
        <f t="shared" si="69"/>
        <v>1961</v>
      </c>
      <c r="C434" s="8">
        <v>2358.2465279999997</v>
      </c>
      <c r="D434" s="26">
        <f t="shared" si="68"/>
        <v>49503</v>
      </c>
      <c r="E434" s="37">
        <v>120</v>
      </c>
      <c r="F434" s="37">
        <f t="shared" si="60"/>
        <v>51741.246528000003</v>
      </c>
      <c r="G434" s="16">
        <f t="shared" si="61"/>
        <v>1440</v>
      </c>
      <c r="H434" s="28">
        <f t="shared" si="62"/>
        <v>50301.246528000003</v>
      </c>
      <c r="I434" s="36">
        <f t="shared" si="63"/>
        <v>1440</v>
      </c>
      <c r="J434" s="16" t="str">
        <f>IF((I434/G434)&lt;=$E$4,"critical failure", IF((I434/G434)&lt;1, "failure",""))</f>
        <v>critical failure</v>
      </c>
      <c r="K434" s="26">
        <f t="shared" si="64"/>
        <v>50301.246528000003</v>
      </c>
      <c r="L434" s="26">
        <f t="shared" si="65"/>
        <v>49503</v>
      </c>
      <c r="M434" s="28">
        <f>IF(H434&gt;$E$2,H434-$E$2,0)</f>
        <v>798.24652800000331</v>
      </c>
      <c r="N434" s="28">
        <f t="shared" si="66"/>
        <v>2238.2465280000033</v>
      </c>
      <c r="O434" s="28">
        <f t="shared" si="67"/>
        <v>1</v>
      </c>
      <c r="R434" s="16">
        <v>1.2</v>
      </c>
    </row>
    <row r="435" spans="1:18" x14ac:dyDescent="0.15">
      <c r="A435" s="6" t="s">
        <v>13</v>
      </c>
      <c r="B435" s="13">
        <f t="shared" si="69"/>
        <v>1961</v>
      </c>
      <c r="C435" s="8">
        <v>1845.7528319999997</v>
      </c>
      <c r="D435" s="26">
        <f t="shared" si="68"/>
        <v>49503</v>
      </c>
      <c r="E435" s="37">
        <v>120</v>
      </c>
      <c r="F435" s="37">
        <f t="shared" si="60"/>
        <v>51228.752831999998</v>
      </c>
      <c r="G435" s="16">
        <f t="shared" si="61"/>
        <v>1560</v>
      </c>
      <c r="H435" s="28">
        <f t="shared" si="62"/>
        <v>49668.752831999998</v>
      </c>
      <c r="I435" s="36">
        <f t="shared" si="63"/>
        <v>1560</v>
      </c>
      <c r="J435" s="16" t="str">
        <f>IF((I435/G435)&lt;=$E$4,"critical failure", IF((I435/G435)&lt;1, "failure",""))</f>
        <v>critical failure</v>
      </c>
      <c r="K435" s="26">
        <f t="shared" si="64"/>
        <v>49668.752831999998</v>
      </c>
      <c r="L435" s="26">
        <f t="shared" si="65"/>
        <v>49503</v>
      </c>
      <c r="M435" s="28">
        <f>IF(H435&gt;$E$2,H435-$E$2,0)</f>
        <v>165.75283199999831</v>
      </c>
      <c r="N435" s="28">
        <f t="shared" si="66"/>
        <v>1725.7528319999983</v>
      </c>
      <c r="O435" s="28">
        <f t="shared" si="67"/>
        <v>1</v>
      </c>
      <c r="R435" s="16">
        <v>1.3</v>
      </c>
    </row>
    <row r="436" spans="1:18" x14ac:dyDescent="0.15">
      <c r="A436" s="6" t="s">
        <v>14</v>
      </c>
      <c r="B436" s="13">
        <f t="shared" si="69"/>
        <v>1961</v>
      </c>
      <c r="C436" s="8">
        <v>3836.9168639999998</v>
      </c>
      <c r="D436" s="26">
        <f t="shared" si="68"/>
        <v>49503</v>
      </c>
      <c r="E436" s="37">
        <v>120</v>
      </c>
      <c r="F436" s="37">
        <f t="shared" si="60"/>
        <v>53219.916863999999</v>
      </c>
      <c r="G436" s="16">
        <f t="shared" si="61"/>
        <v>1440</v>
      </c>
      <c r="H436" s="28">
        <f t="shared" si="62"/>
        <v>51779.916863999999</v>
      </c>
      <c r="I436" s="36">
        <f t="shared" si="63"/>
        <v>1440</v>
      </c>
      <c r="J436" s="16" t="str">
        <f>IF((I436/G436)&lt;=$E$4,"critical failure", IF((I436/G436)&lt;1, "failure",""))</f>
        <v>critical failure</v>
      </c>
      <c r="K436" s="26">
        <f t="shared" si="64"/>
        <v>51779.916863999999</v>
      </c>
      <c r="L436" s="26">
        <f t="shared" si="65"/>
        <v>49503</v>
      </c>
      <c r="M436" s="28">
        <f>IF(H436&gt;$E$2,H436-$E$2,0)</f>
        <v>2276.9168639999989</v>
      </c>
      <c r="N436" s="28">
        <f t="shared" si="66"/>
        <v>3716.9168639999989</v>
      </c>
      <c r="O436" s="28">
        <f t="shared" si="67"/>
        <v>1</v>
      </c>
      <c r="R436" s="16">
        <v>1.2</v>
      </c>
    </row>
    <row r="437" spans="1:18" x14ac:dyDescent="0.15">
      <c r="A437" s="6" t="s">
        <v>15</v>
      </c>
      <c r="B437" s="13">
        <f t="shared" si="69"/>
        <v>1961</v>
      </c>
      <c r="C437" s="8">
        <v>621.06739200000015</v>
      </c>
      <c r="D437" s="26">
        <f t="shared" si="68"/>
        <v>49503</v>
      </c>
      <c r="E437" s="37">
        <v>120</v>
      </c>
      <c r="F437" s="37">
        <f t="shared" si="60"/>
        <v>50004.067391999997</v>
      </c>
      <c r="G437" s="16">
        <f t="shared" si="61"/>
        <v>1320</v>
      </c>
      <c r="H437" s="28">
        <f t="shared" si="62"/>
        <v>48684.067391999997</v>
      </c>
      <c r="I437" s="36">
        <f t="shared" si="63"/>
        <v>1320</v>
      </c>
      <c r="J437" s="16" t="str">
        <f>IF((I437/G437)&lt;=$E$4,"critical failure", IF((I437/G437)&lt;1, "failure",""))</f>
        <v>critical failure</v>
      </c>
      <c r="K437" s="26">
        <f t="shared" si="64"/>
        <v>48684.067391999997</v>
      </c>
      <c r="L437" s="26">
        <f t="shared" si="65"/>
        <v>48684.067391999997</v>
      </c>
      <c r="M437" s="28">
        <f>IF(H437&gt;$E$2,H437-$E$2,0)</f>
        <v>0</v>
      </c>
      <c r="N437" s="28">
        <f t="shared" si="66"/>
        <v>1320</v>
      </c>
      <c r="O437" s="28">
        <f t="shared" si="67"/>
        <v>1</v>
      </c>
      <c r="R437" s="16">
        <v>1.1000000000000001</v>
      </c>
    </row>
    <row r="438" spans="1:18" x14ac:dyDescent="0.15">
      <c r="A438" s="6" t="s">
        <v>16</v>
      </c>
      <c r="B438" s="13">
        <f t="shared" si="69"/>
        <v>1961</v>
      </c>
      <c r="C438" s="8">
        <v>291.27479039999997</v>
      </c>
      <c r="D438" s="26">
        <f t="shared" si="68"/>
        <v>48684.067391999997</v>
      </c>
      <c r="E438" s="37">
        <v>120</v>
      </c>
      <c r="F438" s="37">
        <f t="shared" si="60"/>
        <v>48855.342182399996</v>
      </c>
      <c r="G438" s="16">
        <f t="shared" si="61"/>
        <v>1200</v>
      </c>
      <c r="H438" s="28">
        <f t="shared" si="62"/>
        <v>47655.342182399996</v>
      </c>
      <c r="I438" s="36">
        <f t="shared" si="63"/>
        <v>1200</v>
      </c>
      <c r="J438" s="16" t="str">
        <f>IF((I438/G438)&lt;=$E$4,"critical failure", IF((I438/G438)&lt;1, "failure",""))</f>
        <v>critical failure</v>
      </c>
      <c r="K438" s="26">
        <f t="shared" si="64"/>
        <v>47655.342182399996</v>
      </c>
      <c r="L438" s="26">
        <f t="shared" si="65"/>
        <v>47655.342182399996</v>
      </c>
      <c r="M438" s="28">
        <f>IF(H438&gt;$E$2,H438-$E$2,0)</f>
        <v>0</v>
      </c>
      <c r="N438" s="28">
        <f t="shared" si="66"/>
        <v>1200</v>
      </c>
      <c r="O438" s="28">
        <f t="shared" si="67"/>
        <v>1</v>
      </c>
      <c r="R438" s="16">
        <v>1</v>
      </c>
    </row>
    <row r="439" spans="1:18" x14ac:dyDescent="0.15">
      <c r="A439" s="6" t="s">
        <v>17</v>
      </c>
      <c r="B439" s="13">
        <f t="shared" si="69"/>
        <v>1961</v>
      </c>
      <c r="C439" s="8">
        <v>336.06144</v>
      </c>
      <c r="D439" s="26">
        <f t="shared" si="68"/>
        <v>47655.342182399996</v>
      </c>
      <c r="E439" s="37">
        <v>120</v>
      </c>
      <c r="F439" s="37">
        <f t="shared" si="60"/>
        <v>47871.403622399994</v>
      </c>
      <c r="G439" s="16">
        <f t="shared" si="61"/>
        <v>1080</v>
      </c>
      <c r="H439" s="28">
        <f t="shared" si="62"/>
        <v>46791.403622399994</v>
      </c>
      <c r="I439" s="36">
        <f t="shared" si="63"/>
        <v>1080</v>
      </c>
      <c r="J439" s="16" t="str">
        <f>IF((I439/G439)&lt;=$E$4,"critical failure", IF((I439/G439)&lt;1, "failure",""))</f>
        <v>critical failure</v>
      </c>
      <c r="K439" s="26">
        <f t="shared" si="64"/>
        <v>46791.403622399994</v>
      </c>
      <c r="L439" s="26">
        <f t="shared" si="65"/>
        <v>46791.403622399994</v>
      </c>
      <c r="M439" s="28">
        <f>IF(H439&gt;$E$2,H439-$E$2,0)</f>
        <v>0</v>
      </c>
      <c r="N439" s="28">
        <f t="shared" si="66"/>
        <v>1080</v>
      </c>
      <c r="O439" s="28">
        <f t="shared" si="67"/>
        <v>1</v>
      </c>
      <c r="R439" s="16">
        <v>0.9</v>
      </c>
    </row>
    <row r="440" spans="1:18" ht="14" thickBot="1" x14ac:dyDescent="0.2">
      <c r="A440" s="9" t="s">
        <v>18</v>
      </c>
      <c r="B440" s="14">
        <f t="shared" si="69"/>
        <v>1961</v>
      </c>
      <c r="C440" s="11">
        <v>3217.7882880000002</v>
      </c>
      <c r="D440" s="26">
        <f t="shared" si="68"/>
        <v>46791.403622399994</v>
      </c>
      <c r="E440" s="37">
        <v>120</v>
      </c>
      <c r="F440" s="37">
        <f t="shared" si="60"/>
        <v>49889.191910399997</v>
      </c>
      <c r="G440" s="16">
        <f t="shared" si="61"/>
        <v>960</v>
      </c>
      <c r="H440" s="28">
        <f t="shared" si="62"/>
        <v>48929.191910399997</v>
      </c>
      <c r="I440" s="36">
        <f t="shared" si="63"/>
        <v>960</v>
      </c>
      <c r="J440" s="16" t="str">
        <f>IF((I440/G440)&lt;=$E$4,"critical failure", IF((I440/G440)&lt;1, "failure",""))</f>
        <v>critical failure</v>
      </c>
      <c r="K440" s="26">
        <f t="shared" si="64"/>
        <v>48929.191910399997</v>
      </c>
      <c r="L440" s="26">
        <f t="shared" si="65"/>
        <v>48929.191910399997</v>
      </c>
      <c r="M440" s="28">
        <f>IF(H440&gt;$E$2,H440-$E$2,0)</f>
        <v>0</v>
      </c>
      <c r="N440" s="28">
        <f t="shared" si="66"/>
        <v>960</v>
      </c>
      <c r="O440" s="28">
        <f t="shared" si="67"/>
        <v>1</v>
      </c>
      <c r="R440" s="16">
        <v>0.8</v>
      </c>
    </row>
    <row r="441" spans="1:18" x14ac:dyDescent="0.15">
      <c r="A441" s="3" t="s">
        <v>7</v>
      </c>
      <c r="B441" s="12">
        <f t="shared" si="69"/>
        <v>1962</v>
      </c>
      <c r="C441" s="5">
        <v>12685.026816</v>
      </c>
      <c r="D441" s="26">
        <f t="shared" si="68"/>
        <v>48929.191910399997</v>
      </c>
      <c r="E441" s="37">
        <v>120</v>
      </c>
      <c r="F441" s="37">
        <f t="shared" si="60"/>
        <v>61494.218726399995</v>
      </c>
      <c r="G441" s="16">
        <f t="shared" si="61"/>
        <v>960</v>
      </c>
      <c r="H441" s="28">
        <f t="shared" si="62"/>
        <v>60534.218726399995</v>
      </c>
      <c r="I441" s="36">
        <f t="shared" si="63"/>
        <v>960</v>
      </c>
      <c r="J441" s="16" t="str">
        <f>IF((I441/G441)&lt;=$E$4,"critical failure", IF((I441/G441)&lt;1, "failure",""))</f>
        <v>critical failure</v>
      </c>
      <c r="K441" s="26">
        <f t="shared" si="64"/>
        <v>60534.218726399995</v>
      </c>
      <c r="L441" s="26">
        <f t="shared" si="65"/>
        <v>49503</v>
      </c>
      <c r="M441" s="28">
        <f>IF(H441&gt;$E$2,H441-$E$2,0)</f>
        <v>11031.218726399995</v>
      </c>
      <c r="N441" s="28">
        <f t="shared" si="66"/>
        <v>11991.218726399995</v>
      </c>
      <c r="O441" s="28">
        <f t="shared" si="67"/>
        <v>1</v>
      </c>
      <c r="R441" s="16">
        <v>0.8</v>
      </c>
    </row>
    <row r="442" spans="1:18" x14ac:dyDescent="0.15">
      <c r="A442" s="6" t="s">
        <v>8</v>
      </c>
      <c r="B442" s="13">
        <f t="shared" si="69"/>
        <v>1962</v>
      </c>
      <c r="C442" s="8">
        <v>8312.9967359999991</v>
      </c>
      <c r="D442" s="26">
        <f t="shared" si="68"/>
        <v>49503</v>
      </c>
      <c r="E442" s="37">
        <v>120</v>
      </c>
      <c r="F442" s="37">
        <f t="shared" si="60"/>
        <v>57695.996736000001</v>
      </c>
      <c r="G442" s="16">
        <f t="shared" si="61"/>
        <v>960</v>
      </c>
      <c r="H442" s="28">
        <f t="shared" si="62"/>
        <v>56735.996736000001</v>
      </c>
      <c r="I442" s="36">
        <f t="shared" si="63"/>
        <v>960</v>
      </c>
      <c r="J442" s="16" t="str">
        <f>IF((I442/G442)&lt;=$E$4,"critical failure", IF((I442/G442)&lt;1, "failure",""))</f>
        <v>critical failure</v>
      </c>
      <c r="K442" s="26">
        <f t="shared" si="64"/>
        <v>56735.996736000001</v>
      </c>
      <c r="L442" s="26">
        <f t="shared" si="65"/>
        <v>49503</v>
      </c>
      <c r="M442" s="28">
        <f>IF(H442&gt;$E$2,H442-$E$2,0)</f>
        <v>7232.996736000001</v>
      </c>
      <c r="N442" s="28">
        <f t="shared" si="66"/>
        <v>8192.996736000001</v>
      </c>
      <c r="O442" s="28">
        <f t="shared" si="67"/>
        <v>1</v>
      </c>
      <c r="R442" s="16">
        <v>0.8</v>
      </c>
    </row>
    <row r="443" spans="1:18" x14ac:dyDescent="0.15">
      <c r="A443" s="6" t="s">
        <v>9</v>
      </c>
      <c r="B443" s="13">
        <f t="shared" si="69"/>
        <v>1962</v>
      </c>
      <c r="C443" s="8">
        <v>7065.6917759999988</v>
      </c>
      <c r="D443" s="26">
        <f t="shared" si="68"/>
        <v>49503</v>
      </c>
      <c r="E443" s="37">
        <v>120</v>
      </c>
      <c r="F443" s="37">
        <f t="shared" si="60"/>
        <v>56448.691776</v>
      </c>
      <c r="G443" s="16">
        <f t="shared" si="61"/>
        <v>1080</v>
      </c>
      <c r="H443" s="28">
        <f t="shared" si="62"/>
        <v>55368.691776</v>
      </c>
      <c r="I443" s="36">
        <f t="shared" si="63"/>
        <v>1080</v>
      </c>
      <c r="J443" s="16" t="str">
        <f>IF((I443/G443)&lt;=$E$4,"critical failure", IF((I443/G443)&lt;1, "failure",""))</f>
        <v>critical failure</v>
      </c>
      <c r="K443" s="26">
        <f t="shared" si="64"/>
        <v>55368.691776</v>
      </c>
      <c r="L443" s="26">
        <f t="shared" si="65"/>
        <v>49503</v>
      </c>
      <c r="M443" s="28">
        <f>IF(H443&gt;$E$2,H443-$E$2,0)</f>
        <v>5865.6917759999997</v>
      </c>
      <c r="N443" s="28">
        <f t="shared" si="66"/>
        <v>6945.6917759999997</v>
      </c>
      <c r="O443" s="28">
        <f t="shared" si="67"/>
        <v>1</v>
      </c>
      <c r="R443" s="16">
        <v>0.9</v>
      </c>
    </row>
    <row r="444" spans="1:18" x14ac:dyDescent="0.15">
      <c r="A444" s="6" t="s">
        <v>10</v>
      </c>
      <c r="B444" s="13">
        <f t="shared" si="69"/>
        <v>1962</v>
      </c>
      <c r="C444" s="8">
        <v>7721.0115839999999</v>
      </c>
      <c r="D444" s="26">
        <f t="shared" si="68"/>
        <v>49503</v>
      </c>
      <c r="E444" s="37">
        <v>120</v>
      </c>
      <c r="F444" s="37">
        <f t="shared" si="60"/>
        <v>57104.011584</v>
      </c>
      <c r="G444" s="16">
        <f t="shared" si="61"/>
        <v>1080</v>
      </c>
      <c r="H444" s="28">
        <f t="shared" si="62"/>
        <v>56024.011584</v>
      </c>
      <c r="I444" s="36">
        <f t="shared" si="63"/>
        <v>1080</v>
      </c>
      <c r="J444" s="16" t="str">
        <f>IF((I444/G444)&lt;=$E$4,"critical failure", IF((I444/G444)&lt;1, "failure",""))</f>
        <v>critical failure</v>
      </c>
      <c r="K444" s="26">
        <f t="shared" si="64"/>
        <v>56024.011584</v>
      </c>
      <c r="L444" s="26">
        <f t="shared" si="65"/>
        <v>49503</v>
      </c>
      <c r="M444" s="28">
        <f>IF(H444&gt;$E$2,H444-$E$2,0)</f>
        <v>6521.0115839999999</v>
      </c>
      <c r="N444" s="28">
        <f t="shared" si="66"/>
        <v>7601.0115839999999</v>
      </c>
      <c r="O444" s="28">
        <f t="shared" si="67"/>
        <v>1</v>
      </c>
      <c r="R444" s="16">
        <v>0.9</v>
      </c>
    </row>
    <row r="445" spans="1:18" x14ac:dyDescent="0.15">
      <c r="A445" s="6" t="s">
        <v>11</v>
      </c>
      <c r="B445" s="13">
        <f t="shared" si="69"/>
        <v>1962</v>
      </c>
      <c r="C445" s="8">
        <v>1037.9128319999998</v>
      </c>
      <c r="D445" s="26">
        <f t="shared" si="68"/>
        <v>49503</v>
      </c>
      <c r="E445" s="37">
        <v>120</v>
      </c>
      <c r="F445" s="37">
        <f t="shared" si="60"/>
        <v>50420.912832000002</v>
      </c>
      <c r="G445" s="16">
        <f t="shared" si="61"/>
        <v>1320</v>
      </c>
      <c r="H445" s="28">
        <f t="shared" si="62"/>
        <v>49100.912832000002</v>
      </c>
      <c r="I445" s="36">
        <f t="shared" si="63"/>
        <v>1320</v>
      </c>
      <c r="J445" s="16" t="str">
        <f>IF((I445/G445)&lt;=$E$4,"critical failure", IF((I445/G445)&lt;1, "failure",""))</f>
        <v>critical failure</v>
      </c>
      <c r="K445" s="26">
        <f t="shared" si="64"/>
        <v>49100.912832000002</v>
      </c>
      <c r="L445" s="26">
        <f t="shared" si="65"/>
        <v>49100.912832000002</v>
      </c>
      <c r="M445" s="28">
        <f>IF(H445&gt;$E$2,H445-$E$2,0)</f>
        <v>0</v>
      </c>
      <c r="N445" s="28">
        <f t="shared" si="66"/>
        <v>1320</v>
      </c>
      <c r="O445" s="28">
        <f t="shared" si="67"/>
        <v>1</v>
      </c>
      <c r="R445" s="16">
        <v>1.1000000000000001</v>
      </c>
    </row>
    <row r="446" spans="1:18" x14ac:dyDescent="0.15">
      <c r="A446" s="6" t="s">
        <v>12</v>
      </c>
      <c r="B446" s="13">
        <f t="shared" si="69"/>
        <v>1962</v>
      </c>
      <c r="C446" s="8">
        <v>2347.906176</v>
      </c>
      <c r="D446" s="26">
        <f t="shared" si="68"/>
        <v>49100.912832000002</v>
      </c>
      <c r="E446" s="37">
        <v>120</v>
      </c>
      <c r="F446" s="37">
        <f t="shared" si="60"/>
        <v>51328.819007999999</v>
      </c>
      <c r="G446" s="16">
        <f t="shared" si="61"/>
        <v>1440</v>
      </c>
      <c r="H446" s="28">
        <f t="shared" si="62"/>
        <v>49888.819007999999</v>
      </c>
      <c r="I446" s="36">
        <f t="shared" si="63"/>
        <v>1440</v>
      </c>
      <c r="J446" s="16" t="str">
        <f>IF((I446/G446)&lt;=$E$4,"critical failure", IF((I446/G446)&lt;1, "failure",""))</f>
        <v>critical failure</v>
      </c>
      <c r="K446" s="26">
        <f t="shared" si="64"/>
        <v>49888.819007999999</v>
      </c>
      <c r="L446" s="26">
        <f t="shared" si="65"/>
        <v>49503</v>
      </c>
      <c r="M446" s="28">
        <f>IF(H446&gt;$E$2,H446-$E$2,0)</f>
        <v>385.81900799999858</v>
      </c>
      <c r="N446" s="28">
        <f t="shared" si="66"/>
        <v>1825.8190079999986</v>
      </c>
      <c r="O446" s="28">
        <f t="shared" si="67"/>
        <v>1</v>
      </c>
      <c r="R446" s="16">
        <v>1.2</v>
      </c>
    </row>
    <row r="447" spans="1:18" x14ac:dyDescent="0.15">
      <c r="A447" s="6" t="s">
        <v>13</v>
      </c>
      <c r="B447" s="13">
        <f t="shared" si="69"/>
        <v>1962</v>
      </c>
      <c r="C447" s="8">
        <v>780.05030399999987</v>
      </c>
      <c r="D447" s="26">
        <f t="shared" si="68"/>
        <v>49503</v>
      </c>
      <c r="E447" s="37">
        <v>120</v>
      </c>
      <c r="F447" s="37">
        <f t="shared" si="60"/>
        <v>50163.050303999997</v>
      </c>
      <c r="G447" s="16">
        <f t="shared" si="61"/>
        <v>1560</v>
      </c>
      <c r="H447" s="28">
        <f t="shared" si="62"/>
        <v>48603.050303999997</v>
      </c>
      <c r="I447" s="36">
        <f t="shared" si="63"/>
        <v>1560</v>
      </c>
      <c r="J447" s="16" t="str">
        <f>IF((I447/G447)&lt;=$E$4,"critical failure", IF((I447/G447)&lt;1, "failure",""))</f>
        <v>critical failure</v>
      </c>
      <c r="K447" s="26">
        <f t="shared" si="64"/>
        <v>48603.050303999997</v>
      </c>
      <c r="L447" s="26">
        <f t="shared" si="65"/>
        <v>48603.050303999997</v>
      </c>
      <c r="M447" s="28">
        <f>IF(H447&gt;$E$2,H447-$E$2,0)</f>
        <v>0</v>
      </c>
      <c r="N447" s="28">
        <f t="shared" si="66"/>
        <v>1560</v>
      </c>
      <c r="O447" s="28">
        <f t="shared" si="67"/>
        <v>1</v>
      </c>
      <c r="R447" s="16">
        <v>1.3</v>
      </c>
    </row>
    <row r="448" spans="1:18" x14ac:dyDescent="0.15">
      <c r="A448" s="6" t="s">
        <v>14</v>
      </c>
      <c r="B448" s="13">
        <f t="shared" si="69"/>
        <v>1962</v>
      </c>
      <c r="C448" s="8">
        <v>2036.4030719999996</v>
      </c>
      <c r="D448" s="26">
        <f t="shared" si="68"/>
        <v>48603.050303999997</v>
      </c>
      <c r="E448" s="37">
        <v>120</v>
      </c>
      <c r="F448" s="37">
        <f t="shared" si="60"/>
        <v>50519.453375999998</v>
      </c>
      <c r="G448" s="16">
        <f t="shared" si="61"/>
        <v>1440</v>
      </c>
      <c r="H448" s="28">
        <f t="shared" si="62"/>
        <v>49079.453375999998</v>
      </c>
      <c r="I448" s="36">
        <f t="shared" si="63"/>
        <v>1440</v>
      </c>
      <c r="J448" s="16" t="str">
        <f>IF((I448/G448)&lt;=$E$4,"critical failure", IF((I448/G448)&lt;1, "failure",""))</f>
        <v>critical failure</v>
      </c>
      <c r="K448" s="26">
        <f t="shared" si="64"/>
        <v>49079.453375999998</v>
      </c>
      <c r="L448" s="26">
        <f t="shared" si="65"/>
        <v>49079.453375999998</v>
      </c>
      <c r="M448" s="28">
        <f>IF(H448&gt;$E$2,H448-$E$2,0)</f>
        <v>0</v>
      </c>
      <c r="N448" s="28">
        <f t="shared" si="66"/>
        <v>1440</v>
      </c>
      <c r="O448" s="28">
        <f t="shared" si="67"/>
        <v>1</v>
      </c>
      <c r="R448" s="16">
        <v>1.2</v>
      </c>
    </row>
    <row r="449" spans="1:18" x14ac:dyDescent="0.15">
      <c r="A449" s="6" t="s">
        <v>15</v>
      </c>
      <c r="B449" s="13">
        <f t="shared" si="69"/>
        <v>1962</v>
      </c>
      <c r="C449" s="8">
        <v>570.01190400000007</v>
      </c>
      <c r="D449" s="26">
        <f t="shared" si="68"/>
        <v>49079.453375999998</v>
      </c>
      <c r="E449" s="37">
        <v>120</v>
      </c>
      <c r="F449" s="37">
        <f t="shared" si="60"/>
        <v>49529.465279999997</v>
      </c>
      <c r="G449" s="16">
        <f t="shared" si="61"/>
        <v>1320</v>
      </c>
      <c r="H449" s="28">
        <f t="shared" si="62"/>
        <v>48209.465279999997</v>
      </c>
      <c r="I449" s="36">
        <f t="shared" si="63"/>
        <v>1320</v>
      </c>
      <c r="J449" s="16" t="str">
        <f>IF((I449/G449)&lt;=$E$4,"critical failure", IF((I449/G449)&lt;1, "failure",""))</f>
        <v>critical failure</v>
      </c>
      <c r="K449" s="26">
        <f t="shared" si="64"/>
        <v>48209.465279999997</v>
      </c>
      <c r="L449" s="26">
        <f t="shared" si="65"/>
        <v>48209.465279999997</v>
      </c>
      <c r="M449" s="28">
        <f>IF(H449&gt;$E$2,H449-$E$2,0)</f>
        <v>0</v>
      </c>
      <c r="N449" s="28">
        <f t="shared" si="66"/>
        <v>1320</v>
      </c>
      <c r="O449" s="28">
        <f t="shared" si="67"/>
        <v>1</v>
      </c>
      <c r="R449" s="16">
        <v>1.1000000000000001</v>
      </c>
    </row>
    <row r="450" spans="1:18" x14ac:dyDescent="0.15">
      <c r="A450" s="6" t="s">
        <v>16</v>
      </c>
      <c r="B450" s="13">
        <f t="shared" si="69"/>
        <v>1962</v>
      </c>
      <c r="C450" s="8">
        <v>258.8965632</v>
      </c>
      <c r="D450" s="26">
        <f t="shared" si="68"/>
        <v>48209.465279999997</v>
      </c>
      <c r="E450" s="37">
        <v>120</v>
      </c>
      <c r="F450" s="37">
        <f t="shared" si="60"/>
        <v>48348.3618432</v>
      </c>
      <c r="G450" s="16">
        <f t="shared" si="61"/>
        <v>1200</v>
      </c>
      <c r="H450" s="28">
        <f t="shared" si="62"/>
        <v>47148.3618432</v>
      </c>
      <c r="I450" s="36">
        <f t="shared" si="63"/>
        <v>1200</v>
      </c>
      <c r="J450" s="16" t="str">
        <f>IF((I450/G450)&lt;=$E$4,"critical failure", IF((I450/G450)&lt;1, "failure",""))</f>
        <v>critical failure</v>
      </c>
      <c r="K450" s="26">
        <f t="shared" si="64"/>
        <v>47148.3618432</v>
      </c>
      <c r="L450" s="26">
        <f t="shared" si="65"/>
        <v>47148.3618432</v>
      </c>
      <c r="M450" s="28">
        <f>IF(H450&gt;$E$2,H450-$E$2,0)</f>
        <v>0</v>
      </c>
      <c r="N450" s="28">
        <f t="shared" si="66"/>
        <v>1200</v>
      </c>
      <c r="O450" s="28">
        <f t="shared" si="67"/>
        <v>1</v>
      </c>
      <c r="R450" s="16">
        <v>1</v>
      </c>
    </row>
    <row r="451" spans="1:18" x14ac:dyDescent="0.15">
      <c r="A451" s="6" t="s">
        <v>17</v>
      </c>
      <c r="B451" s="13">
        <f t="shared" si="69"/>
        <v>1962</v>
      </c>
      <c r="C451" s="8">
        <v>5562.4631039999986</v>
      </c>
      <c r="D451" s="26">
        <f t="shared" si="68"/>
        <v>47148.3618432</v>
      </c>
      <c r="E451" s="37">
        <v>120</v>
      </c>
      <c r="F451" s="37">
        <f t="shared" si="60"/>
        <v>52590.824947200002</v>
      </c>
      <c r="G451" s="16">
        <f t="shared" si="61"/>
        <v>1080</v>
      </c>
      <c r="H451" s="28">
        <f t="shared" si="62"/>
        <v>51510.824947200002</v>
      </c>
      <c r="I451" s="36">
        <f t="shared" si="63"/>
        <v>1080</v>
      </c>
      <c r="J451" s="16" t="str">
        <f>IF((I451/G451)&lt;=$E$4,"critical failure", IF((I451/G451)&lt;1, "failure",""))</f>
        <v>critical failure</v>
      </c>
      <c r="K451" s="26">
        <f t="shared" si="64"/>
        <v>51510.824947200002</v>
      </c>
      <c r="L451" s="26">
        <f t="shared" si="65"/>
        <v>49503</v>
      </c>
      <c r="M451" s="28">
        <f>IF(H451&gt;$E$2,H451-$E$2,0)</f>
        <v>2007.8249472000025</v>
      </c>
      <c r="N451" s="28">
        <f t="shared" si="66"/>
        <v>3087.8249472000025</v>
      </c>
      <c r="O451" s="28">
        <f t="shared" si="67"/>
        <v>1</v>
      </c>
      <c r="R451" s="16">
        <v>0.9</v>
      </c>
    </row>
    <row r="452" spans="1:18" ht="14" thickBot="1" x14ac:dyDescent="0.2">
      <c r="A452" s="9" t="s">
        <v>18</v>
      </c>
      <c r="B452" s="14">
        <f t="shared" si="69"/>
        <v>1962</v>
      </c>
      <c r="C452" s="11">
        <v>2828.732544</v>
      </c>
      <c r="D452" s="26">
        <f t="shared" si="68"/>
        <v>49503</v>
      </c>
      <c r="E452" s="37">
        <v>120</v>
      </c>
      <c r="F452" s="37">
        <f t="shared" si="60"/>
        <v>52211.732543999999</v>
      </c>
      <c r="G452" s="16">
        <f t="shared" si="61"/>
        <v>960</v>
      </c>
      <c r="H452" s="28">
        <f t="shared" si="62"/>
        <v>51251.732543999999</v>
      </c>
      <c r="I452" s="36">
        <f t="shared" si="63"/>
        <v>960</v>
      </c>
      <c r="J452" s="16" t="str">
        <f>IF((I452/G452)&lt;=$E$4,"critical failure", IF((I452/G452)&lt;1, "failure",""))</f>
        <v>critical failure</v>
      </c>
      <c r="K452" s="26">
        <f t="shared" si="64"/>
        <v>51251.732543999999</v>
      </c>
      <c r="L452" s="26">
        <f t="shared" si="65"/>
        <v>49503</v>
      </c>
      <c r="M452" s="28">
        <f>IF(H452&gt;$E$2,H452-$E$2,0)</f>
        <v>1748.7325439999986</v>
      </c>
      <c r="N452" s="28">
        <f t="shared" si="66"/>
        <v>2708.7325439999986</v>
      </c>
      <c r="O452" s="28">
        <f t="shared" si="67"/>
        <v>1</v>
      </c>
      <c r="R452" s="16">
        <v>0.8</v>
      </c>
    </row>
    <row r="453" spans="1:18" x14ac:dyDescent="0.15">
      <c r="A453" s="3" t="s">
        <v>7</v>
      </c>
      <c r="B453" s="12">
        <f t="shared" si="69"/>
        <v>1963</v>
      </c>
      <c r="C453" s="5">
        <v>3711.5400960000002</v>
      </c>
      <c r="D453" s="26">
        <f t="shared" si="68"/>
        <v>49503</v>
      </c>
      <c r="E453" s="37">
        <v>120</v>
      </c>
      <c r="F453" s="37">
        <f t="shared" si="60"/>
        <v>53094.540095999997</v>
      </c>
      <c r="G453" s="16">
        <f t="shared" si="61"/>
        <v>960</v>
      </c>
      <c r="H453" s="28">
        <f t="shared" si="62"/>
        <v>52134.540095999997</v>
      </c>
      <c r="I453" s="36">
        <f t="shared" si="63"/>
        <v>960</v>
      </c>
      <c r="J453" s="16" t="str">
        <f>IF((I453/G453)&lt;=$E$4,"critical failure", IF((I453/G453)&lt;1, "failure",""))</f>
        <v>critical failure</v>
      </c>
      <c r="K453" s="26">
        <f t="shared" si="64"/>
        <v>52134.540095999997</v>
      </c>
      <c r="L453" s="26">
        <f t="shared" si="65"/>
        <v>49503</v>
      </c>
      <c r="M453" s="28">
        <f>IF(H453&gt;$E$2,H453-$E$2,0)</f>
        <v>2631.540095999997</v>
      </c>
      <c r="N453" s="28">
        <f t="shared" si="66"/>
        <v>3591.540095999997</v>
      </c>
      <c r="O453" s="28">
        <f t="shared" si="67"/>
        <v>1</v>
      </c>
      <c r="R453" s="16">
        <v>0.8</v>
      </c>
    </row>
    <row r="454" spans="1:18" x14ac:dyDescent="0.15">
      <c r="A454" s="6" t="s">
        <v>8</v>
      </c>
      <c r="B454" s="13">
        <f t="shared" si="69"/>
        <v>1963</v>
      </c>
      <c r="C454" s="8">
        <v>3574.530432</v>
      </c>
      <c r="D454" s="26">
        <f t="shared" si="68"/>
        <v>49503</v>
      </c>
      <c r="E454" s="37">
        <v>120</v>
      </c>
      <c r="F454" s="37">
        <f t="shared" si="60"/>
        <v>52957.530432</v>
      </c>
      <c r="G454" s="16">
        <f t="shared" si="61"/>
        <v>960</v>
      </c>
      <c r="H454" s="28">
        <f t="shared" si="62"/>
        <v>51997.530432</v>
      </c>
      <c r="I454" s="36">
        <f t="shared" si="63"/>
        <v>960</v>
      </c>
      <c r="J454" s="16" t="str">
        <f>IF((I454/G454)&lt;=$E$4,"critical failure", IF((I454/G454)&lt;1, "failure",""))</f>
        <v>critical failure</v>
      </c>
      <c r="K454" s="26">
        <f t="shared" si="64"/>
        <v>51997.530432</v>
      </c>
      <c r="L454" s="26">
        <f t="shared" si="65"/>
        <v>49503</v>
      </c>
      <c r="M454" s="28">
        <f>IF(H454&gt;$E$2,H454-$E$2,0)</f>
        <v>2494.5304319999996</v>
      </c>
      <c r="N454" s="28">
        <f t="shared" si="66"/>
        <v>3454.5304319999996</v>
      </c>
      <c r="O454" s="28">
        <f t="shared" si="67"/>
        <v>1</v>
      </c>
      <c r="R454" s="16">
        <v>0.8</v>
      </c>
    </row>
    <row r="455" spans="1:18" x14ac:dyDescent="0.15">
      <c r="A455" s="6" t="s">
        <v>9</v>
      </c>
      <c r="B455" s="13">
        <f t="shared" si="69"/>
        <v>1963</v>
      </c>
      <c r="C455" s="8">
        <v>9674.0455679999977</v>
      </c>
      <c r="D455" s="26">
        <f t="shared" si="68"/>
        <v>49503</v>
      </c>
      <c r="E455" s="37">
        <v>120</v>
      </c>
      <c r="F455" s="37">
        <f t="shared" si="60"/>
        <v>59057.045568000001</v>
      </c>
      <c r="G455" s="16">
        <f t="shared" si="61"/>
        <v>1080</v>
      </c>
      <c r="H455" s="28">
        <f t="shared" si="62"/>
        <v>57977.045568000001</v>
      </c>
      <c r="I455" s="36">
        <f t="shared" si="63"/>
        <v>1080</v>
      </c>
      <c r="J455" s="16" t="str">
        <f>IF((I455/G455)&lt;=$E$4,"critical failure", IF((I455/G455)&lt;1, "failure",""))</f>
        <v>critical failure</v>
      </c>
      <c r="K455" s="26">
        <f t="shared" si="64"/>
        <v>57977.045568000001</v>
      </c>
      <c r="L455" s="26">
        <f t="shared" si="65"/>
        <v>49503</v>
      </c>
      <c r="M455" s="28">
        <f>IF(H455&gt;$E$2,H455-$E$2,0)</f>
        <v>8474.0455680000014</v>
      </c>
      <c r="N455" s="28">
        <f t="shared" si="66"/>
        <v>9554.0455680000014</v>
      </c>
      <c r="O455" s="28">
        <f t="shared" si="67"/>
        <v>1</v>
      </c>
      <c r="R455" s="16">
        <v>0.9</v>
      </c>
    </row>
    <row r="456" spans="1:18" x14ac:dyDescent="0.15">
      <c r="A456" s="6" t="s">
        <v>10</v>
      </c>
      <c r="B456" s="13">
        <f t="shared" si="69"/>
        <v>1963</v>
      </c>
      <c r="C456" s="8">
        <v>1375.2668159999996</v>
      </c>
      <c r="D456" s="26">
        <f t="shared" si="68"/>
        <v>49503</v>
      </c>
      <c r="E456" s="37">
        <v>120</v>
      </c>
      <c r="F456" s="37">
        <f t="shared" si="60"/>
        <v>50758.266816000003</v>
      </c>
      <c r="G456" s="16">
        <f t="shared" si="61"/>
        <v>1080</v>
      </c>
      <c r="H456" s="28">
        <f t="shared" si="62"/>
        <v>49678.266816000003</v>
      </c>
      <c r="I456" s="36">
        <f t="shared" si="63"/>
        <v>1080</v>
      </c>
      <c r="J456" s="16" t="str">
        <f>IF((I456/G456)&lt;=$E$4,"critical failure", IF((I456/G456)&lt;1, "failure",""))</f>
        <v>critical failure</v>
      </c>
      <c r="K456" s="26">
        <f t="shared" si="64"/>
        <v>49678.266816000003</v>
      </c>
      <c r="L456" s="26">
        <f t="shared" si="65"/>
        <v>49503</v>
      </c>
      <c r="M456" s="28">
        <f>IF(H456&gt;$E$2,H456-$E$2,0)</f>
        <v>175.26681600000302</v>
      </c>
      <c r="N456" s="28">
        <f t="shared" si="66"/>
        <v>1255.266816000003</v>
      </c>
      <c r="O456" s="28">
        <f t="shared" si="67"/>
        <v>1</v>
      </c>
      <c r="R456" s="16">
        <v>0.9</v>
      </c>
    </row>
    <row r="457" spans="1:18" x14ac:dyDescent="0.15">
      <c r="A457" s="6" t="s">
        <v>11</v>
      </c>
      <c r="B457" s="13">
        <f t="shared" si="69"/>
        <v>1963</v>
      </c>
      <c r="C457" s="8">
        <v>849.84767999999997</v>
      </c>
      <c r="D457" s="26">
        <f t="shared" si="68"/>
        <v>49503</v>
      </c>
      <c r="E457" s="37">
        <v>120</v>
      </c>
      <c r="F457" s="37">
        <f t="shared" si="60"/>
        <v>50232.847679999999</v>
      </c>
      <c r="G457" s="16">
        <f t="shared" si="61"/>
        <v>1320</v>
      </c>
      <c r="H457" s="28">
        <f t="shared" si="62"/>
        <v>48912.847679999999</v>
      </c>
      <c r="I457" s="36">
        <f t="shared" si="63"/>
        <v>1320</v>
      </c>
      <c r="J457" s="16" t="str">
        <f>IF((I457/G457)&lt;=$E$4,"critical failure", IF((I457/G457)&lt;1, "failure",""))</f>
        <v>critical failure</v>
      </c>
      <c r="K457" s="26">
        <f t="shared" si="64"/>
        <v>48912.847679999999</v>
      </c>
      <c r="L457" s="26">
        <f t="shared" si="65"/>
        <v>48912.847679999999</v>
      </c>
      <c r="M457" s="28">
        <f>IF(H457&gt;$E$2,H457-$E$2,0)</f>
        <v>0</v>
      </c>
      <c r="N457" s="28">
        <f t="shared" si="66"/>
        <v>1320</v>
      </c>
      <c r="O457" s="28">
        <f t="shared" si="67"/>
        <v>1</v>
      </c>
      <c r="R457" s="16">
        <v>1.1000000000000001</v>
      </c>
    </row>
    <row r="458" spans="1:18" x14ac:dyDescent="0.15">
      <c r="A458" s="6" t="s">
        <v>12</v>
      </c>
      <c r="B458" s="13">
        <f t="shared" si="69"/>
        <v>1963</v>
      </c>
      <c r="C458" s="8">
        <v>398.74982399999993</v>
      </c>
      <c r="D458" s="26">
        <f t="shared" si="68"/>
        <v>48912.847679999999</v>
      </c>
      <c r="E458" s="37">
        <v>120</v>
      </c>
      <c r="F458" s="37">
        <f t="shared" ref="F458:F521" si="70">C458+D458-E458</f>
        <v>49191.597503999998</v>
      </c>
      <c r="G458" s="16">
        <f t="shared" ref="G458:G521" si="71">1200*R458</f>
        <v>1440</v>
      </c>
      <c r="H458" s="28">
        <f t="shared" ref="H458:H521" si="72">F458-G458</f>
        <v>47751.597503999998</v>
      </c>
      <c r="I458" s="36">
        <f t="shared" ref="I458:I521" si="73">IF(G458&gt;(F458),F458,G458)</f>
        <v>1440</v>
      </c>
      <c r="J458" s="16" t="str">
        <f>IF((I458/G458)&lt;=$E$4,"critical failure", IF((I458/G458)&lt;1, "failure",""))</f>
        <v>critical failure</v>
      </c>
      <c r="K458" s="26">
        <f t="shared" ref="K458:K521" si="74">F458-I458</f>
        <v>47751.597503999998</v>
      </c>
      <c r="L458" s="26">
        <f t="shared" ref="L458:L521" si="75">IF(K458&gt;$E$2,$E$2,IF(K458&lt;0,0,K458))</f>
        <v>47751.597503999998</v>
      </c>
      <c r="M458" s="28">
        <f>IF(H458&gt;$E$2,H458-$E$2,0)</f>
        <v>0</v>
      </c>
      <c r="N458" s="28">
        <f t="shared" ref="N458:N521" si="76">M458+I458</f>
        <v>1440</v>
      </c>
      <c r="O458" s="28">
        <f t="shared" ref="O458:O521" si="77">IF(K458&gt;=$H$2,1,0)</f>
        <v>1</v>
      </c>
      <c r="R458" s="16">
        <v>1.2</v>
      </c>
    </row>
    <row r="459" spans="1:18" x14ac:dyDescent="0.15">
      <c r="A459" s="6" t="s">
        <v>13</v>
      </c>
      <c r="B459" s="13">
        <f t="shared" si="69"/>
        <v>1963</v>
      </c>
      <c r="C459" s="8">
        <v>499.56825600000008</v>
      </c>
      <c r="D459" s="26">
        <f t="shared" ref="D459:D522" si="78">L458</f>
        <v>47751.597503999998</v>
      </c>
      <c r="E459" s="37">
        <v>120</v>
      </c>
      <c r="F459" s="37">
        <f t="shared" si="70"/>
        <v>48131.165759999996</v>
      </c>
      <c r="G459" s="16">
        <f t="shared" si="71"/>
        <v>1560</v>
      </c>
      <c r="H459" s="28">
        <f t="shared" si="72"/>
        <v>46571.165759999996</v>
      </c>
      <c r="I459" s="36">
        <f t="shared" si="73"/>
        <v>1560</v>
      </c>
      <c r="J459" s="16" t="str">
        <f>IF((I459/G459)&lt;=$E$4,"critical failure", IF((I459/G459)&lt;1, "failure",""))</f>
        <v>critical failure</v>
      </c>
      <c r="K459" s="26">
        <f t="shared" si="74"/>
        <v>46571.165759999996</v>
      </c>
      <c r="L459" s="26">
        <f t="shared" si="75"/>
        <v>46571.165759999996</v>
      </c>
      <c r="M459" s="28">
        <f>IF(H459&gt;$E$2,H459-$E$2,0)</f>
        <v>0</v>
      </c>
      <c r="N459" s="28">
        <f t="shared" si="76"/>
        <v>1560</v>
      </c>
      <c r="O459" s="28">
        <f t="shared" si="77"/>
        <v>1</v>
      </c>
      <c r="R459" s="16">
        <v>1.3</v>
      </c>
    </row>
    <row r="460" spans="1:18" x14ac:dyDescent="0.15">
      <c r="A460" s="6" t="s">
        <v>14</v>
      </c>
      <c r="B460" s="13">
        <f t="shared" si="69"/>
        <v>1963</v>
      </c>
      <c r="C460" s="8">
        <v>784.76808959999983</v>
      </c>
      <c r="D460" s="26">
        <f t="shared" si="78"/>
        <v>46571.165759999996</v>
      </c>
      <c r="E460" s="37">
        <v>120</v>
      </c>
      <c r="F460" s="37">
        <f t="shared" si="70"/>
        <v>47235.933849599998</v>
      </c>
      <c r="G460" s="16">
        <f t="shared" si="71"/>
        <v>1440</v>
      </c>
      <c r="H460" s="28">
        <f t="shared" si="72"/>
        <v>45795.933849599998</v>
      </c>
      <c r="I460" s="36">
        <f t="shared" si="73"/>
        <v>1440</v>
      </c>
      <c r="J460" s="16" t="str">
        <f>IF((I460/G460)&lt;=$E$4,"critical failure", IF((I460/G460)&lt;1, "failure",""))</f>
        <v>critical failure</v>
      </c>
      <c r="K460" s="26">
        <f t="shared" si="74"/>
        <v>45795.933849599998</v>
      </c>
      <c r="L460" s="26">
        <f t="shared" si="75"/>
        <v>45795.933849599998</v>
      </c>
      <c r="M460" s="28">
        <f>IF(H460&gt;$E$2,H460-$E$2,0)</f>
        <v>0</v>
      </c>
      <c r="N460" s="28">
        <f t="shared" si="76"/>
        <v>1440</v>
      </c>
      <c r="O460" s="28">
        <f t="shared" si="77"/>
        <v>1</v>
      </c>
      <c r="R460" s="16">
        <v>1.2</v>
      </c>
    </row>
    <row r="461" spans="1:18" x14ac:dyDescent="0.15">
      <c r="A461" s="6" t="s">
        <v>15</v>
      </c>
      <c r="B461" s="13">
        <f t="shared" si="69"/>
        <v>1963</v>
      </c>
      <c r="C461" s="8">
        <v>240.47781120000002</v>
      </c>
      <c r="D461" s="26">
        <f t="shared" si="78"/>
        <v>45795.933849599998</v>
      </c>
      <c r="E461" s="37">
        <v>120</v>
      </c>
      <c r="F461" s="37">
        <f t="shared" si="70"/>
        <v>45916.411660799997</v>
      </c>
      <c r="G461" s="16">
        <f t="shared" si="71"/>
        <v>1320</v>
      </c>
      <c r="H461" s="28">
        <f t="shared" si="72"/>
        <v>44596.411660799997</v>
      </c>
      <c r="I461" s="36">
        <f t="shared" si="73"/>
        <v>1320</v>
      </c>
      <c r="J461" s="16" t="str">
        <f>IF((I461/G461)&lt;=$E$4,"critical failure", IF((I461/G461)&lt;1, "failure",""))</f>
        <v>critical failure</v>
      </c>
      <c r="K461" s="26">
        <f t="shared" si="74"/>
        <v>44596.411660799997</v>
      </c>
      <c r="L461" s="26">
        <f t="shared" si="75"/>
        <v>44596.411660799997</v>
      </c>
      <c r="M461" s="28">
        <f>IF(H461&gt;$E$2,H461-$E$2,0)</f>
        <v>0</v>
      </c>
      <c r="N461" s="28">
        <f t="shared" si="76"/>
        <v>1320</v>
      </c>
      <c r="O461" s="28">
        <f t="shared" si="77"/>
        <v>1</v>
      </c>
      <c r="R461" s="16">
        <v>1.1000000000000001</v>
      </c>
    </row>
    <row r="462" spans="1:18" x14ac:dyDescent="0.15">
      <c r="A462" s="6" t="s">
        <v>16</v>
      </c>
      <c r="B462" s="13">
        <f t="shared" si="69"/>
        <v>1963</v>
      </c>
      <c r="C462" s="8">
        <v>120.65898239999999</v>
      </c>
      <c r="D462" s="26">
        <f t="shared" si="78"/>
        <v>44596.411660799997</v>
      </c>
      <c r="E462" s="37">
        <v>120</v>
      </c>
      <c r="F462" s="37">
        <f t="shared" si="70"/>
        <v>44597.070643199993</v>
      </c>
      <c r="G462" s="16">
        <f t="shared" si="71"/>
        <v>1200</v>
      </c>
      <c r="H462" s="28">
        <f t="shared" si="72"/>
        <v>43397.070643199993</v>
      </c>
      <c r="I462" s="36">
        <f t="shared" si="73"/>
        <v>1200</v>
      </c>
      <c r="J462" s="16" t="str">
        <f>IF((I462/G462)&lt;=$E$4,"critical failure", IF((I462/G462)&lt;1, "failure",""))</f>
        <v>critical failure</v>
      </c>
      <c r="K462" s="26">
        <f t="shared" si="74"/>
        <v>43397.070643199993</v>
      </c>
      <c r="L462" s="26">
        <f t="shared" si="75"/>
        <v>43397.070643199993</v>
      </c>
      <c r="M462" s="28">
        <f>IF(H462&gt;$E$2,H462-$E$2,0)</f>
        <v>0</v>
      </c>
      <c r="N462" s="28">
        <f t="shared" si="76"/>
        <v>1200</v>
      </c>
      <c r="O462" s="28">
        <f t="shared" si="77"/>
        <v>1</v>
      </c>
      <c r="R462" s="16">
        <v>1</v>
      </c>
    </row>
    <row r="463" spans="1:18" x14ac:dyDescent="0.15">
      <c r="A463" s="6" t="s">
        <v>17</v>
      </c>
      <c r="B463" s="13">
        <f t="shared" si="69"/>
        <v>1963</v>
      </c>
      <c r="C463" s="8">
        <v>2542.0462847999997</v>
      </c>
      <c r="D463" s="26">
        <f t="shared" si="78"/>
        <v>43397.070643199993</v>
      </c>
      <c r="E463" s="37">
        <v>120</v>
      </c>
      <c r="F463" s="37">
        <f t="shared" si="70"/>
        <v>45819.116927999996</v>
      </c>
      <c r="G463" s="16">
        <f t="shared" si="71"/>
        <v>1080</v>
      </c>
      <c r="H463" s="28">
        <f t="shared" si="72"/>
        <v>44739.116927999996</v>
      </c>
      <c r="I463" s="36">
        <f t="shared" si="73"/>
        <v>1080</v>
      </c>
      <c r="J463" s="16" t="str">
        <f>IF((I463/G463)&lt;=$E$4,"critical failure", IF((I463/G463)&lt;1, "failure",""))</f>
        <v>critical failure</v>
      </c>
      <c r="K463" s="26">
        <f t="shared" si="74"/>
        <v>44739.116927999996</v>
      </c>
      <c r="L463" s="26">
        <f t="shared" si="75"/>
        <v>44739.116927999996</v>
      </c>
      <c r="M463" s="28">
        <f>IF(H463&gt;$E$2,H463-$E$2,0)</f>
        <v>0</v>
      </c>
      <c r="N463" s="28">
        <f t="shared" si="76"/>
        <v>1080</v>
      </c>
      <c r="O463" s="28">
        <f t="shared" si="77"/>
        <v>1</v>
      </c>
      <c r="R463" s="16">
        <v>0.9</v>
      </c>
    </row>
    <row r="464" spans="1:18" ht="14" thickBot="1" x14ac:dyDescent="0.2">
      <c r="A464" s="9" t="s">
        <v>18</v>
      </c>
      <c r="B464" s="14">
        <f t="shared" si="69"/>
        <v>1963</v>
      </c>
      <c r="C464" s="11">
        <v>1812.7929599999998</v>
      </c>
      <c r="D464" s="26">
        <f t="shared" si="78"/>
        <v>44739.116927999996</v>
      </c>
      <c r="E464" s="37">
        <v>120</v>
      </c>
      <c r="F464" s="37">
        <f t="shared" si="70"/>
        <v>46431.909887999995</v>
      </c>
      <c r="G464" s="16">
        <f t="shared" si="71"/>
        <v>960</v>
      </c>
      <c r="H464" s="28">
        <f t="shared" si="72"/>
        <v>45471.909887999995</v>
      </c>
      <c r="I464" s="36">
        <f t="shared" si="73"/>
        <v>960</v>
      </c>
      <c r="J464" s="16" t="str">
        <f>IF((I464/G464)&lt;=$E$4,"critical failure", IF((I464/G464)&lt;1, "failure",""))</f>
        <v>critical failure</v>
      </c>
      <c r="K464" s="26">
        <f t="shared" si="74"/>
        <v>45471.909887999995</v>
      </c>
      <c r="L464" s="26">
        <f t="shared" si="75"/>
        <v>45471.909887999995</v>
      </c>
      <c r="M464" s="28">
        <f>IF(H464&gt;$E$2,H464-$E$2,0)</f>
        <v>0</v>
      </c>
      <c r="N464" s="28">
        <f t="shared" si="76"/>
        <v>960</v>
      </c>
      <c r="O464" s="28">
        <f t="shared" si="77"/>
        <v>1</v>
      </c>
      <c r="R464" s="16">
        <v>0.8</v>
      </c>
    </row>
    <row r="465" spans="1:18" x14ac:dyDescent="0.15">
      <c r="A465" s="3" t="s">
        <v>7</v>
      </c>
      <c r="B465" s="12">
        <f t="shared" si="69"/>
        <v>1964</v>
      </c>
      <c r="C465" s="5">
        <v>5252.2525439999999</v>
      </c>
      <c r="D465" s="26">
        <f t="shared" si="78"/>
        <v>45471.909887999995</v>
      </c>
      <c r="E465" s="37">
        <v>120</v>
      </c>
      <c r="F465" s="37">
        <f t="shared" si="70"/>
        <v>50604.162431999997</v>
      </c>
      <c r="G465" s="16">
        <f t="shared" si="71"/>
        <v>960</v>
      </c>
      <c r="H465" s="28">
        <f t="shared" si="72"/>
        <v>49644.162431999997</v>
      </c>
      <c r="I465" s="36">
        <f t="shared" si="73"/>
        <v>960</v>
      </c>
      <c r="J465" s="16" t="str">
        <f>IF((I465/G465)&lt;=$E$4,"critical failure", IF((I465/G465)&lt;1, "failure",""))</f>
        <v>critical failure</v>
      </c>
      <c r="K465" s="26">
        <f t="shared" si="74"/>
        <v>49644.162431999997</v>
      </c>
      <c r="L465" s="26">
        <f t="shared" si="75"/>
        <v>49503</v>
      </c>
      <c r="M465" s="28">
        <f>IF(H465&gt;$E$2,H465-$E$2,0)</f>
        <v>141.16243199999735</v>
      </c>
      <c r="N465" s="28">
        <f t="shared" si="76"/>
        <v>1101.1624319999974</v>
      </c>
      <c r="O465" s="28">
        <f t="shared" si="77"/>
        <v>1</v>
      </c>
      <c r="R465" s="16">
        <v>0.8</v>
      </c>
    </row>
    <row r="466" spans="1:18" x14ac:dyDescent="0.15">
      <c r="A466" s="6" t="s">
        <v>8</v>
      </c>
      <c r="B466" s="13">
        <f t="shared" si="69"/>
        <v>1964</v>
      </c>
      <c r="C466" s="8">
        <v>5973.492095999999</v>
      </c>
      <c r="D466" s="26">
        <f t="shared" si="78"/>
        <v>49503</v>
      </c>
      <c r="E466" s="37">
        <v>120</v>
      </c>
      <c r="F466" s="37">
        <f t="shared" si="70"/>
        <v>55356.492096000002</v>
      </c>
      <c r="G466" s="16">
        <f t="shared" si="71"/>
        <v>960</v>
      </c>
      <c r="H466" s="28">
        <f t="shared" si="72"/>
        <v>54396.492096000002</v>
      </c>
      <c r="I466" s="36">
        <f t="shared" si="73"/>
        <v>960</v>
      </c>
      <c r="J466" s="16" t="str">
        <f>IF((I466/G466)&lt;=$E$4,"critical failure", IF((I466/G466)&lt;1, "failure",""))</f>
        <v>critical failure</v>
      </c>
      <c r="K466" s="26">
        <f t="shared" si="74"/>
        <v>54396.492096000002</v>
      </c>
      <c r="L466" s="26">
        <f t="shared" si="75"/>
        <v>49503</v>
      </c>
      <c r="M466" s="28">
        <f>IF(H466&gt;$E$2,H466-$E$2,0)</f>
        <v>4893.4920960000018</v>
      </c>
      <c r="N466" s="28">
        <f t="shared" si="76"/>
        <v>5853.4920960000018</v>
      </c>
      <c r="O466" s="28">
        <f t="shared" si="77"/>
        <v>1</v>
      </c>
      <c r="R466" s="16">
        <v>0.8</v>
      </c>
    </row>
    <row r="467" spans="1:18" x14ac:dyDescent="0.15">
      <c r="A467" s="6" t="s">
        <v>9</v>
      </c>
      <c r="B467" s="13">
        <f t="shared" si="69"/>
        <v>1964</v>
      </c>
      <c r="C467" s="8">
        <v>3469.1880960000012</v>
      </c>
      <c r="D467" s="26">
        <f t="shared" si="78"/>
        <v>49503</v>
      </c>
      <c r="E467" s="37">
        <v>120</v>
      </c>
      <c r="F467" s="37">
        <f t="shared" si="70"/>
        <v>52852.188095999998</v>
      </c>
      <c r="G467" s="16">
        <f t="shared" si="71"/>
        <v>1080</v>
      </c>
      <c r="H467" s="28">
        <f t="shared" si="72"/>
        <v>51772.188095999998</v>
      </c>
      <c r="I467" s="36">
        <f t="shared" si="73"/>
        <v>1080</v>
      </c>
      <c r="J467" s="16" t="str">
        <f>IF((I467/G467)&lt;=$E$4,"critical failure", IF((I467/G467)&lt;1, "failure",""))</f>
        <v>critical failure</v>
      </c>
      <c r="K467" s="26">
        <f t="shared" si="74"/>
        <v>51772.188095999998</v>
      </c>
      <c r="L467" s="26">
        <f t="shared" si="75"/>
        <v>49503</v>
      </c>
      <c r="M467" s="28">
        <f>IF(H467&gt;$E$2,H467-$E$2,0)</f>
        <v>2269.188095999998</v>
      </c>
      <c r="N467" s="28">
        <f t="shared" si="76"/>
        <v>3349.188095999998</v>
      </c>
      <c r="O467" s="28">
        <f t="shared" si="77"/>
        <v>1</v>
      </c>
      <c r="R467" s="16">
        <v>0.9</v>
      </c>
    </row>
    <row r="468" spans="1:18" x14ac:dyDescent="0.15">
      <c r="A468" s="6" t="s">
        <v>10</v>
      </c>
      <c r="B468" s="13">
        <f t="shared" si="69"/>
        <v>1964</v>
      </c>
      <c r="C468" s="8">
        <v>3206.1553919999997</v>
      </c>
      <c r="D468" s="26">
        <f t="shared" si="78"/>
        <v>49503</v>
      </c>
      <c r="E468" s="37">
        <v>120</v>
      </c>
      <c r="F468" s="37">
        <f t="shared" si="70"/>
        <v>52589.155392000001</v>
      </c>
      <c r="G468" s="16">
        <f t="shared" si="71"/>
        <v>1080</v>
      </c>
      <c r="H468" s="28">
        <f t="shared" si="72"/>
        <v>51509.155392000001</v>
      </c>
      <c r="I468" s="36">
        <f t="shared" si="73"/>
        <v>1080</v>
      </c>
      <c r="J468" s="16" t="str">
        <f>IF((I468/G468)&lt;=$E$4,"critical failure", IF((I468/G468)&lt;1, "failure",""))</f>
        <v>critical failure</v>
      </c>
      <c r="K468" s="26">
        <f t="shared" si="74"/>
        <v>51509.155392000001</v>
      </c>
      <c r="L468" s="26">
        <f t="shared" si="75"/>
        <v>49503</v>
      </c>
      <c r="M468" s="28">
        <f>IF(H468&gt;$E$2,H468-$E$2,0)</f>
        <v>2006.1553920000006</v>
      </c>
      <c r="N468" s="28">
        <f t="shared" si="76"/>
        <v>3086.1553920000006</v>
      </c>
      <c r="O468" s="28">
        <f t="shared" si="77"/>
        <v>1</v>
      </c>
      <c r="R468" s="16">
        <v>0.9</v>
      </c>
    </row>
    <row r="469" spans="1:18" x14ac:dyDescent="0.15">
      <c r="A469" s="6" t="s">
        <v>11</v>
      </c>
      <c r="B469" s="13">
        <f t="shared" si="69"/>
        <v>1964</v>
      </c>
      <c r="C469" s="8">
        <v>618.482304</v>
      </c>
      <c r="D469" s="26">
        <f t="shared" si="78"/>
        <v>49503</v>
      </c>
      <c r="E469" s="37">
        <v>120</v>
      </c>
      <c r="F469" s="37">
        <f t="shared" si="70"/>
        <v>50001.482303999997</v>
      </c>
      <c r="G469" s="16">
        <f t="shared" si="71"/>
        <v>1320</v>
      </c>
      <c r="H469" s="28">
        <f t="shared" si="72"/>
        <v>48681.482303999997</v>
      </c>
      <c r="I469" s="36">
        <f t="shared" si="73"/>
        <v>1320</v>
      </c>
      <c r="J469" s="16" t="str">
        <f>IF((I469/G469)&lt;=$E$4,"critical failure", IF((I469/G469)&lt;1, "failure",""))</f>
        <v>critical failure</v>
      </c>
      <c r="K469" s="26">
        <f t="shared" si="74"/>
        <v>48681.482303999997</v>
      </c>
      <c r="L469" s="26">
        <f t="shared" si="75"/>
        <v>48681.482303999997</v>
      </c>
      <c r="M469" s="28">
        <f>IF(H469&gt;$E$2,H469-$E$2,0)</f>
        <v>0</v>
      </c>
      <c r="N469" s="28">
        <f t="shared" si="76"/>
        <v>1320</v>
      </c>
      <c r="O469" s="28">
        <f t="shared" si="77"/>
        <v>1</v>
      </c>
      <c r="R469" s="16">
        <v>1.1000000000000001</v>
      </c>
    </row>
    <row r="470" spans="1:18" x14ac:dyDescent="0.15">
      <c r="A470" s="6" t="s">
        <v>12</v>
      </c>
      <c r="B470" s="13">
        <f t="shared" si="69"/>
        <v>1964</v>
      </c>
      <c r="C470" s="8">
        <v>568.71936000000005</v>
      </c>
      <c r="D470" s="26">
        <f t="shared" si="78"/>
        <v>48681.482303999997</v>
      </c>
      <c r="E470" s="37">
        <v>120</v>
      </c>
      <c r="F470" s="37">
        <f t="shared" si="70"/>
        <v>49130.201664</v>
      </c>
      <c r="G470" s="16">
        <f t="shared" si="71"/>
        <v>1440</v>
      </c>
      <c r="H470" s="28">
        <f t="shared" si="72"/>
        <v>47690.201664</v>
      </c>
      <c r="I470" s="36">
        <f t="shared" si="73"/>
        <v>1440</v>
      </c>
      <c r="J470" s="16" t="str">
        <f>IF((I470/G470)&lt;=$E$4,"critical failure", IF((I470/G470)&lt;1, "failure",""))</f>
        <v>critical failure</v>
      </c>
      <c r="K470" s="26">
        <f t="shared" si="74"/>
        <v>47690.201664</v>
      </c>
      <c r="L470" s="26">
        <f t="shared" si="75"/>
        <v>47690.201664</v>
      </c>
      <c r="M470" s="28">
        <f>IF(H470&gt;$E$2,H470-$E$2,0)</f>
        <v>0</v>
      </c>
      <c r="N470" s="28">
        <f t="shared" si="76"/>
        <v>1440</v>
      </c>
      <c r="O470" s="28">
        <f t="shared" si="77"/>
        <v>1</v>
      </c>
      <c r="R470" s="16">
        <v>1.2</v>
      </c>
    </row>
    <row r="471" spans="1:18" x14ac:dyDescent="0.15">
      <c r="A471" s="6" t="s">
        <v>13</v>
      </c>
      <c r="B471" s="13">
        <f t="shared" si="69"/>
        <v>1964</v>
      </c>
      <c r="C471" s="8">
        <v>656.5477248000002</v>
      </c>
      <c r="D471" s="26">
        <f t="shared" si="78"/>
        <v>47690.201664</v>
      </c>
      <c r="E471" s="37">
        <v>120</v>
      </c>
      <c r="F471" s="37">
        <f t="shared" si="70"/>
        <v>48226.749388800003</v>
      </c>
      <c r="G471" s="16">
        <f t="shared" si="71"/>
        <v>1560</v>
      </c>
      <c r="H471" s="28">
        <f t="shared" si="72"/>
        <v>46666.749388800003</v>
      </c>
      <c r="I471" s="36">
        <f t="shared" si="73"/>
        <v>1560</v>
      </c>
      <c r="J471" s="16" t="str">
        <f>IF((I471/G471)&lt;=$E$4,"critical failure", IF((I471/G471)&lt;1, "failure",""))</f>
        <v>critical failure</v>
      </c>
      <c r="K471" s="26">
        <f t="shared" si="74"/>
        <v>46666.749388800003</v>
      </c>
      <c r="L471" s="26">
        <f t="shared" si="75"/>
        <v>46666.749388800003</v>
      </c>
      <c r="M471" s="28">
        <f>IF(H471&gt;$E$2,H471-$E$2,0)</f>
        <v>0</v>
      </c>
      <c r="N471" s="28">
        <f t="shared" si="76"/>
        <v>1560</v>
      </c>
      <c r="O471" s="28">
        <f t="shared" si="77"/>
        <v>1</v>
      </c>
      <c r="R471" s="16">
        <v>1.3</v>
      </c>
    </row>
    <row r="472" spans="1:18" x14ac:dyDescent="0.15">
      <c r="A472" s="6" t="s">
        <v>14</v>
      </c>
      <c r="B472" s="13">
        <f t="shared" si="69"/>
        <v>1964</v>
      </c>
      <c r="C472" s="8">
        <v>680.13665279999987</v>
      </c>
      <c r="D472" s="26">
        <f t="shared" si="78"/>
        <v>46666.749388800003</v>
      </c>
      <c r="E472" s="37">
        <v>120</v>
      </c>
      <c r="F472" s="37">
        <f t="shared" si="70"/>
        <v>47226.886041600002</v>
      </c>
      <c r="G472" s="16">
        <f t="shared" si="71"/>
        <v>1440</v>
      </c>
      <c r="H472" s="28">
        <f t="shared" si="72"/>
        <v>45786.886041600002</v>
      </c>
      <c r="I472" s="36">
        <f t="shared" si="73"/>
        <v>1440</v>
      </c>
      <c r="J472" s="16" t="str">
        <f>IF((I472/G472)&lt;=$E$4,"critical failure", IF((I472/G472)&lt;1, "failure",""))</f>
        <v>critical failure</v>
      </c>
      <c r="K472" s="26">
        <f t="shared" si="74"/>
        <v>45786.886041600002</v>
      </c>
      <c r="L472" s="26">
        <f t="shared" si="75"/>
        <v>45786.886041600002</v>
      </c>
      <c r="M472" s="28">
        <f>IF(H472&gt;$E$2,H472-$E$2,0)</f>
        <v>0</v>
      </c>
      <c r="N472" s="28">
        <f t="shared" si="76"/>
        <v>1440</v>
      </c>
      <c r="O472" s="28">
        <f t="shared" si="77"/>
        <v>1</v>
      </c>
      <c r="R472" s="16">
        <v>1.2</v>
      </c>
    </row>
    <row r="473" spans="1:18" x14ac:dyDescent="0.15">
      <c r="A473" s="6" t="s">
        <v>15</v>
      </c>
      <c r="B473" s="13">
        <f t="shared" si="69"/>
        <v>1964</v>
      </c>
      <c r="C473" s="8">
        <v>962.16975360000004</v>
      </c>
      <c r="D473" s="26">
        <f t="shared" si="78"/>
        <v>45786.886041600002</v>
      </c>
      <c r="E473" s="37">
        <v>120</v>
      </c>
      <c r="F473" s="37">
        <f t="shared" si="70"/>
        <v>46629.055795200002</v>
      </c>
      <c r="G473" s="16">
        <f t="shared" si="71"/>
        <v>1320</v>
      </c>
      <c r="H473" s="28">
        <f t="shared" si="72"/>
        <v>45309.055795200002</v>
      </c>
      <c r="I473" s="36">
        <f t="shared" si="73"/>
        <v>1320</v>
      </c>
      <c r="J473" s="16" t="str">
        <f>IF((I473/G473)&lt;=$E$4,"critical failure", IF((I473/G473)&lt;1, "failure",""))</f>
        <v>critical failure</v>
      </c>
      <c r="K473" s="26">
        <f t="shared" si="74"/>
        <v>45309.055795200002</v>
      </c>
      <c r="L473" s="26">
        <f t="shared" si="75"/>
        <v>45309.055795200002</v>
      </c>
      <c r="M473" s="28">
        <f>IF(H473&gt;$E$2,H473-$E$2,0)</f>
        <v>0</v>
      </c>
      <c r="N473" s="28">
        <f t="shared" si="76"/>
        <v>1320</v>
      </c>
      <c r="O473" s="28">
        <f t="shared" si="77"/>
        <v>1</v>
      </c>
      <c r="R473" s="16">
        <v>1.1000000000000001</v>
      </c>
    </row>
    <row r="474" spans="1:18" x14ac:dyDescent="0.15">
      <c r="A474" s="6" t="s">
        <v>16</v>
      </c>
      <c r="B474" s="13">
        <f t="shared" si="69"/>
        <v>1964</v>
      </c>
      <c r="C474" s="8">
        <v>2337.3073152000002</v>
      </c>
      <c r="D474" s="26">
        <f t="shared" si="78"/>
        <v>45309.055795200002</v>
      </c>
      <c r="E474" s="37">
        <v>120</v>
      </c>
      <c r="F474" s="37">
        <f t="shared" si="70"/>
        <v>47526.363110400001</v>
      </c>
      <c r="G474" s="16">
        <f t="shared" si="71"/>
        <v>1200</v>
      </c>
      <c r="H474" s="28">
        <f t="shared" si="72"/>
        <v>46326.363110400001</v>
      </c>
      <c r="I474" s="36">
        <f t="shared" si="73"/>
        <v>1200</v>
      </c>
      <c r="J474" s="16" t="str">
        <f>IF((I474/G474)&lt;=$E$4,"critical failure", IF((I474/G474)&lt;1, "failure",""))</f>
        <v>critical failure</v>
      </c>
      <c r="K474" s="26">
        <f t="shared" si="74"/>
        <v>46326.363110400001</v>
      </c>
      <c r="L474" s="26">
        <f t="shared" si="75"/>
        <v>46326.363110400001</v>
      </c>
      <c r="M474" s="28">
        <f>IF(H474&gt;$E$2,H474-$E$2,0)</f>
        <v>0</v>
      </c>
      <c r="N474" s="28">
        <f t="shared" si="76"/>
        <v>1200</v>
      </c>
      <c r="O474" s="28">
        <f t="shared" si="77"/>
        <v>1</v>
      </c>
      <c r="R474" s="16">
        <v>1</v>
      </c>
    </row>
    <row r="475" spans="1:18" x14ac:dyDescent="0.15">
      <c r="A475" s="6" t="s">
        <v>17</v>
      </c>
      <c r="B475" s="13">
        <f t="shared" si="69"/>
        <v>1964</v>
      </c>
      <c r="C475" s="8">
        <v>847.90886399999977</v>
      </c>
      <c r="D475" s="26">
        <f t="shared" si="78"/>
        <v>46326.363110400001</v>
      </c>
      <c r="E475" s="37">
        <v>120</v>
      </c>
      <c r="F475" s="37">
        <f t="shared" si="70"/>
        <v>47054.271974399999</v>
      </c>
      <c r="G475" s="16">
        <f t="shared" si="71"/>
        <v>1080</v>
      </c>
      <c r="H475" s="28">
        <f t="shared" si="72"/>
        <v>45974.271974399999</v>
      </c>
      <c r="I475" s="36">
        <f t="shared" si="73"/>
        <v>1080</v>
      </c>
      <c r="J475" s="16" t="str">
        <f>IF((I475/G475)&lt;=$E$4,"critical failure", IF((I475/G475)&lt;1, "failure",""))</f>
        <v>critical failure</v>
      </c>
      <c r="K475" s="26">
        <f t="shared" si="74"/>
        <v>45974.271974399999</v>
      </c>
      <c r="L475" s="26">
        <f t="shared" si="75"/>
        <v>45974.271974399999</v>
      </c>
      <c r="M475" s="28">
        <f>IF(H475&gt;$E$2,H475-$E$2,0)</f>
        <v>0</v>
      </c>
      <c r="N475" s="28">
        <f t="shared" si="76"/>
        <v>1080</v>
      </c>
      <c r="O475" s="28">
        <f t="shared" si="77"/>
        <v>1</v>
      </c>
      <c r="R475" s="16">
        <v>0.9</v>
      </c>
    </row>
    <row r="476" spans="1:18" ht="14" thickBot="1" x14ac:dyDescent="0.2">
      <c r="A476" s="9" t="s">
        <v>18</v>
      </c>
      <c r="B476" s="14">
        <f t="shared" si="69"/>
        <v>1964</v>
      </c>
      <c r="C476" s="11">
        <v>2390.5601279999992</v>
      </c>
      <c r="D476" s="26">
        <f t="shared" si="78"/>
        <v>45974.271974399999</v>
      </c>
      <c r="E476" s="37">
        <v>120</v>
      </c>
      <c r="F476" s="37">
        <f t="shared" si="70"/>
        <v>48244.832102399996</v>
      </c>
      <c r="G476" s="16">
        <f t="shared" si="71"/>
        <v>960</v>
      </c>
      <c r="H476" s="28">
        <f t="shared" si="72"/>
        <v>47284.832102399996</v>
      </c>
      <c r="I476" s="36">
        <f t="shared" si="73"/>
        <v>960</v>
      </c>
      <c r="J476" s="16" t="str">
        <f>IF((I476/G476)&lt;=$E$4,"critical failure", IF((I476/G476)&lt;1, "failure",""))</f>
        <v>critical failure</v>
      </c>
      <c r="K476" s="26">
        <f t="shared" si="74"/>
        <v>47284.832102399996</v>
      </c>
      <c r="L476" s="26">
        <f t="shared" si="75"/>
        <v>47284.832102399996</v>
      </c>
      <c r="M476" s="28">
        <f>IF(H476&gt;$E$2,H476-$E$2,0)</f>
        <v>0</v>
      </c>
      <c r="N476" s="28">
        <f t="shared" si="76"/>
        <v>960</v>
      </c>
      <c r="O476" s="28">
        <f t="shared" si="77"/>
        <v>1</v>
      </c>
      <c r="R476" s="16">
        <v>0.8</v>
      </c>
    </row>
    <row r="477" spans="1:18" x14ac:dyDescent="0.15">
      <c r="A477" s="3" t="s">
        <v>7</v>
      </c>
      <c r="B477" s="12">
        <f t="shared" si="69"/>
        <v>1965</v>
      </c>
      <c r="C477" s="5">
        <v>2198.6173440000002</v>
      </c>
      <c r="D477" s="26">
        <f t="shared" si="78"/>
        <v>47284.832102399996</v>
      </c>
      <c r="E477" s="37">
        <v>120</v>
      </c>
      <c r="F477" s="37">
        <f t="shared" si="70"/>
        <v>49363.449446399994</v>
      </c>
      <c r="G477" s="16">
        <f t="shared" si="71"/>
        <v>960</v>
      </c>
      <c r="H477" s="28">
        <f t="shared" si="72"/>
        <v>48403.449446399994</v>
      </c>
      <c r="I477" s="36">
        <f t="shared" si="73"/>
        <v>960</v>
      </c>
      <c r="J477" s="16" t="str">
        <f>IF((I477/G477)&lt;=$E$4,"critical failure", IF((I477/G477)&lt;1, "failure",""))</f>
        <v>critical failure</v>
      </c>
      <c r="K477" s="26">
        <f t="shared" si="74"/>
        <v>48403.449446399994</v>
      </c>
      <c r="L477" s="26">
        <f t="shared" si="75"/>
        <v>48403.449446399994</v>
      </c>
      <c r="M477" s="28">
        <f>IF(H477&gt;$E$2,H477-$E$2,0)</f>
        <v>0</v>
      </c>
      <c r="N477" s="28">
        <f t="shared" si="76"/>
        <v>960</v>
      </c>
      <c r="O477" s="28">
        <f t="shared" si="77"/>
        <v>1</v>
      </c>
      <c r="R477" s="16">
        <v>0.8</v>
      </c>
    </row>
    <row r="478" spans="1:18" x14ac:dyDescent="0.15">
      <c r="A478" s="6" t="s">
        <v>8</v>
      </c>
      <c r="B478" s="13">
        <f t="shared" si="69"/>
        <v>1965</v>
      </c>
      <c r="C478" s="8">
        <v>5953.4576640000005</v>
      </c>
      <c r="D478" s="26">
        <f t="shared" si="78"/>
        <v>48403.449446399994</v>
      </c>
      <c r="E478" s="37">
        <v>120</v>
      </c>
      <c r="F478" s="37">
        <f t="shared" si="70"/>
        <v>54236.907110399996</v>
      </c>
      <c r="G478" s="16">
        <f t="shared" si="71"/>
        <v>960</v>
      </c>
      <c r="H478" s="28">
        <f t="shared" si="72"/>
        <v>53276.907110399996</v>
      </c>
      <c r="I478" s="36">
        <f t="shared" si="73"/>
        <v>960</v>
      </c>
      <c r="J478" s="16" t="str">
        <f>IF((I478/G478)&lt;=$E$4,"critical failure", IF((I478/G478)&lt;1, "failure",""))</f>
        <v>critical failure</v>
      </c>
      <c r="K478" s="26">
        <f t="shared" si="74"/>
        <v>53276.907110399996</v>
      </c>
      <c r="L478" s="26">
        <f t="shared" si="75"/>
        <v>49503</v>
      </c>
      <c r="M478" s="28">
        <f>IF(H478&gt;$E$2,H478-$E$2,0)</f>
        <v>3773.9071103999959</v>
      </c>
      <c r="N478" s="28">
        <f t="shared" si="76"/>
        <v>4733.9071103999959</v>
      </c>
      <c r="O478" s="28">
        <f t="shared" si="77"/>
        <v>1</v>
      </c>
      <c r="R478" s="16">
        <v>0.8</v>
      </c>
    </row>
    <row r="479" spans="1:18" x14ac:dyDescent="0.15">
      <c r="A479" s="6" t="s">
        <v>9</v>
      </c>
      <c r="B479" s="13">
        <f t="shared" si="69"/>
        <v>1965</v>
      </c>
      <c r="C479" s="8">
        <v>6295.3355520000005</v>
      </c>
      <c r="D479" s="26">
        <f t="shared" si="78"/>
        <v>49503</v>
      </c>
      <c r="E479" s="37">
        <v>120</v>
      </c>
      <c r="F479" s="37">
        <f t="shared" si="70"/>
        <v>55678.335552000004</v>
      </c>
      <c r="G479" s="16">
        <f t="shared" si="71"/>
        <v>1080</v>
      </c>
      <c r="H479" s="28">
        <f t="shared" si="72"/>
        <v>54598.335552000004</v>
      </c>
      <c r="I479" s="36">
        <f t="shared" si="73"/>
        <v>1080</v>
      </c>
      <c r="J479" s="16" t="str">
        <f>IF((I479/G479)&lt;=$E$4,"critical failure", IF((I479/G479)&lt;1, "failure",""))</f>
        <v>critical failure</v>
      </c>
      <c r="K479" s="26">
        <f t="shared" si="74"/>
        <v>54598.335552000004</v>
      </c>
      <c r="L479" s="26">
        <f t="shared" si="75"/>
        <v>49503</v>
      </c>
      <c r="M479" s="28">
        <f>IF(H479&gt;$E$2,H479-$E$2,0)</f>
        <v>5095.3355520000041</v>
      </c>
      <c r="N479" s="28">
        <f t="shared" si="76"/>
        <v>6175.3355520000041</v>
      </c>
      <c r="O479" s="28">
        <f t="shared" si="77"/>
        <v>1</v>
      </c>
      <c r="R479" s="16">
        <v>0.9</v>
      </c>
    </row>
    <row r="480" spans="1:18" x14ac:dyDescent="0.15">
      <c r="A480" s="6" t="s">
        <v>10</v>
      </c>
      <c r="B480" s="13">
        <f t="shared" si="69"/>
        <v>1965</v>
      </c>
      <c r="C480" s="8">
        <v>3551.2646399999999</v>
      </c>
      <c r="D480" s="26">
        <f t="shared" si="78"/>
        <v>49503</v>
      </c>
      <c r="E480" s="37">
        <v>120</v>
      </c>
      <c r="F480" s="37">
        <f t="shared" si="70"/>
        <v>52934.264640000001</v>
      </c>
      <c r="G480" s="16">
        <f t="shared" si="71"/>
        <v>1080</v>
      </c>
      <c r="H480" s="28">
        <f t="shared" si="72"/>
        <v>51854.264640000001</v>
      </c>
      <c r="I480" s="36">
        <f t="shared" si="73"/>
        <v>1080</v>
      </c>
      <c r="J480" s="16" t="str">
        <f>IF((I480/G480)&lt;=$E$4,"critical failure", IF((I480/G480)&lt;1, "failure",""))</f>
        <v>critical failure</v>
      </c>
      <c r="K480" s="26">
        <f t="shared" si="74"/>
        <v>51854.264640000001</v>
      </c>
      <c r="L480" s="26">
        <f t="shared" si="75"/>
        <v>49503</v>
      </c>
      <c r="M480" s="28">
        <f>IF(H480&gt;$E$2,H480-$E$2,0)</f>
        <v>2351.2646400000012</v>
      </c>
      <c r="N480" s="28">
        <f t="shared" si="76"/>
        <v>3431.2646400000012</v>
      </c>
      <c r="O480" s="28">
        <f t="shared" si="77"/>
        <v>1</v>
      </c>
      <c r="R480" s="16">
        <v>0.9</v>
      </c>
    </row>
    <row r="481" spans="1:18" x14ac:dyDescent="0.15">
      <c r="A481" s="6" t="s">
        <v>11</v>
      </c>
      <c r="B481" s="13">
        <f t="shared" si="69"/>
        <v>1965</v>
      </c>
      <c r="C481" s="8">
        <v>1009.4768639999996</v>
      </c>
      <c r="D481" s="26">
        <f t="shared" si="78"/>
        <v>49503</v>
      </c>
      <c r="E481" s="37">
        <v>120</v>
      </c>
      <c r="F481" s="37">
        <f t="shared" si="70"/>
        <v>50392.476863999997</v>
      </c>
      <c r="G481" s="16">
        <f t="shared" si="71"/>
        <v>1320</v>
      </c>
      <c r="H481" s="28">
        <f t="shared" si="72"/>
        <v>49072.476863999997</v>
      </c>
      <c r="I481" s="36">
        <f t="shared" si="73"/>
        <v>1320</v>
      </c>
      <c r="J481" s="16" t="str">
        <f>IF((I481/G481)&lt;=$E$4,"critical failure", IF((I481/G481)&lt;1, "failure",""))</f>
        <v>critical failure</v>
      </c>
      <c r="K481" s="26">
        <f t="shared" si="74"/>
        <v>49072.476863999997</v>
      </c>
      <c r="L481" s="26">
        <f t="shared" si="75"/>
        <v>49072.476863999997</v>
      </c>
      <c r="M481" s="28">
        <f>IF(H481&gt;$E$2,H481-$E$2,0)</f>
        <v>0</v>
      </c>
      <c r="N481" s="28">
        <f t="shared" si="76"/>
        <v>1320</v>
      </c>
      <c r="O481" s="28">
        <f t="shared" si="77"/>
        <v>1</v>
      </c>
      <c r="R481" s="16">
        <v>1.1000000000000001</v>
      </c>
    </row>
    <row r="482" spans="1:18" x14ac:dyDescent="0.15">
      <c r="A482" s="6" t="s">
        <v>12</v>
      </c>
      <c r="B482" s="13">
        <f t="shared" si="69"/>
        <v>1965</v>
      </c>
      <c r="C482" s="8">
        <v>1706.8043519999997</v>
      </c>
      <c r="D482" s="26">
        <f t="shared" si="78"/>
        <v>49072.476863999997</v>
      </c>
      <c r="E482" s="37">
        <v>120</v>
      </c>
      <c r="F482" s="37">
        <f t="shared" si="70"/>
        <v>50659.281215999996</v>
      </c>
      <c r="G482" s="16">
        <f t="shared" si="71"/>
        <v>1440</v>
      </c>
      <c r="H482" s="28">
        <f t="shared" si="72"/>
        <v>49219.281215999996</v>
      </c>
      <c r="I482" s="36">
        <f t="shared" si="73"/>
        <v>1440</v>
      </c>
      <c r="J482" s="16" t="str">
        <f>IF((I482/G482)&lt;=$E$4,"critical failure", IF((I482/G482)&lt;1, "failure",""))</f>
        <v>critical failure</v>
      </c>
      <c r="K482" s="26">
        <f t="shared" si="74"/>
        <v>49219.281215999996</v>
      </c>
      <c r="L482" s="26">
        <f t="shared" si="75"/>
        <v>49219.281215999996</v>
      </c>
      <c r="M482" s="28">
        <f>IF(H482&gt;$E$2,H482-$E$2,0)</f>
        <v>0</v>
      </c>
      <c r="N482" s="28">
        <f t="shared" si="76"/>
        <v>1440</v>
      </c>
      <c r="O482" s="28">
        <f t="shared" si="77"/>
        <v>1</v>
      </c>
      <c r="R482" s="16">
        <v>1.2</v>
      </c>
    </row>
    <row r="483" spans="1:18" x14ac:dyDescent="0.15">
      <c r="A483" s="6" t="s">
        <v>13</v>
      </c>
      <c r="B483" s="13">
        <f t="shared" si="69"/>
        <v>1965</v>
      </c>
      <c r="C483" s="8">
        <v>2638.728576</v>
      </c>
      <c r="D483" s="26">
        <f t="shared" si="78"/>
        <v>49219.281215999996</v>
      </c>
      <c r="E483" s="37">
        <v>120</v>
      </c>
      <c r="F483" s="37">
        <f t="shared" si="70"/>
        <v>51738.009791999997</v>
      </c>
      <c r="G483" s="16">
        <f t="shared" si="71"/>
        <v>1560</v>
      </c>
      <c r="H483" s="28">
        <f t="shared" si="72"/>
        <v>50178.009791999997</v>
      </c>
      <c r="I483" s="36">
        <f t="shared" si="73"/>
        <v>1560</v>
      </c>
      <c r="J483" s="16" t="str">
        <f>IF((I483/G483)&lt;=$E$4,"critical failure", IF((I483/G483)&lt;1, "failure",""))</f>
        <v>critical failure</v>
      </c>
      <c r="K483" s="26">
        <f t="shared" si="74"/>
        <v>50178.009791999997</v>
      </c>
      <c r="L483" s="26">
        <f t="shared" si="75"/>
        <v>49503</v>
      </c>
      <c r="M483" s="28">
        <f>IF(H483&gt;$E$2,H483-$E$2,0)</f>
        <v>675.00979199999711</v>
      </c>
      <c r="N483" s="28">
        <f t="shared" si="76"/>
        <v>2235.0097919999971</v>
      </c>
      <c r="O483" s="28">
        <f t="shared" si="77"/>
        <v>1</v>
      </c>
      <c r="R483" s="16">
        <v>1.3</v>
      </c>
    </row>
    <row r="484" spans="1:18" x14ac:dyDescent="0.15">
      <c r="A484" s="6" t="s">
        <v>14</v>
      </c>
      <c r="B484" s="13">
        <f t="shared" si="69"/>
        <v>1965</v>
      </c>
      <c r="C484" s="8">
        <v>969.40799999999967</v>
      </c>
      <c r="D484" s="26">
        <f t="shared" si="78"/>
        <v>49503</v>
      </c>
      <c r="E484" s="37">
        <v>120</v>
      </c>
      <c r="F484" s="37">
        <f t="shared" si="70"/>
        <v>50352.408000000003</v>
      </c>
      <c r="G484" s="16">
        <f t="shared" si="71"/>
        <v>1440</v>
      </c>
      <c r="H484" s="28">
        <f t="shared" si="72"/>
        <v>48912.408000000003</v>
      </c>
      <c r="I484" s="36">
        <f t="shared" si="73"/>
        <v>1440</v>
      </c>
      <c r="J484" s="16" t="str">
        <f>IF((I484/G484)&lt;=$E$4,"critical failure", IF((I484/G484)&lt;1, "failure",""))</f>
        <v>critical failure</v>
      </c>
      <c r="K484" s="26">
        <f t="shared" si="74"/>
        <v>48912.408000000003</v>
      </c>
      <c r="L484" s="26">
        <f t="shared" si="75"/>
        <v>48912.408000000003</v>
      </c>
      <c r="M484" s="28">
        <f>IF(H484&gt;$E$2,H484-$E$2,0)</f>
        <v>0</v>
      </c>
      <c r="N484" s="28">
        <f t="shared" si="76"/>
        <v>1440</v>
      </c>
      <c r="O484" s="28">
        <f t="shared" si="77"/>
        <v>1</v>
      </c>
      <c r="R484" s="16">
        <v>1.2</v>
      </c>
    </row>
    <row r="485" spans="1:18" x14ac:dyDescent="0.15">
      <c r="A485" s="6" t="s">
        <v>15</v>
      </c>
      <c r="B485" s="13">
        <f t="shared" si="69"/>
        <v>1965</v>
      </c>
      <c r="C485" s="8">
        <v>253.85564160000004</v>
      </c>
      <c r="D485" s="26">
        <f t="shared" si="78"/>
        <v>48912.408000000003</v>
      </c>
      <c r="E485" s="37">
        <v>120</v>
      </c>
      <c r="F485" s="37">
        <f t="shared" si="70"/>
        <v>49046.263641600002</v>
      </c>
      <c r="G485" s="16">
        <f t="shared" si="71"/>
        <v>1320</v>
      </c>
      <c r="H485" s="28">
        <f t="shared" si="72"/>
        <v>47726.263641600002</v>
      </c>
      <c r="I485" s="36">
        <f t="shared" si="73"/>
        <v>1320</v>
      </c>
      <c r="J485" s="16" t="str">
        <f>IF((I485/G485)&lt;=$E$4,"critical failure", IF((I485/G485)&lt;1, "failure",""))</f>
        <v>critical failure</v>
      </c>
      <c r="K485" s="26">
        <f t="shared" si="74"/>
        <v>47726.263641600002</v>
      </c>
      <c r="L485" s="26">
        <f t="shared" si="75"/>
        <v>47726.263641600002</v>
      </c>
      <c r="M485" s="28">
        <f>IF(H485&gt;$E$2,H485-$E$2,0)</f>
        <v>0</v>
      </c>
      <c r="N485" s="28">
        <f t="shared" si="76"/>
        <v>1320</v>
      </c>
      <c r="O485" s="28">
        <f t="shared" si="77"/>
        <v>1</v>
      </c>
      <c r="R485" s="16">
        <v>1.1000000000000001</v>
      </c>
    </row>
    <row r="486" spans="1:18" x14ac:dyDescent="0.15">
      <c r="A486" s="6" t="s">
        <v>16</v>
      </c>
      <c r="B486" s="13">
        <f t="shared" si="69"/>
        <v>1965</v>
      </c>
      <c r="C486" s="8">
        <v>266.4579455999999</v>
      </c>
      <c r="D486" s="26">
        <f t="shared" si="78"/>
        <v>47726.263641600002</v>
      </c>
      <c r="E486" s="37">
        <v>120</v>
      </c>
      <c r="F486" s="37">
        <f t="shared" si="70"/>
        <v>47872.721587200002</v>
      </c>
      <c r="G486" s="16">
        <f t="shared" si="71"/>
        <v>1200</v>
      </c>
      <c r="H486" s="28">
        <f t="shared" si="72"/>
        <v>46672.721587200002</v>
      </c>
      <c r="I486" s="36">
        <f t="shared" si="73"/>
        <v>1200</v>
      </c>
      <c r="J486" s="16" t="str">
        <f>IF((I486/G486)&lt;=$E$4,"critical failure", IF((I486/G486)&lt;1, "failure",""))</f>
        <v>critical failure</v>
      </c>
      <c r="K486" s="26">
        <f t="shared" si="74"/>
        <v>46672.721587200002</v>
      </c>
      <c r="L486" s="26">
        <f t="shared" si="75"/>
        <v>46672.721587200002</v>
      </c>
      <c r="M486" s="28">
        <f>IF(H486&gt;$E$2,H486-$E$2,0)</f>
        <v>0</v>
      </c>
      <c r="N486" s="28">
        <f t="shared" si="76"/>
        <v>1200</v>
      </c>
      <c r="O486" s="28">
        <f t="shared" si="77"/>
        <v>1</v>
      </c>
      <c r="R486" s="16">
        <v>1</v>
      </c>
    </row>
    <row r="487" spans="1:18" x14ac:dyDescent="0.15">
      <c r="A487" s="6" t="s">
        <v>17</v>
      </c>
      <c r="B487" s="13">
        <f t="shared" si="69"/>
        <v>1965</v>
      </c>
      <c r="C487" s="8">
        <v>213.07587840000002</v>
      </c>
      <c r="D487" s="26">
        <f t="shared" si="78"/>
        <v>46672.721587200002</v>
      </c>
      <c r="E487" s="37">
        <v>120</v>
      </c>
      <c r="F487" s="37">
        <f t="shared" si="70"/>
        <v>46765.797465600001</v>
      </c>
      <c r="G487" s="16">
        <f t="shared" si="71"/>
        <v>1080</v>
      </c>
      <c r="H487" s="28">
        <f t="shared" si="72"/>
        <v>45685.797465600001</v>
      </c>
      <c r="I487" s="36">
        <f t="shared" si="73"/>
        <v>1080</v>
      </c>
      <c r="J487" s="16" t="str">
        <f>IF((I487/G487)&lt;=$E$4,"critical failure", IF((I487/G487)&lt;1, "failure",""))</f>
        <v>critical failure</v>
      </c>
      <c r="K487" s="26">
        <f t="shared" si="74"/>
        <v>45685.797465600001</v>
      </c>
      <c r="L487" s="26">
        <f t="shared" si="75"/>
        <v>45685.797465600001</v>
      </c>
      <c r="M487" s="28">
        <f>IF(H487&gt;$E$2,H487-$E$2,0)</f>
        <v>0</v>
      </c>
      <c r="N487" s="28">
        <f t="shared" si="76"/>
        <v>1080</v>
      </c>
      <c r="O487" s="28">
        <f t="shared" si="77"/>
        <v>1</v>
      </c>
      <c r="R487" s="16">
        <v>0.9</v>
      </c>
    </row>
    <row r="488" spans="1:18" ht="14" thickBot="1" x14ac:dyDescent="0.2">
      <c r="A488" s="9" t="s">
        <v>18</v>
      </c>
      <c r="B488" s="14">
        <f t="shared" si="69"/>
        <v>1965</v>
      </c>
      <c r="C488" s="11">
        <v>157.81962240000001</v>
      </c>
      <c r="D488" s="26">
        <f t="shared" si="78"/>
        <v>45685.797465600001</v>
      </c>
      <c r="E488" s="37">
        <v>120</v>
      </c>
      <c r="F488" s="37">
        <f t="shared" si="70"/>
        <v>45723.617087999999</v>
      </c>
      <c r="G488" s="16">
        <f t="shared" si="71"/>
        <v>960</v>
      </c>
      <c r="H488" s="28">
        <f t="shared" si="72"/>
        <v>44763.617087999999</v>
      </c>
      <c r="I488" s="36">
        <f t="shared" si="73"/>
        <v>960</v>
      </c>
      <c r="J488" s="16" t="str">
        <f>IF((I488/G488)&lt;=$E$4,"critical failure", IF((I488/G488)&lt;1, "failure",""))</f>
        <v>critical failure</v>
      </c>
      <c r="K488" s="26">
        <f t="shared" si="74"/>
        <v>44763.617087999999</v>
      </c>
      <c r="L488" s="26">
        <f t="shared" si="75"/>
        <v>44763.617087999999</v>
      </c>
      <c r="M488" s="28">
        <f>IF(H488&gt;$E$2,H488-$E$2,0)</f>
        <v>0</v>
      </c>
      <c r="N488" s="28">
        <f t="shared" si="76"/>
        <v>960</v>
      </c>
      <c r="O488" s="28">
        <f t="shared" si="77"/>
        <v>1</v>
      </c>
      <c r="R488" s="16">
        <v>0.8</v>
      </c>
    </row>
    <row r="489" spans="1:18" x14ac:dyDescent="0.15">
      <c r="A489" s="3" t="s">
        <v>7</v>
      </c>
      <c r="B489" s="12">
        <f t="shared" si="69"/>
        <v>1966</v>
      </c>
      <c r="C489" s="5">
        <v>646.46588159999976</v>
      </c>
      <c r="D489" s="26">
        <f t="shared" si="78"/>
        <v>44763.617087999999</v>
      </c>
      <c r="E489" s="37">
        <v>120</v>
      </c>
      <c r="F489" s="37">
        <f t="shared" si="70"/>
        <v>45290.0829696</v>
      </c>
      <c r="G489" s="16">
        <f t="shared" si="71"/>
        <v>960</v>
      </c>
      <c r="H489" s="28">
        <f t="shared" si="72"/>
        <v>44330.0829696</v>
      </c>
      <c r="I489" s="36">
        <f t="shared" si="73"/>
        <v>960</v>
      </c>
      <c r="J489" s="16" t="str">
        <f>IF((I489/G489)&lt;=$E$4,"critical failure", IF((I489/G489)&lt;1, "failure",""))</f>
        <v>critical failure</v>
      </c>
      <c r="K489" s="26">
        <f t="shared" si="74"/>
        <v>44330.0829696</v>
      </c>
      <c r="L489" s="26">
        <f t="shared" si="75"/>
        <v>44330.0829696</v>
      </c>
      <c r="M489" s="28">
        <f>IF(H489&gt;$E$2,H489-$E$2,0)</f>
        <v>0</v>
      </c>
      <c r="N489" s="28">
        <f t="shared" si="76"/>
        <v>960</v>
      </c>
      <c r="O489" s="28">
        <f t="shared" si="77"/>
        <v>1</v>
      </c>
      <c r="R489" s="16">
        <v>0.8</v>
      </c>
    </row>
    <row r="490" spans="1:18" x14ac:dyDescent="0.15">
      <c r="A490" s="6" t="s">
        <v>8</v>
      </c>
      <c r="B490" s="13">
        <f t="shared" si="69"/>
        <v>1966</v>
      </c>
      <c r="C490" s="8">
        <v>6731.5691519999982</v>
      </c>
      <c r="D490" s="26">
        <f t="shared" si="78"/>
        <v>44330.0829696</v>
      </c>
      <c r="E490" s="37">
        <v>120</v>
      </c>
      <c r="F490" s="37">
        <f t="shared" si="70"/>
        <v>50941.652121599996</v>
      </c>
      <c r="G490" s="16">
        <f t="shared" si="71"/>
        <v>960</v>
      </c>
      <c r="H490" s="28">
        <f t="shared" si="72"/>
        <v>49981.652121599996</v>
      </c>
      <c r="I490" s="36">
        <f t="shared" si="73"/>
        <v>960</v>
      </c>
      <c r="J490" s="16" t="str">
        <f>IF((I490/G490)&lt;=$E$4,"critical failure", IF((I490/G490)&lt;1, "failure",""))</f>
        <v>critical failure</v>
      </c>
      <c r="K490" s="26">
        <f t="shared" si="74"/>
        <v>49981.652121599996</v>
      </c>
      <c r="L490" s="26">
        <f t="shared" si="75"/>
        <v>49503</v>
      </c>
      <c r="M490" s="28">
        <f>IF(H490&gt;$E$2,H490-$E$2,0)</f>
        <v>478.65212159999646</v>
      </c>
      <c r="N490" s="28">
        <f t="shared" si="76"/>
        <v>1438.6521215999965</v>
      </c>
      <c r="O490" s="28">
        <f t="shared" si="77"/>
        <v>1</v>
      </c>
      <c r="R490" s="16">
        <v>0.8</v>
      </c>
    </row>
    <row r="491" spans="1:18" x14ac:dyDescent="0.15">
      <c r="A491" s="6" t="s">
        <v>9</v>
      </c>
      <c r="B491" s="13">
        <f t="shared" si="69"/>
        <v>1966</v>
      </c>
      <c r="C491" s="8">
        <v>4700.9825279999977</v>
      </c>
      <c r="D491" s="26">
        <f t="shared" si="78"/>
        <v>49503</v>
      </c>
      <c r="E491" s="37">
        <v>120</v>
      </c>
      <c r="F491" s="37">
        <f t="shared" si="70"/>
        <v>54083.982528</v>
      </c>
      <c r="G491" s="16">
        <f t="shared" si="71"/>
        <v>1080</v>
      </c>
      <c r="H491" s="28">
        <f t="shared" si="72"/>
        <v>53003.982528</v>
      </c>
      <c r="I491" s="36">
        <f t="shared" si="73"/>
        <v>1080</v>
      </c>
      <c r="J491" s="16" t="str">
        <f>IF((I491/G491)&lt;=$E$4,"critical failure", IF((I491/G491)&lt;1, "failure",""))</f>
        <v>critical failure</v>
      </c>
      <c r="K491" s="26">
        <f t="shared" si="74"/>
        <v>53003.982528</v>
      </c>
      <c r="L491" s="26">
        <f t="shared" si="75"/>
        <v>49503</v>
      </c>
      <c r="M491" s="28">
        <f>IF(H491&gt;$E$2,H491-$E$2,0)</f>
        <v>3500.9825280000005</v>
      </c>
      <c r="N491" s="28">
        <f t="shared" si="76"/>
        <v>4580.9825280000005</v>
      </c>
      <c r="O491" s="28">
        <f t="shared" si="77"/>
        <v>1</v>
      </c>
      <c r="R491" s="16">
        <v>0.9</v>
      </c>
    </row>
    <row r="492" spans="1:18" x14ac:dyDescent="0.15">
      <c r="A492" s="6" t="s">
        <v>10</v>
      </c>
      <c r="B492" s="13">
        <f t="shared" si="69"/>
        <v>1966</v>
      </c>
      <c r="C492" s="8">
        <v>784.57420799999977</v>
      </c>
      <c r="D492" s="26">
        <f t="shared" si="78"/>
        <v>49503</v>
      </c>
      <c r="E492" s="37">
        <v>120</v>
      </c>
      <c r="F492" s="37">
        <f t="shared" si="70"/>
        <v>50167.574207999998</v>
      </c>
      <c r="G492" s="16">
        <f t="shared" si="71"/>
        <v>1080</v>
      </c>
      <c r="H492" s="28">
        <f t="shared" si="72"/>
        <v>49087.574207999998</v>
      </c>
      <c r="I492" s="36">
        <f t="shared" si="73"/>
        <v>1080</v>
      </c>
      <c r="J492" s="16" t="str">
        <f>IF((I492/G492)&lt;=$E$4,"critical failure", IF((I492/G492)&lt;1, "failure",""))</f>
        <v>critical failure</v>
      </c>
      <c r="K492" s="26">
        <f t="shared" si="74"/>
        <v>49087.574207999998</v>
      </c>
      <c r="L492" s="26">
        <f t="shared" si="75"/>
        <v>49087.574207999998</v>
      </c>
      <c r="M492" s="28">
        <f>IF(H492&gt;$E$2,H492-$E$2,0)</f>
        <v>0</v>
      </c>
      <c r="N492" s="28">
        <f t="shared" si="76"/>
        <v>1080</v>
      </c>
      <c r="O492" s="28">
        <f t="shared" si="77"/>
        <v>1</v>
      </c>
      <c r="R492" s="16">
        <v>0.9</v>
      </c>
    </row>
    <row r="493" spans="1:18" x14ac:dyDescent="0.15">
      <c r="A493" s="6" t="s">
        <v>11</v>
      </c>
      <c r="B493" s="13">
        <f t="shared" ref="B493:B556" si="79">B481+1</f>
        <v>1966</v>
      </c>
      <c r="C493" s="8">
        <v>1977.59232</v>
      </c>
      <c r="D493" s="26">
        <f t="shared" si="78"/>
        <v>49087.574207999998</v>
      </c>
      <c r="E493" s="37">
        <v>120</v>
      </c>
      <c r="F493" s="37">
        <f t="shared" si="70"/>
        <v>50945.166528000002</v>
      </c>
      <c r="G493" s="16">
        <f t="shared" si="71"/>
        <v>1320</v>
      </c>
      <c r="H493" s="28">
        <f t="shared" si="72"/>
        <v>49625.166528000002</v>
      </c>
      <c r="I493" s="36">
        <f t="shared" si="73"/>
        <v>1320</v>
      </c>
      <c r="J493" s="16" t="str">
        <f>IF((I493/G493)&lt;=$E$4,"critical failure", IF((I493/G493)&lt;1, "failure",""))</f>
        <v>critical failure</v>
      </c>
      <c r="K493" s="26">
        <f t="shared" si="74"/>
        <v>49625.166528000002</v>
      </c>
      <c r="L493" s="26">
        <f t="shared" si="75"/>
        <v>49503</v>
      </c>
      <c r="M493" s="28">
        <f>IF(H493&gt;$E$2,H493-$E$2,0)</f>
        <v>122.16652800000156</v>
      </c>
      <c r="N493" s="28">
        <f t="shared" si="76"/>
        <v>1442.1665280000016</v>
      </c>
      <c r="O493" s="28">
        <f t="shared" si="77"/>
        <v>1</v>
      </c>
      <c r="R493" s="16">
        <v>1.1000000000000001</v>
      </c>
    </row>
    <row r="494" spans="1:18" x14ac:dyDescent="0.15">
      <c r="A494" s="6" t="s">
        <v>12</v>
      </c>
      <c r="B494" s="13">
        <f t="shared" si="79"/>
        <v>1966</v>
      </c>
      <c r="C494" s="8">
        <v>434.23015680000003</v>
      </c>
      <c r="D494" s="26">
        <f t="shared" si="78"/>
        <v>49503</v>
      </c>
      <c r="E494" s="37">
        <v>120</v>
      </c>
      <c r="F494" s="37">
        <f t="shared" si="70"/>
        <v>49817.230156799997</v>
      </c>
      <c r="G494" s="16">
        <f t="shared" si="71"/>
        <v>1440</v>
      </c>
      <c r="H494" s="28">
        <f t="shared" si="72"/>
        <v>48377.230156799997</v>
      </c>
      <c r="I494" s="36">
        <f t="shared" si="73"/>
        <v>1440</v>
      </c>
      <c r="J494" s="16" t="str">
        <f>IF((I494/G494)&lt;=$E$4,"critical failure", IF((I494/G494)&lt;1, "failure",""))</f>
        <v>critical failure</v>
      </c>
      <c r="K494" s="26">
        <f t="shared" si="74"/>
        <v>48377.230156799997</v>
      </c>
      <c r="L494" s="26">
        <f t="shared" si="75"/>
        <v>48377.230156799997</v>
      </c>
      <c r="M494" s="28">
        <f>IF(H494&gt;$E$2,H494-$E$2,0)</f>
        <v>0</v>
      </c>
      <c r="N494" s="28">
        <f t="shared" si="76"/>
        <v>1440</v>
      </c>
      <c r="O494" s="28">
        <f t="shared" si="77"/>
        <v>1</v>
      </c>
      <c r="R494" s="16">
        <v>1.2</v>
      </c>
    </row>
    <row r="495" spans="1:18" x14ac:dyDescent="0.15">
      <c r="A495" s="6" t="s">
        <v>13</v>
      </c>
      <c r="B495" s="13">
        <f t="shared" si="79"/>
        <v>1966</v>
      </c>
      <c r="C495" s="8">
        <v>103.33889279999995</v>
      </c>
      <c r="D495" s="26">
        <f t="shared" si="78"/>
        <v>48377.230156799997</v>
      </c>
      <c r="E495" s="37">
        <v>120</v>
      </c>
      <c r="F495" s="37">
        <f t="shared" si="70"/>
        <v>48360.569049599995</v>
      </c>
      <c r="G495" s="16">
        <f t="shared" si="71"/>
        <v>1560</v>
      </c>
      <c r="H495" s="28">
        <f t="shared" si="72"/>
        <v>46800.569049599995</v>
      </c>
      <c r="I495" s="36">
        <f t="shared" si="73"/>
        <v>1560</v>
      </c>
      <c r="J495" s="16" t="str">
        <f>IF((I495/G495)&lt;=$E$4,"critical failure", IF((I495/G495)&lt;1, "failure",""))</f>
        <v>critical failure</v>
      </c>
      <c r="K495" s="26">
        <f t="shared" si="74"/>
        <v>46800.569049599995</v>
      </c>
      <c r="L495" s="26">
        <f t="shared" si="75"/>
        <v>46800.569049599995</v>
      </c>
      <c r="M495" s="28">
        <f>IF(H495&gt;$E$2,H495-$E$2,0)</f>
        <v>0</v>
      </c>
      <c r="N495" s="28">
        <f t="shared" si="76"/>
        <v>1560</v>
      </c>
      <c r="O495" s="28">
        <f t="shared" si="77"/>
        <v>1</v>
      </c>
      <c r="R495" s="16">
        <v>1.3</v>
      </c>
    </row>
    <row r="496" spans="1:18" x14ac:dyDescent="0.15">
      <c r="A496" s="6" t="s">
        <v>14</v>
      </c>
      <c r="B496" s="13">
        <f t="shared" si="79"/>
        <v>1966</v>
      </c>
      <c r="C496" s="8">
        <v>1000.3644287999999</v>
      </c>
      <c r="D496" s="26">
        <f t="shared" si="78"/>
        <v>46800.569049599995</v>
      </c>
      <c r="E496" s="37">
        <v>120</v>
      </c>
      <c r="F496" s="37">
        <f t="shared" si="70"/>
        <v>47680.933478399995</v>
      </c>
      <c r="G496" s="16">
        <f t="shared" si="71"/>
        <v>1440</v>
      </c>
      <c r="H496" s="28">
        <f t="shared" si="72"/>
        <v>46240.933478399995</v>
      </c>
      <c r="I496" s="36">
        <f t="shared" si="73"/>
        <v>1440</v>
      </c>
      <c r="J496" s="16" t="str">
        <f>IF((I496/G496)&lt;=$E$4,"critical failure", IF((I496/G496)&lt;1, "failure",""))</f>
        <v>critical failure</v>
      </c>
      <c r="K496" s="26">
        <f t="shared" si="74"/>
        <v>46240.933478399995</v>
      </c>
      <c r="L496" s="26">
        <f t="shared" si="75"/>
        <v>46240.933478399995</v>
      </c>
      <c r="M496" s="28">
        <f>IF(H496&gt;$E$2,H496-$E$2,0)</f>
        <v>0</v>
      </c>
      <c r="N496" s="28">
        <f t="shared" si="76"/>
        <v>1440</v>
      </c>
      <c r="O496" s="28">
        <f t="shared" si="77"/>
        <v>1</v>
      </c>
      <c r="R496" s="16">
        <v>1.2</v>
      </c>
    </row>
    <row r="497" spans="1:18" x14ac:dyDescent="0.15">
      <c r="A497" s="6" t="s">
        <v>15</v>
      </c>
      <c r="B497" s="13">
        <f t="shared" si="79"/>
        <v>1966</v>
      </c>
      <c r="C497" s="8">
        <v>684.07891199999983</v>
      </c>
      <c r="D497" s="26">
        <f t="shared" si="78"/>
        <v>46240.933478399995</v>
      </c>
      <c r="E497" s="37">
        <v>120</v>
      </c>
      <c r="F497" s="37">
        <f t="shared" si="70"/>
        <v>46805.012390399992</v>
      </c>
      <c r="G497" s="16">
        <f t="shared" si="71"/>
        <v>1320</v>
      </c>
      <c r="H497" s="28">
        <f t="shared" si="72"/>
        <v>45485.012390399992</v>
      </c>
      <c r="I497" s="36">
        <f t="shared" si="73"/>
        <v>1320</v>
      </c>
      <c r="J497" s="16" t="str">
        <f>IF((I497/G497)&lt;=$E$4,"critical failure", IF((I497/G497)&lt;1, "failure",""))</f>
        <v>critical failure</v>
      </c>
      <c r="K497" s="26">
        <f t="shared" si="74"/>
        <v>45485.012390399992</v>
      </c>
      <c r="L497" s="26">
        <f t="shared" si="75"/>
        <v>45485.012390399992</v>
      </c>
      <c r="M497" s="28">
        <f>IF(H497&gt;$E$2,H497-$E$2,0)</f>
        <v>0</v>
      </c>
      <c r="N497" s="28">
        <f t="shared" si="76"/>
        <v>1320</v>
      </c>
      <c r="O497" s="28">
        <f t="shared" si="77"/>
        <v>1</v>
      </c>
      <c r="R497" s="16">
        <v>1.1000000000000001</v>
      </c>
    </row>
    <row r="498" spans="1:18" x14ac:dyDescent="0.15">
      <c r="A498" s="6" t="s">
        <v>16</v>
      </c>
      <c r="B498" s="13">
        <f t="shared" si="79"/>
        <v>1966</v>
      </c>
      <c r="C498" s="8">
        <v>527.42257920000009</v>
      </c>
      <c r="D498" s="26">
        <f t="shared" si="78"/>
        <v>45485.012390399992</v>
      </c>
      <c r="E498" s="37">
        <v>120</v>
      </c>
      <c r="F498" s="37">
        <f t="shared" si="70"/>
        <v>45892.434969599992</v>
      </c>
      <c r="G498" s="16">
        <f t="shared" si="71"/>
        <v>1200</v>
      </c>
      <c r="H498" s="28">
        <f t="shared" si="72"/>
        <v>44692.434969599992</v>
      </c>
      <c r="I498" s="36">
        <f t="shared" si="73"/>
        <v>1200</v>
      </c>
      <c r="J498" s="16" t="str">
        <f>IF((I498/G498)&lt;=$E$4,"critical failure", IF((I498/G498)&lt;1, "failure",""))</f>
        <v>critical failure</v>
      </c>
      <c r="K498" s="26">
        <f t="shared" si="74"/>
        <v>44692.434969599992</v>
      </c>
      <c r="L498" s="26">
        <f t="shared" si="75"/>
        <v>44692.434969599992</v>
      </c>
      <c r="M498" s="28">
        <f>IF(H498&gt;$E$2,H498-$E$2,0)</f>
        <v>0</v>
      </c>
      <c r="N498" s="28">
        <f t="shared" si="76"/>
        <v>1200</v>
      </c>
      <c r="O498" s="28">
        <f t="shared" si="77"/>
        <v>1</v>
      </c>
      <c r="R498" s="16">
        <v>1</v>
      </c>
    </row>
    <row r="499" spans="1:18" x14ac:dyDescent="0.15">
      <c r="A499" s="6" t="s">
        <v>17</v>
      </c>
      <c r="B499" s="13">
        <f t="shared" si="79"/>
        <v>1966</v>
      </c>
      <c r="C499" s="8">
        <v>387.76319999999993</v>
      </c>
      <c r="D499" s="26">
        <f t="shared" si="78"/>
        <v>44692.434969599992</v>
      </c>
      <c r="E499" s="37">
        <v>120</v>
      </c>
      <c r="F499" s="37">
        <f t="shared" si="70"/>
        <v>44960.198169599993</v>
      </c>
      <c r="G499" s="16">
        <f t="shared" si="71"/>
        <v>1080</v>
      </c>
      <c r="H499" s="28">
        <f t="shared" si="72"/>
        <v>43880.198169599993</v>
      </c>
      <c r="I499" s="36">
        <f t="shared" si="73"/>
        <v>1080</v>
      </c>
      <c r="J499" s="16" t="str">
        <f>IF((I499/G499)&lt;=$E$4,"critical failure", IF((I499/G499)&lt;1, "failure",""))</f>
        <v>critical failure</v>
      </c>
      <c r="K499" s="26">
        <f t="shared" si="74"/>
        <v>43880.198169599993</v>
      </c>
      <c r="L499" s="26">
        <f t="shared" si="75"/>
        <v>43880.198169599993</v>
      </c>
      <c r="M499" s="28">
        <f>IF(H499&gt;$E$2,H499-$E$2,0)</f>
        <v>0</v>
      </c>
      <c r="N499" s="28">
        <f t="shared" si="76"/>
        <v>1080</v>
      </c>
      <c r="O499" s="28">
        <f t="shared" si="77"/>
        <v>1</v>
      </c>
      <c r="R499" s="16">
        <v>0.9</v>
      </c>
    </row>
    <row r="500" spans="1:18" ht="14" thickBot="1" x14ac:dyDescent="0.2">
      <c r="A500" s="9" t="s">
        <v>18</v>
      </c>
      <c r="B500" s="14">
        <f t="shared" si="79"/>
        <v>1966</v>
      </c>
      <c r="C500" s="11">
        <v>1225.3317119999999</v>
      </c>
      <c r="D500" s="26">
        <f t="shared" si="78"/>
        <v>43880.198169599993</v>
      </c>
      <c r="E500" s="37">
        <v>120</v>
      </c>
      <c r="F500" s="37">
        <f t="shared" si="70"/>
        <v>44985.529881599992</v>
      </c>
      <c r="G500" s="16">
        <f t="shared" si="71"/>
        <v>960</v>
      </c>
      <c r="H500" s="28">
        <f t="shared" si="72"/>
        <v>44025.529881599992</v>
      </c>
      <c r="I500" s="36">
        <f t="shared" si="73"/>
        <v>960</v>
      </c>
      <c r="J500" s="16" t="str">
        <f>IF((I500/G500)&lt;=$E$4,"critical failure", IF((I500/G500)&lt;1, "failure",""))</f>
        <v>critical failure</v>
      </c>
      <c r="K500" s="26">
        <f t="shared" si="74"/>
        <v>44025.529881599992</v>
      </c>
      <c r="L500" s="26">
        <f t="shared" si="75"/>
        <v>44025.529881599992</v>
      </c>
      <c r="M500" s="28">
        <f>IF(H500&gt;$E$2,H500-$E$2,0)</f>
        <v>0</v>
      </c>
      <c r="N500" s="28">
        <f t="shared" si="76"/>
        <v>960</v>
      </c>
      <c r="O500" s="28">
        <f t="shared" si="77"/>
        <v>1</v>
      </c>
      <c r="R500" s="16">
        <v>0.8</v>
      </c>
    </row>
    <row r="501" spans="1:18" x14ac:dyDescent="0.15">
      <c r="A501" s="3" t="s">
        <v>7</v>
      </c>
      <c r="B501" s="12">
        <f t="shared" si="79"/>
        <v>1967</v>
      </c>
      <c r="C501" s="5">
        <v>1960.1429759999992</v>
      </c>
      <c r="D501" s="26">
        <f t="shared" si="78"/>
        <v>44025.529881599992</v>
      </c>
      <c r="E501" s="37">
        <v>120</v>
      </c>
      <c r="F501" s="37">
        <f t="shared" si="70"/>
        <v>45865.672857599988</v>
      </c>
      <c r="G501" s="16">
        <f t="shared" si="71"/>
        <v>960</v>
      </c>
      <c r="H501" s="28">
        <f t="shared" si="72"/>
        <v>44905.672857599988</v>
      </c>
      <c r="I501" s="36">
        <f t="shared" si="73"/>
        <v>960</v>
      </c>
      <c r="J501" s="16" t="str">
        <f>IF((I501/G501)&lt;=$E$4,"critical failure", IF((I501/G501)&lt;1, "failure",""))</f>
        <v>critical failure</v>
      </c>
      <c r="K501" s="26">
        <f t="shared" si="74"/>
        <v>44905.672857599988</v>
      </c>
      <c r="L501" s="26">
        <f t="shared" si="75"/>
        <v>44905.672857599988</v>
      </c>
      <c r="M501" s="28">
        <f>IF(H501&gt;$E$2,H501-$E$2,0)</f>
        <v>0</v>
      </c>
      <c r="N501" s="28">
        <f t="shared" si="76"/>
        <v>960</v>
      </c>
      <c r="O501" s="28">
        <f t="shared" si="77"/>
        <v>1</v>
      </c>
      <c r="R501" s="16">
        <v>0.8</v>
      </c>
    </row>
    <row r="502" spans="1:18" x14ac:dyDescent="0.15">
      <c r="A502" s="6" t="s">
        <v>8</v>
      </c>
      <c r="B502" s="13">
        <f t="shared" si="79"/>
        <v>1967</v>
      </c>
      <c r="C502" s="8">
        <v>3598.4424959999997</v>
      </c>
      <c r="D502" s="26">
        <f t="shared" si="78"/>
        <v>44905.672857599988</v>
      </c>
      <c r="E502" s="37">
        <v>120</v>
      </c>
      <c r="F502" s="37">
        <f t="shared" si="70"/>
        <v>48384.115353599991</v>
      </c>
      <c r="G502" s="16">
        <f t="shared" si="71"/>
        <v>960</v>
      </c>
      <c r="H502" s="28">
        <f t="shared" si="72"/>
        <v>47424.115353599991</v>
      </c>
      <c r="I502" s="36">
        <f t="shared" si="73"/>
        <v>960</v>
      </c>
      <c r="J502" s="16" t="str">
        <f>IF((I502/G502)&lt;=$E$4,"critical failure", IF((I502/G502)&lt;1, "failure",""))</f>
        <v>critical failure</v>
      </c>
      <c r="K502" s="26">
        <f t="shared" si="74"/>
        <v>47424.115353599991</v>
      </c>
      <c r="L502" s="26">
        <f t="shared" si="75"/>
        <v>47424.115353599991</v>
      </c>
      <c r="M502" s="28">
        <f>IF(H502&gt;$E$2,H502-$E$2,0)</f>
        <v>0</v>
      </c>
      <c r="N502" s="28">
        <f t="shared" si="76"/>
        <v>960</v>
      </c>
      <c r="O502" s="28">
        <f t="shared" si="77"/>
        <v>1</v>
      </c>
      <c r="R502" s="16">
        <v>0.8</v>
      </c>
    </row>
    <row r="503" spans="1:18" x14ac:dyDescent="0.15">
      <c r="A503" s="6" t="s">
        <v>9</v>
      </c>
      <c r="B503" s="13">
        <f t="shared" si="79"/>
        <v>1967</v>
      </c>
      <c r="C503" s="8">
        <v>1450.2343679999997</v>
      </c>
      <c r="D503" s="26">
        <f t="shared" si="78"/>
        <v>47424.115353599991</v>
      </c>
      <c r="E503" s="37">
        <v>120</v>
      </c>
      <c r="F503" s="37">
        <f t="shared" si="70"/>
        <v>48754.349721599989</v>
      </c>
      <c r="G503" s="16">
        <f t="shared" si="71"/>
        <v>1080</v>
      </c>
      <c r="H503" s="28">
        <f t="shared" si="72"/>
        <v>47674.349721599989</v>
      </c>
      <c r="I503" s="36">
        <f t="shared" si="73"/>
        <v>1080</v>
      </c>
      <c r="J503" s="16" t="str">
        <f>IF((I503/G503)&lt;=$E$4,"critical failure", IF((I503/G503)&lt;1, "failure",""))</f>
        <v>critical failure</v>
      </c>
      <c r="K503" s="26">
        <f t="shared" si="74"/>
        <v>47674.349721599989</v>
      </c>
      <c r="L503" s="26">
        <f t="shared" si="75"/>
        <v>47674.349721599989</v>
      </c>
      <c r="M503" s="28">
        <f>IF(H503&gt;$E$2,H503-$E$2,0)</f>
        <v>0</v>
      </c>
      <c r="N503" s="28">
        <f t="shared" si="76"/>
        <v>1080</v>
      </c>
      <c r="O503" s="28">
        <f t="shared" si="77"/>
        <v>1</v>
      </c>
      <c r="R503" s="16">
        <v>0.9</v>
      </c>
    </row>
    <row r="504" spans="1:18" x14ac:dyDescent="0.15">
      <c r="A504" s="6" t="s">
        <v>10</v>
      </c>
      <c r="B504" s="13">
        <f t="shared" si="79"/>
        <v>1967</v>
      </c>
      <c r="C504" s="8">
        <v>975.87071999999978</v>
      </c>
      <c r="D504" s="26">
        <f t="shared" si="78"/>
        <v>47674.349721599989</v>
      </c>
      <c r="E504" s="37">
        <v>120</v>
      </c>
      <c r="F504" s="37">
        <f t="shared" si="70"/>
        <v>48530.220441599988</v>
      </c>
      <c r="G504" s="16">
        <f t="shared" si="71"/>
        <v>1080</v>
      </c>
      <c r="H504" s="28">
        <f t="shared" si="72"/>
        <v>47450.220441599988</v>
      </c>
      <c r="I504" s="36">
        <f t="shared" si="73"/>
        <v>1080</v>
      </c>
      <c r="J504" s="16" t="str">
        <f>IF((I504/G504)&lt;=$E$4,"critical failure", IF((I504/G504)&lt;1, "failure",""))</f>
        <v>critical failure</v>
      </c>
      <c r="K504" s="26">
        <f t="shared" si="74"/>
        <v>47450.220441599988</v>
      </c>
      <c r="L504" s="26">
        <f t="shared" si="75"/>
        <v>47450.220441599988</v>
      </c>
      <c r="M504" s="28">
        <f>IF(H504&gt;$E$2,H504-$E$2,0)</f>
        <v>0</v>
      </c>
      <c r="N504" s="28">
        <f t="shared" si="76"/>
        <v>1080</v>
      </c>
      <c r="O504" s="28">
        <f t="shared" si="77"/>
        <v>1</v>
      </c>
      <c r="R504" s="16">
        <v>0.9</v>
      </c>
    </row>
    <row r="505" spans="1:18" x14ac:dyDescent="0.15">
      <c r="A505" s="6" t="s">
        <v>11</v>
      </c>
      <c r="B505" s="13">
        <f t="shared" si="79"/>
        <v>1967</v>
      </c>
      <c r="C505" s="8">
        <v>659.84371199999998</v>
      </c>
      <c r="D505" s="26">
        <f t="shared" si="78"/>
        <v>47450.220441599988</v>
      </c>
      <c r="E505" s="37">
        <v>120</v>
      </c>
      <c r="F505" s="37">
        <f t="shared" si="70"/>
        <v>47990.064153599989</v>
      </c>
      <c r="G505" s="16">
        <f t="shared" si="71"/>
        <v>1320</v>
      </c>
      <c r="H505" s="28">
        <f t="shared" si="72"/>
        <v>46670.064153599989</v>
      </c>
      <c r="I505" s="36">
        <f t="shared" si="73"/>
        <v>1320</v>
      </c>
      <c r="J505" s="16" t="str">
        <f>IF((I505/G505)&lt;=$E$4,"critical failure", IF((I505/G505)&lt;1, "failure",""))</f>
        <v>critical failure</v>
      </c>
      <c r="K505" s="26">
        <f t="shared" si="74"/>
        <v>46670.064153599989</v>
      </c>
      <c r="L505" s="26">
        <f t="shared" si="75"/>
        <v>46670.064153599989</v>
      </c>
      <c r="M505" s="28">
        <f>IF(H505&gt;$E$2,H505-$E$2,0)</f>
        <v>0</v>
      </c>
      <c r="N505" s="28">
        <f t="shared" si="76"/>
        <v>1320</v>
      </c>
      <c r="O505" s="28">
        <f t="shared" si="77"/>
        <v>1</v>
      </c>
      <c r="R505" s="16">
        <v>1.1000000000000001</v>
      </c>
    </row>
    <row r="506" spans="1:18" x14ac:dyDescent="0.15">
      <c r="A506" s="6" t="s">
        <v>12</v>
      </c>
      <c r="B506" s="13">
        <f t="shared" si="79"/>
        <v>1967</v>
      </c>
      <c r="C506" s="8">
        <v>2222.9817984000001</v>
      </c>
      <c r="D506" s="26">
        <f t="shared" si="78"/>
        <v>46670.064153599989</v>
      </c>
      <c r="E506" s="37">
        <v>120</v>
      </c>
      <c r="F506" s="37">
        <f t="shared" si="70"/>
        <v>48773.045951999986</v>
      </c>
      <c r="G506" s="16">
        <f t="shared" si="71"/>
        <v>1440</v>
      </c>
      <c r="H506" s="28">
        <f t="shared" si="72"/>
        <v>47333.045951999986</v>
      </c>
      <c r="I506" s="36">
        <f t="shared" si="73"/>
        <v>1440</v>
      </c>
      <c r="J506" s="16" t="str">
        <f>IF((I506/G506)&lt;=$E$4,"critical failure", IF((I506/G506)&lt;1, "failure",""))</f>
        <v>critical failure</v>
      </c>
      <c r="K506" s="26">
        <f t="shared" si="74"/>
        <v>47333.045951999986</v>
      </c>
      <c r="L506" s="26">
        <f t="shared" si="75"/>
        <v>47333.045951999986</v>
      </c>
      <c r="M506" s="28">
        <f>IF(H506&gt;$E$2,H506-$E$2,0)</f>
        <v>0</v>
      </c>
      <c r="N506" s="28">
        <f t="shared" si="76"/>
        <v>1440</v>
      </c>
      <c r="O506" s="28">
        <f t="shared" si="77"/>
        <v>1</v>
      </c>
      <c r="R506" s="16">
        <v>1.2</v>
      </c>
    </row>
    <row r="507" spans="1:18" x14ac:dyDescent="0.15">
      <c r="A507" s="6" t="s">
        <v>13</v>
      </c>
      <c r="B507" s="13">
        <f t="shared" si="79"/>
        <v>1967</v>
      </c>
      <c r="C507" s="8">
        <v>1140.6700799999994</v>
      </c>
      <c r="D507" s="26">
        <f t="shared" si="78"/>
        <v>47333.045951999986</v>
      </c>
      <c r="E507" s="37">
        <v>120</v>
      </c>
      <c r="F507" s="37">
        <f t="shared" si="70"/>
        <v>48353.716031999982</v>
      </c>
      <c r="G507" s="16">
        <f t="shared" si="71"/>
        <v>1560</v>
      </c>
      <c r="H507" s="28">
        <f t="shared" si="72"/>
        <v>46793.716031999982</v>
      </c>
      <c r="I507" s="36">
        <f t="shared" si="73"/>
        <v>1560</v>
      </c>
      <c r="J507" s="16" t="str">
        <f>IF((I507/G507)&lt;=$E$4,"critical failure", IF((I507/G507)&lt;1, "failure",""))</f>
        <v>critical failure</v>
      </c>
      <c r="K507" s="26">
        <f t="shared" si="74"/>
        <v>46793.716031999982</v>
      </c>
      <c r="L507" s="26">
        <f t="shared" si="75"/>
        <v>46793.716031999982</v>
      </c>
      <c r="M507" s="28">
        <f>IF(H507&gt;$E$2,H507-$E$2,0)</f>
        <v>0</v>
      </c>
      <c r="N507" s="28">
        <f t="shared" si="76"/>
        <v>1560</v>
      </c>
      <c r="O507" s="28">
        <f t="shared" si="77"/>
        <v>1</v>
      </c>
      <c r="R507" s="16">
        <v>1.3</v>
      </c>
    </row>
    <row r="508" spans="1:18" x14ac:dyDescent="0.15">
      <c r="A508" s="6" t="s">
        <v>14</v>
      </c>
      <c r="B508" s="13">
        <f t="shared" si="79"/>
        <v>1967</v>
      </c>
      <c r="C508" s="8">
        <v>375.09626880000002</v>
      </c>
      <c r="D508" s="26">
        <f t="shared" si="78"/>
        <v>46793.716031999982</v>
      </c>
      <c r="E508" s="37">
        <v>120</v>
      </c>
      <c r="F508" s="37">
        <f t="shared" si="70"/>
        <v>47048.812300799982</v>
      </c>
      <c r="G508" s="16">
        <f t="shared" si="71"/>
        <v>1440</v>
      </c>
      <c r="H508" s="28">
        <f t="shared" si="72"/>
        <v>45608.812300799982</v>
      </c>
      <c r="I508" s="36">
        <f t="shared" si="73"/>
        <v>1440</v>
      </c>
      <c r="J508" s="16" t="str">
        <f>IF((I508/G508)&lt;=$E$4,"critical failure", IF((I508/G508)&lt;1, "failure",""))</f>
        <v>critical failure</v>
      </c>
      <c r="K508" s="26">
        <f t="shared" si="74"/>
        <v>45608.812300799982</v>
      </c>
      <c r="L508" s="26">
        <f t="shared" si="75"/>
        <v>45608.812300799982</v>
      </c>
      <c r="M508" s="28">
        <f>IF(H508&gt;$E$2,H508-$E$2,0)</f>
        <v>0</v>
      </c>
      <c r="N508" s="28">
        <f t="shared" si="76"/>
        <v>1440</v>
      </c>
      <c r="O508" s="28">
        <f t="shared" si="77"/>
        <v>1</v>
      </c>
      <c r="R508" s="16">
        <v>1.2</v>
      </c>
    </row>
    <row r="509" spans="1:18" x14ac:dyDescent="0.15">
      <c r="A509" s="6" t="s">
        <v>15</v>
      </c>
      <c r="B509" s="13">
        <f t="shared" si="79"/>
        <v>1967</v>
      </c>
      <c r="C509" s="8">
        <v>182.95960319999995</v>
      </c>
      <c r="D509" s="26">
        <f t="shared" si="78"/>
        <v>45608.812300799982</v>
      </c>
      <c r="E509" s="37">
        <v>120</v>
      </c>
      <c r="F509" s="37">
        <f t="shared" si="70"/>
        <v>45671.771903999979</v>
      </c>
      <c r="G509" s="16">
        <f t="shared" si="71"/>
        <v>1320</v>
      </c>
      <c r="H509" s="28">
        <f t="shared" si="72"/>
        <v>44351.771903999979</v>
      </c>
      <c r="I509" s="36">
        <f t="shared" si="73"/>
        <v>1320</v>
      </c>
      <c r="J509" s="16" t="str">
        <f>IF((I509/G509)&lt;=$E$4,"critical failure", IF((I509/G509)&lt;1, "failure",""))</f>
        <v>critical failure</v>
      </c>
      <c r="K509" s="26">
        <f t="shared" si="74"/>
        <v>44351.771903999979</v>
      </c>
      <c r="L509" s="26">
        <f t="shared" si="75"/>
        <v>44351.771903999979</v>
      </c>
      <c r="M509" s="28">
        <f>IF(H509&gt;$E$2,H509-$E$2,0)</f>
        <v>0</v>
      </c>
      <c r="N509" s="28">
        <f t="shared" si="76"/>
        <v>1320</v>
      </c>
      <c r="O509" s="28">
        <f t="shared" si="77"/>
        <v>1</v>
      </c>
      <c r="R509" s="16">
        <v>1.1000000000000001</v>
      </c>
    </row>
    <row r="510" spans="1:18" x14ac:dyDescent="0.15">
      <c r="A510" s="6" t="s">
        <v>16</v>
      </c>
      <c r="B510" s="13">
        <f t="shared" si="79"/>
        <v>1967</v>
      </c>
      <c r="C510" s="8">
        <v>133.64904960000001</v>
      </c>
      <c r="D510" s="26">
        <f t="shared" si="78"/>
        <v>44351.771903999979</v>
      </c>
      <c r="E510" s="37">
        <v>120</v>
      </c>
      <c r="F510" s="37">
        <f t="shared" si="70"/>
        <v>44365.420953599976</v>
      </c>
      <c r="G510" s="16">
        <f t="shared" si="71"/>
        <v>1200</v>
      </c>
      <c r="H510" s="28">
        <f t="shared" si="72"/>
        <v>43165.420953599976</v>
      </c>
      <c r="I510" s="36">
        <f t="shared" si="73"/>
        <v>1200</v>
      </c>
      <c r="J510" s="16" t="str">
        <f>IF((I510/G510)&lt;=$E$4,"critical failure", IF((I510/G510)&lt;1, "failure",""))</f>
        <v>critical failure</v>
      </c>
      <c r="K510" s="26">
        <f t="shared" si="74"/>
        <v>43165.420953599976</v>
      </c>
      <c r="L510" s="26">
        <f t="shared" si="75"/>
        <v>43165.420953599976</v>
      </c>
      <c r="M510" s="28">
        <f>IF(H510&gt;$E$2,H510-$E$2,0)</f>
        <v>0</v>
      </c>
      <c r="N510" s="28">
        <f t="shared" si="76"/>
        <v>1200</v>
      </c>
      <c r="O510" s="28">
        <f t="shared" si="77"/>
        <v>1</v>
      </c>
      <c r="R510" s="16">
        <v>1</v>
      </c>
    </row>
    <row r="511" spans="1:18" x14ac:dyDescent="0.15">
      <c r="A511" s="6" t="s">
        <v>17</v>
      </c>
      <c r="B511" s="13">
        <f t="shared" si="79"/>
        <v>1967</v>
      </c>
      <c r="C511" s="8">
        <v>144.37716479999997</v>
      </c>
      <c r="D511" s="26">
        <f t="shared" si="78"/>
        <v>43165.420953599976</v>
      </c>
      <c r="E511" s="37">
        <v>120</v>
      </c>
      <c r="F511" s="37">
        <f t="shared" si="70"/>
        <v>43189.798118399973</v>
      </c>
      <c r="G511" s="16">
        <f t="shared" si="71"/>
        <v>1080</v>
      </c>
      <c r="H511" s="28">
        <f t="shared" si="72"/>
        <v>42109.798118399973</v>
      </c>
      <c r="I511" s="36">
        <f t="shared" si="73"/>
        <v>1080</v>
      </c>
      <c r="J511" s="16" t="str">
        <f>IF((I511/G511)&lt;=$E$4,"critical failure", IF((I511/G511)&lt;1, "failure",""))</f>
        <v>critical failure</v>
      </c>
      <c r="K511" s="26">
        <f t="shared" si="74"/>
        <v>42109.798118399973</v>
      </c>
      <c r="L511" s="26">
        <f t="shared" si="75"/>
        <v>42109.798118399973</v>
      </c>
      <c r="M511" s="28">
        <f>IF(H511&gt;$E$2,H511-$E$2,0)</f>
        <v>0</v>
      </c>
      <c r="N511" s="28">
        <f t="shared" si="76"/>
        <v>1080</v>
      </c>
      <c r="O511" s="28">
        <f t="shared" si="77"/>
        <v>1</v>
      </c>
      <c r="R511" s="16">
        <v>0.9</v>
      </c>
    </row>
    <row r="512" spans="1:18" ht="14" thickBot="1" x14ac:dyDescent="0.2">
      <c r="A512" s="9" t="s">
        <v>18</v>
      </c>
      <c r="B512" s="14">
        <f t="shared" si="79"/>
        <v>1967</v>
      </c>
      <c r="C512" s="11">
        <v>3792.9703679999993</v>
      </c>
      <c r="D512" s="26">
        <f t="shared" si="78"/>
        <v>42109.798118399973</v>
      </c>
      <c r="E512" s="37">
        <v>120</v>
      </c>
      <c r="F512" s="37">
        <f t="shared" si="70"/>
        <v>45782.768486399975</v>
      </c>
      <c r="G512" s="16">
        <f t="shared" si="71"/>
        <v>960</v>
      </c>
      <c r="H512" s="28">
        <f t="shared" si="72"/>
        <v>44822.768486399975</v>
      </c>
      <c r="I512" s="36">
        <f t="shared" si="73"/>
        <v>960</v>
      </c>
      <c r="J512" s="16" t="str">
        <f>IF((I512/G512)&lt;=$E$4,"critical failure", IF((I512/G512)&lt;1, "failure",""))</f>
        <v>critical failure</v>
      </c>
      <c r="K512" s="26">
        <f t="shared" si="74"/>
        <v>44822.768486399975</v>
      </c>
      <c r="L512" s="26">
        <f t="shared" si="75"/>
        <v>44822.768486399975</v>
      </c>
      <c r="M512" s="28">
        <f>IF(H512&gt;$E$2,H512-$E$2,0)</f>
        <v>0</v>
      </c>
      <c r="N512" s="28">
        <f t="shared" si="76"/>
        <v>960</v>
      </c>
      <c r="O512" s="28">
        <f t="shared" si="77"/>
        <v>1</v>
      </c>
      <c r="R512" s="16">
        <v>0.8</v>
      </c>
    </row>
    <row r="513" spans="1:18" x14ac:dyDescent="0.15">
      <c r="A513" s="3" t="s">
        <v>7</v>
      </c>
      <c r="B513" s="12">
        <f t="shared" si="79"/>
        <v>1968</v>
      </c>
      <c r="C513" s="5">
        <v>4898.7417599999999</v>
      </c>
      <c r="D513" s="26">
        <f t="shared" si="78"/>
        <v>44822.768486399975</v>
      </c>
      <c r="E513" s="37">
        <v>120</v>
      </c>
      <c r="F513" s="37">
        <f t="shared" si="70"/>
        <v>49601.510246399972</v>
      </c>
      <c r="G513" s="16">
        <f t="shared" si="71"/>
        <v>960</v>
      </c>
      <c r="H513" s="28">
        <f t="shared" si="72"/>
        <v>48641.510246399972</v>
      </c>
      <c r="I513" s="36">
        <f t="shared" si="73"/>
        <v>960</v>
      </c>
      <c r="J513" s="16" t="str">
        <f>IF((I513/G513)&lt;=$E$4,"critical failure", IF((I513/G513)&lt;1, "failure",""))</f>
        <v>critical failure</v>
      </c>
      <c r="K513" s="26">
        <f t="shared" si="74"/>
        <v>48641.510246399972</v>
      </c>
      <c r="L513" s="26">
        <f t="shared" si="75"/>
        <v>48641.510246399972</v>
      </c>
      <c r="M513" s="28">
        <f>IF(H513&gt;$E$2,H513-$E$2,0)</f>
        <v>0</v>
      </c>
      <c r="N513" s="28">
        <f t="shared" si="76"/>
        <v>960</v>
      </c>
      <c r="O513" s="28">
        <f t="shared" si="77"/>
        <v>1</v>
      </c>
      <c r="R513" s="16">
        <v>0.8</v>
      </c>
    </row>
    <row r="514" spans="1:18" x14ac:dyDescent="0.15">
      <c r="A514" s="6" t="s">
        <v>8</v>
      </c>
      <c r="B514" s="13">
        <f t="shared" si="79"/>
        <v>1968</v>
      </c>
      <c r="C514" s="8">
        <v>1184.6165759999999</v>
      </c>
      <c r="D514" s="26">
        <f t="shared" si="78"/>
        <v>48641.510246399972</v>
      </c>
      <c r="E514" s="37">
        <v>120</v>
      </c>
      <c r="F514" s="37">
        <f t="shared" si="70"/>
        <v>49706.126822399972</v>
      </c>
      <c r="G514" s="16">
        <f t="shared" si="71"/>
        <v>960</v>
      </c>
      <c r="H514" s="28">
        <f t="shared" si="72"/>
        <v>48746.126822399972</v>
      </c>
      <c r="I514" s="36">
        <f t="shared" si="73"/>
        <v>960</v>
      </c>
      <c r="J514" s="16" t="str">
        <f>IF((I514/G514)&lt;=$E$4,"critical failure", IF((I514/G514)&lt;1, "failure",""))</f>
        <v>critical failure</v>
      </c>
      <c r="K514" s="26">
        <f t="shared" si="74"/>
        <v>48746.126822399972</v>
      </c>
      <c r="L514" s="26">
        <f t="shared" si="75"/>
        <v>48746.126822399972</v>
      </c>
      <c r="M514" s="28">
        <f>IF(H514&gt;$E$2,H514-$E$2,0)</f>
        <v>0</v>
      </c>
      <c r="N514" s="28">
        <f t="shared" si="76"/>
        <v>960</v>
      </c>
      <c r="O514" s="28">
        <f t="shared" si="77"/>
        <v>1</v>
      </c>
      <c r="R514" s="16">
        <v>0.8</v>
      </c>
    </row>
    <row r="515" spans="1:18" x14ac:dyDescent="0.15">
      <c r="A515" s="6" t="s">
        <v>9</v>
      </c>
      <c r="B515" s="13">
        <f t="shared" si="79"/>
        <v>1968</v>
      </c>
      <c r="C515" s="8">
        <v>4410.1601279999995</v>
      </c>
      <c r="D515" s="26">
        <f t="shared" si="78"/>
        <v>48746.126822399972</v>
      </c>
      <c r="E515" s="37">
        <v>120</v>
      </c>
      <c r="F515" s="37">
        <f t="shared" si="70"/>
        <v>53036.286950399968</v>
      </c>
      <c r="G515" s="16">
        <f t="shared" si="71"/>
        <v>1080</v>
      </c>
      <c r="H515" s="28">
        <f t="shared" si="72"/>
        <v>51956.286950399968</v>
      </c>
      <c r="I515" s="36">
        <f t="shared" si="73"/>
        <v>1080</v>
      </c>
      <c r="J515" s="16" t="str">
        <f>IF((I515/G515)&lt;=$E$4,"critical failure", IF((I515/G515)&lt;1, "failure",""))</f>
        <v>critical failure</v>
      </c>
      <c r="K515" s="26">
        <f t="shared" si="74"/>
        <v>51956.286950399968</v>
      </c>
      <c r="L515" s="26">
        <f t="shared" si="75"/>
        <v>49503</v>
      </c>
      <c r="M515" s="28">
        <f>IF(H515&gt;$E$2,H515-$E$2,0)</f>
        <v>2453.2869503999682</v>
      </c>
      <c r="N515" s="28">
        <f t="shared" si="76"/>
        <v>3533.2869503999682</v>
      </c>
      <c r="O515" s="28">
        <f t="shared" si="77"/>
        <v>1</v>
      </c>
      <c r="R515" s="16">
        <v>0.9</v>
      </c>
    </row>
    <row r="516" spans="1:18" x14ac:dyDescent="0.15">
      <c r="A516" s="6" t="s">
        <v>10</v>
      </c>
      <c r="B516" s="13">
        <f t="shared" si="79"/>
        <v>1968</v>
      </c>
      <c r="C516" s="8">
        <v>1447.6492800000005</v>
      </c>
      <c r="D516" s="26">
        <f t="shared" si="78"/>
        <v>49503</v>
      </c>
      <c r="E516" s="37">
        <v>120</v>
      </c>
      <c r="F516" s="37">
        <f t="shared" si="70"/>
        <v>50830.649279999998</v>
      </c>
      <c r="G516" s="16">
        <f t="shared" si="71"/>
        <v>1080</v>
      </c>
      <c r="H516" s="28">
        <f t="shared" si="72"/>
        <v>49750.649279999998</v>
      </c>
      <c r="I516" s="36">
        <f t="shared" si="73"/>
        <v>1080</v>
      </c>
      <c r="J516" s="16" t="str">
        <f>IF((I516/G516)&lt;=$E$4,"critical failure", IF((I516/G516)&lt;1, "failure",""))</f>
        <v>critical failure</v>
      </c>
      <c r="K516" s="26">
        <f t="shared" si="74"/>
        <v>49750.649279999998</v>
      </c>
      <c r="L516" s="26">
        <f t="shared" si="75"/>
        <v>49503</v>
      </c>
      <c r="M516" s="28">
        <f>IF(H516&gt;$E$2,H516-$E$2,0)</f>
        <v>247.64927999999782</v>
      </c>
      <c r="N516" s="28">
        <f t="shared" si="76"/>
        <v>1327.6492799999978</v>
      </c>
      <c r="O516" s="28">
        <f t="shared" si="77"/>
        <v>1</v>
      </c>
      <c r="R516" s="16">
        <v>0.9</v>
      </c>
    </row>
    <row r="517" spans="1:18" x14ac:dyDescent="0.15">
      <c r="A517" s="6" t="s">
        <v>11</v>
      </c>
      <c r="B517" s="13">
        <f t="shared" si="79"/>
        <v>1968</v>
      </c>
      <c r="C517" s="8">
        <v>3546.7407359999997</v>
      </c>
      <c r="D517" s="26">
        <f t="shared" si="78"/>
        <v>49503</v>
      </c>
      <c r="E517" s="37">
        <v>120</v>
      </c>
      <c r="F517" s="37">
        <f t="shared" si="70"/>
        <v>52929.740736</v>
      </c>
      <c r="G517" s="16">
        <f t="shared" si="71"/>
        <v>1320</v>
      </c>
      <c r="H517" s="28">
        <f t="shared" si="72"/>
        <v>51609.740736</v>
      </c>
      <c r="I517" s="36">
        <f t="shared" si="73"/>
        <v>1320</v>
      </c>
      <c r="J517" s="16" t="str">
        <f>IF((I517/G517)&lt;=$E$4,"critical failure", IF((I517/G517)&lt;1, "failure",""))</f>
        <v>critical failure</v>
      </c>
      <c r="K517" s="26">
        <f t="shared" si="74"/>
        <v>51609.740736</v>
      </c>
      <c r="L517" s="26">
        <f t="shared" si="75"/>
        <v>49503</v>
      </c>
      <c r="M517" s="28">
        <f>IF(H517&gt;$E$2,H517-$E$2,0)</f>
        <v>2106.7407359999997</v>
      </c>
      <c r="N517" s="28">
        <f t="shared" si="76"/>
        <v>3426.7407359999997</v>
      </c>
      <c r="O517" s="28">
        <f t="shared" si="77"/>
        <v>1</v>
      </c>
      <c r="R517" s="16">
        <v>1.1000000000000001</v>
      </c>
    </row>
    <row r="518" spans="1:18" x14ac:dyDescent="0.15">
      <c r="A518" s="6" t="s">
        <v>12</v>
      </c>
      <c r="B518" s="13">
        <f t="shared" si="79"/>
        <v>1968</v>
      </c>
      <c r="C518" s="8">
        <v>745.15161599999999</v>
      </c>
      <c r="D518" s="26">
        <f t="shared" si="78"/>
        <v>49503</v>
      </c>
      <c r="E518" s="37">
        <v>120</v>
      </c>
      <c r="F518" s="37">
        <f t="shared" si="70"/>
        <v>50128.151616000003</v>
      </c>
      <c r="G518" s="16">
        <f t="shared" si="71"/>
        <v>1440</v>
      </c>
      <c r="H518" s="28">
        <f t="shared" si="72"/>
        <v>48688.151616000003</v>
      </c>
      <c r="I518" s="36">
        <f t="shared" si="73"/>
        <v>1440</v>
      </c>
      <c r="J518" s="16" t="str">
        <f>IF((I518/G518)&lt;=$E$4,"critical failure", IF((I518/G518)&lt;1, "failure",""))</f>
        <v>critical failure</v>
      </c>
      <c r="K518" s="26">
        <f t="shared" si="74"/>
        <v>48688.151616000003</v>
      </c>
      <c r="L518" s="26">
        <f t="shared" si="75"/>
        <v>48688.151616000003</v>
      </c>
      <c r="M518" s="28">
        <f>IF(H518&gt;$E$2,H518-$E$2,0)</f>
        <v>0</v>
      </c>
      <c r="N518" s="28">
        <f t="shared" si="76"/>
        <v>1440</v>
      </c>
      <c r="O518" s="28">
        <f t="shared" si="77"/>
        <v>1</v>
      </c>
      <c r="R518" s="16">
        <v>1.2</v>
      </c>
    </row>
    <row r="519" spans="1:18" x14ac:dyDescent="0.15">
      <c r="A519" s="6" t="s">
        <v>13</v>
      </c>
      <c r="B519" s="13">
        <f t="shared" si="79"/>
        <v>1968</v>
      </c>
      <c r="C519" s="8">
        <v>562.90291199999979</v>
      </c>
      <c r="D519" s="26">
        <f t="shared" si="78"/>
        <v>48688.151616000003</v>
      </c>
      <c r="E519" s="37">
        <v>120</v>
      </c>
      <c r="F519" s="37">
        <f t="shared" si="70"/>
        <v>49131.054528000001</v>
      </c>
      <c r="G519" s="16">
        <f t="shared" si="71"/>
        <v>1560</v>
      </c>
      <c r="H519" s="28">
        <f t="shared" si="72"/>
        <v>47571.054528000001</v>
      </c>
      <c r="I519" s="36">
        <f t="shared" si="73"/>
        <v>1560</v>
      </c>
      <c r="J519" s="16" t="str">
        <f>IF((I519/G519)&lt;=$E$4,"critical failure", IF((I519/G519)&lt;1, "failure",""))</f>
        <v>critical failure</v>
      </c>
      <c r="K519" s="26">
        <f t="shared" si="74"/>
        <v>47571.054528000001</v>
      </c>
      <c r="L519" s="26">
        <f t="shared" si="75"/>
        <v>47571.054528000001</v>
      </c>
      <c r="M519" s="28">
        <f>IF(H519&gt;$E$2,H519-$E$2,0)</f>
        <v>0</v>
      </c>
      <c r="N519" s="28">
        <f t="shared" si="76"/>
        <v>1560</v>
      </c>
      <c r="O519" s="28">
        <f t="shared" si="77"/>
        <v>1</v>
      </c>
      <c r="R519" s="16">
        <v>1.3</v>
      </c>
    </row>
    <row r="520" spans="1:18" x14ac:dyDescent="0.15">
      <c r="A520" s="6" t="s">
        <v>14</v>
      </c>
      <c r="B520" s="13">
        <f t="shared" si="79"/>
        <v>1968</v>
      </c>
      <c r="C520" s="8">
        <v>136.68652800000001</v>
      </c>
      <c r="D520" s="26">
        <f t="shared" si="78"/>
        <v>47571.054528000001</v>
      </c>
      <c r="E520" s="37">
        <v>120</v>
      </c>
      <c r="F520" s="37">
        <f t="shared" si="70"/>
        <v>47587.741055999999</v>
      </c>
      <c r="G520" s="16">
        <f t="shared" si="71"/>
        <v>1440</v>
      </c>
      <c r="H520" s="28">
        <f t="shared" si="72"/>
        <v>46147.741055999999</v>
      </c>
      <c r="I520" s="36">
        <f t="shared" si="73"/>
        <v>1440</v>
      </c>
      <c r="J520" s="16" t="str">
        <f>IF((I520/G520)&lt;=$E$4,"critical failure", IF((I520/G520)&lt;1, "failure",""))</f>
        <v>critical failure</v>
      </c>
      <c r="K520" s="26">
        <f t="shared" si="74"/>
        <v>46147.741055999999</v>
      </c>
      <c r="L520" s="26">
        <f t="shared" si="75"/>
        <v>46147.741055999999</v>
      </c>
      <c r="M520" s="28">
        <f>IF(H520&gt;$E$2,H520-$E$2,0)</f>
        <v>0</v>
      </c>
      <c r="N520" s="28">
        <f t="shared" si="76"/>
        <v>1440</v>
      </c>
      <c r="O520" s="28">
        <f t="shared" si="77"/>
        <v>1</v>
      </c>
      <c r="R520" s="16">
        <v>1.2</v>
      </c>
    </row>
    <row r="521" spans="1:18" x14ac:dyDescent="0.15">
      <c r="A521" s="6" t="s">
        <v>15</v>
      </c>
      <c r="B521" s="13">
        <f t="shared" si="79"/>
        <v>1968</v>
      </c>
      <c r="C521" s="8">
        <v>13.733279999999993</v>
      </c>
      <c r="D521" s="26">
        <f t="shared" si="78"/>
        <v>46147.741055999999</v>
      </c>
      <c r="E521" s="37">
        <v>120</v>
      </c>
      <c r="F521" s="37">
        <f t="shared" si="70"/>
        <v>46041.474335999999</v>
      </c>
      <c r="G521" s="16">
        <f t="shared" si="71"/>
        <v>1320</v>
      </c>
      <c r="H521" s="28">
        <f t="shared" si="72"/>
        <v>44721.474335999999</v>
      </c>
      <c r="I521" s="36">
        <f t="shared" si="73"/>
        <v>1320</v>
      </c>
      <c r="J521" s="16" t="str">
        <f>IF((I521/G521)&lt;=$E$4,"critical failure", IF((I521/G521)&lt;1, "failure",""))</f>
        <v>critical failure</v>
      </c>
      <c r="K521" s="26">
        <f t="shared" si="74"/>
        <v>44721.474335999999</v>
      </c>
      <c r="L521" s="26">
        <f t="shared" si="75"/>
        <v>44721.474335999999</v>
      </c>
      <c r="M521" s="28">
        <f>IF(H521&gt;$E$2,H521-$E$2,0)</f>
        <v>0</v>
      </c>
      <c r="N521" s="28">
        <f t="shared" si="76"/>
        <v>1320</v>
      </c>
      <c r="O521" s="28">
        <f t="shared" si="77"/>
        <v>1</v>
      </c>
      <c r="R521" s="16">
        <v>1.1000000000000001</v>
      </c>
    </row>
    <row r="522" spans="1:18" x14ac:dyDescent="0.15">
      <c r="A522" s="6" t="s">
        <v>16</v>
      </c>
      <c r="B522" s="13">
        <f t="shared" si="79"/>
        <v>1968</v>
      </c>
      <c r="C522" s="8">
        <v>42.821982720000008</v>
      </c>
      <c r="D522" s="26">
        <f t="shared" si="78"/>
        <v>44721.474335999999</v>
      </c>
      <c r="E522" s="37">
        <v>120</v>
      </c>
      <c r="F522" s="37">
        <f t="shared" ref="F522:F585" si="80">C522+D522-E522</f>
        <v>44644.29631872</v>
      </c>
      <c r="G522" s="16">
        <f t="shared" ref="G522:G585" si="81">1200*R522</f>
        <v>1200</v>
      </c>
      <c r="H522" s="28">
        <f t="shared" ref="H522:H585" si="82">F522-G522</f>
        <v>43444.29631872</v>
      </c>
      <c r="I522" s="36">
        <f t="shared" ref="I522:I585" si="83">IF(G522&gt;(F522),F522,G522)</f>
        <v>1200</v>
      </c>
      <c r="J522" s="16" t="str">
        <f>IF((I522/G522)&lt;=$E$4,"critical failure", IF((I522/G522)&lt;1, "failure",""))</f>
        <v>critical failure</v>
      </c>
      <c r="K522" s="26">
        <f t="shared" ref="K522:K585" si="84">F522-I522</f>
        <v>43444.29631872</v>
      </c>
      <c r="L522" s="26">
        <f t="shared" ref="L522:L585" si="85">IF(K522&gt;$E$2,$E$2,IF(K522&lt;0,0,K522))</f>
        <v>43444.29631872</v>
      </c>
      <c r="M522" s="28">
        <f>IF(H522&gt;$E$2,H522-$E$2,0)</f>
        <v>0</v>
      </c>
      <c r="N522" s="28">
        <f t="shared" ref="N522:N585" si="86">M522+I522</f>
        <v>1200</v>
      </c>
      <c r="O522" s="28">
        <f t="shared" ref="O522:O585" si="87">IF(K522&gt;=$H$2,1,0)</f>
        <v>1</v>
      </c>
      <c r="R522" s="16">
        <v>1</v>
      </c>
    </row>
    <row r="523" spans="1:18" x14ac:dyDescent="0.15">
      <c r="A523" s="6" t="s">
        <v>17</v>
      </c>
      <c r="B523" s="13">
        <f t="shared" si="79"/>
        <v>1968</v>
      </c>
      <c r="C523" s="8">
        <v>568.78398719999984</v>
      </c>
      <c r="D523" s="26">
        <f t="shared" ref="D523:D586" si="88">L522</f>
        <v>43444.29631872</v>
      </c>
      <c r="E523" s="37">
        <v>120</v>
      </c>
      <c r="F523" s="37">
        <f t="shared" si="80"/>
        <v>43893.080305919997</v>
      </c>
      <c r="G523" s="16">
        <f t="shared" si="81"/>
        <v>1080</v>
      </c>
      <c r="H523" s="28">
        <f t="shared" si="82"/>
        <v>42813.080305919997</v>
      </c>
      <c r="I523" s="36">
        <f t="shared" si="83"/>
        <v>1080</v>
      </c>
      <c r="J523" s="16" t="str">
        <f>IF((I523/G523)&lt;=$E$4,"critical failure", IF((I523/G523)&lt;1, "failure",""))</f>
        <v>critical failure</v>
      </c>
      <c r="K523" s="26">
        <f t="shared" si="84"/>
        <v>42813.080305919997</v>
      </c>
      <c r="L523" s="26">
        <f t="shared" si="85"/>
        <v>42813.080305919997</v>
      </c>
      <c r="M523" s="28">
        <f>IF(H523&gt;$E$2,H523-$E$2,0)</f>
        <v>0</v>
      </c>
      <c r="N523" s="28">
        <f t="shared" si="86"/>
        <v>1080</v>
      </c>
      <c r="O523" s="28">
        <f t="shared" si="87"/>
        <v>1</v>
      </c>
      <c r="R523" s="16">
        <v>0.9</v>
      </c>
    </row>
    <row r="524" spans="1:18" ht="14" thickBot="1" x14ac:dyDescent="0.2">
      <c r="A524" s="9" t="s">
        <v>18</v>
      </c>
      <c r="B524" s="14">
        <f t="shared" si="79"/>
        <v>1968</v>
      </c>
      <c r="C524" s="11">
        <v>1095.8834304</v>
      </c>
      <c r="D524" s="26">
        <f t="shared" si="88"/>
        <v>42813.080305919997</v>
      </c>
      <c r="E524" s="37">
        <v>120</v>
      </c>
      <c r="F524" s="37">
        <f t="shared" si="80"/>
        <v>43788.963736319994</v>
      </c>
      <c r="G524" s="16">
        <f t="shared" si="81"/>
        <v>960</v>
      </c>
      <c r="H524" s="28">
        <f t="shared" si="82"/>
        <v>42828.963736319994</v>
      </c>
      <c r="I524" s="36">
        <f t="shared" si="83"/>
        <v>960</v>
      </c>
      <c r="J524" s="16" t="str">
        <f>IF((I524/G524)&lt;=$E$4,"critical failure", IF((I524/G524)&lt;1, "failure",""))</f>
        <v>critical failure</v>
      </c>
      <c r="K524" s="26">
        <f t="shared" si="84"/>
        <v>42828.963736319994</v>
      </c>
      <c r="L524" s="26">
        <f t="shared" si="85"/>
        <v>42828.963736319994</v>
      </c>
      <c r="M524" s="28">
        <f>IF(H524&gt;$E$2,H524-$E$2,0)</f>
        <v>0</v>
      </c>
      <c r="N524" s="28">
        <f t="shared" si="86"/>
        <v>960</v>
      </c>
      <c r="O524" s="28">
        <f t="shared" si="87"/>
        <v>1</v>
      </c>
      <c r="R524" s="16">
        <v>0.8</v>
      </c>
    </row>
    <row r="525" spans="1:18" x14ac:dyDescent="0.15">
      <c r="A525" s="3" t="s">
        <v>7</v>
      </c>
      <c r="B525" s="12">
        <f t="shared" si="79"/>
        <v>1969</v>
      </c>
      <c r="C525" s="5">
        <v>2444.8469759999998</v>
      </c>
      <c r="D525" s="26">
        <f t="shared" si="88"/>
        <v>42828.963736319994</v>
      </c>
      <c r="E525" s="37">
        <v>120</v>
      </c>
      <c r="F525" s="37">
        <f t="shared" si="80"/>
        <v>45153.810712319995</v>
      </c>
      <c r="G525" s="16">
        <f t="shared" si="81"/>
        <v>960</v>
      </c>
      <c r="H525" s="28">
        <f t="shared" si="82"/>
        <v>44193.810712319995</v>
      </c>
      <c r="I525" s="36">
        <f t="shared" si="83"/>
        <v>960</v>
      </c>
      <c r="J525" s="16" t="str">
        <f>IF((I525/G525)&lt;=$E$4,"critical failure", IF((I525/G525)&lt;1, "failure",""))</f>
        <v>critical failure</v>
      </c>
      <c r="K525" s="26">
        <f t="shared" si="84"/>
        <v>44193.810712319995</v>
      </c>
      <c r="L525" s="26">
        <f t="shared" si="85"/>
        <v>44193.810712319995</v>
      </c>
      <c r="M525" s="28">
        <f>IF(H525&gt;$E$2,H525-$E$2,0)</f>
        <v>0</v>
      </c>
      <c r="N525" s="28">
        <f t="shared" si="86"/>
        <v>960</v>
      </c>
      <c r="O525" s="28">
        <f t="shared" si="87"/>
        <v>1</v>
      </c>
      <c r="R525" s="16">
        <v>0.8</v>
      </c>
    </row>
    <row r="526" spans="1:18" x14ac:dyDescent="0.15">
      <c r="A526" s="6" t="s">
        <v>8</v>
      </c>
      <c r="B526" s="13">
        <f t="shared" si="79"/>
        <v>1969</v>
      </c>
      <c r="C526" s="8">
        <v>3491.1613439999996</v>
      </c>
      <c r="D526" s="26">
        <f t="shared" si="88"/>
        <v>44193.810712319995</v>
      </c>
      <c r="E526" s="37">
        <v>120</v>
      </c>
      <c r="F526" s="37">
        <f t="shared" si="80"/>
        <v>47564.972056319995</v>
      </c>
      <c r="G526" s="16">
        <f t="shared" si="81"/>
        <v>960</v>
      </c>
      <c r="H526" s="28">
        <f t="shared" si="82"/>
        <v>46604.972056319995</v>
      </c>
      <c r="I526" s="36">
        <f t="shared" si="83"/>
        <v>960</v>
      </c>
      <c r="J526" s="16" t="str">
        <f>IF((I526/G526)&lt;=$E$4,"critical failure", IF((I526/G526)&lt;1, "failure",""))</f>
        <v>critical failure</v>
      </c>
      <c r="K526" s="26">
        <f t="shared" si="84"/>
        <v>46604.972056319995</v>
      </c>
      <c r="L526" s="26">
        <f t="shared" si="85"/>
        <v>46604.972056319995</v>
      </c>
      <c r="M526" s="28">
        <f>IF(H526&gt;$E$2,H526-$E$2,0)</f>
        <v>0</v>
      </c>
      <c r="N526" s="28">
        <f t="shared" si="86"/>
        <v>960</v>
      </c>
      <c r="O526" s="28">
        <f t="shared" si="87"/>
        <v>1</v>
      </c>
      <c r="R526" s="16">
        <v>0.8</v>
      </c>
    </row>
    <row r="527" spans="1:18" x14ac:dyDescent="0.15">
      <c r="A527" s="6" t="s">
        <v>9</v>
      </c>
      <c r="B527" s="13">
        <f t="shared" si="79"/>
        <v>1969</v>
      </c>
      <c r="C527" s="8">
        <v>6694.0853759999991</v>
      </c>
      <c r="D527" s="26">
        <f t="shared" si="88"/>
        <v>46604.972056319995</v>
      </c>
      <c r="E527" s="37">
        <v>120</v>
      </c>
      <c r="F527" s="37">
        <f t="shared" si="80"/>
        <v>53179.057432319998</v>
      </c>
      <c r="G527" s="16">
        <f t="shared" si="81"/>
        <v>1080</v>
      </c>
      <c r="H527" s="28">
        <f t="shared" si="82"/>
        <v>52099.057432319998</v>
      </c>
      <c r="I527" s="36">
        <f t="shared" si="83"/>
        <v>1080</v>
      </c>
      <c r="J527" s="16" t="str">
        <f>IF((I527/G527)&lt;=$E$4,"critical failure", IF((I527/G527)&lt;1, "failure",""))</f>
        <v>critical failure</v>
      </c>
      <c r="K527" s="26">
        <f t="shared" si="84"/>
        <v>52099.057432319998</v>
      </c>
      <c r="L527" s="26">
        <f t="shared" si="85"/>
        <v>49503</v>
      </c>
      <c r="M527" s="28">
        <f>IF(H527&gt;$E$2,H527-$E$2,0)</f>
        <v>2596.057432319998</v>
      </c>
      <c r="N527" s="28">
        <f t="shared" si="86"/>
        <v>3676.057432319998</v>
      </c>
      <c r="O527" s="28">
        <f t="shared" si="87"/>
        <v>1</v>
      </c>
      <c r="R527" s="16">
        <v>0.9</v>
      </c>
    </row>
    <row r="528" spans="1:18" x14ac:dyDescent="0.15">
      <c r="A528" s="6" t="s">
        <v>10</v>
      </c>
      <c r="B528" s="13">
        <f t="shared" si="79"/>
        <v>1969</v>
      </c>
      <c r="C528" s="8">
        <v>4256.9936639999996</v>
      </c>
      <c r="D528" s="26">
        <f t="shared" si="88"/>
        <v>49503</v>
      </c>
      <c r="E528" s="37">
        <v>120</v>
      </c>
      <c r="F528" s="37">
        <f t="shared" si="80"/>
        <v>53639.993664000001</v>
      </c>
      <c r="G528" s="16">
        <f t="shared" si="81"/>
        <v>1080</v>
      </c>
      <c r="H528" s="28">
        <f t="shared" si="82"/>
        <v>52559.993664000001</v>
      </c>
      <c r="I528" s="36">
        <f t="shared" si="83"/>
        <v>1080</v>
      </c>
      <c r="J528" s="16" t="str">
        <f>IF((I528/G528)&lt;=$E$4,"critical failure", IF((I528/G528)&lt;1, "failure",""))</f>
        <v>critical failure</v>
      </c>
      <c r="K528" s="26">
        <f t="shared" si="84"/>
        <v>52559.993664000001</v>
      </c>
      <c r="L528" s="26">
        <f t="shared" si="85"/>
        <v>49503</v>
      </c>
      <c r="M528" s="28">
        <f>IF(H528&gt;$E$2,H528-$E$2,0)</f>
        <v>3056.9936640000014</v>
      </c>
      <c r="N528" s="28">
        <f t="shared" si="86"/>
        <v>4136.9936640000014</v>
      </c>
      <c r="O528" s="28">
        <f t="shared" si="87"/>
        <v>1</v>
      </c>
      <c r="R528" s="16">
        <v>0.9</v>
      </c>
    </row>
    <row r="529" spans="1:18" x14ac:dyDescent="0.15">
      <c r="A529" s="6" t="s">
        <v>11</v>
      </c>
      <c r="B529" s="13">
        <f t="shared" si="79"/>
        <v>1969</v>
      </c>
      <c r="C529" s="8">
        <v>991.38124800000003</v>
      </c>
      <c r="D529" s="26">
        <f t="shared" si="88"/>
        <v>49503</v>
      </c>
      <c r="E529" s="37">
        <v>120</v>
      </c>
      <c r="F529" s="37">
        <f t="shared" si="80"/>
        <v>50374.381247999998</v>
      </c>
      <c r="G529" s="16">
        <f t="shared" si="81"/>
        <v>1320</v>
      </c>
      <c r="H529" s="28">
        <f t="shared" si="82"/>
        <v>49054.381247999998</v>
      </c>
      <c r="I529" s="36">
        <f t="shared" si="83"/>
        <v>1320</v>
      </c>
      <c r="J529" s="16" t="str">
        <f>IF((I529/G529)&lt;=$E$4,"critical failure", IF((I529/G529)&lt;1, "failure",""))</f>
        <v>critical failure</v>
      </c>
      <c r="K529" s="26">
        <f t="shared" si="84"/>
        <v>49054.381247999998</v>
      </c>
      <c r="L529" s="26">
        <f t="shared" si="85"/>
        <v>49054.381247999998</v>
      </c>
      <c r="M529" s="28">
        <f>IF(H529&gt;$E$2,H529-$E$2,0)</f>
        <v>0</v>
      </c>
      <c r="N529" s="28">
        <f t="shared" si="86"/>
        <v>1320</v>
      </c>
      <c r="O529" s="28">
        <f t="shared" si="87"/>
        <v>1</v>
      </c>
      <c r="R529" s="16">
        <v>1.1000000000000001</v>
      </c>
    </row>
    <row r="530" spans="1:18" x14ac:dyDescent="0.15">
      <c r="A530" s="6" t="s">
        <v>12</v>
      </c>
      <c r="B530" s="13">
        <f t="shared" si="79"/>
        <v>1969</v>
      </c>
      <c r="C530" s="8">
        <v>1803.09888</v>
      </c>
      <c r="D530" s="26">
        <f t="shared" si="88"/>
        <v>49054.381247999998</v>
      </c>
      <c r="E530" s="37">
        <v>120</v>
      </c>
      <c r="F530" s="37">
        <f t="shared" si="80"/>
        <v>50737.480127999996</v>
      </c>
      <c r="G530" s="16">
        <f t="shared" si="81"/>
        <v>1440</v>
      </c>
      <c r="H530" s="28">
        <f t="shared" si="82"/>
        <v>49297.480127999996</v>
      </c>
      <c r="I530" s="36">
        <f t="shared" si="83"/>
        <v>1440</v>
      </c>
      <c r="J530" s="16" t="str">
        <f>IF((I530/G530)&lt;=$E$4,"critical failure", IF((I530/G530)&lt;1, "failure",""))</f>
        <v>critical failure</v>
      </c>
      <c r="K530" s="26">
        <f t="shared" si="84"/>
        <v>49297.480127999996</v>
      </c>
      <c r="L530" s="26">
        <f t="shared" si="85"/>
        <v>49297.480127999996</v>
      </c>
      <c r="M530" s="28">
        <f>IF(H530&gt;$E$2,H530-$E$2,0)</f>
        <v>0</v>
      </c>
      <c r="N530" s="28">
        <f t="shared" si="86"/>
        <v>1440</v>
      </c>
      <c r="O530" s="28">
        <f t="shared" si="87"/>
        <v>1</v>
      </c>
      <c r="R530" s="16">
        <v>1.2</v>
      </c>
    </row>
    <row r="531" spans="1:18" x14ac:dyDescent="0.15">
      <c r="A531" s="6" t="s">
        <v>13</v>
      </c>
      <c r="B531" s="13">
        <f t="shared" si="79"/>
        <v>1969</v>
      </c>
      <c r="C531" s="8">
        <v>579.05971199999999</v>
      </c>
      <c r="D531" s="26">
        <f t="shared" si="88"/>
        <v>49297.480127999996</v>
      </c>
      <c r="E531" s="37">
        <v>120</v>
      </c>
      <c r="F531" s="37">
        <f t="shared" si="80"/>
        <v>49756.539839999998</v>
      </c>
      <c r="G531" s="16">
        <f t="shared" si="81"/>
        <v>1560</v>
      </c>
      <c r="H531" s="28">
        <f t="shared" si="82"/>
        <v>48196.539839999998</v>
      </c>
      <c r="I531" s="36">
        <f t="shared" si="83"/>
        <v>1560</v>
      </c>
      <c r="J531" s="16" t="str">
        <f>IF((I531/G531)&lt;=$E$4,"critical failure", IF((I531/G531)&lt;1, "failure",""))</f>
        <v>critical failure</v>
      </c>
      <c r="K531" s="26">
        <f t="shared" si="84"/>
        <v>48196.539839999998</v>
      </c>
      <c r="L531" s="26">
        <f t="shared" si="85"/>
        <v>48196.539839999998</v>
      </c>
      <c r="M531" s="28">
        <f>IF(H531&gt;$E$2,H531-$E$2,0)</f>
        <v>0</v>
      </c>
      <c r="N531" s="28">
        <f t="shared" si="86"/>
        <v>1560</v>
      </c>
      <c r="O531" s="28">
        <f t="shared" si="87"/>
        <v>1</v>
      </c>
      <c r="R531" s="16">
        <v>1.3</v>
      </c>
    </row>
    <row r="532" spans="1:18" x14ac:dyDescent="0.15">
      <c r="A532" s="6" t="s">
        <v>14</v>
      </c>
      <c r="B532" s="13">
        <f t="shared" si="79"/>
        <v>1969</v>
      </c>
      <c r="C532" s="8">
        <v>595.28113919999987</v>
      </c>
      <c r="D532" s="26">
        <f t="shared" si="88"/>
        <v>48196.539839999998</v>
      </c>
      <c r="E532" s="37">
        <v>120</v>
      </c>
      <c r="F532" s="37">
        <f t="shared" si="80"/>
        <v>48671.820979199998</v>
      </c>
      <c r="G532" s="16">
        <f t="shared" si="81"/>
        <v>1440</v>
      </c>
      <c r="H532" s="28">
        <f t="shared" si="82"/>
        <v>47231.820979199998</v>
      </c>
      <c r="I532" s="36">
        <f t="shared" si="83"/>
        <v>1440</v>
      </c>
      <c r="J532" s="16" t="str">
        <f>IF((I532/G532)&lt;=$E$4,"critical failure", IF((I532/G532)&lt;1, "failure",""))</f>
        <v>critical failure</v>
      </c>
      <c r="K532" s="26">
        <f t="shared" si="84"/>
        <v>47231.820979199998</v>
      </c>
      <c r="L532" s="26">
        <f t="shared" si="85"/>
        <v>47231.820979199998</v>
      </c>
      <c r="M532" s="28">
        <f>IF(H532&gt;$E$2,H532-$E$2,0)</f>
        <v>0</v>
      </c>
      <c r="N532" s="28">
        <f t="shared" si="86"/>
        <v>1440</v>
      </c>
      <c r="O532" s="28">
        <f t="shared" si="87"/>
        <v>1</v>
      </c>
      <c r="R532" s="16">
        <v>1.2</v>
      </c>
    </row>
    <row r="533" spans="1:18" x14ac:dyDescent="0.15">
      <c r="A533" s="6" t="s">
        <v>15</v>
      </c>
      <c r="B533" s="13">
        <f t="shared" si="79"/>
        <v>1969</v>
      </c>
      <c r="C533" s="8">
        <v>406.95747839999996</v>
      </c>
      <c r="D533" s="26">
        <f t="shared" si="88"/>
        <v>47231.820979199998</v>
      </c>
      <c r="E533" s="37">
        <v>120</v>
      </c>
      <c r="F533" s="37">
        <f t="shared" si="80"/>
        <v>47518.778457599998</v>
      </c>
      <c r="G533" s="16">
        <f t="shared" si="81"/>
        <v>1320</v>
      </c>
      <c r="H533" s="28">
        <f t="shared" si="82"/>
        <v>46198.778457599998</v>
      </c>
      <c r="I533" s="36">
        <f t="shared" si="83"/>
        <v>1320</v>
      </c>
      <c r="J533" s="16" t="str">
        <f>IF((I533/G533)&lt;=$E$4,"critical failure", IF((I533/G533)&lt;1, "failure",""))</f>
        <v>critical failure</v>
      </c>
      <c r="K533" s="26">
        <f t="shared" si="84"/>
        <v>46198.778457599998</v>
      </c>
      <c r="L533" s="26">
        <f t="shared" si="85"/>
        <v>46198.778457599998</v>
      </c>
      <c r="M533" s="28">
        <f>IF(H533&gt;$E$2,H533-$E$2,0)</f>
        <v>0</v>
      </c>
      <c r="N533" s="28">
        <f t="shared" si="86"/>
        <v>1320</v>
      </c>
      <c r="O533" s="28">
        <f t="shared" si="87"/>
        <v>1</v>
      </c>
      <c r="R533" s="16">
        <v>1.1000000000000001</v>
      </c>
    </row>
    <row r="534" spans="1:18" x14ac:dyDescent="0.15">
      <c r="A534" s="6" t="s">
        <v>16</v>
      </c>
      <c r="B534" s="13">
        <f t="shared" si="79"/>
        <v>1969</v>
      </c>
      <c r="C534" s="8">
        <v>516.56520959999989</v>
      </c>
      <c r="D534" s="26">
        <f t="shared" si="88"/>
        <v>46198.778457599998</v>
      </c>
      <c r="E534" s="37">
        <v>120</v>
      </c>
      <c r="F534" s="37">
        <f t="shared" si="80"/>
        <v>46595.343667199995</v>
      </c>
      <c r="G534" s="16">
        <f t="shared" si="81"/>
        <v>1200</v>
      </c>
      <c r="H534" s="28">
        <f t="shared" si="82"/>
        <v>45395.343667199995</v>
      </c>
      <c r="I534" s="36">
        <f t="shared" si="83"/>
        <v>1200</v>
      </c>
      <c r="J534" s="16" t="str">
        <f>IF((I534/G534)&lt;=$E$4,"critical failure", IF((I534/G534)&lt;1, "failure",""))</f>
        <v>critical failure</v>
      </c>
      <c r="K534" s="26">
        <f t="shared" si="84"/>
        <v>45395.343667199995</v>
      </c>
      <c r="L534" s="26">
        <f t="shared" si="85"/>
        <v>45395.343667199995</v>
      </c>
      <c r="M534" s="28">
        <f>IF(H534&gt;$E$2,H534-$E$2,0)</f>
        <v>0</v>
      </c>
      <c r="N534" s="28">
        <f t="shared" si="86"/>
        <v>1200</v>
      </c>
      <c r="O534" s="28">
        <f t="shared" si="87"/>
        <v>1</v>
      </c>
      <c r="R534" s="16">
        <v>1</v>
      </c>
    </row>
    <row r="535" spans="1:18" x14ac:dyDescent="0.15">
      <c r="A535" s="6" t="s">
        <v>17</v>
      </c>
      <c r="B535" s="13">
        <f t="shared" si="79"/>
        <v>1969</v>
      </c>
      <c r="C535" s="8">
        <v>218.11679999999996</v>
      </c>
      <c r="D535" s="26">
        <f t="shared" si="88"/>
        <v>45395.343667199995</v>
      </c>
      <c r="E535" s="37">
        <v>120</v>
      </c>
      <c r="F535" s="37">
        <f t="shared" si="80"/>
        <v>45493.460467199999</v>
      </c>
      <c r="G535" s="16">
        <f t="shared" si="81"/>
        <v>1080</v>
      </c>
      <c r="H535" s="28">
        <f t="shared" si="82"/>
        <v>44413.460467199999</v>
      </c>
      <c r="I535" s="36">
        <f t="shared" si="83"/>
        <v>1080</v>
      </c>
      <c r="J535" s="16" t="str">
        <f>IF((I535/G535)&lt;=$E$4,"critical failure", IF((I535/G535)&lt;1, "failure",""))</f>
        <v>critical failure</v>
      </c>
      <c r="K535" s="26">
        <f t="shared" si="84"/>
        <v>44413.460467199999</v>
      </c>
      <c r="L535" s="26">
        <f t="shared" si="85"/>
        <v>44413.460467199999</v>
      </c>
      <c r="M535" s="28">
        <f>IF(H535&gt;$E$2,H535-$E$2,0)</f>
        <v>0</v>
      </c>
      <c r="N535" s="28">
        <f t="shared" si="86"/>
        <v>1080</v>
      </c>
      <c r="O535" s="28">
        <f t="shared" si="87"/>
        <v>1</v>
      </c>
      <c r="R535" s="16">
        <v>0.9</v>
      </c>
    </row>
    <row r="536" spans="1:18" ht="14" thickBot="1" x14ac:dyDescent="0.2">
      <c r="A536" s="9" t="s">
        <v>18</v>
      </c>
      <c r="B536" s="14">
        <f t="shared" si="79"/>
        <v>1969</v>
      </c>
      <c r="C536" s="11">
        <v>1574.9648639999998</v>
      </c>
      <c r="D536" s="26">
        <f t="shared" si="88"/>
        <v>44413.460467199999</v>
      </c>
      <c r="E536" s="37">
        <v>120</v>
      </c>
      <c r="F536" s="37">
        <f t="shared" si="80"/>
        <v>45868.4253312</v>
      </c>
      <c r="G536" s="16">
        <f t="shared" si="81"/>
        <v>960</v>
      </c>
      <c r="H536" s="28">
        <f t="shared" si="82"/>
        <v>44908.4253312</v>
      </c>
      <c r="I536" s="36">
        <f t="shared" si="83"/>
        <v>960</v>
      </c>
      <c r="J536" s="16" t="str">
        <f>IF((I536/G536)&lt;=$E$4,"critical failure", IF((I536/G536)&lt;1, "failure",""))</f>
        <v>critical failure</v>
      </c>
      <c r="K536" s="26">
        <f t="shared" si="84"/>
        <v>44908.4253312</v>
      </c>
      <c r="L536" s="26">
        <f t="shared" si="85"/>
        <v>44908.4253312</v>
      </c>
      <c r="M536" s="28">
        <f>IF(H536&gt;$E$2,H536-$E$2,0)</f>
        <v>0</v>
      </c>
      <c r="N536" s="28">
        <f t="shared" si="86"/>
        <v>960</v>
      </c>
      <c r="O536" s="28">
        <f t="shared" si="87"/>
        <v>1</v>
      </c>
      <c r="R536" s="16">
        <v>0.8</v>
      </c>
    </row>
    <row r="537" spans="1:18" x14ac:dyDescent="0.15">
      <c r="A537" s="3" t="s">
        <v>7</v>
      </c>
      <c r="B537" s="12">
        <f t="shared" si="79"/>
        <v>1970</v>
      </c>
      <c r="C537" s="5">
        <v>991.38124799999991</v>
      </c>
      <c r="D537" s="26">
        <f t="shared" si="88"/>
        <v>44908.4253312</v>
      </c>
      <c r="E537" s="37">
        <v>120</v>
      </c>
      <c r="F537" s="37">
        <f t="shared" si="80"/>
        <v>45779.806579199998</v>
      </c>
      <c r="G537" s="16">
        <f t="shared" si="81"/>
        <v>960</v>
      </c>
      <c r="H537" s="28">
        <f t="shared" si="82"/>
        <v>44819.806579199998</v>
      </c>
      <c r="I537" s="36">
        <f t="shared" si="83"/>
        <v>960</v>
      </c>
      <c r="J537" s="16" t="str">
        <f>IF((I537/G537)&lt;=$E$4,"critical failure", IF((I537/G537)&lt;1, "failure",""))</f>
        <v>critical failure</v>
      </c>
      <c r="K537" s="26">
        <f t="shared" si="84"/>
        <v>44819.806579199998</v>
      </c>
      <c r="L537" s="26">
        <f t="shared" si="85"/>
        <v>44819.806579199998</v>
      </c>
      <c r="M537" s="28">
        <f>IF(H537&gt;$E$2,H537-$E$2,0)</f>
        <v>0</v>
      </c>
      <c r="N537" s="28">
        <f t="shared" si="86"/>
        <v>960</v>
      </c>
      <c r="O537" s="28">
        <f t="shared" si="87"/>
        <v>1</v>
      </c>
      <c r="R537" s="16">
        <v>0.8</v>
      </c>
    </row>
    <row r="538" spans="1:18" x14ac:dyDescent="0.15">
      <c r="A538" s="6" t="s">
        <v>8</v>
      </c>
      <c r="B538" s="13">
        <f t="shared" si="79"/>
        <v>1970</v>
      </c>
      <c r="C538" s="8">
        <v>3957.1234559999998</v>
      </c>
      <c r="D538" s="26">
        <f t="shared" si="88"/>
        <v>44819.806579199998</v>
      </c>
      <c r="E538" s="37">
        <v>120</v>
      </c>
      <c r="F538" s="37">
        <f t="shared" si="80"/>
        <v>48656.930035199999</v>
      </c>
      <c r="G538" s="16">
        <f t="shared" si="81"/>
        <v>960</v>
      </c>
      <c r="H538" s="28">
        <f t="shared" si="82"/>
        <v>47696.930035199999</v>
      </c>
      <c r="I538" s="36">
        <f t="shared" si="83"/>
        <v>960</v>
      </c>
      <c r="J538" s="16" t="str">
        <f>IF((I538/G538)&lt;=$E$4,"critical failure", IF((I538/G538)&lt;1, "failure",""))</f>
        <v>critical failure</v>
      </c>
      <c r="K538" s="26">
        <f t="shared" si="84"/>
        <v>47696.930035199999</v>
      </c>
      <c r="L538" s="26">
        <f t="shared" si="85"/>
        <v>47696.930035199999</v>
      </c>
      <c r="M538" s="28">
        <f>IF(H538&gt;$E$2,H538-$E$2,0)</f>
        <v>0</v>
      </c>
      <c r="N538" s="28">
        <f t="shared" si="86"/>
        <v>960</v>
      </c>
      <c r="O538" s="28">
        <f t="shared" si="87"/>
        <v>1</v>
      </c>
      <c r="R538" s="16">
        <v>0.8</v>
      </c>
    </row>
    <row r="539" spans="1:18" x14ac:dyDescent="0.15">
      <c r="A539" s="6" t="s">
        <v>9</v>
      </c>
      <c r="B539" s="13">
        <f t="shared" si="79"/>
        <v>1970</v>
      </c>
      <c r="C539" s="8">
        <v>2707.8796800000005</v>
      </c>
      <c r="D539" s="26">
        <f t="shared" si="88"/>
        <v>47696.930035199999</v>
      </c>
      <c r="E539" s="37">
        <v>120</v>
      </c>
      <c r="F539" s="37">
        <f t="shared" si="80"/>
        <v>50284.809715199997</v>
      </c>
      <c r="G539" s="16">
        <f t="shared" si="81"/>
        <v>1080</v>
      </c>
      <c r="H539" s="28">
        <f t="shared" si="82"/>
        <v>49204.809715199997</v>
      </c>
      <c r="I539" s="36">
        <f t="shared" si="83"/>
        <v>1080</v>
      </c>
      <c r="J539" s="16" t="str">
        <f>IF((I539/G539)&lt;=$E$4,"critical failure", IF((I539/G539)&lt;1, "failure",""))</f>
        <v>critical failure</v>
      </c>
      <c r="K539" s="26">
        <f t="shared" si="84"/>
        <v>49204.809715199997</v>
      </c>
      <c r="L539" s="26">
        <f t="shared" si="85"/>
        <v>49204.809715199997</v>
      </c>
      <c r="M539" s="28">
        <f>IF(H539&gt;$E$2,H539-$E$2,0)</f>
        <v>0</v>
      </c>
      <c r="N539" s="28">
        <f t="shared" si="86"/>
        <v>1080</v>
      </c>
      <c r="O539" s="28">
        <f t="shared" si="87"/>
        <v>1</v>
      </c>
      <c r="R539" s="16">
        <v>0.9</v>
      </c>
    </row>
    <row r="540" spans="1:18" x14ac:dyDescent="0.15">
      <c r="A540" s="6" t="s">
        <v>10</v>
      </c>
      <c r="B540" s="13">
        <f t="shared" si="79"/>
        <v>1970</v>
      </c>
      <c r="C540" s="8">
        <v>4008.8252159999988</v>
      </c>
      <c r="D540" s="26">
        <f t="shared" si="88"/>
        <v>49204.809715199997</v>
      </c>
      <c r="E540" s="37">
        <v>120</v>
      </c>
      <c r="F540" s="37">
        <f t="shared" si="80"/>
        <v>53093.634931199995</v>
      </c>
      <c r="G540" s="16">
        <f t="shared" si="81"/>
        <v>1080</v>
      </c>
      <c r="H540" s="28">
        <f t="shared" si="82"/>
        <v>52013.634931199995</v>
      </c>
      <c r="I540" s="36">
        <f t="shared" si="83"/>
        <v>1080</v>
      </c>
      <c r="J540" s="16" t="str">
        <f>IF((I540/G540)&lt;=$E$4,"critical failure", IF((I540/G540)&lt;1, "failure",""))</f>
        <v>critical failure</v>
      </c>
      <c r="K540" s="26">
        <f t="shared" si="84"/>
        <v>52013.634931199995</v>
      </c>
      <c r="L540" s="26">
        <f t="shared" si="85"/>
        <v>49503</v>
      </c>
      <c r="M540" s="28">
        <f>IF(H540&gt;$E$2,H540-$E$2,0)</f>
        <v>2510.6349311999948</v>
      </c>
      <c r="N540" s="28">
        <f t="shared" si="86"/>
        <v>3590.6349311999948</v>
      </c>
      <c r="O540" s="28">
        <f t="shared" si="87"/>
        <v>1</v>
      </c>
      <c r="R540" s="16">
        <v>0.9</v>
      </c>
    </row>
    <row r="541" spans="1:18" x14ac:dyDescent="0.15">
      <c r="A541" s="6" t="s">
        <v>11</v>
      </c>
      <c r="B541" s="13">
        <f t="shared" si="79"/>
        <v>1970</v>
      </c>
      <c r="C541" s="8">
        <v>1631.1905279999999</v>
      </c>
      <c r="D541" s="26">
        <f t="shared" si="88"/>
        <v>49503</v>
      </c>
      <c r="E541" s="37">
        <v>120</v>
      </c>
      <c r="F541" s="37">
        <f t="shared" si="80"/>
        <v>51014.190527999999</v>
      </c>
      <c r="G541" s="16">
        <f t="shared" si="81"/>
        <v>1320</v>
      </c>
      <c r="H541" s="28">
        <f t="shared" si="82"/>
        <v>49694.190527999999</v>
      </c>
      <c r="I541" s="36">
        <f t="shared" si="83"/>
        <v>1320</v>
      </c>
      <c r="J541" s="16" t="str">
        <f>IF((I541/G541)&lt;=$E$4,"critical failure", IF((I541/G541)&lt;1, "failure",""))</f>
        <v>critical failure</v>
      </c>
      <c r="K541" s="26">
        <f t="shared" si="84"/>
        <v>49694.190527999999</v>
      </c>
      <c r="L541" s="26">
        <f t="shared" si="85"/>
        <v>49503</v>
      </c>
      <c r="M541" s="28">
        <f>IF(H541&gt;$E$2,H541-$E$2,0)</f>
        <v>191.19052799999918</v>
      </c>
      <c r="N541" s="28">
        <f t="shared" si="86"/>
        <v>1511.1905279999992</v>
      </c>
      <c r="O541" s="28">
        <f t="shared" si="87"/>
        <v>1</v>
      </c>
      <c r="R541" s="16">
        <v>1.1000000000000001</v>
      </c>
    </row>
    <row r="542" spans="1:18" x14ac:dyDescent="0.15">
      <c r="A542" s="6" t="s">
        <v>12</v>
      </c>
      <c r="B542" s="13">
        <f t="shared" si="79"/>
        <v>1970</v>
      </c>
      <c r="C542" s="8">
        <v>694.74239999999998</v>
      </c>
      <c r="D542" s="26">
        <f t="shared" si="88"/>
        <v>49503</v>
      </c>
      <c r="E542" s="37">
        <v>120</v>
      </c>
      <c r="F542" s="37">
        <f t="shared" si="80"/>
        <v>50077.742400000003</v>
      </c>
      <c r="G542" s="16">
        <f t="shared" si="81"/>
        <v>1440</v>
      </c>
      <c r="H542" s="28">
        <f t="shared" si="82"/>
        <v>48637.742400000003</v>
      </c>
      <c r="I542" s="36">
        <f t="shared" si="83"/>
        <v>1440</v>
      </c>
      <c r="J542" s="16" t="str">
        <f>IF((I542/G542)&lt;=$E$4,"critical failure", IF((I542/G542)&lt;1, "failure",""))</f>
        <v>critical failure</v>
      </c>
      <c r="K542" s="26">
        <f t="shared" si="84"/>
        <v>48637.742400000003</v>
      </c>
      <c r="L542" s="26">
        <f t="shared" si="85"/>
        <v>48637.742400000003</v>
      </c>
      <c r="M542" s="28">
        <f>IF(H542&gt;$E$2,H542-$E$2,0)</f>
        <v>0</v>
      </c>
      <c r="N542" s="28">
        <f t="shared" si="86"/>
        <v>1440</v>
      </c>
      <c r="O542" s="28">
        <f t="shared" si="87"/>
        <v>1</v>
      </c>
      <c r="R542" s="16">
        <v>1.2</v>
      </c>
    </row>
    <row r="543" spans="1:18" x14ac:dyDescent="0.15">
      <c r="A543" s="6" t="s">
        <v>13</v>
      </c>
      <c r="B543" s="13">
        <f t="shared" si="79"/>
        <v>1970</v>
      </c>
      <c r="C543" s="8">
        <v>3538.2745728000009</v>
      </c>
      <c r="D543" s="26">
        <f t="shared" si="88"/>
        <v>48637.742400000003</v>
      </c>
      <c r="E543" s="37">
        <v>120</v>
      </c>
      <c r="F543" s="37">
        <f t="shared" si="80"/>
        <v>52056.016972800004</v>
      </c>
      <c r="G543" s="16">
        <f t="shared" si="81"/>
        <v>1560</v>
      </c>
      <c r="H543" s="28">
        <f t="shared" si="82"/>
        <v>50496.016972800004</v>
      </c>
      <c r="I543" s="36">
        <f t="shared" si="83"/>
        <v>1560</v>
      </c>
      <c r="J543" s="16" t="str">
        <f>IF((I543/G543)&lt;=$E$4,"critical failure", IF((I543/G543)&lt;1, "failure",""))</f>
        <v>critical failure</v>
      </c>
      <c r="K543" s="26">
        <f t="shared" si="84"/>
        <v>50496.016972800004</v>
      </c>
      <c r="L543" s="26">
        <f t="shared" si="85"/>
        <v>49503</v>
      </c>
      <c r="M543" s="28">
        <f>IF(H543&gt;$E$2,H543-$E$2,0)</f>
        <v>993.01697280000371</v>
      </c>
      <c r="N543" s="28">
        <f t="shared" si="86"/>
        <v>2553.0169728000037</v>
      </c>
      <c r="O543" s="28">
        <f t="shared" si="87"/>
        <v>1</v>
      </c>
      <c r="R543" s="16">
        <v>1.3</v>
      </c>
    </row>
    <row r="544" spans="1:18" x14ac:dyDescent="0.15">
      <c r="A544" s="6" t="s">
        <v>14</v>
      </c>
      <c r="B544" s="13">
        <f t="shared" si="79"/>
        <v>1970</v>
      </c>
      <c r="C544" s="8">
        <v>629.66280960000006</v>
      </c>
      <c r="D544" s="26">
        <f t="shared" si="88"/>
        <v>49503</v>
      </c>
      <c r="E544" s="37">
        <v>120</v>
      </c>
      <c r="F544" s="37">
        <f t="shared" si="80"/>
        <v>50012.662809599999</v>
      </c>
      <c r="G544" s="16">
        <f t="shared" si="81"/>
        <v>1440</v>
      </c>
      <c r="H544" s="28">
        <f t="shared" si="82"/>
        <v>48572.662809599999</v>
      </c>
      <c r="I544" s="36">
        <f t="shared" si="83"/>
        <v>1440</v>
      </c>
      <c r="J544" s="16" t="str">
        <f>IF((I544/G544)&lt;=$E$4,"critical failure", IF((I544/G544)&lt;1, "failure",""))</f>
        <v>critical failure</v>
      </c>
      <c r="K544" s="26">
        <f t="shared" si="84"/>
        <v>48572.662809599999</v>
      </c>
      <c r="L544" s="26">
        <f t="shared" si="85"/>
        <v>48572.662809599999</v>
      </c>
      <c r="M544" s="28">
        <f>IF(H544&gt;$E$2,H544-$E$2,0)</f>
        <v>0</v>
      </c>
      <c r="N544" s="28">
        <f t="shared" si="86"/>
        <v>1440</v>
      </c>
      <c r="O544" s="28">
        <f t="shared" si="87"/>
        <v>1</v>
      </c>
      <c r="R544" s="16">
        <v>1.2</v>
      </c>
    </row>
    <row r="545" spans="1:18" x14ac:dyDescent="0.15">
      <c r="A545" s="6" t="s">
        <v>15</v>
      </c>
      <c r="B545" s="13">
        <f t="shared" si="79"/>
        <v>1970</v>
      </c>
      <c r="C545" s="8">
        <v>93.06316799999999</v>
      </c>
      <c r="D545" s="26">
        <f t="shared" si="88"/>
        <v>48572.662809599999</v>
      </c>
      <c r="E545" s="37">
        <v>120</v>
      </c>
      <c r="F545" s="37">
        <f t="shared" si="80"/>
        <v>48545.725977599999</v>
      </c>
      <c r="G545" s="16">
        <f t="shared" si="81"/>
        <v>1320</v>
      </c>
      <c r="H545" s="28">
        <f t="shared" si="82"/>
        <v>47225.725977599999</v>
      </c>
      <c r="I545" s="36">
        <f t="shared" si="83"/>
        <v>1320</v>
      </c>
      <c r="J545" s="16" t="str">
        <f>IF((I545/G545)&lt;=$E$4,"critical failure", IF((I545/G545)&lt;1, "failure",""))</f>
        <v>critical failure</v>
      </c>
      <c r="K545" s="26">
        <f t="shared" si="84"/>
        <v>47225.725977599999</v>
      </c>
      <c r="L545" s="26">
        <f t="shared" si="85"/>
        <v>47225.725977599999</v>
      </c>
      <c r="M545" s="28">
        <f>IF(H545&gt;$E$2,H545-$E$2,0)</f>
        <v>0</v>
      </c>
      <c r="N545" s="28">
        <f t="shared" si="86"/>
        <v>1320</v>
      </c>
      <c r="O545" s="28">
        <f t="shared" si="87"/>
        <v>1</v>
      </c>
      <c r="R545" s="16">
        <v>1.1000000000000001</v>
      </c>
    </row>
    <row r="546" spans="1:18" x14ac:dyDescent="0.15">
      <c r="A546" s="6" t="s">
        <v>16</v>
      </c>
      <c r="B546" s="13">
        <f t="shared" si="79"/>
        <v>1970</v>
      </c>
      <c r="C546" s="8">
        <v>124.40736000000001</v>
      </c>
      <c r="D546" s="26">
        <f t="shared" si="88"/>
        <v>47225.725977599999</v>
      </c>
      <c r="E546" s="37">
        <v>120</v>
      </c>
      <c r="F546" s="37">
        <f t="shared" si="80"/>
        <v>47230.133337599997</v>
      </c>
      <c r="G546" s="16">
        <f t="shared" si="81"/>
        <v>1200</v>
      </c>
      <c r="H546" s="28">
        <f t="shared" si="82"/>
        <v>46030.133337599997</v>
      </c>
      <c r="I546" s="36">
        <f t="shared" si="83"/>
        <v>1200</v>
      </c>
      <c r="J546" s="16" t="str">
        <f>IF((I546/G546)&lt;=$E$4,"critical failure", IF((I546/G546)&lt;1, "failure",""))</f>
        <v>critical failure</v>
      </c>
      <c r="K546" s="26">
        <f t="shared" si="84"/>
        <v>46030.133337599997</v>
      </c>
      <c r="L546" s="26">
        <f t="shared" si="85"/>
        <v>46030.133337599997</v>
      </c>
      <c r="M546" s="28">
        <f>IF(H546&gt;$E$2,H546-$E$2,0)</f>
        <v>0</v>
      </c>
      <c r="N546" s="28">
        <f t="shared" si="86"/>
        <v>1200</v>
      </c>
      <c r="O546" s="28">
        <f t="shared" si="87"/>
        <v>1</v>
      </c>
      <c r="R546" s="16">
        <v>1</v>
      </c>
    </row>
    <row r="547" spans="1:18" x14ac:dyDescent="0.15">
      <c r="A547" s="6" t="s">
        <v>17</v>
      </c>
      <c r="B547" s="13">
        <f t="shared" si="79"/>
        <v>1970</v>
      </c>
      <c r="C547" s="8">
        <v>2210.8965119999998</v>
      </c>
      <c r="D547" s="26">
        <f t="shared" si="88"/>
        <v>46030.133337599997</v>
      </c>
      <c r="E547" s="37">
        <v>120</v>
      </c>
      <c r="F547" s="37">
        <f t="shared" si="80"/>
        <v>48121.029849599996</v>
      </c>
      <c r="G547" s="16">
        <f t="shared" si="81"/>
        <v>1080</v>
      </c>
      <c r="H547" s="28">
        <f t="shared" si="82"/>
        <v>47041.029849599996</v>
      </c>
      <c r="I547" s="36">
        <f t="shared" si="83"/>
        <v>1080</v>
      </c>
      <c r="J547" s="16" t="str">
        <f>IF((I547/G547)&lt;=$E$4,"critical failure", IF((I547/G547)&lt;1, "failure",""))</f>
        <v>critical failure</v>
      </c>
      <c r="K547" s="26">
        <f t="shared" si="84"/>
        <v>47041.029849599996</v>
      </c>
      <c r="L547" s="26">
        <f t="shared" si="85"/>
        <v>47041.029849599996</v>
      </c>
      <c r="M547" s="28">
        <f>IF(H547&gt;$E$2,H547-$E$2,0)</f>
        <v>0</v>
      </c>
      <c r="N547" s="28">
        <f t="shared" si="86"/>
        <v>1080</v>
      </c>
      <c r="O547" s="28">
        <f t="shared" si="87"/>
        <v>1</v>
      </c>
      <c r="R547" s="16">
        <v>0.9</v>
      </c>
    </row>
    <row r="548" spans="1:18" ht="14" thickBot="1" x14ac:dyDescent="0.2">
      <c r="A548" s="9" t="s">
        <v>18</v>
      </c>
      <c r="B548" s="14">
        <f t="shared" si="79"/>
        <v>1970</v>
      </c>
      <c r="C548" s="11">
        <v>1068.2876160000001</v>
      </c>
      <c r="D548" s="26">
        <f t="shared" si="88"/>
        <v>47041.029849599996</v>
      </c>
      <c r="E548" s="37">
        <v>120</v>
      </c>
      <c r="F548" s="37">
        <f t="shared" si="80"/>
        <v>47989.317465599997</v>
      </c>
      <c r="G548" s="16">
        <f t="shared" si="81"/>
        <v>960</v>
      </c>
      <c r="H548" s="28">
        <f t="shared" si="82"/>
        <v>47029.317465599997</v>
      </c>
      <c r="I548" s="36">
        <f t="shared" si="83"/>
        <v>960</v>
      </c>
      <c r="J548" s="16" t="str">
        <f>IF((I548/G548)&lt;=$E$4,"critical failure", IF((I548/G548)&lt;1, "failure",""))</f>
        <v>critical failure</v>
      </c>
      <c r="K548" s="26">
        <f t="shared" si="84"/>
        <v>47029.317465599997</v>
      </c>
      <c r="L548" s="26">
        <f t="shared" si="85"/>
        <v>47029.317465599997</v>
      </c>
      <c r="M548" s="28">
        <f>IF(H548&gt;$E$2,H548-$E$2,0)</f>
        <v>0</v>
      </c>
      <c r="N548" s="28">
        <f t="shared" si="86"/>
        <v>960</v>
      </c>
      <c r="O548" s="28">
        <f t="shared" si="87"/>
        <v>1</v>
      </c>
      <c r="R548" s="16">
        <v>0.8</v>
      </c>
    </row>
    <row r="549" spans="1:18" x14ac:dyDescent="0.15">
      <c r="A549" s="3" t="s">
        <v>7</v>
      </c>
      <c r="B549" s="12">
        <f t="shared" si="79"/>
        <v>1971</v>
      </c>
      <c r="C549" s="5">
        <v>2417.7035519999995</v>
      </c>
      <c r="D549" s="26">
        <f t="shared" si="88"/>
        <v>47029.317465599997</v>
      </c>
      <c r="E549" s="37">
        <v>120</v>
      </c>
      <c r="F549" s="37">
        <f t="shared" si="80"/>
        <v>49327.021017599996</v>
      </c>
      <c r="G549" s="16">
        <f t="shared" si="81"/>
        <v>960</v>
      </c>
      <c r="H549" s="28">
        <f t="shared" si="82"/>
        <v>48367.021017599996</v>
      </c>
      <c r="I549" s="36">
        <f t="shared" si="83"/>
        <v>960</v>
      </c>
      <c r="J549" s="16" t="str">
        <f>IF((I549/G549)&lt;=$E$4,"critical failure", IF((I549/G549)&lt;1, "failure",""))</f>
        <v>critical failure</v>
      </c>
      <c r="K549" s="26">
        <f t="shared" si="84"/>
        <v>48367.021017599996</v>
      </c>
      <c r="L549" s="26">
        <f t="shared" si="85"/>
        <v>48367.021017599996</v>
      </c>
      <c r="M549" s="28">
        <f>IF(H549&gt;$E$2,H549-$E$2,0)</f>
        <v>0</v>
      </c>
      <c r="N549" s="28">
        <f t="shared" si="86"/>
        <v>960</v>
      </c>
      <c r="O549" s="28">
        <f t="shared" si="87"/>
        <v>1</v>
      </c>
      <c r="R549" s="16">
        <v>0.8</v>
      </c>
    </row>
    <row r="550" spans="1:18" x14ac:dyDescent="0.15">
      <c r="A550" s="6" t="s">
        <v>8</v>
      </c>
      <c r="B550" s="13">
        <f t="shared" si="79"/>
        <v>1971</v>
      </c>
      <c r="C550" s="8">
        <v>6107.9166719999985</v>
      </c>
      <c r="D550" s="26">
        <f t="shared" si="88"/>
        <v>48367.021017599996</v>
      </c>
      <c r="E550" s="37">
        <v>120</v>
      </c>
      <c r="F550" s="37">
        <f t="shared" si="80"/>
        <v>54354.937689599996</v>
      </c>
      <c r="G550" s="16">
        <f t="shared" si="81"/>
        <v>960</v>
      </c>
      <c r="H550" s="28">
        <f t="shared" si="82"/>
        <v>53394.937689599996</v>
      </c>
      <c r="I550" s="36">
        <f t="shared" si="83"/>
        <v>960</v>
      </c>
      <c r="J550" s="16" t="str">
        <f>IF((I550/G550)&lt;=$E$4,"critical failure", IF((I550/G550)&lt;1, "failure",""))</f>
        <v>critical failure</v>
      </c>
      <c r="K550" s="26">
        <f t="shared" si="84"/>
        <v>53394.937689599996</v>
      </c>
      <c r="L550" s="26">
        <f t="shared" si="85"/>
        <v>49503</v>
      </c>
      <c r="M550" s="28">
        <f>IF(H550&gt;$E$2,H550-$E$2,0)</f>
        <v>3891.9376895999958</v>
      </c>
      <c r="N550" s="28">
        <f t="shared" si="86"/>
        <v>4851.9376895999958</v>
      </c>
      <c r="O550" s="28">
        <f t="shared" si="87"/>
        <v>1</v>
      </c>
      <c r="R550" s="16">
        <v>0.8</v>
      </c>
    </row>
    <row r="551" spans="1:18" x14ac:dyDescent="0.15">
      <c r="A551" s="6" t="s">
        <v>9</v>
      </c>
      <c r="B551" s="13">
        <f t="shared" si="79"/>
        <v>1971</v>
      </c>
      <c r="C551" s="8">
        <v>4282.1982720000005</v>
      </c>
      <c r="D551" s="26">
        <f t="shared" si="88"/>
        <v>49503</v>
      </c>
      <c r="E551" s="37">
        <v>120</v>
      </c>
      <c r="F551" s="37">
        <f t="shared" si="80"/>
        <v>53665.198272000001</v>
      </c>
      <c r="G551" s="16">
        <f t="shared" si="81"/>
        <v>1080</v>
      </c>
      <c r="H551" s="28">
        <f t="shared" si="82"/>
        <v>52585.198272000001</v>
      </c>
      <c r="I551" s="36">
        <f t="shared" si="83"/>
        <v>1080</v>
      </c>
      <c r="J551" s="16" t="str">
        <f>IF((I551/G551)&lt;=$E$4,"critical failure", IF((I551/G551)&lt;1, "failure",""))</f>
        <v>critical failure</v>
      </c>
      <c r="K551" s="26">
        <f t="shared" si="84"/>
        <v>52585.198272000001</v>
      </c>
      <c r="L551" s="26">
        <f t="shared" si="85"/>
        <v>49503</v>
      </c>
      <c r="M551" s="28">
        <f>IF(H551&gt;$E$2,H551-$E$2,0)</f>
        <v>3082.1982720000015</v>
      </c>
      <c r="N551" s="28">
        <f t="shared" si="86"/>
        <v>4162.1982720000015</v>
      </c>
      <c r="O551" s="28">
        <f t="shared" si="87"/>
        <v>1</v>
      </c>
      <c r="R551" s="16">
        <v>0.9</v>
      </c>
    </row>
    <row r="552" spans="1:18" x14ac:dyDescent="0.15">
      <c r="A552" s="6" t="s">
        <v>10</v>
      </c>
      <c r="B552" s="13">
        <f t="shared" si="79"/>
        <v>1971</v>
      </c>
      <c r="C552" s="8">
        <v>3228.7749120000008</v>
      </c>
      <c r="D552" s="26">
        <f t="shared" si="88"/>
        <v>49503</v>
      </c>
      <c r="E552" s="37">
        <v>120</v>
      </c>
      <c r="F552" s="37">
        <f t="shared" si="80"/>
        <v>52611.774912000001</v>
      </c>
      <c r="G552" s="16">
        <f t="shared" si="81"/>
        <v>1080</v>
      </c>
      <c r="H552" s="28">
        <f t="shared" si="82"/>
        <v>51531.774912000001</v>
      </c>
      <c r="I552" s="36">
        <f t="shared" si="83"/>
        <v>1080</v>
      </c>
      <c r="J552" s="16" t="str">
        <f>IF((I552/G552)&lt;=$E$4,"critical failure", IF((I552/G552)&lt;1, "failure",""))</f>
        <v>critical failure</v>
      </c>
      <c r="K552" s="26">
        <f t="shared" si="84"/>
        <v>51531.774912000001</v>
      </c>
      <c r="L552" s="26">
        <f t="shared" si="85"/>
        <v>49503</v>
      </c>
      <c r="M552" s="28">
        <f>IF(H552&gt;$E$2,H552-$E$2,0)</f>
        <v>2028.7749120000008</v>
      </c>
      <c r="N552" s="28">
        <f t="shared" si="86"/>
        <v>3108.7749120000008</v>
      </c>
      <c r="O552" s="28">
        <f t="shared" si="87"/>
        <v>1</v>
      </c>
      <c r="R552" s="16">
        <v>0.9</v>
      </c>
    </row>
    <row r="553" spans="1:18" x14ac:dyDescent="0.15">
      <c r="A553" s="6" t="s">
        <v>11</v>
      </c>
      <c r="B553" s="13">
        <f t="shared" si="79"/>
        <v>1971</v>
      </c>
      <c r="C553" s="8">
        <v>4723.6020479999988</v>
      </c>
      <c r="D553" s="26">
        <f t="shared" si="88"/>
        <v>49503</v>
      </c>
      <c r="E553" s="37">
        <v>120</v>
      </c>
      <c r="F553" s="37">
        <f t="shared" si="80"/>
        <v>54106.602048000001</v>
      </c>
      <c r="G553" s="16">
        <f t="shared" si="81"/>
        <v>1320</v>
      </c>
      <c r="H553" s="28">
        <f t="shared" si="82"/>
        <v>52786.602048000001</v>
      </c>
      <c r="I553" s="36">
        <f t="shared" si="83"/>
        <v>1320</v>
      </c>
      <c r="J553" s="16" t="str">
        <f>IF((I553/G553)&lt;=$E$4,"critical failure", IF((I553/G553)&lt;1, "failure",""))</f>
        <v>critical failure</v>
      </c>
      <c r="K553" s="26">
        <f t="shared" si="84"/>
        <v>52786.602048000001</v>
      </c>
      <c r="L553" s="26">
        <f t="shared" si="85"/>
        <v>49503</v>
      </c>
      <c r="M553" s="28">
        <f>IF(H553&gt;$E$2,H553-$E$2,0)</f>
        <v>3283.6020480000007</v>
      </c>
      <c r="N553" s="28">
        <f t="shared" si="86"/>
        <v>4603.6020480000007</v>
      </c>
      <c r="O553" s="28">
        <f t="shared" si="87"/>
        <v>1</v>
      </c>
      <c r="R553" s="16">
        <v>1.1000000000000001</v>
      </c>
    </row>
    <row r="554" spans="1:18" x14ac:dyDescent="0.15">
      <c r="A554" s="6" t="s">
        <v>12</v>
      </c>
      <c r="B554" s="13">
        <f t="shared" si="79"/>
        <v>1971</v>
      </c>
      <c r="C554" s="8">
        <v>1006.8917759999998</v>
      </c>
      <c r="D554" s="26">
        <f t="shared" si="88"/>
        <v>49503</v>
      </c>
      <c r="E554" s="37">
        <v>120</v>
      </c>
      <c r="F554" s="37">
        <f t="shared" si="80"/>
        <v>50389.891775999997</v>
      </c>
      <c r="G554" s="16">
        <f t="shared" si="81"/>
        <v>1440</v>
      </c>
      <c r="H554" s="28">
        <f t="shared" si="82"/>
        <v>48949.891775999997</v>
      </c>
      <c r="I554" s="36">
        <f t="shared" si="83"/>
        <v>1440</v>
      </c>
      <c r="J554" s="16" t="str">
        <f>IF((I554/G554)&lt;=$E$4,"critical failure", IF((I554/G554)&lt;1, "failure",""))</f>
        <v>critical failure</v>
      </c>
      <c r="K554" s="26">
        <f t="shared" si="84"/>
        <v>48949.891775999997</v>
      </c>
      <c r="L554" s="26">
        <f t="shared" si="85"/>
        <v>48949.891775999997</v>
      </c>
      <c r="M554" s="28">
        <f>IF(H554&gt;$E$2,H554-$E$2,0)</f>
        <v>0</v>
      </c>
      <c r="N554" s="28">
        <f t="shared" si="86"/>
        <v>1440</v>
      </c>
      <c r="O554" s="28">
        <f t="shared" si="87"/>
        <v>1</v>
      </c>
      <c r="R554" s="16">
        <v>1.2</v>
      </c>
    </row>
    <row r="555" spans="1:18" x14ac:dyDescent="0.15">
      <c r="A555" s="6" t="s">
        <v>13</v>
      </c>
      <c r="B555" s="13">
        <f t="shared" si="79"/>
        <v>1971</v>
      </c>
      <c r="C555" s="8">
        <v>576.47462399999995</v>
      </c>
      <c r="D555" s="26">
        <f t="shared" si="88"/>
        <v>48949.891775999997</v>
      </c>
      <c r="E555" s="37">
        <v>120</v>
      </c>
      <c r="F555" s="37">
        <f t="shared" si="80"/>
        <v>49406.366399999999</v>
      </c>
      <c r="G555" s="16">
        <f t="shared" si="81"/>
        <v>1560</v>
      </c>
      <c r="H555" s="28">
        <f t="shared" si="82"/>
        <v>47846.366399999999</v>
      </c>
      <c r="I555" s="36">
        <f t="shared" si="83"/>
        <v>1560</v>
      </c>
      <c r="J555" s="16" t="str">
        <f>IF((I555/G555)&lt;=$E$4,"critical failure", IF((I555/G555)&lt;1, "failure",""))</f>
        <v>critical failure</v>
      </c>
      <c r="K555" s="26">
        <f t="shared" si="84"/>
        <v>47846.366399999999</v>
      </c>
      <c r="L555" s="26">
        <f t="shared" si="85"/>
        <v>47846.366399999999</v>
      </c>
      <c r="M555" s="28">
        <f>IF(H555&gt;$E$2,H555-$E$2,0)</f>
        <v>0</v>
      </c>
      <c r="N555" s="28">
        <f t="shared" si="86"/>
        <v>1560</v>
      </c>
      <c r="O555" s="28">
        <f t="shared" si="87"/>
        <v>1</v>
      </c>
      <c r="R555" s="16">
        <v>1.3</v>
      </c>
    </row>
    <row r="556" spans="1:18" x14ac:dyDescent="0.15">
      <c r="A556" s="6" t="s">
        <v>14</v>
      </c>
      <c r="B556" s="13">
        <f t="shared" si="79"/>
        <v>1971</v>
      </c>
      <c r="C556" s="8">
        <v>2366.0017919999996</v>
      </c>
      <c r="D556" s="26">
        <f t="shared" si="88"/>
        <v>47846.366399999999</v>
      </c>
      <c r="E556" s="37">
        <v>120</v>
      </c>
      <c r="F556" s="37">
        <f t="shared" si="80"/>
        <v>50092.368192000002</v>
      </c>
      <c r="G556" s="16">
        <f t="shared" si="81"/>
        <v>1440</v>
      </c>
      <c r="H556" s="28">
        <f t="shared" si="82"/>
        <v>48652.368192000002</v>
      </c>
      <c r="I556" s="36">
        <f t="shared" si="83"/>
        <v>1440</v>
      </c>
      <c r="J556" s="16" t="str">
        <f>IF((I556/G556)&lt;=$E$4,"critical failure", IF((I556/G556)&lt;1, "failure",""))</f>
        <v>critical failure</v>
      </c>
      <c r="K556" s="26">
        <f t="shared" si="84"/>
        <v>48652.368192000002</v>
      </c>
      <c r="L556" s="26">
        <f t="shared" si="85"/>
        <v>48652.368192000002</v>
      </c>
      <c r="M556" s="28">
        <f>IF(H556&gt;$E$2,H556-$E$2,0)</f>
        <v>0</v>
      </c>
      <c r="N556" s="28">
        <f t="shared" si="86"/>
        <v>1440</v>
      </c>
      <c r="O556" s="28">
        <f t="shared" si="87"/>
        <v>1</v>
      </c>
      <c r="R556" s="16">
        <v>1.2</v>
      </c>
    </row>
    <row r="557" spans="1:18" x14ac:dyDescent="0.15">
      <c r="A557" s="6" t="s">
        <v>15</v>
      </c>
      <c r="B557" s="13">
        <f t="shared" ref="B557:B620" si="89">B545+1</f>
        <v>1971</v>
      </c>
      <c r="C557" s="8">
        <v>5416.4056320000009</v>
      </c>
      <c r="D557" s="26">
        <f t="shared" si="88"/>
        <v>48652.368192000002</v>
      </c>
      <c r="E557" s="37">
        <v>120</v>
      </c>
      <c r="F557" s="37">
        <f t="shared" si="80"/>
        <v>53948.773824000004</v>
      </c>
      <c r="G557" s="16">
        <f t="shared" si="81"/>
        <v>1320</v>
      </c>
      <c r="H557" s="28">
        <f t="shared" si="82"/>
        <v>52628.773824000004</v>
      </c>
      <c r="I557" s="36">
        <f t="shared" si="83"/>
        <v>1320</v>
      </c>
      <c r="J557" s="16" t="str">
        <f>IF((I557/G557)&lt;=$E$4,"critical failure", IF((I557/G557)&lt;1, "failure",""))</f>
        <v>critical failure</v>
      </c>
      <c r="K557" s="26">
        <f t="shared" si="84"/>
        <v>52628.773824000004</v>
      </c>
      <c r="L557" s="26">
        <f t="shared" si="85"/>
        <v>49503</v>
      </c>
      <c r="M557" s="28">
        <f>IF(H557&gt;$E$2,H557-$E$2,0)</f>
        <v>3125.7738240000035</v>
      </c>
      <c r="N557" s="28">
        <f t="shared" si="86"/>
        <v>4445.7738240000035</v>
      </c>
      <c r="O557" s="28">
        <f t="shared" si="87"/>
        <v>1</v>
      </c>
      <c r="R557" s="16">
        <v>1.1000000000000001</v>
      </c>
    </row>
    <row r="558" spans="1:18" x14ac:dyDescent="0.15">
      <c r="A558" s="6" t="s">
        <v>16</v>
      </c>
      <c r="B558" s="13">
        <f t="shared" si="89"/>
        <v>1971</v>
      </c>
      <c r="C558" s="8">
        <v>11241.255168</v>
      </c>
      <c r="D558" s="26">
        <f t="shared" si="88"/>
        <v>49503</v>
      </c>
      <c r="E558" s="37">
        <v>120</v>
      </c>
      <c r="F558" s="37">
        <f t="shared" si="80"/>
        <v>60624.255168000003</v>
      </c>
      <c r="G558" s="16">
        <f t="shared" si="81"/>
        <v>1200</v>
      </c>
      <c r="H558" s="28">
        <f t="shared" si="82"/>
        <v>59424.255168000003</v>
      </c>
      <c r="I558" s="36">
        <f t="shared" si="83"/>
        <v>1200</v>
      </c>
      <c r="J558" s="16" t="str">
        <f>IF((I558/G558)&lt;=$E$4,"critical failure", IF((I558/G558)&lt;1, "failure",""))</f>
        <v>critical failure</v>
      </c>
      <c r="K558" s="26">
        <f t="shared" si="84"/>
        <v>59424.255168000003</v>
      </c>
      <c r="L558" s="26">
        <f t="shared" si="85"/>
        <v>49503</v>
      </c>
      <c r="M558" s="28">
        <f>IF(H558&gt;$E$2,H558-$E$2,0)</f>
        <v>9921.2551680000033</v>
      </c>
      <c r="N558" s="28">
        <f t="shared" si="86"/>
        <v>11121.255168000003</v>
      </c>
      <c r="O558" s="28">
        <f t="shared" si="87"/>
        <v>1</v>
      </c>
      <c r="R558" s="16">
        <v>1</v>
      </c>
    </row>
    <row r="559" spans="1:18" x14ac:dyDescent="0.15">
      <c r="A559" s="6" t="s">
        <v>17</v>
      </c>
      <c r="B559" s="13">
        <f t="shared" si="89"/>
        <v>1971</v>
      </c>
      <c r="C559" s="8">
        <v>4054.7105279999996</v>
      </c>
      <c r="D559" s="26">
        <f t="shared" si="88"/>
        <v>49503</v>
      </c>
      <c r="E559" s="37">
        <v>120</v>
      </c>
      <c r="F559" s="37">
        <f t="shared" si="80"/>
        <v>53437.710527999996</v>
      </c>
      <c r="G559" s="16">
        <f t="shared" si="81"/>
        <v>1080</v>
      </c>
      <c r="H559" s="28">
        <f t="shared" si="82"/>
        <v>52357.710527999996</v>
      </c>
      <c r="I559" s="36">
        <f t="shared" si="83"/>
        <v>1080</v>
      </c>
      <c r="J559" s="16" t="str">
        <f>IF((I559/G559)&lt;=$E$4,"critical failure", IF((I559/G559)&lt;1, "failure",""))</f>
        <v>critical failure</v>
      </c>
      <c r="K559" s="26">
        <f t="shared" si="84"/>
        <v>52357.710527999996</v>
      </c>
      <c r="L559" s="26">
        <f t="shared" si="85"/>
        <v>49503</v>
      </c>
      <c r="M559" s="28">
        <f>IF(H559&gt;$E$2,H559-$E$2,0)</f>
        <v>2854.710527999996</v>
      </c>
      <c r="N559" s="28">
        <f t="shared" si="86"/>
        <v>3934.710527999996</v>
      </c>
      <c r="O559" s="28">
        <f t="shared" si="87"/>
        <v>1</v>
      </c>
      <c r="R559" s="16">
        <v>0.9</v>
      </c>
    </row>
    <row r="560" spans="1:18" ht="14" thickBot="1" x14ac:dyDescent="0.2">
      <c r="A560" s="9" t="s">
        <v>18</v>
      </c>
      <c r="B560" s="14">
        <f t="shared" si="89"/>
        <v>1971</v>
      </c>
      <c r="C560" s="11">
        <v>2665.8719999999994</v>
      </c>
      <c r="D560" s="26">
        <f t="shared" si="88"/>
        <v>49503</v>
      </c>
      <c r="E560" s="37">
        <v>120</v>
      </c>
      <c r="F560" s="37">
        <f t="shared" si="80"/>
        <v>52048.872000000003</v>
      </c>
      <c r="G560" s="16">
        <f t="shared" si="81"/>
        <v>960</v>
      </c>
      <c r="H560" s="28">
        <f t="shared" si="82"/>
        <v>51088.872000000003</v>
      </c>
      <c r="I560" s="36">
        <f t="shared" si="83"/>
        <v>960</v>
      </c>
      <c r="J560" s="16" t="str">
        <f>IF((I560/G560)&lt;=$E$4,"critical failure", IF((I560/G560)&lt;1, "failure",""))</f>
        <v>critical failure</v>
      </c>
      <c r="K560" s="26">
        <f t="shared" si="84"/>
        <v>51088.872000000003</v>
      </c>
      <c r="L560" s="26">
        <f t="shared" si="85"/>
        <v>49503</v>
      </c>
      <c r="M560" s="28">
        <f>IF(H560&gt;$E$2,H560-$E$2,0)</f>
        <v>1585.872000000003</v>
      </c>
      <c r="N560" s="28">
        <f t="shared" si="86"/>
        <v>2545.872000000003</v>
      </c>
      <c r="O560" s="28">
        <f t="shared" si="87"/>
        <v>1</v>
      </c>
      <c r="R560" s="16">
        <v>0.8</v>
      </c>
    </row>
    <row r="561" spans="1:18" x14ac:dyDescent="0.15">
      <c r="A561" s="3" t="s">
        <v>7</v>
      </c>
      <c r="B561" s="12">
        <f t="shared" si="89"/>
        <v>1972</v>
      </c>
      <c r="C561" s="5">
        <v>2022.1850880000002</v>
      </c>
      <c r="D561" s="26">
        <f t="shared" si="88"/>
        <v>49503</v>
      </c>
      <c r="E561" s="37">
        <v>120</v>
      </c>
      <c r="F561" s="37">
        <f t="shared" si="80"/>
        <v>51405.185087999998</v>
      </c>
      <c r="G561" s="16">
        <f t="shared" si="81"/>
        <v>960</v>
      </c>
      <c r="H561" s="28">
        <f t="shared" si="82"/>
        <v>50445.185087999998</v>
      </c>
      <c r="I561" s="36">
        <f t="shared" si="83"/>
        <v>960</v>
      </c>
      <c r="J561" s="16" t="str">
        <f>IF((I561/G561)&lt;=$E$4,"critical failure", IF((I561/G561)&lt;1, "failure",""))</f>
        <v>critical failure</v>
      </c>
      <c r="K561" s="26">
        <f t="shared" si="84"/>
        <v>50445.185087999998</v>
      </c>
      <c r="L561" s="26">
        <f t="shared" si="85"/>
        <v>49503</v>
      </c>
      <c r="M561" s="28">
        <f>IF(H561&gt;$E$2,H561-$E$2,0)</f>
        <v>942.18508799999836</v>
      </c>
      <c r="N561" s="28">
        <f t="shared" si="86"/>
        <v>1902.1850879999984</v>
      </c>
      <c r="O561" s="28">
        <f t="shared" si="87"/>
        <v>1</v>
      </c>
      <c r="R561" s="16">
        <v>0.8</v>
      </c>
    </row>
    <row r="562" spans="1:18" x14ac:dyDescent="0.15">
      <c r="A562" s="6" t="s">
        <v>8</v>
      </c>
      <c r="B562" s="13">
        <f t="shared" si="89"/>
        <v>1972</v>
      </c>
      <c r="C562" s="8">
        <v>6556.4294399999981</v>
      </c>
      <c r="D562" s="26">
        <f t="shared" si="88"/>
        <v>49503</v>
      </c>
      <c r="E562" s="37">
        <v>120</v>
      </c>
      <c r="F562" s="37">
        <f t="shared" si="80"/>
        <v>55939.42944</v>
      </c>
      <c r="G562" s="16">
        <f t="shared" si="81"/>
        <v>960</v>
      </c>
      <c r="H562" s="28">
        <f t="shared" si="82"/>
        <v>54979.42944</v>
      </c>
      <c r="I562" s="36">
        <f t="shared" si="83"/>
        <v>960</v>
      </c>
      <c r="J562" s="16" t="str">
        <f>IF((I562/G562)&lt;=$E$4,"critical failure", IF((I562/G562)&lt;1, "failure",""))</f>
        <v>critical failure</v>
      </c>
      <c r="K562" s="26">
        <f t="shared" si="84"/>
        <v>54979.42944</v>
      </c>
      <c r="L562" s="26">
        <f t="shared" si="85"/>
        <v>49503</v>
      </c>
      <c r="M562" s="28">
        <f>IF(H562&gt;$E$2,H562-$E$2,0)</f>
        <v>5476.4294399999999</v>
      </c>
      <c r="N562" s="28">
        <f t="shared" si="86"/>
        <v>6436.4294399999999</v>
      </c>
      <c r="O562" s="28">
        <f t="shared" si="87"/>
        <v>1</v>
      </c>
      <c r="R562" s="16">
        <v>0.8</v>
      </c>
    </row>
    <row r="563" spans="1:18" x14ac:dyDescent="0.15">
      <c r="A563" s="6" t="s">
        <v>9</v>
      </c>
      <c r="B563" s="13">
        <f t="shared" si="89"/>
        <v>1972</v>
      </c>
      <c r="C563" s="8">
        <v>2083.5809280000003</v>
      </c>
      <c r="D563" s="26">
        <f t="shared" si="88"/>
        <v>49503</v>
      </c>
      <c r="E563" s="37">
        <v>120</v>
      </c>
      <c r="F563" s="37">
        <f t="shared" si="80"/>
        <v>51466.580928000003</v>
      </c>
      <c r="G563" s="16">
        <f t="shared" si="81"/>
        <v>1080</v>
      </c>
      <c r="H563" s="28">
        <f t="shared" si="82"/>
        <v>50386.580928000003</v>
      </c>
      <c r="I563" s="36">
        <f t="shared" si="83"/>
        <v>1080</v>
      </c>
      <c r="J563" s="16" t="str">
        <f>IF((I563/G563)&lt;=$E$4,"critical failure", IF((I563/G563)&lt;1, "failure",""))</f>
        <v>critical failure</v>
      </c>
      <c r="K563" s="26">
        <f t="shared" si="84"/>
        <v>50386.580928000003</v>
      </c>
      <c r="L563" s="26">
        <f t="shared" si="85"/>
        <v>49503</v>
      </c>
      <c r="M563" s="28">
        <f>IF(H563&gt;$E$2,H563-$E$2,0)</f>
        <v>883.58092800000304</v>
      </c>
      <c r="N563" s="28">
        <f t="shared" si="86"/>
        <v>1963.580928000003</v>
      </c>
      <c r="O563" s="28">
        <f t="shared" si="87"/>
        <v>1</v>
      </c>
      <c r="R563" s="16">
        <v>0.9</v>
      </c>
    </row>
    <row r="564" spans="1:18" x14ac:dyDescent="0.15">
      <c r="A564" s="6" t="s">
        <v>10</v>
      </c>
      <c r="B564" s="13">
        <f t="shared" si="89"/>
        <v>1972</v>
      </c>
      <c r="C564" s="8">
        <v>3475.0045439999994</v>
      </c>
      <c r="D564" s="26">
        <f t="shared" si="88"/>
        <v>49503</v>
      </c>
      <c r="E564" s="37">
        <v>120</v>
      </c>
      <c r="F564" s="37">
        <f t="shared" si="80"/>
        <v>52858.004543999996</v>
      </c>
      <c r="G564" s="16">
        <f t="shared" si="81"/>
        <v>1080</v>
      </c>
      <c r="H564" s="28">
        <f t="shared" si="82"/>
        <v>51778.004543999996</v>
      </c>
      <c r="I564" s="36">
        <f t="shared" si="83"/>
        <v>1080</v>
      </c>
      <c r="J564" s="16" t="str">
        <f>IF((I564/G564)&lt;=$E$4,"critical failure", IF((I564/G564)&lt;1, "failure",""))</f>
        <v>critical failure</v>
      </c>
      <c r="K564" s="26">
        <f t="shared" si="84"/>
        <v>51778.004543999996</v>
      </c>
      <c r="L564" s="26">
        <f t="shared" si="85"/>
        <v>49503</v>
      </c>
      <c r="M564" s="28">
        <f>IF(H564&gt;$E$2,H564-$E$2,0)</f>
        <v>2275.0045439999958</v>
      </c>
      <c r="N564" s="28">
        <f t="shared" si="86"/>
        <v>3355.0045439999958</v>
      </c>
      <c r="O564" s="28">
        <f t="shared" si="87"/>
        <v>1</v>
      </c>
      <c r="R564" s="16">
        <v>0.9</v>
      </c>
    </row>
    <row r="565" spans="1:18" x14ac:dyDescent="0.15">
      <c r="A565" s="6" t="s">
        <v>11</v>
      </c>
      <c r="B565" s="13">
        <f t="shared" si="89"/>
        <v>1972</v>
      </c>
      <c r="C565" s="8">
        <v>3754.8403199999989</v>
      </c>
      <c r="D565" s="26">
        <f t="shared" si="88"/>
        <v>49503</v>
      </c>
      <c r="E565" s="37">
        <v>120</v>
      </c>
      <c r="F565" s="37">
        <f t="shared" si="80"/>
        <v>53137.840319999996</v>
      </c>
      <c r="G565" s="16">
        <f t="shared" si="81"/>
        <v>1320</v>
      </c>
      <c r="H565" s="28">
        <f t="shared" si="82"/>
        <v>51817.840319999996</v>
      </c>
      <c r="I565" s="36">
        <f t="shared" si="83"/>
        <v>1320</v>
      </c>
      <c r="J565" s="16" t="str">
        <f>IF((I565/G565)&lt;=$E$4,"critical failure", IF((I565/G565)&lt;1, "failure",""))</f>
        <v>critical failure</v>
      </c>
      <c r="K565" s="26">
        <f t="shared" si="84"/>
        <v>51817.840319999996</v>
      </c>
      <c r="L565" s="26">
        <f t="shared" si="85"/>
        <v>49503</v>
      </c>
      <c r="M565" s="28">
        <f>IF(H565&gt;$E$2,H565-$E$2,0)</f>
        <v>2314.8403199999957</v>
      </c>
      <c r="N565" s="28">
        <f t="shared" si="86"/>
        <v>3634.8403199999957</v>
      </c>
      <c r="O565" s="28">
        <f t="shared" si="87"/>
        <v>1</v>
      </c>
      <c r="R565" s="16">
        <v>1.1000000000000001</v>
      </c>
    </row>
    <row r="566" spans="1:18" x14ac:dyDescent="0.15">
      <c r="A566" s="6" t="s">
        <v>12</v>
      </c>
      <c r="B566" s="13">
        <f t="shared" si="89"/>
        <v>1972</v>
      </c>
      <c r="C566" s="8">
        <v>3690.8593920000003</v>
      </c>
      <c r="D566" s="26">
        <f t="shared" si="88"/>
        <v>49503</v>
      </c>
      <c r="E566" s="37">
        <v>120</v>
      </c>
      <c r="F566" s="37">
        <f t="shared" si="80"/>
        <v>53073.859391999998</v>
      </c>
      <c r="G566" s="16">
        <f t="shared" si="81"/>
        <v>1440</v>
      </c>
      <c r="H566" s="28">
        <f t="shared" si="82"/>
        <v>51633.859391999998</v>
      </c>
      <c r="I566" s="36">
        <f t="shared" si="83"/>
        <v>1440</v>
      </c>
      <c r="J566" s="16" t="str">
        <f>IF((I566/G566)&lt;=$E$4,"critical failure", IF((I566/G566)&lt;1, "failure",""))</f>
        <v>critical failure</v>
      </c>
      <c r="K566" s="26">
        <f t="shared" si="84"/>
        <v>51633.859391999998</v>
      </c>
      <c r="L566" s="26">
        <f t="shared" si="85"/>
        <v>49503</v>
      </c>
      <c r="M566" s="28">
        <f>IF(H566&gt;$E$2,H566-$E$2,0)</f>
        <v>2130.8593919999985</v>
      </c>
      <c r="N566" s="28">
        <f t="shared" si="86"/>
        <v>3570.8593919999985</v>
      </c>
      <c r="O566" s="28">
        <f t="shared" si="87"/>
        <v>1</v>
      </c>
      <c r="R566" s="16">
        <v>1.2</v>
      </c>
    </row>
    <row r="567" spans="1:18" x14ac:dyDescent="0.15">
      <c r="A567" s="6" t="s">
        <v>13</v>
      </c>
      <c r="B567" s="13">
        <f t="shared" si="89"/>
        <v>1972</v>
      </c>
      <c r="C567" s="8">
        <v>1081.8593279999998</v>
      </c>
      <c r="D567" s="26">
        <f t="shared" si="88"/>
        <v>49503</v>
      </c>
      <c r="E567" s="37">
        <v>120</v>
      </c>
      <c r="F567" s="37">
        <f t="shared" si="80"/>
        <v>50464.859327999999</v>
      </c>
      <c r="G567" s="16">
        <f t="shared" si="81"/>
        <v>1560</v>
      </c>
      <c r="H567" s="28">
        <f t="shared" si="82"/>
        <v>48904.859327999999</v>
      </c>
      <c r="I567" s="36">
        <f t="shared" si="83"/>
        <v>1560</v>
      </c>
      <c r="J567" s="16" t="str">
        <f>IF((I567/G567)&lt;=$E$4,"critical failure", IF((I567/G567)&lt;1, "failure",""))</f>
        <v>critical failure</v>
      </c>
      <c r="K567" s="26">
        <f t="shared" si="84"/>
        <v>48904.859327999999</v>
      </c>
      <c r="L567" s="26">
        <f t="shared" si="85"/>
        <v>48904.859327999999</v>
      </c>
      <c r="M567" s="28">
        <f>IF(H567&gt;$E$2,H567-$E$2,0)</f>
        <v>0</v>
      </c>
      <c r="N567" s="28">
        <f t="shared" si="86"/>
        <v>1560</v>
      </c>
      <c r="O567" s="28">
        <f t="shared" si="87"/>
        <v>1</v>
      </c>
      <c r="R567" s="16">
        <v>1.3</v>
      </c>
    </row>
    <row r="568" spans="1:18" x14ac:dyDescent="0.15">
      <c r="A568" s="6" t="s">
        <v>14</v>
      </c>
      <c r="B568" s="13">
        <f t="shared" si="89"/>
        <v>1972</v>
      </c>
      <c r="C568" s="8">
        <v>568.97786880000001</v>
      </c>
      <c r="D568" s="26">
        <f t="shared" si="88"/>
        <v>48904.859327999999</v>
      </c>
      <c r="E568" s="37">
        <v>120</v>
      </c>
      <c r="F568" s="37">
        <f t="shared" si="80"/>
        <v>49353.837196799999</v>
      </c>
      <c r="G568" s="16">
        <f t="shared" si="81"/>
        <v>1440</v>
      </c>
      <c r="H568" s="28">
        <f t="shared" si="82"/>
        <v>47913.837196799999</v>
      </c>
      <c r="I568" s="36">
        <f t="shared" si="83"/>
        <v>1440</v>
      </c>
      <c r="J568" s="16" t="str">
        <f>IF((I568/G568)&lt;=$E$4,"critical failure", IF((I568/G568)&lt;1, "failure",""))</f>
        <v>critical failure</v>
      </c>
      <c r="K568" s="26">
        <f t="shared" si="84"/>
        <v>47913.837196799999</v>
      </c>
      <c r="L568" s="26">
        <f t="shared" si="85"/>
        <v>47913.837196799999</v>
      </c>
      <c r="M568" s="28">
        <f>IF(H568&gt;$E$2,H568-$E$2,0)</f>
        <v>0</v>
      </c>
      <c r="N568" s="28">
        <f t="shared" si="86"/>
        <v>1440</v>
      </c>
      <c r="O568" s="28">
        <f t="shared" si="87"/>
        <v>1</v>
      </c>
      <c r="R568" s="16">
        <v>1.2</v>
      </c>
    </row>
    <row r="569" spans="1:18" x14ac:dyDescent="0.15">
      <c r="A569" s="6" t="s">
        <v>15</v>
      </c>
      <c r="B569" s="13">
        <f t="shared" si="89"/>
        <v>1972</v>
      </c>
      <c r="C569" s="8">
        <v>1038.6883584</v>
      </c>
      <c r="D569" s="26">
        <f t="shared" si="88"/>
        <v>47913.837196799999</v>
      </c>
      <c r="E569" s="37">
        <v>120</v>
      </c>
      <c r="F569" s="37">
        <f t="shared" si="80"/>
        <v>48832.525555200002</v>
      </c>
      <c r="G569" s="16">
        <f t="shared" si="81"/>
        <v>1320</v>
      </c>
      <c r="H569" s="28">
        <f t="shared" si="82"/>
        <v>47512.525555200002</v>
      </c>
      <c r="I569" s="36">
        <f t="shared" si="83"/>
        <v>1320</v>
      </c>
      <c r="J569" s="16" t="str">
        <f>IF((I569/G569)&lt;=$E$4,"critical failure", IF((I569/G569)&lt;1, "failure",""))</f>
        <v>critical failure</v>
      </c>
      <c r="K569" s="26">
        <f t="shared" si="84"/>
        <v>47512.525555200002</v>
      </c>
      <c r="L569" s="26">
        <f t="shared" si="85"/>
        <v>47512.525555200002</v>
      </c>
      <c r="M569" s="28">
        <f>IF(H569&gt;$E$2,H569-$E$2,0)</f>
        <v>0</v>
      </c>
      <c r="N569" s="28">
        <f t="shared" si="86"/>
        <v>1320</v>
      </c>
      <c r="O569" s="28">
        <f t="shared" si="87"/>
        <v>1</v>
      </c>
      <c r="R569" s="16">
        <v>1.1000000000000001</v>
      </c>
    </row>
    <row r="570" spans="1:18" x14ac:dyDescent="0.15">
      <c r="A570" s="6" t="s">
        <v>16</v>
      </c>
      <c r="B570" s="13">
        <f t="shared" si="89"/>
        <v>1972</v>
      </c>
      <c r="C570" s="8">
        <v>6423.9436800000021</v>
      </c>
      <c r="D570" s="26">
        <f t="shared" si="88"/>
        <v>47512.525555200002</v>
      </c>
      <c r="E570" s="37">
        <v>120</v>
      </c>
      <c r="F570" s="37">
        <f t="shared" si="80"/>
        <v>53816.469235200006</v>
      </c>
      <c r="G570" s="16">
        <f t="shared" si="81"/>
        <v>1200</v>
      </c>
      <c r="H570" s="28">
        <f t="shared" si="82"/>
        <v>52616.469235200006</v>
      </c>
      <c r="I570" s="36">
        <f t="shared" si="83"/>
        <v>1200</v>
      </c>
      <c r="J570" s="16" t="str">
        <f>IF((I570/G570)&lt;=$E$4,"critical failure", IF((I570/G570)&lt;1, "failure",""))</f>
        <v>critical failure</v>
      </c>
      <c r="K570" s="26">
        <f t="shared" si="84"/>
        <v>52616.469235200006</v>
      </c>
      <c r="L570" s="26">
        <f t="shared" si="85"/>
        <v>49503</v>
      </c>
      <c r="M570" s="28">
        <f>IF(H570&gt;$E$2,H570-$E$2,0)</f>
        <v>3113.4692352000056</v>
      </c>
      <c r="N570" s="28">
        <f t="shared" si="86"/>
        <v>4313.4692352000056</v>
      </c>
      <c r="O570" s="28">
        <f t="shared" si="87"/>
        <v>1</v>
      </c>
      <c r="R570" s="16">
        <v>1</v>
      </c>
    </row>
    <row r="571" spans="1:18" x14ac:dyDescent="0.15">
      <c r="A571" s="6" t="s">
        <v>17</v>
      </c>
      <c r="B571" s="13">
        <f t="shared" si="89"/>
        <v>1972</v>
      </c>
      <c r="C571" s="8">
        <v>7858.6675199999981</v>
      </c>
      <c r="D571" s="26">
        <f t="shared" si="88"/>
        <v>49503</v>
      </c>
      <c r="E571" s="37">
        <v>120</v>
      </c>
      <c r="F571" s="37">
        <f t="shared" si="80"/>
        <v>57241.667519999995</v>
      </c>
      <c r="G571" s="16">
        <f t="shared" si="81"/>
        <v>1080</v>
      </c>
      <c r="H571" s="28">
        <f t="shared" si="82"/>
        <v>56161.667519999995</v>
      </c>
      <c r="I571" s="36">
        <f t="shared" si="83"/>
        <v>1080</v>
      </c>
      <c r="J571" s="16" t="str">
        <f>IF((I571/G571)&lt;=$E$4,"critical failure", IF((I571/G571)&lt;1, "failure",""))</f>
        <v>critical failure</v>
      </c>
      <c r="K571" s="26">
        <f t="shared" si="84"/>
        <v>56161.667519999995</v>
      </c>
      <c r="L571" s="26">
        <f t="shared" si="85"/>
        <v>49503</v>
      </c>
      <c r="M571" s="28">
        <f>IF(H571&gt;$E$2,H571-$E$2,0)</f>
        <v>6658.6675199999954</v>
      </c>
      <c r="N571" s="28">
        <f t="shared" si="86"/>
        <v>7738.6675199999954</v>
      </c>
      <c r="O571" s="28">
        <f t="shared" si="87"/>
        <v>1</v>
      </c>
      <c r="R571" s="16">
        <v>0.9</v>
      </c>
    </row>
    <row r="572" spans="1:18" ht="14" thickBot="1" x14ac:dyDescent="0.2">
      <c r="A572" s="9" t="s">
        <v>18</v>
      </c>
      <c r="B572" s="14">
        <f t="shared" si="89"/>
        <v>1972</v>
      </c>
      <c r="C572" s="11">
        <v>8436.4346880000012</v>
      </c>
      <c r="D572" s="26">
        <f t="shared" si="88"/>
        <v>49503</v>
      </c>
      <c r="E572" s="37">
        <v>120</v>
      </c>
      <c r="F572" s="37">
        <f t="shared" si="80"/>
        <v>57819.434688000001</v>
      </c>
      <c r="G572" s="16">
        <f t="shared" si="81"/>
        <v>960</v>
      </c>
      <c r="H572" s="28">
        <f t="shared" si="82"/>
        <v>56859.434688000001</v>
      </c>
      <c r="I572" s="36">
        <f t="shared" si="83"/>
        <v>960</v>
      </c>
      <c r="J572" s="16" t="str">
        <f>IF((I572/G572)&lt;=$E$4,"critical failure", IF((I572/G572)&lt;1, "failure",""))</f>
        <v>critical failure</v>
      </c>
      <c r="K572" s="26">
        <f t="shared" si="84"/>
        <v>56859.434688000001</v>
      </c>
      <c r="L572" s="26">
        <f t="shared" si="85"/>
        <v>49503</v>
      </c>
      <c r="M572" s="28">
        <f>IF(H572&gt;$E$2,H572-$E$2,0)</f>
        <v>7356.4346880000012</v>
      </c>
      <c r="N572" s="28">
        <f t="shared" si="86"/>
        <v>8316.4346880000012</v>
      </c>
      <c r="O572" s="28">
        <f t="shared" si="87"/>
        <v>1</v>
      </c>
      <c r="R572" s="16">
        <v>0.8</v>
      </c>
    </row>
    <row r="573" spans="1:18" x14ac:dyDescent="0.15">
      <c r="A573" s="3" t="s">
        <v>7</v>
      </c>
      <c r="B573" s="12">
        <f t="shared" si="89"/>
        <v>1973</v>
      </c>
      <c r="C573" s="5">
        <v>4863.1968000000006</v>
      </c>
      <c r="D573" s="26">
        <f t="shared" si="88"/>
        <v>49503</v>
      </c>
      <c r="E573" s="37">
        <v>120</v>
      </c>
      <c r="F573" s="37">
        <f t="shared" si="80"/>
        <v>54246.196799999998</v>
      </c>
      <c r="G573" s="16">
        <f t="shared" si="81"/>
        <v>960</v>
      </c>
      <c r="H573" s="28">
        <f t="shared" si="82"/>
        <v>53286.196799999998</v>
      </c>
      <c r="I573" s="36">
        <f t="shared" si="83"/>
        <v>960</v>
      </c>
      <c r="J573" s="16" t="str">
        <f>IF((I573/G573)&lt;=$E$4,"critical failure", IF((I573/G573)&lt;1, "failure",""))</f>
        <v>critical failure</v>
      </c>
      <c r="K573" s="26">
        <f t="shared" si="84"/>
        <v>53286.196799999998</v>
      </c>
      <c r="L573" s="26">
        <f t="shared" si="85"/>
        <v>49503</v>
      </c>
      <c r="M573" s="28">
        <f>IF(H573&gt;$E$2,H573-$E$2,0)</f>
        <v>3783.1967999999979</v>
      </c>
      <c r="N573" s="28">
        <f t="shared" si="86"/>
        <v>4743.1967999999979</v>
      </c>
      <c r="O573" s="28">
        <f t="shared" si="87"/>
        <v>1</v>
      </c>
      <c r="R573" s="16">
        <v>0.8</v>
      </c>
    </row>
    <row r="574" spans="1:18" x14ac:dyDescent="0.15">
      <c r="A574" s="6" t="s">
        <v>8</v>
      </c>
      <c r="B574" s="13">
        <f t="shared" si="89"/>
        <v>1973</v>
      </c>
      <c r="C574" s="8">
        <v>8625.7923840000003</v>
      </c>
      <c r="D574" s="26">
        <f t="shared" si="88"/>
        <v>49503</v>
      </c>
      <c r="E574" s="37">
        <v>120</v>
      </c>
      <c r="F574" s="37">
        <f t="shared" si="80"/>
        <v>58008.792384</v>
      </c>
      <c r="G574" s="16">
        <f t="shared" si="81"/>
        <v>960</v>
      </c>
      <c r="H574" s="28">
        <f t="shared" si="82"/>
        <v>57048.792384</v>
      </c>
      <c r="I574" s="36">
        <f t="shared" si="83"/>
        <v>960</v>
      </c>
      <c r="J574" s="16" t="str">
        <f>IF((I574/G574)&lt;=$E$4,"critical failure", IF((I574/G574)&lt;1, "failure",""))</f>
        <v>critical failure</v>
      </c>
      <c r="K574" s="26">
        <f t="shared" si="84"/>
        <v>57048.792384</v>
      </c>
      <c r="L574" s="26">
        <f t="shared" si="85"/>
        <v>49503</v>
      </c>
      <c r="M574" s="28">
        <f>IF(H574&gt;$E$2,H574-$E$2,0)</f>
        <v>7545.7923840000003</v>
      </c>
      <c r="N574" s="28">
        <f t="shared" si="86"/>
        <v>8505.7923840000003</v>
      </c>
      <c r="O574" s="28">
        <f t="shared" si="87"/>
        <v>1</v>
      </c>
      <c r="R574" s="16">
        <v>0.8</v>
      </c>
    </row>
    <row r="575" spans="1:18" x14ac:dyDescent="0.15">
      <c r="A575" s="6" t="s">
        <v>9</v>
      </c>
      <c r="B575" s="13">
        <f t="shared" si="89"/>
        <v>1973</v>
      </c>
      <c r="C575" s="8">
        <v>9780.6804479999992</v>
      </c>
      <c r="D575" s="26">
        <f t="shared" si="88"/>
        <v>49503</v>
      </c>
      <c r="E575" s="37">
        <v>120</v>
      </c>
      <c r="F575" s="37">
        <f t="shared" si="80"/>
        <v>59163.680447999999</v>
      </c>
      <c r="G575" s="16">
        <f t="shared" si="81"/>
        <v>1080</v>
      </c>
      <c r="H575" s="28">
        <f t="shared" si="82"/>
        <v>58083.680447999999</v>
      </c>
      <c r="I575" s="36">
        <f t="shared" si="83"/>
        <v>1080</v>
      </c>
      <c r="J575" s="16" t="str">
        <f>IF((I575/G575)&lt;=$E$4,"critical failure", IF((I575/G575)&lt;1, "failure",""))</f>
        <v>critical failure</v>
      </c>
      <c r="K575" s="26">
        <f t="shared" si="84"/>
        <v>58083.680447999999</v>
      </c>
      <c r="L575" s="26">
        <f t="shared" si="85"/>
        <v>49503</v>
      </c>
      <c r="M575" s="28">
        <f>IF(H575&gt;$E$2,H575-$E$2,0)</f>
        <v>8580.6804479999992</v>
      </c>
      <c r="N575" s="28">
        <f t="shared" si="86"/>
        <v>9660.6804479999992</v>
      </c>
      <c r="O575" s="28">
        <f t="shared" si="87"/>
        <v>1</v>
      </c>
      <c r="R575" s="16">
        <v>0.9</v>
      </c>
    </row>
    <row r="576" spans="1:18" x14ac:dyDescent="0.15">
      <c r="A576" s="6" t="s">
        <v>10</v>
      </c>
      <c r="B576" s="13">
        <f t="shared" si="89"/>
        <v>1973</v>
      </c>
      <c r="C576" s="8">
        <v>9136.9935359999981</v>
      </c>
      <c r="D576" s="26">
        <f t="shared" si="88"/>
        <v>49503</v>
      </c>
      <c r="E576" s="37">
        <v>120</v>
      </c>
      <c r="F576" s="37">
        <f t="shared" si="80"/>
        <v>58519.993535999994</v>
      </c>
      <c r="G576" s="16">
        <f t="shared" si="81"/>
        <v>1080</v>
      </c>
      <c r="H576" s="28">
        <f t="shared" si="82"/>
        <v>57439.993535999994</v>
      </c>
      <c r="I576" s="36">
        <f t="shared" si="83"/>
        <v>1080</v>
      </c>
      <c r="J576" s="16" t="str">
        <f>IF((I576/G576)&lt;=$E$4,"critical failure", IF((I576/G576)&lt;1, "failure",""))</f>
        <v>critical failure</v>
      </c>
      <c r="K576" s="26">
        <f t="shared" si="84"/>
        <v>57439.993535999994</v>
      </c>
      <c r="L576" s="26">
        <f t="shared" si="85"/>
        <v>49503</v>
      </c>
      <c r="M576" s="28">
        <f>IF(H576&gt;$E$2,H576-$E$2,0)</f>
        <v>7936.9935359999945</v>
      </c>
      <c r="N576" s="28">
        <f t="shared" si="86"/>
        <v>9016.9935359999945</v>
      </c>
      <c r="O576" s="28">
        <f t="shared" si="87"/>
        <v>1</v>
      </c>
      <c r="R576" s="16">
        <v>0.9</v>
      </c>
    </row>
    <row r="577" spans="1:18" x14ac:dyDescent="0.15">
      <c r="A577" s="6" t="s">
        <v>11</v>
      </c>
      <c r="B577" s="13">
        <f t="shared" si="89"/>
        <v>1973</v>
      </c>
      <c r="C577" s="8">
        <v>2455.1873280000004</v>
      </c>
      <c r="D577" s="26">
        <f t="shared" si="88"/>
        <v>49503</v>
      </c>
      <c r="E577" s="37">
        <v>120</v>
      </c>
      <c r="F577" s="37">
        <f t="shared" si="80"/>
        <v>51838.187328</v>
      </c>
      <c r="G577" s="16">
        <f t="shared" si="81"/>
        <v>1320</v>
      </c>
      <c r="H577" s="28">
        <f t="shared" si="82"/>
        <v>50518.187328</v>
      </c>
      <c r="I577" s="36">
        <f t="shared" si="83"/>
        <v>1320</v>
      </c>
      <c r="J577" s="16" t="str">
        <f>IF((I577/G577)&lt;=$E$4,"critical failure", IF((I577/G577)&lt;1, "failure",""))</f>
        <v>critical failure</v>
      </c>
      <c r="K577" s="26">
        <f t="shared" si="84"/>
        <v>50518.187328</v>
      </c>
      <c r="L577" s="26">
        <f t="shared" si="85"/>
        <v>49503</v>
      </c>
      <c r="M577" s="28">
        <f>IF(H577&gt;$E$2,H577-$E$2,0)</f>
        <v>1015.187328</v>
      </c>
      <c r="N577" s="28">
        <f t="shared" si="86"/>
        <v>2335.187328</v>
      </c>
      <c r="O577" s="28">
        <f t="shared" si="87"/>
        <v>1</v>
      </c>
      <c r="R577" s="16">
        <v>1.1000000000000001</v>
      </c>
    </row>
    <row r="578" spans="1:18" x14ac:dyDescent="0.15">
      <c r="A578" s="6" t="s">
        <v>12</v>
      </c>
      <c r="B578" s="13">
        <f t="shared" si="89"/>
        <v>1973</v>
      </c>
      <c r="C578" s="8">
        <v>2565.6998399999998</v>
      </c>
      <c r="D578" s="26">
        <f t="shared" si="88"/>
        <v>49503</v>
      </c>
      <c r="E578" s="37">
        <v>120</v>
      </c>
      <c r="F578" s="37">
        <f t="shared" si="80"/>
        <v>51948.699840000001</v>
      </c>
      <c r="G578" s="16">
        <f t="shared" si="81"/>
        <v>1440</v>
      </c>
      <c r="H578" s="28">
        <f t="shared" si="82"/>
        <v>50508.699840000001</v>
      </c>
      <c r="I578" s="36">
        <f t="shared" si="83"/>
        <v>1440</v>
      </c>
      <c r="J578" s="16" t="str">
        <f>IF((I578/G578)&lt;=$E$4,"critical failure", IF((I578/G578)&lt;1, "failure",""))</f>
        <v>critical failure</v>
      </c>
      <c r="K578" s="26">
        <f t="shared" si="84"/>
        <v>50508.699840000001</v>
      </c>
      <c r="L578" s="26">
        <f t="shared" si="85"/>
        <v>49503</v>
      </c>
      <c r="M578" s="28">
        <f>IF(H578&gt;$E$2,H578-$E$2,0)</f>
        <v>1005.6998400000011</v>
      </c>
      <c r="N578" s="28">
        <f t="shared" si="86"/>
        <v>2445.6998400000011</v>
      </c>
      <c r="O578" s="28">
        <f t="shared" si="87"/>
        <v>1</v>
      </c>
      <c r="R578" s="16">
        <v>1.2</v>
      </c>
    </row>
    <row r="579" spans="1:18" x14ac:dyDescent="0.15">
      <c r="A579" s="6" t="s">
        <v>13</v>
      </c>
      <c r="B579" s="13">
        <f t="shared" si="89"/>
        <v>1973</v>
      </c>
      <c r="C579" s="8">
        <v>1892.9306880000001</v>
      </c>
      <c r="D579" s="26">
        <f t="shared" si="88"/>
        <v>49503</v>
      </c>
      <c r="E579" s="37">
        <v>120</v>
      </c>
      <c r="F579" s="37">
        <f t="shared" si="80"/>
        <v>51275.930688</v>
      </c>
      <c r="G579" s="16">
        <f t="shared" si="81"/>
        <v>1560</v>
      </c>
      <c r="H579" s="28">
        <f t="shared" si="82"/>
        <v>49715.930688</v>
      </c>
      <c r="I579" s="36">
        <f t="shared" si="83"/>
        <v>1560</v>
      </c>
      <c r="J579" s="16" t="str">
        <f>IF((I579/G579)&lt;=$E$4,"critical failure", IF((I579/G579)&lt;1, "failure",""))</f>
        <v>critical failure</v>
      </c>
      <c r="K579" s="26">
        <f t="shared" si="84"/>
        <v>49715.930688</v>
      </c>
      <c r="L579" s="26">
        <f t="shared" si="85"/>
        <v>49503</v>
      </c>
      <c r="M579" s="28">
        <f>IF(H579&gt;$E$2,H579-$E$2,0)</f>
        <v>212.93068800000037</v>
      </c>
      <c r="N579" s="28">
        <f t="shared" si="86"/>
        <v>1772.9306880000004</v>
      </c>
      <c r="O579" s="28">
        <f t="shared" si="87"/>
        <v>1</v>
      </c>
      <c r="R579" s="16">
        <v>1.3</v>
      </c>
    </row>
    <row r="580" spans="1:18" x14ac:dyDescent="0.15">
      <c r="A580" s="6" t="s">
        <v>14</v>
      </c>
      <c r="B580" s="13">
        <f t="shared" si="89"/>
        <v>1973</v>
      </c>
      <c r="C580" s="8">
        <v>4728.1259520000012</v>
      </c>
      <c r="D580" s="26">
        <f t="shared" si="88"/>
        <v>49503</v>
      </c>
      <c r="E580" s="37">
        <v>120</v>
      </c>
      <c r="F580" s="37">
        <f t="shared" si="80"/>
        <v>54111.125952000002</v>
      </c>
      <c r="G580" s="16">
        <f t="shared" si="81"/>
        <v>1440</v>
      </c>
      <c r="H580" s="28">
        <f t="shared" si="82"/>
        <v>52671.125952000002</v>
      </c>
      <c r="I580" s="36">
        <f t="shared" si="83"/>
        <v>1440</v>
      </c>
      <c r="J580" s="16" t="str">
        <f>IF((I580/G580)&lt;=$E$4,"critical failure", IF((I580/G580)&lt;1, "failure",""))</f>
        <v>critical failure</v>
      </c>
      <c r="K580" s="26">
        <f t="shared" si="84"/>
        <v>52671.125952000002</v>
      </c>
      <c r="L580" s="26">
        <f t="shared" si="85"/>
        <v>49503</v>
      </c>
      <c r="M580" s="28">
        <f>IF(H580&gt;$E$2,H580-$E$2,0)</f>
        <v>3168.1259520000021</v>
      </c>
      <c r="N580" s="28">
        <f t="shared" si="86"/>
        <v>4608.1259520000021</v>
      </c>
      <c r="O580" s="28">
        <f t="shared" si="87"/>
        <v>1</v>
      </c>
      <c r="R580" s="16">
        <v>1.2</v>
      </c>
    </row>
    <row r="581" spans="1:18" x14ac:dyDescent="0.15">
      <c r="A581" s="6" t="s">
        <v>15</v>
      </c>
      <c r="B581" s="13">
        <f t="shared" si="89"/>
        <v>1973</v>
      </c>
      <c r="C581" s="8">
        <v>372.25267200000002</v>
      </c>
      <c r="D581" s="26">
        <f t="shared" si="88"/>
        <v>49503</v>
      </c>
      <c r="E581" s="37">
        <v>120</v>
      </c>
      <c r="F581" s="37">
        <f t="shared" si="80"/>
        <v>49755.252672000002</v>
      </c>
      <c r="G581" s="16">
        <f t="shared" si="81"/>
        <v>1320</v>
      </c>
      <c r="H581" s="28">
        <f t="shared" si="82"/>
        <v>48435.252672000002</v>
      </c>
      <c r="I581" s="36">
        <f t="shared" si="83"/>
        <v>1320</v>
      </c>
      <c r="J581" s="16" t="str">
        <f>IF((I581/G581)&lt;=$E$4,"critical failure", IF((I581/G581)&lt;1, "failure",""))</f>
        <v>critical failure</v>
      </c>
      <c r="K581" s="26">
        <f t="shared" si="84"/>
        <v>48435.252672000002</v>
      </c>
      <c r="L581" s="26">
        <f t="shared" si="85"/>
        <v>48435.252672000002</v>
      </c>
      <c r="M581" s="28">
        <f>IF(H581&gt;$E$2,H581-$E$2,0)</f>
        <v>0</v>
      </c>
      <c r="N581" s="28">
        <f t="shared" si="86"/>
        <v>1320</v>
      </c>
      <c r="O581" s="28">
        <f t="shared" si="87"/>
        <v>1</v>
      </c>
      <c r="R581" s="16">
        <v>1.1000000000000001</v>
      </c>
    </row>
    <row r="582" spans="1:18" x14ac:dyDescent="0.15">
      <c r="A582" s="6" t="s">
        <v>16</v>
      </c>
      <c r="B582" s="13">
        <f t="shared" si="89"/>
        <v>1973</v>
      </c>
      <c r="C582" s="8">
        <v>175.65672960000003</v>
      </c>
      <c r="D582" s="26">
        <f t="shared" si="88"/>
        <v>48435.252672000002</v>
      </c>
      <c r="E582" s="37">
        <v>120</v>
      </c>
      <c r="F582" s="37">
        <f t="shared" si="80"/>
        <v>48490.909401600002</v>
      </c>
      <c r="G582" s="16">
        <f t="shared" si="81"/>
        <v>1200</v>
      </c>
      <c r="H582" s="28">
        <f t="shared" si="82"/>
        <v>47290.909401600002</v>
      </c>
      <c r="I582" s="36">
        <f t="shared" si="83"/>
        <v>1200</v>
      </c>
      <c r="J582" s="16" t="str">
        <f>IF((I582/G582)&lt;=$E$4,"critical failure", IF((I582/G582)&lt;1, "failure",""))</f>
        <v>critical failure</v>
      </c>
      <c r="K582" s="26">
        <f t="shared" si="84"/>
        <v>47290.909401600002</v>
      </c>
      <c r="L582" s="26">
        <f t="shared" si="85"/>
        <v>47290.909401600002</v>
      </c>
      <c r="M582" s="28">
        <f>IF(H582&gt;$E$2,H582-$E$2,0)</f>
        <v>0</v>
      </c>
      <c r="N582" s="28">
        <f t="shared" si="86"/>
        <v>1200</v>
      </c>
      <c r="O582" s="28">
        <f t="shared" si="87"/>
        <v>1</v>
      </c>
      <c r="R582" s="16">
        <v>1</v>
      </c>
    </row>
    <row r="583" spans="1:18" x14ac:dyDescent="0.15">
      <c r="A583" s="6" t="s">
        <v>17</v>
      </c>
      <c r="B583" s="13">
        <f t="shared" si="89"/>
        <v>1973</v>
      </c>
      <c r="C583" s="8">
        <v>249.33173759999997</v>
      </c>
      <c r="D583" s="26">
        <f t="shared" si="88"/>
        <v>47290.909401600002</v>
      </c>
      <c r="E583" s="37">
        <v>120</v>
      </c>
      <c r="F583" s="37">
        <f t="shared" si="80"/>
        <v>47420.241139199999</v>
      </c>
      <c r="G583" s="16">
        <f t="shared" si="81"/>
        <v>1080</v>
      </c>
      <c r="H583" s="28">
        <f t="shared" si="82"/>
        <v>46340.241139199999</v>
      </c>
      <c r="I583" s="36">
        <f t="shared" si="83"/>
        <v>1080</v>
      </c>
      <c r="J583" s="16" t="str">
        <f>IF((I583/G583)&lt;=$E$4,"critical failure", IF((I583/G583)&lt;1, "failure",""))</f>
        <v>critical failure</v>
      </c>
      <c r="K583" s="26">
        <f t="shared" si="84"/>
        <v>46340.241139199999</v>
      </c>
      <c r="L583" s="26">
        <f t="shared" si="85"/>
        <v>46340.241139199999</v>
      </c>
      <c r="M583" s="28">
        <f>IF(H583&gt;$E$2,H583-$E$2,0)</f>
        <v>0</v>
      </c>
      <c r="N583" s="28">
        <f t="shared" si="86"/>
        <v>1080</v>
      </c>
      <c r="O583" s="28">
        <f t="shared" si="87"/>
        <v>1</v>
      </c>
      <c r="R583" s="16">
        <v>0.9</v>
      </c>
    </row>
    <row r="584" spans="1:18" ht="14" thickBot="1" x14ac:dyDescent="0.2">
      <c r="A584" s="9" t="s">
        <v>18</v>
      </c>
      <c r="B584" s="14">
        <f t="shared" si="89"/>
        <v>1973</v>
      </c>
      <c r="C584" s="11">
        <v>4220.8024319999995</v>
      </c>
      <c r="D584" s="26">
        <f t="shared" si="88"/>
        <v>46340.241139199999</v>
      </c>
      <c r="E584" s="37">
        <v>120</v>
      </c>
      <c r="F584" s="37">
        <f t="shared" si="80"/>
        <v>50441.043571199996</v>
      </c>
      <c r="G584" s="16">
        <f t="shared" si="81"/>
        <v>960</v>
      </c>
      <c r="H584" s="28">
        <f t="shared" si="82"/>
        <v>49481.043571199996</v>
      </c>
      <c r="I584" s="36">
        <f t="shared" si="83"/>
        <v>960</v>
      </c>
      <c r="J584" s="16" t="str">
        <f>IF((I584/G584)&lt;=$E$4,"critical failure", IF((I584/G584)&lt;1, "failure",""))</f>
        <v>critical failure</v>
      </c>
      <c r="K584" s="26">
        <f t="shared" si="84"/>
        <v>49481.043571199996</v>
      </c>
      <c r="L584" s="26">
        <f t="shared" si="85"/>
        <v>49481.043571199996</v>
      </c>
      <c r="M584" s="28">
        <f>IF(H584&gt;$E$2,H584-$E$2,0)</f>
        <v>0</v>
      </c>
      <c r="N584" s="28">
        <f t="shared" si="86"/>
        <v>960</v>
      </c>
      <c r="O584" s="28">
        <f t="shared" si="87"/>
        <v>1</v>
      </c>
      <c r="R584" s="16">
        <v>0.8</v>
      </c>
    </row>
    <row r="585" spans="1:18" x14ac:dyDescent="0.15">
      <c r="A585" s="3" t="s">
        <v>7</v>
      </c>
      <c r="B585" s="12">
        <f t="shared" si="89"/>
        <v>1974</v>
      </c>
      <c r="C585" s="5">
        <v>7035.963264</v>
      </c>
      <c r="D585" s="26">
        <f t="shared" si="88"/>
        <v>49481.043571199996</v>
      </c>
      <c r="E585" s="37">
        <v>120</v>
      </c>
      <c r="F585" s="37">
        <f t="shared" si="80"/>
        <v>56397.006835199994</v>
      </c>
      <c r="G585" s="16">
        <f t="shared" si="81"/>
        <v>960</v>
      </c>
      <c r="H585" s="28">
        <f t="shared" si="82"/>
        <v>55437.006835199994</v>
      </c>
      <c r="I585" s="36">
        <f t="shared" si="83"/>
        <v>960</v>
      </c>
      <c r="J585" s="16" t="str">
        <f>IF((I585/G585)&lt;=$E$4,"critical failure", IF((I585/G585)&lt;1, "failure",""))</f>
        <v>critical failure</v>
      </c>
      <c r="K585" s="26">
        <f t="shared" si="84"/>
        <v>55437.006835199994</v>
      </c>
      <c r="L585" s="26">
        <f t="shared" si="85"/>
        <v>49503</v>
      </c>
      <c r="M585" s="28">
        <f>IF(H585&gt;$E$2,H585-$E$2,0)</f>
        <v>5934.0068351999944</v>
      </c>
      <c r="N585" s="28">
        <f t="shared" si="86"/>
        <v>6894.0068351999944</v>
      </c>
      <c r="O585" s="28">
        <f t="shared" si="87"/>
        <v>1</v>
      </c>
      <c r="R585" s="16">
        <v>0.8</v>
      </c>
    </row>
    <row r="586" spans="1:18" x14ac:dyDescent="0.15">
      <c r="A586" s="6" t="s">
        <v>8</v>
      </c>
      <c r="B586" s="13">
        <f t="shared" si="89"/>
        <v>1974</v>
      </c>
      <c r="C586" s="8">
        <v>5205.7209599999987</v>
      </c>
      <c r="D586" s="26">
        <f t="shared" si="88"/>
        <v>49503</v>
      </c>
      <c r="E586" s="37">
        <v>120</v>
      </c>
      <c r="F586" s="37">
        <f t="shared" ref="F586:F649" si="90">C586+D586-E586</f>
        <v>54588.720959999999</v>
      </c>
      <c r="G586" s="16">
        <f t="shared" ref="G586:G649" si="91">1200*R586</f>
        <v>960</v>
      </c>
      <c r="H586" s="28">
        <f t="shared" ref="H586:H649" si="92">F586-G586</f>
        <v>53628.720959999999</v>
      </c>
      <c r="I586" s="36">
        <f t="shared" ref="I586:I649" si="93">IF(G586&gt;(F586),F586,G586)</f>
        <v>960</v>
      </c>
      <c r="J586" s="16" t="str">
        <f>IF((I586/G586)&lt;=$E$4,"critical failure", IF((I586/G586)&lt;1, "failure",""))</f>
        <v>critical failure</v>
      </c>
      <c r="K586" s="26">
        <f t="shared" ref="K586:K649" si="94">F586-I586</f>
        <v>53628.720959999999</v>
      </c>
      <c r="L586" s="26">
        <f t="shared" ref="L586:L649" si="95">IF(K586&gt;$E$2,$E$2,IF(K586&lt;0,0,K586))</f>
        <v>49503</v>
      </c>
      <c r="M586" s="28">
        <f>IF(H586&gt;$E$2,H586-$E$2,0)</f>
        <v>4125.7209599999987</v>
      </c>
      <c r="N586" s="28">
        <f t="shared" ref="N586:N649" si="96">M586+I586</f>
        <v>5085.7209599999987</v>
      </c>
      <c r="O586" s="28">
        <f t="shared" ref="O586:O649" si="97">IF(K586&gt;=$H$2,1,0)</f>
        <v>1</v>
      </c>
      <c r="R586" s="16">
        <v>0.8</v>
      </c>
    </row>
    <row r="587" spans="1:18" x14ac:dyDescent="0.15">
      <c r="A587" s="6" t="s">
        <v>9</v>
      </c>
      <c r="B587" s="13">
        <f t="shared" si="89"/>
        <v>1974</v>
      </c>
      <c r="C587" s="8">
        <v>3824.6376960000002</v>
      </c>
      <c r="D587" s="26">
        <f t="shared" ref="D587:D650" si="98">L586</f>
        <v>49503</v>
      </c>
      <c r="E587" s="37">
        <v>120</v>
      </c>
      <c r="F587" s="37">
        <f t="shared" si="90"/>
        <v>53207.637695999998</v>
      </c>
      <c r="G587" s="16">
        <f t="shared" si="91"/>
        <v>1080</v>
      </c>
      <c r="H587" s="28">
        <f t="shared" si="92"/>
        <v>52127.637695999998</v>
      </c>
      <c r="I587" s="36">
        <f t="shared" si="93"/>
        <v>1080</v>
      </c>
      <c r="J587" s="16" t="str">
        <f>IF((I587/G587)&lt;=$E$4,"critical failure", IF((I587/G587)&lt;1, "failure",""))</f>
        <v>critical failure</v>
      </c>
      <c r="K587" s="26">
        <f t="shared" si="94"/>
        <v>52127.637695999998</v>
      </c>
      <c r="L587" s="26">
        <f t="shared" si="95"/>
        <v>49503</v>
      </c>
      <c r="M587" s="28">
        <f>IF(H587&gt;$E$2,H587-$E$2,0)</f>
        <v>2624.637695999998</v>
      </c>
      <c r="N587" s="28">
        <f t="shared" si="96"/>
        <v>3704.637695999998</v>
      </c>
      <c r="O587" s="28">
        <f t="shared" si="97"/>
        <v>1</v>
      </c>
      <c r="R587" s="16">
        <v>0.9</v>
      </c>
    </row>
    <row r="588" spans="1:18" x14ac:dyDescent="0.15">
      <c r="A588" s="6" t="s">
        <v>10</v>
      </c>
      <c r="B588" s="13">
        <f t="shared" si="89"/>
        <v>1974</v>
      </c>
      <c r="C588" s="8">
        <v>2800.9428480000001</v>
      </c>
      <c r="D588" s="26">
        <f t="shared" si="98"/>
        <v>49503</v>
      </c>
      <c r="E588" s="37">
        <v>120</v>
      </c>
      <c r="F588" s="37">
        <f t="shared" si="90"/>
        <v>52183.942847999999</v>
      </c>
      <c r="G588" s="16">
        <f t="shared" si="91"/>
        <v>1080</v>
      </c>
      <c r="H588" s="28">
        <f t="shared" si="92"/>
        <v>51103.942847999999</v>
      </c>
      <c r="I588" s="36">
        <f t="shared" si="93"/>
        <v>1080</v>
      </c>
      <c r="J588" s="16" t="str">
        <f>IF((I588/G588)&lt;=$E$4,"critical failure", IF((I588/G588)&lt;1, "failure",""))</f>
        <v>critical failure</v>
      </c>
      <c r="K588" s="26">
        <f t="shared" si="94"/>
        <v>51103.942847999999</v>
      </c>
      <c r="L588" s="26">
        <f t="shared" si="95"/>
        <v>49503</v>
      </c>
      <c r="M588" s="28">
        <f>IF(H588&gt;$E$2,H588-$E$2,0)</f>
        <v>1600.9428479999988</v>
      </c>
      <c r="N588" s="28">
        <f t="shared" si="96"/>
        <v>2680.9428479999988</v>
      </c>
      <c r="O588" s="28">
        <f t="shared" si="97"/>
        <v>1</v>
      </c>
      <c r="R588" s="16">
        <v>0.9</v>
      </c>
    </row>
    <row r="589" spans="1:18" x14ac:dyDescent="0.15">
      <c r="A589" s="6" t="s">
        <v>11</v>
      </c>
      <c r="B589" s="13">
        <f t="shared" si="89"/>
        <v>1974</v>
      </c>
      <c r="C589" s="8">
        <v>3259.1496960000009</v>
      </c>
      <c r="D589" s="26">
        <f t="shared" si="98"/>
        <v>49503</v>
      </c>
      <c r="E589" s="37">
        <v>120</v>
      </c>
      <c r="F589" s="37">
        <f t="shared" si="90"/>
        <v>52642.149696</v>
      </c>
      <c r="G589" s="16">
        <f t="shared" si="91"/>
        <v>1320</v>
      </c>
      <c r="H589" s="28">
        <f t="shared" si="92"/>
        <v>51322.149696</v>
      </c>
      <c r="I589" s="36">
        <f t="shared" si="93"/>
        <v>1320</v>
      </c>
      <c r="J589" s="16" t="str">
        <f>IF((I589/G589)&lt;=$E$4,"critical failure", IF((I589/G589)&lt;1, "failure",""))</f>
        <v>critical failure</v>
      </c>
      <c r="K589" s="26">
        <f t="shared" si="94"/>
        <v>51322.149696</v>
      </c>
      <c r="L589" s="26">
        <f t="shared" si="95"/>
        <v>49503</v>
      </c>
      <c r="M589" s="28">
        <f>IF(H589&gt;$E$2,H589-$E$2,0)</f>
        <v>1819.1496960000004</v>
      </c>
      <c r="N589" s="28">
        <f t="shared" si="96"/>
        <v>3139.1496960000004</v>
      </c>
      <c r="O589" s="28">
        <f t="shared" si="97"/>
        <v>1</v>
      </c>
      <c r="R589" s="16">
        <v>1.1000000000000001</v>
      </c>
    </row>
    <row r="590" spans="1:18" x14ac:dyDescent="0.15">
      <c r="A590" s="6" t="s">
        <v>12</v>
      </c>
      <c r="B590" s="13">
        <f t="shared" si="89"/>
        <v>1974</v>
      </c>
      <c r="C590" s="8">
        <v>912.5360639999999</v>
      </c>
      <c r="D590" s="26">
        <f t="shared" si="98"/>
        <v>49503</v>
      </c>
      <c r="E590" s="37">
        <v>120</v>
      </c>
      <c r="F590" s="37">
        <f t="shared" si="90"/>
        <v>50295.536064</v>
      </c>
      <c r="G590" s="16">
        <f t="shared" si="91"/>
        <v>1440</v>
      </c>
      <c r="H590" s="28">
        <f t="shared" si="92"/>
        <v>48855.536064</v>
      </c>
      <c r="I590" s="36">
        <f t="shared" si="93"/>
        <v>1440</v>
      </c>
      <c r="J590" s="16" t="str">
        <f>IF((I590/G590)&lt;=$E$4,"critical failure", IF((I590/G590)&lt;1, "failure",""))</f>
        <v>critical failure</v>
      </c>
      <c r="K590" s="26">
        <f t="shared" si="94"/>
        <v>48855.536064</v>
      </c>
      <c r="L590" s="26">
        <f t="shared" si="95"/>
        <v>48855.536064</v>
      </c>
      <c r="M590" s="28">
        <f>IF(H590&gt;$E$2,H590-$E$2,0)</f>
        <v>0</v>
      </c>
      <c r="N590" s="28">
        <f t="shared" si="96"/>
        <v>1440</v>
      </c>
      <c r="O590" s="28">
        <f t="shared" si="97"/>
        <v>1</v>
      </c>
      <c r="R590" s="16">
        <v>1.2</v>
      </c>
    </row>
    <row r="591" spans="1:18" x14ac:dyDescent="0.15">
      <c r="A591" s="6" t="s">
        <v>13</v>
      </c>
      <c r="B591" s="13">
        <f t="shared" si="89"/>
        <v>1974</v>
      </c>
      <c r="C591" s="8">
        <v>353.51078400000006</v>
      </c>
      <c r="D591" s="26">
        <f t="shared" si="98"/>
        <v>48855.536064</v>
      </c>
      <c r="E591" s="37">
        <v>120</v>
      </c>
      <c r="F591" s="37">
        <f t="shared" si="90"/>
        <v>49089.046847999998</v>
      </c>
      <c r="G591" s="16">
        <f t="shared" si="91"/>
        <v>1560</v>
      </c>
      <c r="H591" s="28">
        <f t="shared" si="92"/>
        <v>47529.046847999998</v>
      </c>
      <c r="I591" s="36">
        <f t="shared" si="93"/>
        <v>1560</v>
      </c>
      <c r="J591" s="16" t="str">
        <f>IF((I591/G591)&lt;=$E$4,"critical failure", IF((I591/G591)&lt;1, "failure",""))</f>
        <v>critical failure</v>
      </c>
      <c r="K591" s="26">
        <f t="shared" si="94"/>
        <v>47529.046847999998</v>
      </c>
      <c r="L591" s="26">
        <f t="shared" si="95"/>
        <v>47529.046847999998</v>
      </c>
      <c r="M591" s="28">
        <f>IF(H591&gt;$E$2,H591-$E$2,0)</f>
        <v>0</v>
      </c>
      <c r="N591" s="28">
        <f t="shared" si="96"/>
        <v>1560</v>
      </c>
      <c r="O591" s="28">
        <f t="shared" si="97"/>
        <v>1</v>
      </c>
      <c r="R591" s="16">
        <v>1.3</v>
      </c>
    </row>
    <row r="592" spans="1:18" x14ac:dyDescent="0.15">
      <c r="A592" s="6" t="s">
        <v>14</v>
      </c>
      <c r="B592" s="13">
        <f t="shared" si="89"/>
        <v>1974</v>
      </c>
      <c r="C592" s="8">
        <v>2400.9004800000002</v>
      </c>
      <c r="D592" s="26">
        <f t="shared" si="98"/>
        <v>47529.046847999998</v>
      </c>
      <c r="E592" s="37">
        <v>120</v>
      </c>
      <c r="F592" s="37">
        <f t="shared" si="90"/>
        <v>49809.947327999995</v>
      </c>
      <c r="G592" s="16">
        <f t="shared" si="91"/>
        <v>1440</v>
      </c>
      <c r="H592" s="28">
        <f t="shared" si="92"/>
        <v>48369.947327999995</v>
      </c>
      <c r="I592" s="36">
        <f t="shared" si="93"/>
        <v>1440</v>
      </c>
      <c r="J592" s="16" t="str">
        <f>IF((I592/G592)&lt;=$E$4,"critical failure", IF((I592/G592)&lt;1, "failure",""))</f>
        <v>critical failure</v>
      </c>
      <c r="K592" s="26">
        <f t="shared" si="94"/>
        <v>48369.947327999995</v>
      </c>
      <c r="L592" s="26">
        <f t="shared" si="95"/>
        <v>48369.947327999995</v>
      </c>
      <c r="M592" s="28">
        <f>IF(H592&gt;$E$2,H592-$E$2,0)</f>
        <v>0</v>
      </c>
      <c r="N592" s="28">
        <f t="shared" si="96"/>
        <v>1440</v>
      </c>
      <c r="O592" s="28">
        <f t="shared" si="97"/>
        <v>1</v>
      </c>
      <c r="R592" s="16">
        <v>1.2</v>
      </c>
    </row>
    <row r="593" spans="1:18" x14ac:dyDescent="0.15">
      <c r="A593" s="6" t="s">
        <v>15</v>
      </c>
      <c r="B593" s="13">
        <f t="shared" si="89"/>
        <v>1974</v>
      </c>
      <c r="C593" s="8">
        <v>8957.3299200000019</v>
      </c>
      <c r="D593" s="26">
        <f t="shared" si="98"/>
        <v>48369.947327999995</v>
      </c>
      <c r="E593" s="37">
        <v>120</v>
      </c>
      <c r="F593" s="37">
        <f t="shared" si="90"/>
        <v>57207.277247999999</v>
      </c>
      <c r="G593" s="16">
        <f t="shared" si="91"/>
        <v>1320</v>
      </c>
      <c r="H593" s="28">
        <f t="shared" si="92"/>
        <v>55887.277247999999</v>
      </c>
      <c r="I593" s="36">
        <f t="shared" si="93"/>
        <v>1320</v>
      </c>
      <c r="J593" s="16" t="str">
        <f>IF((I593/G593)&lt;=$E$4,"critical failure", IF((I593/G593)&lt;1, "failure",""))</f>
        <v>critical failure</v>
      </c>
      <c r="K593" s="26">
        <f t="shared" si="94"/>
        <v>55887.277247999999</v>
      </c>
      <c r="L593" s="26">
        <f t="shared" si="95"/>
        <v>49503</v>
      </c>
      <c r="M593" s="28">
        <f>IF(H593&gt;$E$2,H593-$E$2,0)</f>
        <v>6384.2772479999985</v>
      </c>
      <c r="N593" s="28">
        <f t="shared" si="96"/>
        <v>7704.2772479999985</v>
      </c>
      <c r="O593" s="28">
        <f t="shared" si="97"/>
        <v>1</v>
      </c>
      <c r="R593" s="16">
        <v>1.1000000000000001</v>
      </c>
    </row>
    <row r="594" spans="1:18" x14ac:dyDescent="0.15">
      <c r="A594" s="6" t="s">
        <v>16</v>
      </c>
      <c r="B594" s="13">
        <f t="shared" si="89"/>
        <v>1974</v>
      </c>
      <c r="C594" s="8">
        <v>588.75379199999998</v>
      </c>
      <c r="D594" s="26">
        <f t="shared" si="98"/>
        <v>49503</v>
      </c>
      <c r="E594" s="37">
        <v>120</v>
      </c>
      <c r="F594" s="37">
        <f t="shared" si="90"/>
        <v>49971.753792000003</v>
      </c>
      <c r="G594" s="16">
        <f t="shared" si="91"/>
        <v>1200</v>
      </c>
      <c r="H594" s="28">
        <f t="shared" si="92"/>
        <v>48771.753792000003</v>
      </c>
      <c r="I594" s="36">
        <f t="shared" si="93"/>
        <v>1200</v>
      </c>
      <c r="J594" s="16" t="str">
        <f>IF((I594/G594)&lt;=$E$4,"critical failure", IF((I594/G594)&lt;1, "failure",""))</f>
        <v>critical failure</v>
      </c>
      <c r="K594" s="26">
        <f t="shared" si="94"/>
        <v>48771.753792000003</v>
      </c>
      <c r="L594" s="26">
        <f t="shared" si="95"/>
        <v>48771.753792000003</v>
      </c>
      <c r="M594" s="28">
        <f>IF(H594&gt;$E$2,H594-$E$2,0)</f>
        <v>0</v>
      </c>
      <c r="N594" s="28">
        <f t="shared" si="96"/>
        <v>1200</v>
      </c>
      <c r="O594" s="28">
        <f t="shared" si="97"/>
        <v>1</v>
      </c>
      <c r="R594" s="16">
        <v>1</v>
      </c>
    </row>
    <row r="595" spans="1:18" x14ac:dyDescent="0.15">
      <c r="A595" s="6" t="s">
        <v>17</v>
      </c>
      <c r="B595" s="13">
        <f t="shared" si="89"/>
        <v>1974</v>
      </c>
      <c r="C595" s="8">
        <v>612.0195839999999</v>
      </c>
      <c r="D595" s="26">
        <f t="shared" si="98"/>
        <v>48771.753792000003</v>
      </c>
      <c r="E595" s="37">
        <v>120</v>
      </c>
      <c r="F595" s="37">
        <f t="shared" si="90"/>
        <v>49263.773376000005</v>
      </c>
      <c r="G595" s="16">
        <f t="shared" si="91"/>
        <v>1080</v>
      </c>
      <c r="H595" s="28">
        <f t="shared" si="92"/>
        <v>48183.773376000005</v>
      </c>
      <c r="I595" s="36">
        <f t="shared" si="93"/>
        <v>1080</v>
      </c>
      <c r="J595" s="16" t="str">
        <f>IF((I595/G595)&lt;=$E$4,"critical failure", IF((I595/G595)&lt;1, "failure",""))</f>
        <v>critical failure</v>
      </c>
      <c r="K595" s="26">
        <f t="shared" si="94"/>
        <v>48183.773376000005</v>
      </c>
      <c r="L595" s="26">
        <f t="shared" si="95"/>
        <v>48183.773376000005</v>
      </c>
      <c r="M595" s="28">
        <f>IF(H595&gt;$E$2,H595-$E$2,0)</f>
        <v>0</v>
      </c>
      <c r="N595" s="28">
        <f t="shared" si="96"/>
        <v>1080</v>
      </c>
      <c r="O595" s="28">
        <f t="shared" si="97"/>
        <v>1</v>
      </c>
      <c r="R595" s="16">
        <v>0.9</v>
      </c>
    </row>
    <row r="596" spans="1:18" ht="14" thickBot="1" x14ac:dyDescent="0.2">
      <c r="A596" s="9" t="s">
        <v>18</v>
      </c>
      <c r="B596" s="14">
        <f t="shared" si="89"/>
        <v>1974</v>
      </c>
      <c r="C596" s="11">
        <v>2696.2467839999995</v>
      </c>
      <c r="D596" s="26">
        <f t="shared" si="98"/>
        <v>48183.773376000005</v>
      </c>
      <c r="E596" s="37">
        <v>120</v>
      </c>
      <c r="F596" s="37">
        <f t="shared" si="90"/>
        <v>50760.020160000007</v>
      </c>
      <c r="G596" s="16">
        <f t="shared" si="91"/>
        <v>960</v>
      </c>
      <c r="H596" s="28">
        <f t="shared" si="92"/>
        <v>49800.020160000007</v>
      </c>
      <c r="I596" s="36">
        <f t="shared" si="93"/>
        <v>960</v>
      </c>
      <c r="J596" s="16" t="str">
        <f>IF((I596/G596)&lt;=$E$4,"critical failure", IF((I596/G596)&lt;1, "failure",""))</f>
        <v>critical failure</v>
      </c>
      <c r="K596" s="26">
        <f t="shared" si="94"/>
        <v>49800.020160000007</v>
      </c>
      <c r="L596" s="26">
        <f t="shared" si="95"/>
        <v>49503</v>
      </c>
      <c r="M596" s="28">
        <f>IF(H596&gt;$E$2,H596-$E$2,0)</f>
        <v>297.02016000000731</v>
      </c>
      <c r="N596" s="28">
        <f t="shared" si="96"/>
        <v>1257.0201600000073</v>
      </c>
      <c r="O596" s="28">
        <f t="shared" si="97"/>
        <v>1</v>
      </c>
      <c r="R596" s="16">
        <v>0.8</v>
      </c>
    </row>
    <row r="597" spans="1:18" x14ac:dyDescent="0.15">
      <c r="A597" s="3" t="s">
        <v>7</v>
      </c>
      <c r="B597" s="12">
        <f t="shared" si="89"/>
        <v>1975</v>
      </c>
      <c r="C597" s="5">
        <v>11628.372096000001</v>
      </c>
      <c r="D597" s="26">
        <f t="shared" si="98"/>
        <v>49503</v>
      </c>
      <c r="E597" s="37">
        <v>120</v>
      </c>
      <c r="F597" s="37">
        <f t="shared" si="90"/>
        <v>61011.372095999999</v>
      </c>
      <c r="G597" s="16">
        <f t="shared" si="91"/>
        <v>960</v>
      </c>
      <c r="H597" s="28">
        <f t="shared" si="92"/>
        <v>60051.372095999999</v>
      </c>
      <c r="I597" s="36">
        <f t="shared" si="93"/>
        <v>960</v>
      </c>
      <c r="J597" s="16" t="str">
        <f>IF((I597/G597)&lt;=$E$4,"critical failure", IF((I597/G597)&lt;1, "failure",""))</f>
        <v>critical failure</v>
      </c>
      <c r="K597" s="26">
        <f t="shared" si="94"/>
        <v>60051.372095999999</v>
      </c>
      <c r="L597" s="26">
        <f t="shared" si="95"/>
        <v>49503</v>
      </c>
      <c r="M597" s="28">
        <f>IF(H597&gt;$E$2,H597-$E$2,0)</f>
        <v>10548.372095999999</v>
      </c>
      <c r="N597" s="28">
        <f t="shared" si="96"/>
        <v>11508.372095999999</v>
      </c>
      <c r="O597" s="28">
        <f t="shared" si="97"/>
        <v>1</v>
      </c>
      <c r="R597" s="16">
        <v>0.8</v>
      </c>
    </row>
    <row r="598" spans="1:18" x14ac:dyDescent="0.15">
      <c r="A598" s="6" t="s">
        <v>8</v>
      </c>
      <c r="B598" s="13">
        <f t="shared" si="89"/>
        <v>1975</v>
      </c>
      <c r="C598" s="8">
        <v>5560.5242879999987</v>
      </c>
      <c r="D598" s="26">
        <f t="shared" si="98"/>
        <v>49503</v>
      </c>
      <c r="E598" s="37">
        <v>120</v>
      </c>
      <c r="F598" s="37">
        <f t="shared" si="90"/>
        <v>54943.524288000001</v>
      </c>
      <c r="G598" s="16">
        <f t="shared" si="91"/>
        <v>960</v>
      </c>
      <c r="H598" s="28">
        <f t="shared" si="92"/>
        <v>53983.524288000001</v>
      </c>
      <c r="I598" s="36">
        <f t="shared" si="93"/>
        <v>960</v>
      </c>
      <c r="J598" s="16" t="str">
        <f>IF((I598/G598)&lt;=$E$4,"critical failure", IF((I598/G598)&lt;1, "failure",""))</f>
        <v>critical failure</v>
      </c>
      <c r="K598" s="26">
        <f t="shared" si="94"/>
        <v>53983.524288000001</v>
      </c>
      <c r="L598" s="26">
        <f t="shared" si="95"/>
        <v>49503</v>
      </c>
      <c r="M598" s="28">
        <f>IF(H598&gt;$E$2,H598-$E$2,0)</f>
        <v>4480.5242880000005</v>
      </c>
      <c r="N598" s="28">
        <f t="shared" si="96"/>
        <v>5440.5242880000005</v>
      </c>
      <c r="O598" s="28">
        <f t="shared" si="97"/>
        <v>1</v>
      </c>
      <c r="R598" s="16">
        <v>0.8</v>
      </c>
    </row>
    <row r="599" spans="1:18" x14ac:dyDescent="0.15">
      <c r="A599" s="6" t="s">
        <v>9</v>
      </c>
      <c r="B599" s="13">
        <f t="shared" si="89"/>
        <v>1975</v>
      </c>
      <c r="C599" s="8">
        <v>17882.992512000001</v>
      </c>
      <c r="D599" s="26">
        <f t="shared" si="98"/>
        <v>49503</v>
      </c>
      <c r="E599" s="37">
        <v>120</v>
      </c>
      <c r="F599" s="37">
        <f t="shared" si="90"/>
        <v>67265.992511999997</v>
      </c>
      <c r="G599" s="16">
        <f t="shared" si="91"/>
        <v>1080</v>
      </c>
      <c r="H599" s="28">
        <f t="shared" si="92"/>
        <v>66185.992511999997</v>
      </c>
      <c r="I599" s="36">
        <f t="shared" si="93"/>
        <v>1080</v>
      </c>
      <c r="J599" s="16" t="str">
        <f>IF((I599/G599)&lt;=$E$4,"critical failure", IF((I599/G599)&lt;1, "failure",""))</f>
        <v>critical failure</v>
      </c>
      <c r="K599" s="26">
        <f t="shared" si="94"/>
        <v>66185.992511999997</v>
      </c>
      <c r="L599" s="26">
        <f t="shared" si="95"/>
        <v>49503</v>
      </c>
      <c r="M599" s="28">
        <f>IF(H599&gt;$E$2,H599-$E$2,0)</f>
        <v>16682.992511999997</v>
      </c>
      <c r="N599" s="28">
        <f t="shared" si="96"/>
        <v>17762.992511999997</v>
      </c>
      <c r="O599" s="28">
        <f t="shared" si="97"/>
        <v>1</v>
      </c>
      <c r="R599" s="16">
        <v>0.9</v>
      </c>
    </row>
    <row r="600" spans="1:18" x14ac:dyDescent="0.15">
      <c r="A600" s="6" t="s">
        <v>10</v>
      </c>
      <c r="B600" s="13">
        <f t="shared" si="89"/>
        <v>1975</v>
      </c>
      <c r="C600" s="8">
        <v>2599.3059840000005</v>
      </c>
      <c r="D600" s="26">
        <f t="shared" si="98"/>
        <v>49503</v>
      </c>
      <c r="E600" s="37">
        <v>120</v>
      </c>
      <c r="F600" s="37">
        <f t="shared" si="90"/>
        <v>51982.305983999999</v>
      </c>
      <c r="G600" s="16">
        <f t="shared" si="91"/>
        <v>1080</v>
      </c>
      <c r="H600" s="28">
        <f t="shared" si="92"/>
        <v>50902.305983999999</v>
      </c>
      <c r="I600" s="36">
        <f t="shared" si="93"/>
        <v>1080</v>
      </c>
      <c r="J600" s="16" t="str">
        <f>IF((I600/G600)&lt;=$E$4,"critical failure", IF((I600/G600)&lt;1, "failure",""))</f>
        <v>critical failure</v>
      </c>
      <c r="K600" s="26">
        <f t="shared" si="94"/>
        <v>50902.305983999999</v>
      </c>
      <c r="L600" s="26">
        <f t="shared" si="95"/>
        <v>49503</v>
      </c>
      <c r="M600" s="28">
        <f>IF(H600&gt;$E$2,H600-$E$2,0)</f>
        <v>1399.3059839999987</v>
      </c>
      <c r="N600" s="28">
        <f t="shared" si="96"/>
        <v>2479.3059839999987</v>
      </c>
      <c r="O600" s="28">
        <f t="shared" si="97"/>
        <v>1</v>
      </c>
      <c r="R600" s="16">
        <v>0.9</v>
      </c>
    </row>
    <row r="601" spans="1:18" x14ac:dyDescent="0.15">
      <c r="A601" s="6" t="s">
        <v>11</v>
      </c>
      <c r="B601" s="13">
        <f t="shared" si="89"/>
        <v>1975</v>
      </c>
      <c r="C601" s="8">
        <v>2241.9175679999998</v>
      </c>
      <c r="D601" s="26">
        <f t="shared" si="98"/>
        <v>49503</v>
      </c>
      <c r="E601" s="37">
        <v>120</v>
      </c>
      <c r="F601" s="37">
        <f t="shared" si="90"/>
        <v>51624.917567999997</v>
      </c>
      <c r="G601" s="16">
        <f t="shared" si="91"/>
        <v>1320</v>
      </c>
      <c r="H601" s="28">
        <f t="shared" si="92"/>
        <v>50304.917567999997</v>
      </c>
      <c r="I601" s="36">
        <f t="shared" si="93"/>
        <v>1320</v>
      </c>
      <c r="J601" s="16" t="str">
        <f>IF((I601/G601)&lt;=$E$4,"critical failure", IF((I601/G601)&lt;1, "failure",""))</f>
        <v>critical failure</v>
      </c>
      <c r="K601" s="26">
        <f t="shared" si="94"/>
        <v>50304.917567999997</v>
      </c>
      <c r="L601" s="26">
        <f t="shared" si="95"/>
        <v>49503</v>
      </c>
      <c r="M601" s="28">
        <f>IF(H601&gt;$E$2,H601-$E$2,0)</f>
        <v>801.91756799999712</v>
      </c>
      <c r="N601" s="28">
        <f t="shared" si="96"/>
        <v>2121.9175679999971</v>
      </c>
      <c r="O601" s="28">
        <f t="shared" si="97"/>
        <v>1</v>
      </c>
      <c r="R601" s="16">
        <v>1.1000000000000001</v>
      </c>
    </row>
    <row r="602" spans="1:18" x14ac:dyDescent="0.15">
      <c r="A602" s="6" t="s">
        <v>12</v>
      </c>
      <c r="B602" s="13">
        <f t="shared" si="89"/>
        <v>1975</v>
      </c>
      <c r="C602" s="8">
        <v>836.92223999999999</v>
      </c>
      <c r="D602" s="26">
        <f t="shared" si="98"/>
        <v>49503</v>
      </c>
      <c r="E602" s="37">
        <v>120</v>
      </c>
      <c r="F602" s="37">
        <f t="shared" si="90"/>
        <v>50219.92224</v>
      </c>
      <c r="G602" s="16">
        <f t="shared" si="91"/>
        <v>1440</v>
      </c>
      <c r="H602" s="28">
        <f t="shared" si="92"/>
        <v>48779.92224</v>
      </c>
      <c r="I602" s="36">
        <f t="shared" si="93"/>
        <v>1440</v>
      </c>
      <c r="J602" s="16" t="str">
        <f>IF((I602/G602)&lt;=$E$4,"critical failure", IF((I602/G602)&lt;1, "failure",""))</f>
        <v>critical failure</v>
      </c>
      <c r="K602" s="26">
        <f t="shared" si="94"/>
        <v>48779.92224</v>
      </c>
      <c r="L602" s="26">
        <f t="shared" si="95"/>
        <v>48779.92224</v>
      </c>
      <c r="M602" s="28">
        <f>IF(H602&gt;$E$2,H602-$E$2,0)</f>
        <v>0</v>
      </c>
      <c r="N602" s="28">
        <f t="shared" si="96"/>
        <v>1440</v>
      </c>
      <c r="O602" s="28">
        <f t="shared" si="97"/>
        <v>1</v>
      </c>
      <c r="R602" s="16">
        <v>1.2</v>
      </c>
    </row>
    <row r="603" spans="1:18" x14ac:dyDescent="0.15">
      <c r="A603" s="6" t="s">
        <v>13</v>
      </c>
      <c r="B603" s="13">
        <f t="shared" si="89"/>
        <v>1975</v>
      </c>
      <c r="C603" s="8">
        <v>15987.476735999997</v>
      </c>
      <c r="D603" s="26">
        <f t="shared" si="98"/>
        <v>48779.92224</v>
      </c>
      <c r="E603" s="37">
        <v>120</v>
      </c>
      <c r="F603" s="37">
        <f t="shared" si="90"/>
        <v>64647.398975999997</v>
      </c>
      <c r="G603" s="16">
        <f t="shared" si="91"/>
        <v>1560</v>
      </c>
      <c r="H603" s="28">
        <f t="shared" si="92"/>
        <v>63087.398975999997</v>
      </c>
      <c r="I603" s="36">
        <f t="shared" si="93"/>
        <v>1560</v>
      </c>
      <c r="J603" s="16" t="str">
        <f>IF((I603/G603)&lt;=$E$4,"critical failure", IF((I603/G603)&lt;1, "failure",""))</f>
        <v>critical failure</v>
      </c>
      <c r="K603" s="26">
        <f t="shared" si="94"/>
        <v>63087.398975999997</v>
      </c>
      <c r="L603" s="26">
        <f t="shared" si="95"/>
        <v>49503</v>
      </c>
      <c r="M603" s="28">
        <f>IF(H603&gt;$E$2,H603-$E$2,0)</f>
        <v>13584.398975999997</v>
      </c>
      <c r="N603" s="28">
        <f t="shared" si="96"/>
        <v>15144.398975999997</v>
      </c>
      <c r="O603" s="28">
        <f t="shared" si="97"/>
        <v>1</v>
      </c>
      <c r="R603" s="16">
        <v>1.3</v>
      </c>
    </row>
    <row r="604" spans="1:18" x14ac:dyDescent="0.15">
      <c r="A604" s="6" t="s">
        <v>14</v>
      </c>
      <c r="B604" s="13">
        <f t="shared" si="89"/>
        <v>1975</v>
      </c>
      <c r="C604" s="8">
        <v>946.78847999999971</v>
      </c>
      <c r="D604" s="26">
        <f t="shared" si="98"/>
        <v>49503</v>
      </c>
      <c r="E604" s="37">
        <v>120</v>
      </c>
      <c r="F604" s="37">
        <f t="shared" si="90"/>
        <v>50329.788480000003</v>
      </c>
      <c r="G604" s="16">
        <f t="shared" si="91"/>
        <v>1440</v>
      </c>
      <c r="H604" s="28">
        <f t="shared" si="92"/>
        <v>48889.788480000003</v>
      </c>
      <c r="I604" s="36">
        <f t="shared" si="93"/>
        <v>1440</v>
      </c>
      <c r="J604" s="16" t="str">
        <f>IF((I604/G604)&lt;=$E$4,"critical failure", IF((I604/G604)&lt;1, "failure",""))</f>
        <v>critical failure</v>
      </c>
      <c r="K604" s="26">
        <f t="shared" si="94"/>
        <v>48889.788480000003</v>
      </c>
      <c r="L604" s="26">
        <f t="shared" si="95"/>
        <v>48889.788480000003</v>
      </c>
      <c r="M604" s="28">
        <f>IF(H604&gt;$E$2,H604-$E$2,0)</f>
        <v>0</v>
      </c>
      <c r="N604" s="28">
        <f t="shared" si="96"/>
        <v>1440</v>
      </c>
      <c r="O604" s="28">
        <f t="shared" si="97"/>
        <v>1</v>
      </c>
      <c r="R604" s="16">
        <v>1.2</v>
      </c>
    </row>
    <row r="605" spans="1:18" x14ac:dyDescent="0.15">
      <c r="A605" s="6" t="s">
        <v>15</v>
      </c>
      <c r="B605" s="13">
        <f t="shared" si="89"/>
        <v>1975</v>
      </c>
      <c r="C605" s="8">
        <v>3027.1380479999998</v>
      </c>
      <c r="D605" s="26">
        <f t="shared" si="98"/>
        <v>48889.788480000003</v>
      </c>
      <c r="E605" s="37">
        <v>120</v>
      </c>
      <c r="F605" s="37">
        <f t="shared" si="90"/>
        <v>51796.926528000004</v>
      </c>
      <c r="G605" s="16">
        <f t="shared" si="91"/>
        <v>1320</v>
      </c>
      <c r="H605" s="28">
        <f t="shared" si="92"/>
        <v>50476.926528000004</v>
      </c>
      <c r="I605" s="36">
        <f t="shared" si="93"/>
        <v>1320</v>
      </c>
      <c r="J605" s="16" t="str">
        <f>IF((I605/G605)&lt;=$E$4,"critical failure", IF((I605/G605)&lt;1, "failure",""))</f>
        <v>critical failure</v>
      </c>
      <c r="K605" s="26">
        <f t="shared" si="94"/>
        <v>50476.926528000004</v>
      </c>
      <c r="L605" s="26">
        <f t="shared" si="95"/>
        <v>49503</v>
      </c>
      <c r="M605" s="28">
        <f>IF(H605&gt;$E$2,H605-$E$2,0)</f>
        <v>973.9265280000036</v>
      </c>
      <c r="N605" s="28">
        <f t="shared" si="96"/>
        <v>2293.9265280000036</v>
      </c>
      <c r="O605" s="28">
        <f t="shared" si="97"/>
        <v>1</v>
      </c>
      <c r="R605" s="16">
        <v>1.1000000000000001</v>
      </c>
    </row>
    <row r="606" spans="1:18" x14ac:dyDescent="0.15">
      <c r="A606" s="6" t="s">
        <v>16</v>
      </c>
      <c r="B606" s="13">
        <f t="shared" si="89"/>
        <v>1975</v>
      </c>
      <c r="C606" s="8">
        <v>847.26259199999993</v>
      </c>
      <c r="D606" s="26">
        <f t="shared" si="98"/>
        <v>49503</v>
      </c>
      <c r="E606" s="37">
        <v>120</v>
      </c>
      <c r="F606" s="37">
        <f t="shared" si="90"/>
        <v>50230.262591999999</v>
      </c>
      <c r="G606" s="16">
        <f t="shared" si="91"/>
        <v>1200</v>
      </c>
      <c r="H606" s="28">
        <f t="shared" si="92"/>
        <v>49030.262591999999</v>
      </c>
      <c r="I606" s="36">
        <f t="shared" si="93"/>
        <v>1200</v>
      </c>
      <c r="J606" s="16" t="str">
        <f>IF((I606/G606)&lt;=$E$4,"critical failure", IF((I606/G606)&lt;1, "failure",""))</f>
        <v>critical failure</v>
      </c>
      <c r="K606" s="26">
        <f t="shared" si="94"/>
        <v>49030.262591999999</v>
      </c>
      <c r="L606" s="26">
        <f t="shared" si="95"/>
        <v>49030.262591999999</v>
      </c>
      <c r="M606" s="28">
        <f>IF(H606&gt;$E$2,H606-$E$2,0)</f>
        <v>0</v>
      </c>
      <c r="N606" s="28">
        <f t="shared" si="96"/>
        <v>1200</v>
      </c>
      <c r="O606" s="28">
        <f t="shared" si="97"/>
        <v>1</v>
      </c>
      <c r="R606" s="16">
        <v>1</v>
      </c>
    </row>
    <row r="607" spans="1:18" x14ac:dyDescent="0.15">
      <c r="A607" s="6" t="s">
        <v>17</v>
      </c>
      <c r="B607" s="13">
        <f t="shared" si="89"/>
        <v>1975</v>
      </c>
      <c r="C607" s="8">
        <v>1194.3106559999997</v>
      </c>
      <c r="D607" s="26">
        <f t="shared" si="98"/>
        <v>49030.262591999999</v>
      </c>
      <c r="E607" s="37">
        <v>120</v>
      </c>
      <c r="F607" s="37">
        <f t="shared" si="90"/>
        <v>50104.573248000001</v>
      </c>
      <c r="G607" s="16">
        <f t="shared" si="91"/>
        <v>1080</v>
      </c>
      <c r="H607" s="28">
        <f t="shared" si="92"/>
        <v>49024.573248000001</v>
      </c>
      <c r="I607" s="36">
        <f t="shared" si="93"/>
        <v>1080</v>
      </c>
      <c r="J607" s="16" t="str">
        <f>IF((I607/G607)&lt;=$E$4,"critical failure", IF((I607/G607)&lt;1, "failure",""))</f>
        <v>critical failure</v>
      </c>
      <c r="K607" s="26">
        <f t="shared" si="94"/>
        <v>49024.573248000001</v>
      </c>
      <c r="L607" s="26">
        <f t="shared" si="95"/>
        <v>49024.573248000001</v>
      </c>
      <c r="M607" s="28">
        <f>IF(H607&gt;$E$2,H607-$E$2,0)</f>
        <v>0</v>
      </c>
      <c r="N607" s="28">
        <f t="shared" si="96"/>
        <v>1080</v>
      </c>
      <c r="O607" s="28">
        <f t="shared" si="97"/>
        <v>1</v>
      </c>
      <c r="R607" s="16">
        <v>0.9</v>
      </c>
    </row>
    <row r="608" spans="1:18" ht="14" thickBot="1" x14ac:dyDescent="0.2">
      <c r="A608" s="9" t="s">
        <v>18</v>
      </c>
      <c r="B608" s="14">
        <f t="shared" si="89"/>
        <v>1975</v>
      </c>
      <c r="C608" s="11">
        <v>1597.5843839999998</v>
      </c>
      <c r="D608" s="26">
        <f t="shared" si="98"/>
        <v>49024.573248000001</v>
      </c>
      <c r="E608" s="37">
        <v>120</v>
      </c>
      <c r="F608" s="37">
        <f t="shared" si="90"/>
        <v>50502.157632000002</v>
      </c>
      <c r="G608" s="16">
        <f t="shared" si="91"/>
        <v>960</v>
      </c>
      <c r="H608" s="28">
        <f t="shared" si="92"/>
        <v>49542.157632000002</v>
      </c>
      <c r="I608" s="36">
        <f t="shared" si="93"/>
        <v>960</v>
      </c>
      <c r="J608" s="16" t="str">
        <f>IF((I608/G608)&lt;=$E$4,"critical failure", IF((I608/G608)&lt;1, "failure",""))</f>
        <v>critical failure</v>
      </c>
      <c r="K608" s="26">
        <f t="shared" si="94"/>
        <v>49542.157632000002</v>
      </c>
      <c r="L608" s="26">
        <f t="shared" si="95"/>
        <v>49503</v>
      </c>
      <c r="M608" s="28">
        <f>IF(H608&gt;$E$2,H608-$E$2,0)</f>
        <v>39.157632000002195</v>
      </c>
      <c r="N608" s="28">
        <f t="shared" si="96"/>
        <v>999.1576320000022</v>
      </c>
      <c r="O608" s="28">
        <f t="shared" si="97"/>
        <v>1</v>
      </c>
      <c r="R608" s="16">
        <v>0.8</v>
      </c>
    </row>
    <row r="609" spans="1:18" x14ac:dyDescent="0.15">
      <c r="A609" s="3" t="s">
        <v>7</v>
      </c>
      <c r="B609" s="12">
        <f t="shared" si="89"/>
        <v>1976</v>
      </c>
      <c r="C609" s="5">
        <v>4691.9347200000002</v>
      </c>
      <c r="D609" s="26">
        <f t="shared" si="98"/>
        <v>49503</v>
      </c>
      <c r="E609" s="37">
        <v>120</v>
      </c>
      <c r="F609" s="37">
        <f t="shared" si="90"/>
        <v>54074.934719999997</v>
      </c>
      <c r="G609" s="16">
        <f t="shared" si="91"/>
        <v>960</v>
      </c>
      <c r="H609" s="28">
        <f t="shared" si="92"/>
        <v>53114.934719999997</v>
      </c>
      <c r="I609" s="36">
        <f t="shared" si="93"/>
        <v>960</v>
      </c>
      <c r="J609" s="16" t="str">
        <f>IF((I609/G609)&lt;=$E$4,"critical failure", IF((I609/G609)&lt;1, "failure",""))</f>
        <v>critical failure</v>
      </c>
      <c r="K609" s="26">
        <f t="shared" si="94"/>
        <v>53114.934719999997</v>
      </c>
      <c r="L609" s="26">
        <f t="shared" si="95"/>
        <v>49503</v>
      </c>
      <c r="M609" s="28">
        <f>IF(H609&gt;$E$2,H609-$E$2,0)</f>
        <v>3611.9347199999975</v>
      </c>
      <c r="N609" s="28">
        <f t="shared" si="96"/>
        <v>4571.9347199999975</v>
      </c>
      <c r="O609" s="28">
        <f t="shared" si="97"/>
        <v>1</v>
      </c>
      <c r="R609" s="16">
        <v>0.8</v>
      </c>
    </row>
    <row r="610" spans="1:18" x14ac:dyDescent="0.15">
      <c r="A610" s="6" t="s">
        <v>8</v>
      </c>
      <c r="B610" s="13">
        <f t="shared" si="89"/>
        <v>1976</v>
      </c>
      <c r="C610" s="8">
        <v>2665.2257279999999</v>
      </c>
      <c r="D610" s="26">
        <f t="shared" si="98"/>
        <v>49503</v>
      </c>
      <c r="E610" s="37">
        <v>120</v>
      </c>
      <c r="F610" s="37">
        <f t="shared" si="90"/>
        <v>52048.225727999998</v>
      </c>
      <c r="G610" s="16">
        <f t="shared" si="91"/>
        <v>960</v>
      </c>
      <c r="H610" s="28">
        <f t="shared" si="92"/>
        <v>51088.225727999998</v>
      </c>
      <c r="I610" s="36">
        <f t="shared" si="93"/>
        <v>960</v>
      </c>
      <c r="J610" s="16" t="str">
        <f>IF((I610/G610)&lt;=$E$4,"critical failure", IF((I610/G610)&lt;1, "failure",""))</f>
        <v>critical failure</v>
      </c>
      <c r="K610" s="26">
        <f t="shared" si="94"/>
        <v>51088.225727999998</v>
      </c>
      <c r="L610" s="26">
        <f t="shared" si="95"/>
        <v>49503</v>
      </c>
      <c r="M610" s="28">
        <f>IF(H610&gt;$E$2,H610-$E$2,0)</f>
        <v>1585.2257279999976</v>
      </c>
      <c r="N610" s="28">
        <f t="shared" si="96"/>
        <v>2545.2257279999976</v>
      </c>
      <c r="O610" s="28">
        <f t="shared" si="97"/>
        <v>1</v>
      </c>
      <c r="R610" s="16">
        <v>0.8</v>
      </c>
    </row>
    <row r="611" spans="1:18" x14ac:dyDescent="0.15">
      <c r="A611" s="6" t="s">
        <v>9</v>
      </c>
      <c r="B611" s="13">
        <f t="shared" si="89"/>
        <v>1976</v>
      </c>
      <c r="C611" s="8">
        <v>1666.7354880000003</v>
      </c>
      <c r="D611" s="26">
        <f t="shared" si="98"/>
        <v>49503</v>
      </c>
      <c r="E611" s="37">
        <v>120</v>
      </c>
      <c r="F611" s="37">
        <f t="shared" si="90"/>
        <v>51049.735487999998</v>
      </c>
      <c r="G611" s="16">
        <f t="shared" si="91"/>
        <v>1080</v>
      </c>
      <c r="H611" s="28">
        <f t="shared" si="92"/>
        <v>49969.735487999998</v>
      </c>
      <c r="I611" s="36">
        <f t="shared" si="93"/>
        <v>1080</v>
      </c>
      <c r="J611" s="16" t="str">
        <f>IF((I611/G611)&lt;=$E$4,"critical failure", IF((I611/G611)&lt;1, "failure",""))</f>
        <v>critical failure</v>
      </c>
      <c r="K611" s="26">
        <f t="shared" si="94"/>
        <v>49969.735487999998</v>
      </c>
      <c r="L611" s="26">
        <f t="shared" si="95"/>
        <v>49503</v>
      </c>
      <c r="M611" s="28">
        <f>IF(H611&gt;$E$2,H611-$E$2,0)</f>
        <v>466.73548799999844</v>
      </c>
      <c r="N611" s="28">
        <f t="shared" si="96"/>
        <v>1546.7354879999984</v>
      </c>
      <c r="O611" s="28">
        <f t="shared" si="97"/>
        <v>1</v>
      </c>
      <c r="R611" s="16">
        <v>0.9</v>
      </c>
    </row>
    <row r="612" spans="1:18" x14ac:dyDescent="0.15">
      <c r="A612" s="6" t="s">
        <v>10</v>
      </c>
      <c r="B612" s="13">
        <f t="shared" si="89"/>
        <v>1976</v>
      </c>
      <c r="C612" s="8">
        <v>1105.7713919999997</v>
      </c>
      <c r="D612" s="26">
        <f t="shared" si="98"/>
        <v>49503</v>
      </c>
      <c r="E612" s="37">
        <v>120</v>
      </c>
      <c r="F612" s="37">
        <f t="shared" si="90"/>
        <v>50488.771392000002</v>
      </c>
      <c r="G612" s="16">
        <f t="shared" si="91"/>
        <v>1080</v>
      </c>
      <c r="H612" s="28">
        <f t="shared" si="92"/>
        <v>49408.771392000002</v>
      </c>
      <c r="I612" s="36">
        <f t="shared" si="93"/>
        <v>1080</v>
      </c>
      <c r="J612" s="16" t="str">
        <f>IF((I612/G612)&lt;=$E$4,"critical failure", IF((I612/G612)&lt;1, "failure",""))</f>
        <v>critical failure</v>
      </c>
      <c r="K612" s="26">
        <f t="shared" si="94"/>
        <v>49408.771392000002</v>
      </c>
      <c r="L612" s="26">
        <f t="shared" si="95"/>
        <v>49408.771392000002</v>
      </c>
      <c r="M612" s="28">
        <f>IF(H612&gt;$E$2,H612-$E$2,0)</f>
        <v>0</v>
      </c>
      <c r="N612" s="28">
        <f t="shared" si="96"/>
        <v>1080</v>
      </c>
      <c r="O612" s="28">
        <f t="shared" si="97"/>
        <v>1</v>
      </c>
      <c r="R612" s="16">
        <v>0.9</v>
      </c>
    </row>
    <row r="613" spans="1:18" x14ac:dyDescent="0.15">
      <c r="A613" s="6" t="s">
        <v>11</v>
      </c>
      <c r="B613" s="13">
        <f t="shared" si="89"/>
        <v>1976</v>
      </c>
      <c r="C613" s="8">
        <v>590.04633600000011</v>
      </c>
      <c r="D613" s="26">
        <f t="shared" si="98"/>
        <v>49408.771392000002</v>
      </c>
      <c r="E613" s="37">
        <v>120</v>
      </c>
      <c r="F613" s="37">
        <f t="shared" si="90"/>
        <v>49878.817728000002</v>
      </c>
      <c r="G613" s="16">
        <f t="shared" si="91"/>
        <v>1320</v>
      </c>
      <c r="H613" s="28">
        <f t="shared" si="92"/>
        <v>48558.817728000002</v>
      </c>
      <c r="I613" s="36">
        <f t="shared" si="93"/>
        <v>1320</v>
      </c>
      <c r="J613" s="16" t="str">
        <f>IF((I613/G613)&lt;=$E$4,"critical failure", IF((I613/G613)&lt;1, "failure",""))</f>
        <v>critical failure</v>
      </c>
      <c r="K613" s="26">
        <f t="shared" si="94"/>
        <v>48558.817728000002</v>
      </c>
      <c r="L613" s="26">
        <f t="shared" si="95"/>
        <v>48558.817728000002</v>
      </c>
      <c r="M613" s="28">
        <f>IF(H613&gt;$E$2,H613-$E$2,0)</f>
        <v>0</v>
      </c>
      <c r="N613" s="28">
        <f t="shared" si="96"/>
        <v>1320</v>
      </c>
      <c r="O613" s="28">
        <f t="shared" si="97"/>
        <v>1</v>
      </c>
      <c r="R613" s="16">
        <v>1.1000000000000001</v>
      </c>
    </row>
    <row r="614" spans="1:18" x14ac:dyDescent="0.15">
      <c r="A614" s="6" t="s">
        <v>12</v>
      </c>
      <c r="B614" s="13">
        <f t="shared" si="89"/>
        <v>1976</v>
      </c>
      <c r="C614" s="8">
        <v>520.37821439999993</v>
      </c>
      <c r="D614" s="26">
        <f t="shared" si="98"/>
        <v>48558.817728000002</v>
      </c>
      <c r="E614" s="37">
        <v>120</v>
      </c>
      <c r="F614" s="37">
        <f t="shared" si="90"/>
        <v>48959.195942400002</v>
      </c>
      <c r="G614" s="16">
        <f t="shared" si="91"/>
        <v>1440</v>
      </c>
      <c r="H614" s="28">
        <f t="shared" si="92"/>
        <v>47519.195942400002</v>
      </c>
      <c r="I614" s="36">
        <f t="shared" si="93"/>
        <v>1440</v>
      </c>
      <c r="J614" s="16" t="str">
        <f>IF((I614/G614)&lt;=$E$4,"critical failure", IF((I614/G614)&lt;1, "failure",""))</f>
        <v>critical failure</v>
      </c>
      <c r="K614" s="26">
        <f t="shared" si="94"/>
        <v>47519.195942400002</v>
      </c>
      <c r="L614" s="26">
        <f t="shared" si="95"/>
        <v>47519.195942400002</v>
      </c>
      <c r="M614" s="28">
        <f>IF(H614&gt;$E$2,H614-$E$2,0)</f>
        <v>0</v>
      </c>
      <c r="N614" s="28">
        <f t="shared" si="96"/>
        <v>1440</v>
      </c>
      <c r="O614" s="28">
        <f t="shared" si="97"/>
        <v>1</v>
      </c>
      <c r="R614" s="16">
        <v>1.2</v>
      </c>
    </row>
    <row r="615" spans="1:18" x14ac:dyDescent="0.15">
      <c r="A615" s="6" t="s">
        <v>13</v>
      </c>
      <c r="B615" s="13">
        <f t="shared" si="89"/>
        <v>1976</v>
      </c>
      <c r="C615" s="8">
        <v>183.67050239999998</v>
      </c>
      <c r="D615" s="26">
        <f t="shared" si="98"/>
        <v>47519.195942400002</v>
      </c>
      <c r="E615" s="37">
        <v>120</v>
      </c>
      <c r="F615" s="37">
        <f t="shared" si="90"/>
        <v>47582.866444799998</v>
      </c>
      <c r="G615" s="16">
        <f t="shared" si="91"/>
        <v>1560</v>
      </c>
      <c r="H615" s="28">
        <f t="shared" si="92"/>
        <v>46022.866444799998</v>
      </c>
      <c r="I615" s="36">
        <f t="shared" si="93"/>
        <v>1560</v>
      </c>
      <c r="J615" s="16" t="str">
        <f>IF((I615/G615)&lt;=$E$4,"critical failure", IF((I615/G615)&lt;1, "failure",""))</f>
        <v>critical failure</v>
      </c>
      <c r="K615" s="26">
        <f t="shared" si="94"/>
        <v>46022.866444799998</v>
      </c>
      <c r="L615" s="26">
        <f t="shared" si="95"/>
        <v>46022.866444799998</v>
      </c>
      <c r="M615" s="28">
        <f>IF(H615&gt;$E$2,H615-$E$2,0)</f>
        <v>0</v>
      </c>
      <c r="N615" s="28">
        <f t="shared" si="96"/>
        <v>1560</v>
      </c>
      <c r="O615" s="28">
        <f t="shared" si="97"/>
        <v>1</v>
      </c>
      <c r="R615" s="16">
        <v>1.3</v>
      </c>
    </row>
    <row r="616" spans="1:18" x14ac:dyDescent="0.15">
      <c r="A616" s="6" t="s">
        <v>14</v>
      </c>
      <c r="B616" s="13">
        <f t="shared" si="89"/>
        <v>1976</v>
      </c>
      <c r="C616" s="8">
        <v>80.958493439999998</v>
      </c>
      <c r="D616" s="26">
        <f t="shared" si="98"/>
        <v>46022.866444799998</v>
      </c>
      <c r="E616" s="37">
        <v>120</v>
      </c>
      <c r="F616" s="37">
        <f t="shared" si="90"/>
        <v>45983.824938239995</v>
      </c>
      <c r="G616" s="16">
        <f t="shared" si="91"/>
        <v>1440</v>
      </c>
      <c r="H616" s="28">
        <f t="shared" si="92"/>
        <v>44543.824938239995</v>
      </c>
      <c r="I616" s="36">
        <f t="shared" si="93"/>
        <v>1440</v>
      </c>
      <c r="J616" s="16" t="str">
        <f>IF((I616/G616)&lt;=$E$4,"critical failure", IF((I616/G616)&lt;1, "failure",""))</f>
        <v>critical failure</v>
      </c>
      <c r="K616" s="26">
        <f t="shared" si="94"/>
        <v>44543.824938239995</v>
      </c>
      <c r="L616" s="26">
        <f t="shared" si="95"/>
        <v>44543.824938239995</v>
      </c>
      <c r="M616" s="28">
        <f>IF(H616&gt;$E$2,H616-$E$2,0)</f>
        <v>0</v>
      </c>
      <c r="N616" s="28">
        <f t="shared" si="96"/>
        <v>1440</v>
      </c>
      <c r="O616" s="28">
        <f t="shared" si="97"/>
        <v>1</v>
      </c>
      <c r="R616" s="16">
        <v>1.2</v>
      </c>
    </row>
    <row r="617" spans="1:18" x14ac:dyDescent="0.15">
      <c r="A617" s="6" t="s">
        <v>15</v>
      </c>
      <c r="B617" s="13">
        <f t="shared" si="89"/>
        <v>1976</v>
      </c>
      <c r="C617" s="8">
        <v>50.202408959999985</v>
      </c>
      <c r="D617" s="26">
        <f t="shared" si="98"/>
        <v>44543.824938239995</v>
      </c>
      <c r="E617" s="37">
        <v>120</v>
      </c>
      <c r="F617" s="37">
        <f t="shared" si="90"/>
        <v>44474.027347199997</v>
      </c>
      <c r="G617" s="16">
        <f t="shared" si="91"/>
        <v>1320</v>
      </c>
      <c r="H617" s="28">
        <f t="shared" si="92"/>
        <v>43154.027347199997</v>
      </c>
      <c r="I617" s="36">
        <f t="shared" si="93"/>
        <v>1320</v>
      </c>
      <c r="J617" s="16" t="str">
        <f>IF((I617/G617)&lt;=$E$4,"critical failure", IF((I617/G617)&lt;1, "failure",""))</f>
        <v>critical failure</v>
      </c>
      <c r="K617" s="26">
        <f t="shared" si="94"/>
        <v>43154.027347199997</v>
      </c>
      <c r="L617" s="26">
        <f t="shared" si="95"/>
        <v>43154.027347199997</v>
      </c>
      <c r="M617" s="28">
        <f>IF(H617&gt;$E$2,H617-$E$2,0)</f>
        <v>0</v>
      </c>
      <c r="N617" s="28">
        <f t="shared" si="96"/>
        <v>1320</v>
      </c>
      <c r="O617" s="28">
        <f t="shared" si="97"/>
        <v>1</v>
      </c>
      <c r="R617" s="16">
        <v>1.1000000000000001</v>
      </c>
    </row>
    <row r="618" spans="1:18" x14ac:dyDescent="0.15">
      <c r="A618" s="6" t="s">
        <v>16</v>
      </c>
      <c r="B618" s="13">
        <f t="shared" si="89"/>
        <v>1976</v>
      </c>
      <c r="C618" s="8">
        <v>560.44707840000001</v>
      </c>
      <c r="D618" s="26">
        <f t="shared" si="98"/>
        <v>43154.027347199997</v>
      </c>
      <c r="E618" s="37">
        <v>120</v>
      </c>
      <c r="F618" s="37">
        <f t="shared" si="90"/>
        <v>43594.474425599998</v>
      </c>
      <c r="G618" s="16">
        <f t="shared" si="91"/>
        <v>1200</v>
      </c>
      <c r="H618" s="28">
        <f t="shared" si="92"/>
        <v>42394.474425599998</v>
      </c>
      <c r="I618" s="36">
        <f t="shared" si="93"/>
        <v>1200</v>
      </c>
      <c r="J618" s="16" t="str">
        <f>IF((I618/G618)&lt;=$E$4,"critical failure", IF((I618/G618)&lt;1, "failure",""))</f>
        <v>critical failure</v>
      </c>
      <c r="K618" s="26">
        <f t="shared" si="94"/>
        <v>42394.474425599998</v>
      </c>
      <c r="L618" s="26">
        <f t="shared" si="95"/>
        <v>42394.474425599998</v>
      </c>
      <c r="M618" s="28">
        <f>IF(H618&gt;$E$2,H618-$E$2,0)</f>
        <v>0</v>
      </c>
      <c r="N618" s="28">
        <f t="shared" si="96"/>
        <v>1200</v>
      </c>
      <c r="O618" s="28">
        <f t="shared" si="97"/>
        <v>1</v>
      </c>
      <c r="R618" s="16">
        <v>1</v>
      </c>
    </row>
    <row r="619" spans="1:18" x14ac:dyDescent="0.15">
      <c r="A619" s="6" t="s">
        <v>17</v>
      </c>
      <c r="B619" s="13">
        <f t="shared" si="89"/>
        <v>1976</v>
      </c>
      <c r="C619" s="8">
        <v>476.88410880000004</v>
      </c>
      <c r="D619" s="26">
        <f t="shared" si="98"/>
        <v>42394.474425599998</v>
      </c>
      <c r="E619" s="37">
        <v>120</v>
      </c>
      <c r="F619" s="37">
        <f t="shared" si="90"/>
        <v>42751.358534399995</v>
      </c>
      <c r="G619" s="16">
        <f t="shared" si="91"/>
        <v>1080</v>
      </c>
      <c r="H619" s="28">
        <f t="shared" si="92"/>
        <v>41671.358534399995</v>
      </c>
      <c r="I619" s="36">
        <f t="shared" si="93"/>
        <v>1080</v>
      </c>
      <c r="J619" s="16" t="str">
        <f>IF((I619/G619)&lt;=$E$4,"critical failure", IF((I619/G619)&lt;1, "failure",""))</f>
        <v>critical failure</v>
      </c>
      <c r="K619" s="26">
        <f t="shared" si="94"/>
        <v>41671.358534399995</v>
      </c>
      <c r="L619" s="26">
        <f t="shared" si="95"/>
        <v>41671.358534399995</v>
      </c>
      <c r="M619" s="28">
        <f>IF(H619&gt;$E$2,H619-$E$2,0)</f>
        <v>0</v>
      </c>
      <c r="N619" s="28">
        <f t="shared" si="96"/>
        <v>1080</v>
      </c>
      <c r="O619" s="28">
        <f t="shared" si="97"/>
        <v>1</v>
      </c>
      <c r="R619" s="16">
        <v>0.9</v>
      </c>
    </row>
    <row r="620" spans="1:18" ht="14" thickBot="1" x14ac:dyDescent="0.2">
      <c r="A620" s="9" t="s">
        <v>18</v>
      </c>
      <c r="B620" s="14">
        <f t="shared" si="89"/>
        <v>1976</v>
      </c>
      <c r="C620" s="11">
        <v>2114.6019839999994</v>
      </c>
      <c r="D620" s="26">
        <f t="shared" si="98"/>
        <v>41671.358534399995</v>
      </c>
      <c r="E620" s="37">
        <v>120</v>
      </c>
      <c r="F620" s="37">
        <f t="shared" si="90"/>
        <v>43665.960518399996</v>
      </c>
      <c r="G620" s="16">
        <f t="shared" si="91"/>
        <v>960</v>
      </c>
      <c r="H620" s="28">
        <f t="shared" si="92"/>
        <v>42705.960518399996</v>
      </c>
      <c r="I620" s="36">
        <f t="shared" si="93"/>
        <v>960</v>
      </c>
      <c r="J620" s="16" t="str">
        <f>IF((I620/G620)&lt;=$E$4,"critical failure", IF((I620/G620)&lt;1, "failure",""))</f>
        <v>critical failure</v>
      </c>
      <c r="K620" s="26">
        <f t="shared" si="94"/>
        <v>42705.960518399996</v>
      </c>
      <c r="L620" s="26">
        <f t="shared" si="95"/>
        <v>42705.960518399996</v>
      </c>
      <c r="M620" s="28">
        <f>IF(H620&gt;$E$2,H620-$E$2,0)</f>
        <v>0</v>
      </c>
      <c r="N620" s="28">
        <f t="shared" si="96"/>
        <v>960</v>
      </c>
      <c r="O620" s="28">
        <f t="shared" si="97"/>
        <v>1</v>
      </c>
      <c r="R620" s="16">
        <v>0.8</v>
      </c>
    </row>
    <row r="621" spans="1:18" x14ac:dyDescent="0.15">
      <c r="A621" s="3" t="s">
        <v>7</v>
      </c>
      <c r="B621" s="12">
        <f t="shared" ref="B621:B684" si="99">B609+1</f>
        <v>1977</v>
      </c>
      <c r="C621" s="5">
        <v>2476.5143040000003</v>
      </c>
      <c r="D621" s="26">
        <f t="shared" si="98"/>
        <v>42705.960518399996</v>
      </c>
      <c r="E621" s="37">
        <v>120</v>
      </c>
      <c r="F621" s="37">
        <f t="shared" si="90"/>
        <v>45062.474822399992</v>
      </c>
      <c r="G621" s="16">
        <f t="shared" si="91"/>
        <v>960</v>
      </c>
      <c r="H621" s="28">
        <f t="shared" si="92"/>
        <v>44102.474822399992</v>
      </c>
      <c r="I621" s="36">
        <f t="shared" si="93"/>
        <v>960</v>
      </c>
      <c r="J621" s="16" t="str">
        <f>IF((I621/G621)&lt;=$E$4,"critical failure", IF((I621/G621)&lt;1, "failure",""))</f>
        <v>critical failure</v>
      </c>
      <c r="K621" s="26">
        <f t="shared" si="94"/>
        <v>44102.474822399992</v>
      </c>
      <c r="L621" s="26">
        <f t="shared" si="95"/>
        <v>44102.474822399992</v>
      </c>
      <c r="M621" s="28">
        <f>IF(H621&gt;$E$2,H621-$E$2,0)</f>
        <v>0</v>
      </c>
      <c r="N621" s="28">
        <f t="shared" si="96"/>
        <v>960</v>
      </c>
      <c r="O621" s="28">
        <f t="shared" si="97"/>
        <v>1</v>
      </c>
      <c r="R621" s="16">
        <v>0.8</v>
      </c>
    </row>
    <row r="622" spans="1:18" x14ac:dyDescent="0.15">
      <c r="A622" s="6" t="s">
        <v>8</v>
      </c>
      <c r="B622" s="13">
        <f t="shared" si="99"/>
        <v>1977</v>
      </c>
      <c r="C622" s="8">
        <v>1224.6854399999997</v>
      </c>
      <c r="D622" s="26">
        <f t="shared" si="98"/>
        <v>44102.474822399992</v>
      </c>
      <c r="E622" s="37">
        <v>120</v>
      </c>
      <c r="F622" s="37">
        <f t="shared" si="90"/>
        <v>45207.160262399993</v>
      </c>
      <c r="G622" s="16">
        <f t="shared" si="91"/>
        <v>960</v>
      </c>
      <c r="H622" s="28">
        <f t="shared" si="92"/>
        <v>44247.160262399993</v>
      </c>
      <c r="I622" s="36">
        <f t="shared" si="93"/>
        <v>960</v>
      </c>
      <c r="J622" s="16" t="str">
        <f>IF((I622/G622)&lt;=$E$4,"critical failure", IF((I622/G622)&lt;1, "failure",""))</f>
        <v>critical failure</v>
      </c>
      <c r="K622" s="26">
        <f t="shared" si="94"/>
        <v>44247.160262399993</v>
      </c>
      <c r="L622" s="26">
        <f t="shared" si="95"/>
        <v>44247.160262399993</v>
      </c>
      <c r="M622" s="28">
        <f>IF(H622&gt;$E$2,H622-$E$2,0)</f>
        <v>0</v>
      </c>
      <c r="N622" s="28">
        <f t="shared" si="96"/>
        <v>960</v>
      </c>
      <c r="O622" s="28">
        <f t="shared" si="97"/>
        <v>1</v>
      </c>
      <c r="R622" s="16">
        <v>0.8</v>
      </c>
    </row>
    <row r="623" spans="1:18" x14ac:dyDescent="0.15">
      <c r="A623" s="6" t="s">
        <v>9</v>
      </c>
      <c r="B623" s="13">
        <f t="shared" si="99"/>
        <v>1977</v>
      </c>
      <c r="C623" s="8">
        <v>4213.0471680000001</v>
      </c>
      <c r="D623" s="26">
        <f t="shared" si="98"/>
        <v>44247.160262399993</v>
      </c>
      <c r="E623" s="37">
        <v>120</v>
      </c>
      <c r="F623" s="37">
        <f t="shared" si="90"/>
        <v>48340.207430399991</v>
      </c>
      <c r="G623" s="16">
        <f t="shared" si="91"/>
        <v>1080</v>
      </c>
      <c r="H623" s="28">
        <f t="shared" si="92"/>
        <v>47260.207430399991</v>
      </c>
      <c r="I623" s="36">
        <f t="shared" si="93"/>
        <v>1080</v>
      </c>
      <c r="J623" s="16" t="str">
        <f>IF((I623/G623)&lt;=$E$4,"critical failure", IF((I623/G623)&lt;1, "failure",""))</f>
        <v>critical failure</v>
      </c>
      <c r="K623" s="26">
        <f t="shared" si="94"/>
        <v>47260.207430399991</v>
      </c>
      <c r="L623" s="26">
        <f t="shared" si="95"/>
        <v>47260.207430399991</v>
      </c>
      <c r="M623" s="28">
        <f>IF(H623&gt;$E$2,H623-$E$2,0)</f>
        <v>0</v>
      </c>
      <c r="N623" s="28">
        <f t="shared" si="96"/>
        <v>1080</v>
      </c>
      <c r="O623" s="28">
        <f t="shared" si="97"/>
        <v>1</v>
      </c>
      <c r="R623" s="16">
        <v>0.9</v>
      </c>
    </row>
    <row r="624" spans="1:18" x14ac:dyDescent="0.15">
      <c r="A624" s="6" t="s">
        <v>10</v>
      </c>
      <c r="B624" s="13">
        <f t="shared" si="99"/>
        <v>1977</v>
      </c>
      <c r="C624" s="8">
        <v>1275.0946560000002</v>
      </c>
      <c r="D624" s="26">
        <f t="shared" si="98"/>
        <v>47260.207430399991</v>
      </c>
      <c r="E624" s="37">
        <v>120</v>
      </c>
      <c r="F624" s="37">
        <f t="shared" si="90"/>
        <v>48415.302086399992</v>
      </c>
      <c r="G624" s="16">
        <f t="shared" si="91"/>
        <v>1080</v>
      </c>
      <c r="H624" s="28">
        <f t="shared" si="92"/>
        <v>47335.302086399992</v>
      </c>
      <c r="I624" s="36">
        <f t="shared" si="93"/>
        <v>1080</v>
      </c>
      <c r="J624" s="16" t="str">
        <f>IF((I624/G624)&lt;=$E$4,"critical failure", IF((I624/G624)&lt;1, "failure",""))</f>
        <v>critical failure</v>
      </c>
      <c r="K624" s="26">
        <f t="shared" si="94"/>
        <v>47335.302086399992</v>
      </c>
      <c r="L624" s="26">
        <f t="shared" si="95"/>
        <v>47335.302086399992</v>
      </c>
      <c r="M624" s="28">
        <f>IF(H624&gt;$E$2,H624-$E$2,0)</f>
        <v>0</v>
      </c>
      <c r="N624" s="28">
        <f t="shared" si="96"/>
        <v>1080</v>
      </c>
      <c r="O624" s="28">
        <f t="shared" si="97"/>
        <v>1</v>
      </c>
      <c r="R624" s="16">
        <v>0.9</v>
      </c>
    </row>
    <row r="625" spans="1:18" x14ac:dyDescent="0.15">
      <c r="A625" s="6" t="s">
        <v>11</v>
      </c>
      <c r="B625" s="13">
        <f t="shared" si="99"/>
        <v>1977</v>
      </c>
      <c r="C625" s="8">
        <v>543.51475200000004</v>
      </c>
      <c r="D625" s="26">
        <f t="shared" si="98"/>
        <v>47335.302086399992</v>
      </c>
      <c r="E625" s="37">
        <v>120</v>
      </c>
      <c r="F625" s="37">
        <f t="shared" si="90"/>
        <v>47758.816838399995</v>
      </c>
      <c r="G625" s="16">
        <f t="shared" si="91"/>
        <v>1320</v>
      </c>
      <c r="H625" s="28">
        <f t="shared" si="92"/>
        <v>46438.816838399995</v>
      </c>
      <c r="I625" s="36">
        <f t="shared" si="93"/>
        <v>1320</v>
      </c>
      <c r="J625" s="16" t="str">
        <f>IF((I625/G625)&lt;=$E$4,"critical failure", IF((I625/G625)&lt;1, "failure",""))</f>
        <v>critical failure</v>
      </c>
      <c r="K625" s="26">
        <f t="shared" si="94"/>
        <v>46438.816838399995</v>
      </c>
      <c r="L625" s="26">
        <f t="shared" si="95"/>
        <v>46438.816838399995</v>
      </c>
      <c r="M625" s="28">
        <f>IF(H625&gt;$E$2,H625-$E$2,0)</f>
        <v>0</v>
      </c>
      <c r="N625" s="28">
        <f t="shared" si="96"/>
        <v>1320</v>
      </c>
      <c r="O625" s="28">
        <f t="shared" si="97"/>
        <v>1</v>
      </c>
      <c r="R625" s="16">
        <v>1.1000000000000001</v>
      </c>
    </row>
    <row r="626" spans="1:18" x14ac:dyDescent="0.15">
      <c r="A626" s="6" t="s">
        <v>12</v>
      </c>
      <c r="B626" s="13">
        <f t="shared" si="99"/>
        <v>1977</v>
      </c>
      <c r="C626" s="8">
        <v>210.361536</v>
      </c>
      <c r="D626" s="26">
        <f t="shared" si="98"/>
        <v>46438.816838399995</v>
      </c>
      <c r="E626" s="37">
        <v>120</v>
      </c>
      <c r="F626" s="37">
        <f t="shared" si="90"/>
        <v>46529.178374399991</v>
      </c>
      <c r="G626" s="16">
        <f t="shared" si="91"/>
        <v>1440</v>
      </c>
      <c r="H626" s="28">
        <f t="shared" si="92"/>
        <v>45089.178374399991</v>
      </c>
      <c r="I626" s="36">
        <f t="shared" si="93"/>
        <v>1440</v>
      </c>
      <c r="J626" s="16" t="str">
        <f>IF((I626/G626)&lt;=$E$4,"critical failure", IF((I626/G626)&lt;1, "failure",""))</f>
        <v>critical failure</v>
      </c>
      <c r="K626" s="26">
        <f t="shared" si="94"/>
        <v>45089.178374399991</v>
      </c>
      <c r="L626" s="26">
        <f t="shared" si="95"/>
        <v>45089.178374399991</v>
      </c>
      <c r="M626" s="28">
        <f>IF(H626&gt;$E$2,H626-$E$2,0)</f>
        <v>0</v>
      </c>
      <c r="N626" s="28">
        <f t="shared" si="96"/>
        <v>1440</v>
      </c>
      <c r="O626" s="28">
        <f t="shared" si="97"/>
        <v>1</v>
      </c>
      <c r="R626" s="16">
        <v>1.2</v>
      </c>
    </row>
    <row r="627" spans="1:18" x14ac:dyDescent="0.15">
      <c r="A627" s="6" t="s">
        <v>13</v>
      </c>
      <c r="B627" s="13">
        <f t="shared" si="99"/>
        <v>1977</v>
      </c>
      <c r="C627" s="8">
        <v>193.58431488000002</v>
      </c>
      <c r="D627" s="26">
        <f t="shared" si="98"/>
        <v>45089.178374399991</v>
      </c>
      <c r="E627" s="37">
        <v>120</v>
      </c>
      <c r="F627" s="37">
        <f t="shared" si="90"/>
        <v>45162.762689279989</v>
      </c>
      <c r="G627" s="16">
        <f t="shared" si="91"/>
        <v>1560</v>
      </c>
      <c r="H627" s="28">
        <f t="shared" si="92"/>
        <v>43602.762689279989</v>
      </c>
      <c r="I627" s="36">
        <f t="shared" si="93"/>
        <v>1560</v>
      </c>
      <c r="J627" s="16" t="str">
        <f>IF((I627/G627)&lt;=$E$4,"critical failure", IF((I627/G627)&lt;1, "failure",""))</f>
        <v>critical failure</v>
      </c>
      <c r="K627" s="26">
        <f t="shared" si="94"/>
        <v>43602.762689279989</v>
      </c>
      <c r="L627" s="26">
        <f t="shared" si="95"/>
        <v>43602.762689279989</v>
      </c>
      <c r="M627" s="28">
        <f>IF(H627&gt;$E$2,H627-$E$2,0)</f>
        <v>0</v>
      </c>
      <c r="N627" s="28">
        <f t="shared" si="96"/>
        <v>1560</v>
      </c>
      <c r="O627" s="28">
        <f t="shared" si="97"/>
        <v>1</v>
      </c>
      <c r="R627" s="16">
        <v>1.3</v>
      </c>
    </row>
    <row r="628" spans="1:18" x14ac:dyDescent="0.15">
      <c r="A628" s="6" t="s">
        <v>14</v>
      </c>
      <c r="B628" s="13">
        <f t="shared" si="99"/>
        <v>1977</v>
      </c>
      <c r="C628" s="8">
        <v>58.642721279999996</v>
      </c>
      <c r="D628" s="26">
        <f t="shared" si="98"/>
        <v>43602.762689279989</v>
      </c>
      <c r="E628" s="37">
        <v>120</v>
      </c>
      <c r="F628" s="37">
        <f t="shared" si="90"/>
        <v>43541.405410559986</v>
      </c>
      <c r="G628" s="16">
        <f t="shared" si="91"/>
        <v>1440</v>
      </c>
      <c r="H628" s="28">
        <f t="shared" si="92"/>
        <v>42101.405410559986</v>
      </c>
      <c r="I628" s="36">
        <f t="shared" si="93"/>
        <v>1440</v>
      </c>
      <c r="J628" s="16" t="str">
        <f>IF((I628/G628)&lt;=$E$4,"critical failure", IF((I628/G628)&lt;1, "failure",""))</f>
        <v>critical failure</v>
      </c>
      <c r="K628" s="26">
        <f t="shared" si="94"/>
        <v>42101.405410559986</v>
      </c>
      <c r="L628" s="26">
        <f t="shared" si="95"/>
        <v>42101.405410559986</v>
      </c>
      <c r="M628" s="28">
        <f>IF(H628&gt;$E$2,H628-$E$2,0)</f>
        <v>0</v>
      </c>
      <c r="N628" s="28">
        <f t="shared" si="96"/>
        <v>1440</v>
      </c>
      <c r="O628" s="28">
        <f t="shared" si="97"/>
        <v>1</v>
      </c>
      <c r="R628" s="16">
        <v>1.2</v>
      </c>
    </row>
    <row r="629" spans="1:18" x14ac:dyDescent="0.15">
      <c r="A629" s="6" t="s">
        <v>15</v>
      </c>
      <c r="B629" s="13">
        <f t="shared" si="99"/>
        <v>1977</v>
      </c>
      <c r="C629" s="8">
        <v>172.50292223999995</v>
      </c>
      <c r="D629" s="26">
        <f t="shared" si="98"/>
        <v>42101.405410559986</v>
      </c>
      <c r="E629" s="37">
        <v>120</v>
      </c>
      <c r="F629" s="37">
        <f t="shared" si="90"/>
        <v>42153.908332799983</v>
      </c>
      <c r="G629" s="16">
        <f t="shared" si="91"/>
        <v>1320</v>
      </c>
      <c r="H629" s="28">
        <f t="shared" si="92"/>
        <v>40833.908332799983</v>
      </c>
      <c r="I629" s="36">
        <f t="shared" si="93"/>
        <v>1320</v>
      </c>
      <c r="J629" s="16" t="str">
        <f>IF((I629/G629)&lt;=$E$4,"critical failure", IF((I629/G629)&lt;1, "failure",""))</f>
        <v>critical failure</v>
      </c>
      <c r="K629" s="26">
        <f t="shared" si="94"/>
        <v>40833.908332799983</v>
      </c>
      <c r="L629" s="26">
        <f t="shared" si="95"/>
        <v>40833.908332799983</v>
      </c>
      <c r="M629" s="28">
        <f>IF(H629&gt;$E$2,H629-$E$2,0)</f>
        <v>0</v>
      </c>
      <c r="N629" s="28">
        <f t="shared" si="96"/>
        <v>1320</v>
      </c>
      <c r="O629" s="28">
        <f t="shared" si="97"/>
        <v>1</v>
      </c>
      <c r="R629" s="16">
        <v>1.1000000000000001</v>
      </c>
    </row>
    <row r="630" spans="1:18" x14ac:dyDescent="0.15">
      <c r="A630" s="6" t="s">
        <v>16</v>
      </c>
      <c r="B630" s="13">
        <f t="shared" si="99"/>
        <v>1977</v>
      </c>
      <c r="C630" s="8">
        <v>406.00099583999997</v>
      </c>
      <c r="D630" s="26">
        <f t="shared" si="98"/>
        <v>40833.908332799983</v>
      </c>
      <c r="E630" s="37">
        <v>120</v>
      </c>
      <c r="F630" s="37">
        <f t="shared" si="90"/>
        <v>41119.90932863998</v>
      </c>
      <c r="G630" s="16">
        <f t="shared" si="91"/>
        <v>1200</v>
      </c>
      <c r="H630" s="28">
        <f t="shared" si="92"/>
        <v>39919.90932863998</v>
      </c>
      <c r="I630" s="36">
        <f t="shared" si="93"/>
        <v>1200</v>
      </c>
      <c r="J630" s="16" t="str">
        <f>IF((I630/G630)&lt;=$E$4,"critical failure", IF((I630/G630)&lt;1, "failure",""))</f>
        <v>critical failure</v>
      </c>
      <c r="K630" s="26">
        <f t="shared" si="94"/>
        <v>39919.90932863998</v>
      </c>
      <c r="L630" s="26">
        <f t="shared" si="95"/>
        <v>39919.90932863998</v>
      </c>
      <c r="M630" s="28">
        <f>IF(H630&gt;$E$2,H630-$E$2,0)</f>
        <v>0</v>
      </c>
      <c r="N630" s="28">
        <f t="shared" si="96"/>
        <v>1200</v>
      </c>
      <c r="O630" s="28">
        <f t="shared" si="97"/>
        <v>1</v>
      </c>
      <c r="R630" s="16">
        <v>1</v>
      </c>
    </row>
    <row r="631" spans="1:18" x14ac:dyDescent="0.15">
      <c r="A631" s="6" t="s">
        <v>17</v>
      </c>
      <c r="B631" s="13">
        <f t="shared" si="99"/>
        <v>1977</v>
      </c>
      <c r="C631" s="8">
        <v>960.68332800000007</v>
      </c>
      <c r="D631" s="26">
        <f t="shared" si="98"/>
        <v>39919.90932863998</v>
      </c>
      <c r="E631" s="37">
        <v>120</v>
      </c>
      <c r="F631" s="37">
        <f t="shared" si="90"/>
        <v>40760.592656639979</v>
      </c>
      <c r="G631" s="16">
        <f t="shared" si="91"/>
        <v>1080</v>
      </c>
      <c r="H631" s="28">
        <f t="shared" si="92"/>
        <v>39680.592656639979</v>
      </c>
      <c r="I631" s="36">
        <f t="shared" si="93"/>
        <v>1080</v>
      </c>
      <c r="J631" s="16" t="str">
        <f>IF((I631/G631)&lt;=$E$4,"critical failure", IF((I631/G631)&lt;1, "failure",""))</f>
        <v>critical failure</v>
      </c>
      <c r="K631" s="26">
        <f t="shared" si="94"/>
        <v>39680.592656639979</v>
      </c>
      <c r="L631" s="26">
        <f t="shared" si="95"/>
        <v>39680.592656639979</v>
      </c>
      <c r="M631" s="28">
        <f>IF(H631&gt;$E$2,H631-$E$2,0)</f>
        <v>0</v>
      </c>
      <c r="N631" s="28">
        <f t="shared" si="96"/>
        <v>1080</v>
      </c>
      <c r="O631" s="28">
        <f t="shared" si="97"/>
        <v>1</v>
      </c>
      <c r="R631" s="16">
        <v>0.9</v>
      </c>
    </row>
    <row r="632" spans="1:18" ht="14" thickBot="1" x14ac:dyDescent="0.2">
      <c r="A632" s="9" t="s">
        <v>18</v>
      </c>
      <c r="B632" s="14">
        <f t="shared" si="99"/>
        <v>1977</v>
      </c>
      <c r="C632" s="11">
        <v>2555.3594880000001</v>
      </c>
      <c r="D632" s="26">
        <f t="shared" si="98"/>
        <v>39680.592656639979</v>
      </c>
      <c r="E632" s="37">
        <v>120</v>
      </c>
      <c r="F632" s="37">
        <f t="shared" si="90"/>
        <v>42115.952144639981</v>
      </c>
      <c r="G632" s="16">
        <f t="shared" si="91"/>
        <v>960</v>
      </c>
      <c r="H632" s="28">
        <f t="shared" si="92"/>
        <v>41155.952144639981</v>
      </c>
      <c r="I632" s="36">
        <f t="shared" si="93"/>
        <v>960</v>
      </c>
      <c r="J632" s="16" t="str">
        <f>IF((I632/G632)&lt;=$E$4,"critical failure", IF((I632/G632)&lt;1, "failure",""))</f>
        <v>critical failure</v>
      </c>
      <c r="K632" s="26">
        <f t="shared" si="94"/>
        <v>41155.952144639981</v>
      </c>
      <c r="L632" s="26">
        <f t="shared" si="95"/>
        <v>41155.952144639981</v>
      </c>
      <c r="M632" s="28">
        <f>IF(H632&gt;$E$2,H632-$E$2,0)</f>
        <v>0</v>
      </c>
      <c r="N632" s="28">
        <f t="shared" si="96"/>
        <v>960</v>
      </c>
      <c r="O632" s="28">
        <f t="shared" si="97"/>
        <v>1</v>
      </c>
      <c r="R632" s="16">
        <v>0.8</v>
      </c>
    </row>
    <row r="633" spans="1:18" x14ac:dyDescent="0.15">
      <c r="A633" s="3" t="s">
        <v>7</v>
      </c>
      <c r="B633" s="12">
        <f t="shared" si="99"/>
        <v>1978</v>
      </c>
      <c r="C633" s="5">
        <v>12542.846975999999</v>
      </c>
      <c r="D633" s="26">
        <f t="shared" si="98"/>
        <v>41155.952144639981</v>
      </c>
      <c r="E633" s="37">
        <v>120</v>
      </c>
      <c r="F633" s="37">
        <f t="shared" si="90"/>
        <v>53578.799120639982</v>
      </c>
      <c r="G633" s="16">
        <f t="shared" si="91"/>
        <v>960</v>
      </c>
      <c r="H633" s="28">
        <f t="shared" si="92"/>
        <v>52618.799120639982</v>
      </c>
      <c r="I633" s="36">
        <f t="shared" si="93"/>
        <v>960</v>
      </c>
      <c r="J633" s="16" t="str">
        <f>IF((I633/G633)&lt;=$E$4,"critical failure", IF((I633/G633)&lt;1, "failure",""))</f>
        <v>critical failure</v>
      </c>
      <c r="K633" s="26">
        <f t="shared" si="94"/>
        <v>52618.799120639982</v>
      </c>
      <c r="L633" s="26">
        <f t="shared" si="95"/>
        <v>49503</v>
      </c>
      <c r="M633" s="28">
        <f>IF(H633&gt;$E$2,H633-$E$2,0)</f>
        <v>3115.799120639982</v>
      </c>
      <c r="N633" s="28">
        <f t="shared" si="96"/>
        <v>4075.799120639982</v>
      </c>
      <c r="O633" s="28">
        <f t="shared" si="97"/>
        <v>1</v>
      </c>
      <c r="R633" s="16">
        <v>0.8</v>
      </c>
    </row>
    <row r="634" spans="1:18" x14ac:dyDescent="0.15">
      <c r="A634" s="6" t="s">
        <v>8</v>
      </c>
      <c r="B634" s="13">
        <f t="shared" si="99"/>
        <v>1978</v>
      </c>
      <c r="C634" s="8">
        <v>1679.0146559999998</v>
      </c>
      <c r="D634" s="26">
        <f t="shared" si="98"/>
        <v>49503</v>
      </c>
      <c r="E634" s="37">
        <v>120</v>
      </c>
      <c r="F634" s="37">
        <f t="shared" si="90"/>
        <v>51062.014655999999</v>
      </c>
      <c r="G634" s="16">
        <f t="shared" si="91"/>
        <v>960</v>
      </c>
      <c r="H634" s="28">
        <f t="shared" si="92"/>
        <v>50102.014655999999</v>
      </c>
      <c r="I634" s="36">
        <f t="shared" si="93"/>
        <v>960</v>
      </c>
      <c r="J634" s="16" t="str">
        <f>IF((I634/G634)&lt;=$E$4,"critical failure", IF((I634/G634)&lt;1, "failure",""))</f>
        <v>critical failure</v>
      </c>
      <c r="K634" s="26">
        <f t="shared" si="94"/>
        <v>50102.014655999999</v>
      </c>
      <c r="L634" s="26">
        <f t="shared" si="95"/>
        <v>49503</v>
      </c>
      <c r="M634" s="28">
        <f>IF(H634&gt;$E$2,H634-$E$2,0)</f>
        <v>599.01465599999938</v>
      </c>
      <c r="N634" s="28">
        <f t="shared" si="96"/>
        <v>1559.0146559999994</v>
      </c>
      <c r="O634" s="28">
        <f t="shared" si="97"/>
        <v>1</v>
      </c>
      <c r="R634" s="16">
        <v>0.8</v>
      </c>
    </row>
    <row r="635" spans="1:18" x14ac:dyDescent="0.15">
      <c r="A635" s="6" t="s">
        <v>9</v>
      </c>
      <c r="B635" s="13">
        <f t="shared" si="99"/>
        <v>1978</v>
      </c>
      <c r="C635" s="8">
        <v>6138.291455999999</v>
      </c>
      <c r="D635" s="26">
        <f t="shared" si="98"/>
        <v>49503</v>
      </c>
      <c r="E635" s="37">
        <v>120</v>
      </c>
      <c r="F635" s="37">
        <f t="shared" si="90"/>
        <v>55521.291455999999</v>
      </c>
      <c r="G635" s="16">
        <f t="shared" si="91"/>
        <v>1080</v>
      </c>
      <c r="H635" s="28">
        <f t="shared" si="92"/>
        <v>54441.291455999999</v>
      </c>
      <c r="I635" s="36">
        <f t="shared" si="93"/>
        <v>1080</v>
      </c>
      <c r="J635" s="16" t="str">
        <f>IF((I635/G635)&lt;=$E$4,"critical failure", IF((I635/G635)&lt;1, "failure",""))</f>
        <v>critical failure</v>
      </c>
      <c r="K635" s="26">
        <f t="shared" si="94"/>
        <v>54441.291455999999</v>
      </c>
      <c r="L635" s="26">
        <f t="shared" si="95"/>
        <v>49503</v>
      </c>
      <c r="M635" s="28">
        <f>IF(H635&gt;$E$2,H635-$E$2,0)</f>
        <v>4938.291455999999</v>
      </c>
      <c r="N635" s="28">
        <f t="shared" si="96"/>
        <v>6018.291455999999</v>
      </c>
      <c r="O635" s="28">
        <f t="shared" si="97"/>
        <v>1</v>
      </c>
      <c r="R635" s="16">
        <v>0.9</v>
      </c>
    </row>
    <row r="636" spans="1:18" x14ac:dyDescent="0.15">
      <c r="A636" s="6" t="s">
        <v>10</v>
      </c>
      <c r="B636" s="13">
        <f t="shared" si="99"/>
        <v>1978</v>
      </c>
      <c r="C636" s="8">
        <v>9253.9687679999988</v>
      </c>
      <c r="D636" s="26">
        <f t="shared" si="98"/>
        <v>49503</v>
      </c>
      <c r="E636" s="37">
        <v>120</v>
      </c>
      <c r="F636" s="37">
        <f t="shared" si="90"/>
        <v>58636.968767999999</v>
      </c>
      <c r="G636" s="16">
        <f t="shared" si="91"/>
        <v>1080</v>
      </c>
      <c r="H636" s="28">
        <f t="shared" si="92"/>
        <v>57556.968767999999</v>
      </c>
      <c r="I636" s="36">
        <f t="shared" si="93"/>
        <v>1080</v>
      </c>
      <c r="J636" s="16" t="str">
        <f>IF((I636/G636)&lt;=$E$4,"critical failure", IF((I636/G636)&lt;1, "failure",""))</f>
        <v>critical failure</v>
      </c>
      <c r="K636" s="26">
        <f t="shared" si="94"/>
        <v>57556.968767999999</v>
      </c>
      <c r="L636" s="26">
        <f t="shared" si="95"/>
        <v>49503</v>
      </c>
      <c r="M636" s="28">
        <f>IF(H636&gt;$E$2,H636-$E$2,0)</f>
        <v>8053.9687679999988</v>
      </c>
      <c r="N636" s="28">
        <f t="shared" si="96"/>
        <v>9133.9687679999988</v>
      </c>
      <c r="O636" s="28">
        <f t="shared" si="97"/>
        <v>1</v>
      </c>
      <c r="R636" s="16">
        <v>0.9</v>
      </c>
    </row>
    <row r="637" spans="1:18" x14ac:dyDescent="0.15">
      <c r="A637" s="6" t="s">
        <v>11</v>
      </c>
      <c r="B637" s="13">
        <f t="shared" si="99"/>
        <v>1978</v>
      </c>
      <c r="C637" s="8">
        <v>11098.429056000003</v>
      </c>
      <c r="D637" s="26">
        <f t="shared" si="98"/>
        <v>49503</v>
      </c>
      <c r="E637" s="37">
        <v>120</v>
      </c>
      <c r="F637" s="37">
        <f t="shared" si="90"/>
        <v>60481.429056000001</v>
      </c>
      <c r="G637" s="16">
        <f t="shared" si="91"/>
        <v>1320</v>
      </c>
      <c r="H637" s="28">
        <f t="shared" si="92"/>
        <v>59161.429056000001</v>
      </c>
      <c r="I637" s="36">
        <f t="shared" si="93"/>
        <v>1320</v>
      </c>
      <c r="J637" s="16" t="str">
        <f>IF((I637/G637)&lt;=$E$4,"critical failure", IF((I637/G637)&lt;1, "failure",""))</f>
        <v>critical failure</v>
      </c>
      <c r="K637" s="26">
        <f t="shared" si="94"/>
        <v>59161.429056000001</v>
      </c>
      <c r="L637" s="26">
        <f t="shared" si="95"/>
        <v>49503</v>
      </c>
      <c r="M637" s="28">
        <f>IF(H637&gt;$E$2,H637-$E$2,0)</f>
        <v>9658.4290560000009</v>
      </c>
      <c r="N637" s="28">
        <f t="shared" si="96"/>
        <v>10978.429056000001</v>
      </c>
      <c r="O637" s="28">
        <f t="shared" si="97"/>
        <v>1</v>
      </c>
      <c r="R637" s="16">
        <v>1.1000000000000001</v>
      </c>
    </row>
    <row r="638" spans="1:18" x14ac:dyDescent="0.15">
      <c r="A638" s="6" t="s">
        <v>12</v>
      </c>
      <c r="B638" s="13">
        <f t="shared" si="99"/>
        <v>1978</v>
      </c>
      <c r="C638" s="8">
        <v>1061.1786239999999</v>
      </c>
      <c r="D638" s="26">
        <f t="shared" si="98"/>
        <v>49503</v>
      </c>
      <c r="E638" s="37">
        <v>120</v>
      </c>
      <c r="F638" s="37">
        <f t="shared" si="90"/>
        <v>50444.178624</v>
      </c>
      <c r="G638" s="16">
        <f t="shared" si="91"/>
        <v>1440</v>
      </c>
      <c r="H638" s="28">
        <f t="shared" si="92"/>
        <v>49004.178624</v>
      </c>
      <c r="I638" s="36">
        <f t="shared" si="93"/>
        <v>1440</v>
      </c>
      <c r="J638" s="16" t="str">
        <f>IF((I638/G638)&lt;=$E$4,"critical failure", IF((I638/G638)&lt;1, "failure",""))</f>
        <v>critical failure</v>
      </c>
      <c r="K638" s="26">
        <f t="shared" si="94"/>
        <v>49004.178624</v>
      </c>
      <c r="L638" s="26">
        <f t="shared" si="95"/>
        <v>49004.178624</v>
      </c>
      <c r="M638" s="28">
        <f>IF(H638&gt;$E$2,H638-$E$2,0)</f>
        <v>0</v>
      </c>
      <c r="N638" s="28">
        <f t="shared" si="96"/>
        <v>1440</v>
      </c>
      <c r="O638" s="28">
        <f t="shared" si="97"/>
        <v>1</v>
      </c>
      <c r="R638" s="16">
        <v>1.2</v>
      </c>
    </row>
    <row r="639" spans="1:18" x14ac:dyDescent="0.15">
      <c r="A639" s="6" t="s">
        <v>13</v>
      </c>
      <c r="B639" s="13">
        <f t="shared" si="99"/>
        <v>1978</v>
      </c>
      <c r="C639" s="8">
        <v>2551.4818559999994</v>
      </c>
      <c r="D639" s="26">
        <f t="shared" si="98"/>
        <v>49004.178624</v>
      </c>
      <c r="E639" s="37">
        <v>120</v>
      </c>
      <c r="F639" s="37">
        <f t="shared" si="90"/>
        <v>51435.660479999999</v>
      </c>
      <c r="G639" s="16">
        <f t="shared" si="91"/>
        <v>1560</v>
      </c>
      <c r="H639" s="28">
        <f t="shared" si="92"/>
        <v>49875.660479999999</v>
      </c>
      <c r="I639" s="36">
        <f t="shared" si="93"/>
        <v>1560</v>
      </c>
      <c r="J639" s="16" t="str">
        <f>IF((I639/G639)&lt;=$E$4,"critical failure", IF((I639/G639)&lt;1, "failure",""))</f>
        <v>critical failure</v>
      </c>
      <c r="K639" s="26">
        <f t="shared" si="94"/>
        <v>49875.660479999999</v>
      </c>
      <c r="L639" s="26">
        <f t="shared" si="95"/>
        <v>49503</v>
      </c>
      <c r="M639" s="28">
        <f>IF(H639&gt;$E$2,H639-$E$2,0)</f>
        <v>372.66047999999864</v>
      </c>
      <c r="N639" s="28">
        <f t="shared" si="96"/>
        <v>1932.6604799999986</v>
      </c>
      <c r="O639" s="28">
        <f t="shared" si="97"/>
        <v>1</v>
      </c>
      <c r="R639" s="16">
        <v>1.3</v>
      </c>
    </row>
    <row r="640" spans="1:18" x14ac:dyDescent="0.15">
      <c r="A640" s="6" t="s">
        <v>14</v>
      </c>
      <c r="B640" s="13">
        <f t="shared" si="99"/>
        <v>1978</v>
      </c>
      <c r="C640" s="8">
        <v>2115.8299007999999</v>
      </c>
      <c r="D640" s="26">
        <f t="shared" si="98"/>
        <v>49503</v>
      </c>
      <c r="E640" s="37">
        <v>120</v>
      </c>
      <c r="F640" s="37">
        <f t="shared" si="90"/>
        <v>51498.829900800003</v>
      </c>
      <c r="G640" s="16">
        <f t="shared" si="91"/>
        <v>1440</v>
      </c>
      <c r="H640" s="28">
        <f t="shared" si="92"/>
        <v>50058.829900800003</v>
      </c>
      <c r="I640" s="36">
        <f t="shared" si="93"/>
        <v>1440</v>
      </c>
      <c r="J640" s="16" t="str">
        <f>IF((I640/G640)&lt;=$E$4,"critical failure", IF((I640/G640)&lt;1, "failure",""))</f>
        <v>critical failure</v>
      </c>
      <c r="K640" s="26">
        <f t="shared" si="94"/>
        <v>50058.829900800003</v>
      </c>
      <c r="L640" s="26">
        <f t="shared" si="95"/>
        <v>49503</v>
      </c>
      <c r="M640" s="28">
        <f>IF(H640&gt;$E$2,H640-$E$2,0)</f>
        <v>555.82990080000309</v>
      </c>
      <c r="N640" s="28">
        <f t="shared" si="96"/>
        <v>1995.8299008000031</v>
      </c>
      <c r="O640" s="28">
        <f t="shared" si="97"/>
        <v>1</v>
      </c>
      <c r="R640" s="16">
        <v>1.2</v>
      </c>
    </row>
    <row r="641" spans="1:18" x14ac:dyDescent="0.15">
      <c r="A641" s="6" t="s">
        <v>15</v>
      </c>
      <c r="B641" s="13">
        <f t="shared" si="99"/>
        <v>1978</v>
      </c>
      <c r="C641" s="8">
        <v>551.07613439999989</v>
      </c>
      <c r="D641" s="26">
        <f t="shared" si="98"/>
        <v>49503</v>
      </c>
      <c r="E641" s="37">
        <v>120</v>
      </c>
      <c r="F641" s="37">
        <f t="shared" si="90"/>
        <v>49934.076134399998</v>
      </c>
      <c r="G641" s="16">
        <f t="shared" si="91"/>
        <v>1320</v>
      </c>
      <c r="H641" s="28">
        <f t="shared" si="92"/>
        <v>48614.076134399998</v>
      </c>
      <c r="I641" s="36">
        <f t="shared" si="93"/>
        <v>1320</v>
      </c>
      <c r="J641" s="16" t="str">
        <f>IF((I641/G641)&lt;=$E$4,"critical failure", IF((I641/G641)&lt;1, "failure",""))</f>
        <v>critical failure</v>
      </c>
      <c r="K641" s="26">
        <f t="shared" si="94"/>
        <v>48614.076134399998</v>
      </c>
      <c r="L641" s="26">
        <f t="shared" si="95"/>
        <v>48614.076134399998</v>
      </c>
      <c r="M641" s="28">
        <f>IF(H641&gt;$E$2,H641-$E$2,0)</f>
        <v>0</v>
      </c>
      <c r="N641" s="28">
        <f t="shared" si="96"/>
        <v>1320</v>
      </c>
      <c r="O641" s="28">
        <f t="shared" si="97"/>
        <v>1</v>
      </c>
      <c r="R641" s="16">
        <v>1.1000000000000001</v>
      </c>
    </row>
    <row r="642" spans="1:18" x14ac:dyDescent="0.15">
      <c r="A642" s="6" t="s">
        <v>16</v>
      </c>
      <c r="B642" s="13">
        <f t="shared" si="99"/>
        <v>1978</v>
      </c>
      <c r="C642" s="8">
        <v>136.36339199999998</v>
      </c>
      <c r="D642" s="26">
        <f t="shared" si="98"/>
        <v>48614.076134399998</v>
      </c>
      <c r="E642" s="37">
        <v>120</v>
      </c>
      <c r="F642" s="37">
        <f t="shared" si="90"/>
        <v>48630.439526399998</v>
      </c>
      <c r="G642" s="16">
        <f t="shared" si="91"/>
        <v>1200</v>
      </c>
      <c r="H642" s="28">
        <f t="shared" si="92"/>
        <v>47430.439526399998</v>
      </c>
      <c r="I642" s="36">
        <f t="shared" si="93"/>
        <v>1200</v>
      </c>
      <c r="J642" s="16" t="str">
        <f>IF((I642/G642)&lt;=$E$4,"critical failure", IF((I642/G642)&lt;1, "failure",""))</f>
        <v>critical failure</v>
      </c>
      <c r="K642" s="26">
        <f t="shared" si="94"/>
        <v>47430.439526399998</v>
      </c>
      <c r="L642" s="26">
        <f t="shared" si="95"/>
        <v>47430.439526399998</v>
      </c>
      <c r="M642" s="28">
        <f>IF(H642&gt;$E$2,H642-$E$2,0)</f>
        <v>0</v>
      </c>
      <c r="N642" s="28">
        <f t="shared" si="96"/>
        <v>1200</v>
      </c>
      <c r="O642" s="28">
        <f t="shared" si="97"/>
        <v>1</v>
      </c>
      <c r="R642" s="16">
        <v>1</v>
      </c>
    </row>
    <row r="643" spans="1:18" x14ac:dyDescent="0.15">
      <c r="A643" s="6" t="s">
        <v>17</v>
      </c>
      <c r="B643" s="13">
        <f t="shared" si="99"/>
        <v>1978</v>
      </c>
      <c r="C643" s="8">
        <v>301.22737919999997</v>
      </c>
      <c r="D643" s="26">
        <f t="shared" si="98"/>
        <v>47430.439526399998</v>
      </c>
      <c r="E643" s="37">
        <v>120</v>
      </c>
      <c r="F643" s="37">
        <f t="shared" si="90"/>
        <v>47611.666905599996</v>
      </c>
      <c r="G643" s="16">
        <f t="shared" si="91"/>
        <v>1080</v>
      </c>
      <c r="H643" s="28">
        <f t="shared" si="92"/>
        <v>46531.666905599996</v>
      </c>
      <c r="I643" s="36">
        <f t="shared" si="93"/>
        <v>1080</v>
      </c>
      <c r="J643" s="16" t="str">
        <f>IF((I643/G643)&lt;=$E$4,"critical failure", IF((I643/G643)&lt;1, "failure",""))</f>
        <v>critical failure</v>
      </c>
      <c r="K643" s="26">
        <f t="shared" si="94"/>
        <v>46531.666905599996</v>
      </c>
      <c r="L643" s="26">
        <f t="shared" si="95"/>
        <v>46531.666905599996</v>
      </c>
      <c r="M643" s="28">
        <f>IF(H643&gt;$E$2,H643-$E$2,0)</f>
        <v>0</v>
      </c>
      <c r="N643" s="28">
        <f t="shared" si="96"/>
        <v>1080</v>
      </c>
      <c r="O643" s="28">
        <f t="shared" si="97"/>
        <v>1</v>
      </c>
      <c r="R643" s="16">
        <v>0.9</v>
      </c>
    </row>
    <row r="644" spans="1:18" ht="14" thickBot="1" x14ac:dyDescent="0.2">
      <c r="A644" s="9" t="s">
        <v>18</v>
      </c>
      <c r="B644" s="14">
        <f t="shared" si="99"/>
        <v>1978</v>
      </c>
      <c r="C644" s="11">
        <v>2539.2026879999999</v>
      </c>
      <c r="D644" s="26">
        <f t="shared" si="98"/>
        <v>46531.666905599996</v>
      </c>
      <c r="E644" s="37">
        <v>120</v>
      </c>
      <c r="F644" s="37">
        <f t="shared" si="90"/>
        <v>48950.869593599993</v>
      </c>
      <c r="G644" s="16">
        <f t="shared" si="91"/>
        <v>960</v>
      </c>
      <c r="H644" s="28">
        <f t="shared" si="92"/>
        <v>47990.869593599993</v>
      </c>
      <c r="I644" s="36">
        <f t="shared" si="93"/>
        <v>960</v>
      </c>
      <c r="J644" s="16" t="str">
        <f>IF((I644/G644)&lt;=$E$4,"critical failure", IF((I644/G644)&lt;1, "failure",""))</f>
        <v>critical failure</v>
      </c>
      <c r="K644" s="26">
        <f t="shared" si="94"/>
        <v>47990.869593599993</v>
      </c>
      <c r="L644" s="26">
        <f t="shared" si="95"/>
        <v>47990.869593599993</v>
      </c>
      <c r="M644" s="28">
        <f>IF(H644&gt;$E$2,H644-$E$2,0)</f>
        <v>0</v>
      </c>
      <c r="N644" s="28">
        <f t="shared" si="96"/>
        <v>960</v>
      </c>
      <c r="O644" s="28">
        <f t="shared" si="97"/>
        <v>1</v>
      </c>
      <c r="R644" s="16">
        <v>0.8</v>
      </c>
    </row>
    <row r="645" spans="1:18" x14ac:dyDescent="0.15">
      <c r="A645" s="3" t="s">
        <v>7</v>
      </c>
      <c r="B645" s="12">
        <f t="shared" si="99"/>
        <v>1979</v>
      </c>
      <c r="C645" s="5">
        <v>9045.869184000001</v>
      </c>
      <c r="D645" s="26">
        <f t="shared" si="98"/>
        <v>47990.869593599993</v>
      </c>
      <c r="E645" s="37">
        <v>120</v>
      </c>
      <c r="F645" s="37">
        <f t="shared" si="90"/>
        <v>56916.738777599996</v>
      </c>
      <c r="G645" s="16">
        <f t="shared" si="91"/>
        <v>960</v>
      </c>
      <c r="H645" s="28">
        <f t="shared" si="92"/>
        <v>55956.738777599996</v>
      </c>
      <c r="I645" s="36">
        <f t="shared" si="93"/>
        <v>960</v>
      </c>
      <c r="J645" s="16" t="str">
        <f>IF((I645/G645)&lt;=$E$4,"critical failure", IF((I645/G645)&lt;1, "failure",""))</f>
        <v>critical failure</v>
      </c>
      <c r="K645" s="26">
        <f t="shared" si="94"/>
        <v>55956.738777599996</v>
      </c>
      <c r="L645" s="26">
        <f t="shared" si="95"/>
        <v>49503</v>
      </c>
      <c r="M645" s="28">
        <f>IF(H645&gt;$E$2,H645-$E$2,0)</f>
        <v>6453.738777599996</v>
      </c>
      <c r="N645" s="28">
        <f t="shared" si="96"/>
        <v>7413.738777599996</v>
      </c>
      <c r="O645" s="28">
        <f t="shared" si="97"/>
        <v>1</v>
      </c>
      <c r="R645" s="16">
        <v>0.8</v>
      </c>
    </row>
    <row r="646" spans="1:18" x14ac:dyDescent="0.15">
      <c r="A646" s="6" t="s">
        <v>8</v>
      </c>
      <c r="B646" s="13">
        <f t="shared" si="99"/>
        <v>1979</v>
      </c>
      <c r="C646" s="8">
        <v>12114.368639999999</v>
      </c>
      <c r="D646" s="26">
        <f t="shared" si="98"/>
        <v>49503</v>
      </c>
      <c r="E646" s="37">
        <v>120</v>
      </c>
      <c r="F646" s="37">
        <f t="shared" si="90"/>
        <v>61497.368640000001</v>
      </c>
      <c r="G646" s="16">
        <f t="shared" si="91"/>
        <v>960</v>
      </c>
      <c r="H646" s="28">
        <f t="shared" si="92"/>
        <v>60537.368640000001</v>
      </c>
      <c r="I646" s="36">
        <f t="shared" si="93"/>
        <v>960</v>
      </c>
      <c r="J646" s="16" t="str">
        <f>IF((I646/G646)&lt;=$E$4,"critical failure", IF((I646/G646)&lt;1, "failure",""))</f>
        <v>critical failure</v>
      </c>
      <c r="K646" s="26">
        <f t="shared" si="94"/>
        <v>60537.368640000001</v>
      </c>
      <c r="L646" s="26">
        <f t="shared" si="95"/>
        <v>49503</v>
      </c>
      <c r="M646" s="28">
        <f>IF(H646&gt;$E$2,H646-$E$2,0)</f>
        <v>11034.368640000001</v>
      </c>
      <c r="N646" s="28">
        <f t="shared" si="96"/>
        <v>11994.368640000001</v>
      </c>
      <c r="O646" s="28">
        <f t="shared" si="97"/>
        <v>1</v>
      </c>
      <c r="R646" s="16">
        <v>0.8</v>
      </c>
    </row>
    <row r="647" spans="1:18" x14ac:dyDescent="0.15">
      <c r="A647" s="6" t="s">
        <v>9</v>
      </c>
      <c r="B647" s="13">
        <f t="shared" si="99"/>
        <v>1979</v>
      </c>
      <c r="C647" s="8">
        <v>6866.64</v>
      </c>
      <c r="D647" s="26">
        <f t="shared" si="98"/>
        <v>49503</v>
      </c>
      <c r="E647" s="37">
        <v>120</v>
      </c>
      <c r="F647" s="37">
        <f t="shared" si="90"/>
        <v>56249.64</v>
      </c>
      <c r="G647" s="16">
        <f t="shared" si="91"/>
        <v>1080</v>
      </c>
      <c r="H647" s="28">
        <f t="shared" si="92"/>
        <v>55169.64</v>
      </c>
      <c r="I647" s="36">
        <f t="shared" si="93"/>
        <v>1080</v>
      </c>
      <c r="J647" s="16" t="str">
        <f>IF((I647/G647)&lt;=$E$4,"critical failure", IF((I647/G647)&lt;1, "failure",""))</f>
        <v>critical failure</v>
      </c>
      <c r="K647" s="26">
        <f t="shared" si="94"/>
        <v>55169.64</v>
      </c>
      <c r="L647" s="26">
        <f t="shared" si="95"/>
        <v>49503</v>
      </c>
      <c r="M647" s="28">
        <f>IF(H647&gt;$E$2,H647-$E$2,0)</f>
        <v>5666.6399999999994</v>
      </c>
      <c r="N647" s="28">
        <f t="shared" si="96"/>
        <v>6746.6399999999994</v>
      </c>
      <c r="O647" s="28">
        <f t="shared" si="97"/>
        <v>1</v>
      </c>
      <c r="R647" s="16">
        <v>0.9</v>
      </c>
    </row>
    <row r="648" spans="1:18" x14ac:dyDescent="0.15">
      <c r="A648" s="6" t="s">
        <v>10</v>
      </c>
      <c r="B648" s="13">
        <f t="shared" si="99"/>
        <v>1979</v>
      </c>
      <c r="C648" s="8">
        <v>3429.1192319999991</v>
      </c>
      <c r="D648" s="26">
        <f t="shared" si="98"/>
        <v>49503</v>
      </c>
      <c r="E648" s="37">
        <v>120</v>
      </c>
      <c r="F648" s="37">
        <f t="shared" si="90"/>
        <v>52812.119231999997</v>
      </c>
      <c r="G648" s="16">
        <f t="shared" si="91"/>
        <v>1080</v>
      </c>
      <c r="H648" s="28">
        <f t="shared" si="92"/>
        <v>51732.119231999997</v>
      </c>
      <c r="I648" s="36">
        <f t="shared" si="93"/>
        <v>1080</v>
      </c>
      <c r="J648" s="16" t="str">
        <f>IF((I648/G648)&lt;=$E$4,"critical failure", IF((I648/G648)&lt;1, "failure",""))</f>
        <v>critical failure</v>
      </c>
      <c r="K648" s="26">
        <f t="shared" si="94"/>
        <v>51732.119231999997</v>
      </c>
      <c r="L648" s="26">
        <f t="shared" si="95"/>
        <v>49503</v>
      </c>
      <c r="M648" s="28">
        <f>IF(H648&gt;$E$2,H648-$E$2,0)</f>
        <v>2229.1192319999973</v>
      </c>
      <c r="N648" s="28">
        <f t="shared" si="96"/>
        <v>3309.1192319999973</v>
      </c>
      <c r="O648" s="28">
        <f t="shared" si="97"/>
        <v>1</v>
      </c>
      <c r="R648" s="16">
        <v>0.9</v>
      </c>
    </row>
    <row r="649" spans="1:18" x14ac:dyDescent="0.15">
      <c r="A649" s="6" t="s">
        <v>11</v>
      </c>
      <c r="B649" s="13">
        <f t="shared" si="99"/>
        <v>1979</v>
      </c>
      <c r="C649" s="8">
        <v>3188.7060479999996</v>
      </c>
      <c r="D649" s="26">
        <f t="shared" si="98"/>
        <v>49503</v>
      </c>
      <c r="E649" s="37">
        <v>120</v>
      </c>
      <c r="F649" s="37">
        <f t="shared" si="90"/>
        <v>52571.706048</v>
      </c>
      <c r="G649" s="16">
        <f t="shared" si="91"/>
        <v>1320</v>
      </c>
      <c r="H649" s="28">
        <f t="shared" si="92"/>
        <v>51251.706048</v>
      </c>
      <c r="I649" s="36">
        <f t="shared" si="93"/>
        <v>1320</v>
      </c>
      <c r="J649" s="16" t="str">
        <f>IF((I649/G649)&lt;=$E$4,"critical failure", IF((I649/G649)&lt;1, "failure",""))</f>
        <v>critical failure</v>
      </c>
      <c r="K649" s="26">
        <f t="shared" si="94"/>
        <v>51251.706048</v>
      </c>
      <c r="L649" s="26">
        <f t="shared" si="95"/>
        <v>49503</v>
      </c>
      <c r="M649" s="28">
        <f>IF(H649&gt;$E$2,H649-$E$2,0)</f>
        <v>1748.706048</v>
      </c>
      <c r="N649" s="28">
        <f t="shared" si="96"/>
        <v>3068.706048</v>
      </c>
      <c r="O649" s="28">
        <f t="shared" si="97"/>
        <v>1</v>
      </c>
      <c r="R649" s="16">
        <v>1.1000000000000001</v>
      </c>
    </row>
    <row r="650" spans="1:18" x14ac:dyDescent="0.15">
      <c r="A650" s="6" t="s">
        <v>12</v>
      </c>
      <c r="B650" s="13">
        <f t="shared" si="99"/>
        <v>1979</v>
      </c>
      <c r="C650" s="8">
        <v>2530.8011519999995</v>
      </c>
      <c r="D650" s="26">
        <f t="shared" si="98"/>
        <v>49503</v>
      </c>
      <c r="E650" s="37">
        <v>120</v>
      </c>
      <c r="F650" s="37">
        <f t="shared" ref="F650:F713" si="100">C650+D650-E650</f>
        <v>51913.801152</v>
      </c>
      <c r="G650" s="16">
        <f t="shared" ref="G650:G713" si="101">1200*R650</f>
        <v>1440</v>
      </c>
      <c r="H650" s="28">
        <f t="shared" ref="H650:H713" si="102">F650-G650</f>
        <v>50473.801152</v>
      </c>
      <c r="I650" s="36">
        <f t="shared" ref="I650:I713" si="103">IF(G650&gt;(F650),F650,G650)</f>
        <v>1440</v>
      </c>
      <c r="J650" s="16" t="str">
        <f>IF((I650/G650)&lt;=$E$4,"critical failure", IF((I650/G650)&lt;1, "failure",""))</f>
        <v>critical failure</v>
      </c>
      <c r="K650" s="26">
        <f t="shared" ref="K650:K713" si="104">F650-I650</f>
        <v>50473.801152</v>
      </c>
      <c r="L650" s="26">
        <f t="shared" ref="L650:L713" si="105">IF(K650&gt;$E$2,$E$2,IF(K650&lt;0,0,K650))</f>
        <v>49503</v>
      </c>
      <c r="M650" s="28">
        <f>IF(H650&gt;$E$2,H650-$E$2,0)</f>
        <v>970.801152</v>
      </c>
      <c r="N650" s="28">
        <f t="shared" ref="N650:N713" si="106">M650+I650</f>
        <v>2410.801152</v>
      </c>
      <c r="O650" s="28">
        <f t="shared" ref="O650:O713" si="107">IF(K650&gt;=$H$2,1,0)</f>
        <v>1</v>
      </c>
      <c r="R650" s="16">
        <v>1.2</v>
      </c>
    </row>
    <row r="651" spans="1:18" x14ac:dyDescent="0.15">
      <c r="A651" s="6" t="s">
        <v>13</v>
      </c>
      <c r="B651" s="13">
        <f t="shared" si="99"/>
        <v>1979</v>
      </c>
      <c r="C651" s="8">
        <v>628.17638399999987</v>
      </c>
      <c r="D651" s="26">
        <f t="shared" ref="D651:D714" si="108">L650</f>
        <v>49503</v>
      </c>
      <c r="E651" s="37">
        <v>120</v>
      </c>
      <c r="F651" s="37">
        <f t="shared" si="100"/>
        <v>50011.176383999999</v>
      </c>
      <c r="G651" s="16">
        <f t="shared" si="101"/>
        <v>1560</v>
      </c>
      <c r="H651" s="28">
        <f t="shared" si="102"/>
        <v>48451.176383999999</v>
      </c>
      <c r="I651" s="36">
        <f t="shared" si="103"/>
        <v>1560</v>
      </c>
      <c r="J651" s="16" t="str">
        <f>IF((I651/G651)&lt;=$E$4,"critical failure", IF((I651/G651)&lt;1, "failure",""))</f>
        <v>critical failure</v>
      </c>
      <c r="K651" s="26">
        <f t="shared" si="104"/>
        <v>48451.176383999999</v>
      </c>
      <c r="L651" s="26">
        <f t="shared" si="105"/>
        <v>48451.176383999999</v>
      </c>
      <c r="M651" s="28">
        <f>IF(H651&gt;$E$2,H651-$E$2,0)</f>
        <v>0</v>
      </c>
      <c r="N651" s="28">
        <f t="shared" si="106"/>
        <v>1560</v>
      </c>
      <c r="O651" s="28">
        <f t="shared" si="107"/>
        <v>1</v>
      </c>
      <c r="R651" s="16">
        <v>1.3</v>
      </c>
    </row>
    <row r="652" spans="1:18" x14ac:dyDescent="0.15">
      <c r="A652" s="6" t="s">
        <v>14</v>
      </c>
      <c r="B652" s="13">
        <f t="shared" si="99"/>
        <v>1979</v>
      </c>
      <c r="C652" s="8">
        <v>782.95852800000034</v>
      </c>
      <c r="D652" s="26">
        <f t="shared" si="108"/>
        <v>48451.176383999999</v>
      </c>
      <c r="E652" s="37">
        <v>120</v>
      </c>
      <c r="F652" s="37">
        <f t="shared" si="100"/>
        <v>49114.134912000001</v>
      </c>
      <c r="G652" s="16">
        <f t="shared" si="101"/>
        <v>1440</v>
      </c>
      <c r="H652" s="28">
        <f t="shared" si="102"/>
        <v>47674.134912000001</v>
      </c>
      <c r="I652" s="36">
        <f t="shared" si="103"/>
        <v>1440</v>
      </c>
      <c r="J652" s="16" t="str">
        <f>IF((I652/G652)&lt;=$E$4,"critical failure", IF((I652/G652)&lt;1, "failure",""))</f>
        <v>critical failure</v>
      </c>
      <c r="K652" s="26">
        <f t="shared" si="104"/>
        <v>47674.134912000001</v>
      </c>
      <c r="L652" s="26">
        <f t="shared" si="105"/>
        <v>47674.134912000001</v>
      </c>
      <c r="M652" s="28">
        <f>IF(H652&gt;$E$2,H652-$E$2,0)</f>
        <v>0</v>
      </c>
      <c r="N652" s="28">
        <f t="shared" si="106"/>
        <v>1440</v>
      </c>
      <c r="O652" s="28">
        <f t="shared" si="107"/>
        <v>1</v>
      </c>
      <c r="R652" s="16">
        <v>1.2</v>
      </c>
    </row>
    <row r="653" spans="1:18" x14ac:dyDescent="0.15">
      <c r="A653" s="6" t="s">
        <v>15</v>
      </c>
      <c r="B653" s="13">
        <f t="shared" si="99"/>
        <v>1979</v>
      </c>
      <c r="C653" s="8">
        <v>3045.3629184000001</v>
      </c>
      <c r="D653" s="26">
        <f t="shared" si="108"/>
        <v>47674.134912000001</v>
      </c>
      <c r="E653" s="37">
        <v>120</v>
      </c>
      <c r="F653" s="37">
        <f t="shared" si="100"/>
        <v>50599.497830400003</v>
      </c>
      <c r="G653" s="16">
        <f t="shared" si="101"/>
        <v>1320</v>
      </c>
      <c r="H653" s="28">
        <f t="shared" si="102"/>
        <v>49279.497830400003</v>
      </c>
      <c r="I653" s="36">
        <f t="shared" si="103"/>
        <v>1320</v>
      </c>
      <c r="J653" s="16" t="str">
        <f>IF((I653/G653)&lt;=$E$4,"critical failure", IF((I653/G653)&lt;1, "failure",""))</f>
        <v>critical failure</v>
      </c>
      <c r="K653" s="26">
        <f t="shared" si="104"/>
        <v>49279.497830400003</v>
      </c>
      <c r="L653" s="26">
        <f t="shared" si="105"/>
        <v>49279.497830400003</v>
      </c>
      <c r="M653" s="28">
        <f>IF(H653&gt;$E$2,H653-$E$2,0)</f>
        <v>0</v>
      </c>
      <c r="N653" s="28">
        <f t="shared" si="106"/>
        <v>1320</v>
      </c>
      <c r="O653" s="28">
        <f t="shared" si="107"/>
        <v>1</v>
      </c>
      <c r="R653" s="16">
        <v>1.1000000000000001</v>
      </c>
    </row>
    <row r="654" spans="1:18" x14ac:dyDescent="0.15">
      <c r="A654" s="6" t="s">
        <v>16</v>
      </c>
      <c r="B654" s="13">
        <f t="shared" si="99"/>
        <v>1979</v>
      </c>
      <c r="C654" s="8">
        <v>1442.479104</v>
      </c>
      <c r="D654" s="26">
        <f t="shared" si="108"/>
        <v>49279.497830400003</v>
      </c>
      <c r="E654" s="37">
        <v>120</v>
      </c>
      <c r="F654" s="37">
        <f t="shared" si="100"/>
        <v>50601.976934400001</v>
      </c>
      <c r="G654" s="16">
        <f t="shared" si="101"/>
        <v>1200</v>
      </c>
      <c r="H654" s="28">
        <f t="shared" si="102"/>
        <v>49401.976934400001</v>
      </c>
      <c r="I654" s="36">
        <f t="shared" si="103"/>
        <v>1200</v>
      </c>
      <c r="J654" s="16" t="str">
        <f>IF((I654/G654)&lt;=$E$4,"critical failure", IF((I654/G654)&lt;1, "failure",""))</f>
        <v>critical failure</v>
      </c>
      <c r="K654" s="26">
        <f t="shared" si="104"/>
        <v>49401.976934400001</v>
      </c>
      <c r="L654" s="26">
        <f t="shared" si="105"/>
        <v>49401.976934400001</v>
      </c>
      <c r="M654" s="28">
        <f>IF(H654&gt;$E$2,H654-$E$2,0)</f>
        <v>0</v>
      </c>
      <c r="N654" s="28">
        <f t="shared" si="106"/>
        <v>1200</v>
      </c>
      <c r="O654" s="28">
        <f t="shared" si="107"/>
        <v>1</v>
      </c>
      <c r="R654" s="16">
        <v>1</v>
      </c>
    </row>
    <row r="655" spans="1:18" x14ac:dyDescent="0.15">
      <c r="A655" s="6" t="s">
        <v>17</v>
      </c>
      <c r="B655" s="13">
        <f t="shared" si="99"/>
        <v>1979</v>
      </c>
      <c r="C655" s="8">
        <v>5978.0159999999996</v>
      </c>
      <c r="D655" s="26">
        <f t="shared" si="108"/>
        <v>49401.976934400001</v>
      </c>
      <c r="E655" s="37">
        <v>120</v>
      </c>
      <c r="F655" s="37">
        <f t="shared" si="100"/>
        <v>55259.992934399997</v>
      </c>
      <c r="G655" s="16">
        <f t="shared" si="101"/>
        <v>1080</v>
      </c>
      <c r="H655" s="28">
        <f t="shared" si="102"/>
        <v>54179.992934399997</v>
      </c>
      <c r="I655" s="36">
        <f t="shared" si="103"/>
        <v>1080</v>
      </c>
      <c r="J655" s="16" t="str">
        <f>IF((I655/G655)&lt;=$E$4,"critical failure", IF((I655/G655)&lt;1, "failure",""))</f>
        <v>critical failure</v>
      </c>
      <c r="K655" s="26">
        <f t="shared" si="104"/>
        <v>54179.992934399997</v>
      </c>
      <c r="L655" s="26">
        <f t="shared" si="105"/>
        <v>49503</v>
      </c>
      <c r="M655" s="28">
        <f>IF(H655&gt;$E$2,H655-$E$2,0)</f>
        <v>4676.9929343999975</v>
      </c>
      <c r="N655" s="28">
        <f t="shared" si="106"/>
        <v>5756.9929343999975</v>
      </c>
      <c r="O655" s="28">
        <f t="shared" si="107"/>
        <v>1</v>
      </c>
      <c r="R655" s="16">
        <v>0.9</v>
      </c>
    </row>
    <row r="656" spans="1:18" ht="14" thickBot="1" x14ac:dyDescent="0.2">
      <c r="A656" s="9" t="s">
        <v>18</v>
      </c>
      <c r="B656" s="14">
        <f t="shared" si="99"/>
        <v>1979</v>
      </c>
      <c r="C656" s="11">
        <v>1510.3376639999999</v>
      </c>
      <c r="D656" s="26">
        <f t="shared" si="108"/>
        <v>49503</v>
      </c>
      <c r="E656" s="37">
        <v>120</v>
      </c>
      <c r="F656" s="37">
        <f t="shared" si="100"/>
        <v>50893.337663999999</v>
      </c>
      <c r="G656" s="16">
        <f t="shared" si="101"/>
        <v>960</v>
      </c>
      <c r="H656" s="28">
        <f t="shared" si="102"/>
        <v>49933.337663999999</v>
      </c>
      <c r="I656" s="36">
        <f t="shared" si="103"/>
        <v>960</v>
      </c>
      <c r="J656" s="16" t="str">
        <f>IF((I656/G656)&lt;=$E$4,"critical failure", IF((I656/G656)&lt;1, "failure",""))</f>
        <v>critical failure</v>
      </c>
      <c r="K656" s="26">
        <f t="shared" si="104"/>
        <v>49933.337663999999</v>
      </c>
      <c r="L656" s="26">
        <f t="shared" si="105"/>
        <v>49503</v>
      </c>
      <c r="M656" s="28">
        <f>IF(H656&gt;$E$2,H656-$E$2,0)</f>
        <v>430.33766399999877</v>
      </c>
      <c r="N656" s="28">
        <f t="shared" si="106"/>
        <v>1390.3376639999988</v>
      </c>
      <c r="O656" s="28">
        <f t="shared" si="107"/>
        <v>1</v>
      </c>
      <c r="R656" s="16">
        <v>0.8</v>
      </c>
    </row>
    <row r="657" spans="1:18" x14ac:dyDescent="0.15">
      <c r="A657" s="3" t="s">
        <v>7</v>
      </c>
      <c r="B657" s="12">
        <f t="shared" si="99"/>
        <v>1980</v>
      </c>
      <c r="C657" s="5">
        <v>4899.3880320000007</v>
      </c>
      <c r="D657" s="26">
        <f t="shared" si="108"/>
        <v>49503</v>
      </c>
      <c r="E657" s="37">
        <v>120</v>
      </c>
      <c r="F657" s="37">
        <f t="shared" si="100"/>
        <v>54282.388032000003</v>
      </c>
      <c r="G657" s="16">
        <f t="shared" si="101"/>
        <v>960</v>
      </c>
      <c r="H657" s="28">
        <f t="shared" si="102"/>
        <v>53322.388032000003</v>
      </c>
      <c r="I657" s="36">
        <f t="shared" si="103"/>
        <v>960</v>
      </c>
      <c r="J657" s="16" t="str">
        <f>IF((I657/G657)&lt;=$E$4,"critical failure", IF((I657/G657)&lt;1, "failure",""))</f>
        <v>critical failure</v>
      </c>
      <c r="K657" s="26">
        <f t="shared" si="104"/>
        <v>53322.388032000003</v>
      </c>
      <c r="L657" s="26">
        <f t="shared" si="105"/>
        <v>49503</v>
      </c>
      <c r="M657" s="28">
        <f>IF(H657&gt;$E$2,H657-$E$2,0)</f>
        <v>3819.3880320000026</v>
      </c>
      <c r="N657" s="28">
        <f t="shared" si="106"/>
        <v>4779.3880320000026</v>
      </c>
      <c r="O657" s="28">
        <f t="shared" si="107"/>
        <v>1</v>
      </c>
      <c r="R657" s="16">
        <v>0.8</v>
      </c>
    </row>
    <row r="658" spans="1:18" x14ac:dyDescent="0.15">
      <c r="A658" s="6" t="s">
        <v>8</v>
      </c>
      <c r="B658" s="13">
        <f t="shared" si="99"/>
        <v>1980</v>
      </c>
      <c r="C658" s="8">
        <v>2305.8984959999998</v>
      </c>
      <c r="D658" s="26">
        <f t="shared" si="108"/>
        <v>49503</v>
      </c>
      <c r="E658" s="37">
        <v>120</v>
      </c>
      <c r="F658" s="37">
        <f t="shared" si="100"/>
        <v>51688.898496000002</v>
      </c>
      <c r="G658" s="16">
        <f t="shared" si="101"/>
        <v>960</v>
      </c>
      <c r="H658" s="28">
        <f t="shared" si="102"/>
        <v>50728.898496000002</v>
      </c>
      <c r="I658" s="36">
        <f t="shared" si="103"/>
        <v>960</v>
      </c>
      <c r="J658" s="16" t="str">
        <f>IF((I658/G658)&lt;=$E$4,"critical failure", IF((I658/G658)&lt;1, "failure",""))</f>
        <v>critical failure</v>
      </c>
      <c r="K658" s="26">
        <f t="shared" si="104"/>
        <v>50728.898496000002</v>
      </c>
      <c r="L658" s="26">
        <f t="shared" si="105"/>
        <v>49503</v>
      </c>
      <c r="M658" s="28">
        <f>IF(H658&gt;$E$2,H658-$E$2,0)</f>
        <v>1225.8984960000016</v>
      </c>
      <c r="N658" s="28">
        <f t="shared" si="106"/>
        <v>2185.8984960000016</v>
      </c>
      <c r="O658" s="28">
        <f t="shared" si="107"/>
        <v>1</v>
      </c>
      <c r="R658" s="16">
        <v>0.8</v>
      </c>
    </row>
    <row r="659" spans="1:18" x14ac:dyDescent="0.15">
      <c r="A659" s="6" t="s">
        <v>9</v>
      </c>
      <c r="B659" s="13">
        <f t="shared" si="99"/>
        <v>1980</v>
      </c>
      <c r="C659" s="8">
        <v>6451.7333759999983</v>
      </c>
      <c r="D659" s="26">
        <f t="shared" si="108"/>
        <v>49503</v>
      </c>
      <c r="E659" s="37">
        <v>120</v>
      </c>
      <c r="F659" s="37">
        <f t="shared" si="100"/>
        <v>55834.733375999996</v>
      </c>
      <c r="G659" s="16">
        <f t="shared" si="101"/>
        <v>1080</v>
      </c>
      <c r="H659" s="28">
        <f t="shared" si="102"/>
        <v>54754.733375999996</v>
      </c>
      <c r="I659" s="36">
        <f t="shared" si="103"/>
        <v>1080</v>
      </c>
      <c r="J659" s="16" t="str">
        <f>IF((I659/G659)&lt;=$E$4,"critical failure", IF((I659/G659)&lt;1, "failure",""))</f>
        <v>critical failure</v>
      </c>
      <c r="K659" s="26">
        <f t="shared" si="104"/>
        <v>54754.733375999996</v>
      </c>
      <c r="L659" s="26">
        <f t="shared" si="105"/>
        <v>49503</v>
      </c>
      <c r="M659" s="28">
        <f>IF(H659&gt;$E$2,H659-$E$2,0)</f>
        <v>5251.7333759999965</v>
      </c>
      <c r="N659" s="28">
        <f t="shared" si="106"/>
        <v>6331.7333759999965</v>
      </c>
      <c r="O659" s="28">
        <f t="shared" si="107"/>
        <v>1</v>
      </c>
      <c r="R659" s="16">
        <v>0.9</v>
      </c>
    </row>
    <row r="660" spans="1:18" x14ac:dyDescent="0.15">
      <c r="A660" s="6" t="s">
        <v>10</v>
      </c>
      <c r="B660" s="13">
        <f t="shared" si="99"/>
        <v>1980</v>
      </c>
      <c r="C660" s="8">
        <v>4007.5326719999994</v>
      </c>
      <c r="D660" s="26">
        <f t="shared" si="108"/>
        <v>49503</v>
      </c>
      <c r="E660" s="37">
        <v>120</v>
      </c>
      <c r="F660" s="37">
        <f t="shared" si="100"/>
        <v>53390.532672000001</v>
      </c>
      <c r="G660" s="16">
        <f t="shared" si="101"/>
        <v>1080</v>
      </c>
      <c r="H660" s="28">
        <f t="shared" si="102"/>
        <v>52310.532672000001</v>
      </c>
      <c r="I660" s="36">
        <f t="shared" si="103"/>
        <v>1080</v>
      </c>
      <c r="J660" s="16" t="str">
        <f>IF((I660/G660)&lt;=$E$4,"critical failure", IF((I660/G660)&lt;1, "failure",""))</f>
        <v>critical failure</v>
      </c>
      <c r="K660" s="26">
        <f t="shared" si="104"/>
        <v>52310.532672000001</v>
      </c>
      <c r="L660" s="26">
        <f t="shared" si="105"/>
        <v>49503</v>
      </c>
      <c r="M660" s="28">
        <f>IF(H660&gt;$E$2,H660-$E$2,0)</f>
        <v>2807.5326720000012</v>
      </c>
      <c r="N660" s="28">
        <f t="shared" si="106"/>
        <v>3887.5326720000012</v>
      </c>
      <c r="O660" s="28">
        <f t="shared" si="107"/>
        <v>1</v>
      </c>
      <c r="R660" s="16">
        <v>0.9</v>
      </c>
    </row>
    <row r="661" spans="1:18" x14ac:dyDescent="0.15">
      <c r="A661" s="6" t="s">
        <v>11</v>
      </c>
      <c r="B661" s="13">
        <f t="shared" si="99"/>
        <v>1980</v>
      </c>
      <c r="C661" s="8">
        <v>2305.8984959999998</v>
      </c>
      <c r="D661" s="26">
        <f t="shared" si="108"/>
        <v>49503</v>
      </c>
      <c r="E661" s="37">
        <v>120</v>
      </c>
      <c r="F661" s="37">
        <f t="shared" si="100"/>
        <v>51688.898496000002</v>
      </c>
      <c r="G661" s="16">
        <f t="shared" si="101"/>
        <v>1320</v>
      </c>
      <c r="H661" s="28">
        <f t="shared" si="102"/>
        <v>50368.898496000002</v>
      </c>
      <c r="I661" s="36">
        <f t="shared" si="103"/>
        <v>1320</v>
      </c>
      <c r="J661" s="16" t="str">
        <f>IF((I661/G661)&lt;=$E$4,"critical failure", IF((I661/G661)&lt;1, "failure",""))</f>
        <v>critical failure</v>
      </c>
      <c r="K661" s="26">
        <f t="shared" si="104"/>
        <v>50368.898496000002</v>
      </c>
      <c r="L661" s="26">
        <f t="shared" si="105"/>
        <v>49503</v>
      </c>
      <c r="M661" s="28">
        <f>IF(H661&gt;$E$2,H661-$E$2,0)</f>
        <v>865.89849600000161</v>
      </c>
      <c r="N661" s="28">
        <f t="shared" si="106"/>
        <v>2185.8984960000016</v>
      </c>
      <c r="O661" s="28">
        <f t="shared" si="107"/>
        <v>1</v>
      </c>
      <c r="R661" s="16">
        <v>1.1000000000000001</v>
      </c>
    </row>
    <row r="662" spans="1:18" x14ac:dyDescent="0.15">
      <c r="A662" s="6" t="s">
        <v>12</v>
      </c>
      <c r="B662" s="13">
        <f t="shared" si="99"/>
        <v>1980</v>
      </c>
      <c r="C662" s="8">
        <v>1456.0508159999999</v>
      </c>
      <c r="D662" s="26">
        <f t="shared" si="108"/>
        <v>49503</v>
      </c>
      <c r="E662" s="37">
        <v>120</v>
      </c>
      <c r="F662" s="37">
        <f t="shared" si="100"/>
        <v>50839.050816000003</v>
      </c>
      <c r="G662" s="16">
        <f t="shared" si="101"/>
        <v>1440</v>
      </c>
      <c r="H662" s="28">
        <f t="shared" si="102"/>
        <v>49399.050816000003</v>
      </c>
      <c r="I662" s="36">
        <f t="shared" si="103"/>
        <v>1440</v>
      </c>
      <c r="J662" s="16" t="str">
        <f>IF((I662/G662)&lt;=$E$4,"critical failure", IF((I662/G662)&lt;1, "failure",""))</f>
        <v>critical failure</v>
      </c>
      <c r="K662" s="26">
        <f t="shared" si="104"/>
        <v>49399.050816000003</v>
      </c>
      <c r="L662" s="26">
        <f t="shared" si="105"/>
        <v>49399.050816000003</v>
      </c>
      <c r="M662" s="28">
        <f>IF(H662&gt;$E$2,H662-$E$2,0)</f>
        <v>0</v>
      </c>
      <c r="N662" s="28">
        <f t="shared" si="106"/>
        <v>1440</v>
      </c>
      <c r="O662" s="28">
        <f t="shared" si="107"/>
        <v>1</v>
      </c>
      <c r="R662" s="16">
        <v>1.2</v>
      </c>
    </row>
    <row r="663" spans="1:18" x14ac:dyDescent="0.15">
      <c r="A663" s="6" t="s">
        <v>13</v>
      </c>
      <c r="B663" s="13">
        <f t="shared" si="99"/>
        <v>1980</v>
      </c>
      <c r="C663" s="8">
        <v>481.73114880000003</v>
      </c>
      <c r="D663" s="26">
        <f t="shared" si="108"/>
        <v>49399.050816000003</v>
      </c>
      <c r="E663" s="37">
        <v>120</v>
      </c>
      <c r="F663" s="37">
        <f t="shared" si="100"/>
        <v>49760.7819648</v>
      </c>
      <c r="G663" s="16">
        <f t="shared" si="101"/>
        <v>1560</v>
      </c>
      <c r="H663" s="28">
        <f t="shared" si="102"/>
        <v>48200.7819648</v>
      </c>
      <c r="I663" s="36">
        <f t="shared" si="103"/>
        <v>1560</v>
      </c>
      <c r="J663" s="16" t="str">
        <f>IF((I663/G663)&lt;=$E$4,"critical failure", IF((I663/G663)&lt;1, "failure",""))</f>
        <v>critical failure</v>
      </c>
      <c r="K663" s="26">
        <f t="shared" si="104"/>
        <v>48200.7819648</v>
      </c>
      <c r="L663" s="26">
        <f t="shared" si="105"/>
        <v>48200.7819648</v>
      </c>
      <c r="M663" s="28">
        <f>IF(H663&gt;$E$2,H663-$E$2,0)</f>
        <v>0</v>
      </c>
      <c r="N663" s="28">
        <f t="shared" si="106"/>
        <v>1560</v>
      </c>
      <c r="O663" s="28">
        <f t="shared" si="107"/>
        <v>1</v>
      </c>
      <c r="R663" s="16">
        <v>1.3</v>
      </c>
    </row>
    <row r="664" spans="1:18" x14ac:dyDescent="0.15">
      <c r="A664" s="6" t="s">
        <v>14</v>
      </c>
      <c r="B664" s="13">
        <f t="shared" si="99"/>
        <v>1980</v>
      </c>
      <c r="C664" s="8">
        <v>162.73128959999997</v>
      </c>
      <c r="D664" s="26">
        <f t="shared" si="108"/>
        <v>48200.7819648</v>
      </c>
      <c r="E664" s="37">
        <v>120</v>
      </c>
      <c r="F664" s="37">
        <f t="shared" si="100"/>
        <v>48243.513254400001</v>
      </c>
      <c r="G664" s="16">
        <f t="shared" si="101"/>
        <v>1440</v>
      </c>
      <c r="H664" s="28">
        <f t="shared" si="102"/>
        <v>46803.513254400001</v>
      </c>
      <c r="I664" s="36">
        <f t="shared" si="103"/>
        <v>1440</v>
      </c>
      <c r="J664" s="16" t="str">
        <f>IF((I664/G664)&lt;=$E$4,"critical failure", IF((I664/G664)&lt;1, "failure",""))</f>
        <v>critical failure</v>
      </c>
      <c r="K664" s="26">
        <f t="shared" si="104"/>
        <v>46803.513254400001</v>
      </c>
      <c r="L664" s="26">
        <f t="shared" si="105"/>
        <v>46803.513254400001</v>
      </c>
      <c r="M664" s="28">
        <f>IF(H664&gt;$E$2,H664-$E$2,0)</f>
        <v>0</v>
      </c>
      <c r="N664" s="28">
        <f t="shared" si="106"/>
        <v>1440</v>
      </c>
      <c r="O664" s="28">
        <f t="shared" si="107"/>
        <v>1</v>
      </c>
      <c r="R664" s="16">
        <v>1.2</v>
      </c>
    </row>
    <row r="665" spans="1:18" x14ac:dyDescent="0.15">
      <c r="A665" s="6" t="s">
        <v>15</v>
      </c>
      <c r="B665" s="13">
        <f t="shared" si="99"/>
        <v>1980</v>
      </c>
      <c r="C665" s="8">
        <v>363.33411839999997</v>
      </c>
      <c r="D665" s="26">
        <f t="shared" si="108"/>
        <v>46803.513254400001</v>
      </c>
      <c r="E665" s="37">
        <v>120</v>
      </c>
      <c r="F665" s="37">
        <f t="shared" si="100"/>
        <v>47046.847372800003</v>
      </c>
      <c r="G665" s="16">
        <f t="shared" si="101"/>
        <v>1320</v>
      </c>
      <c r="H665" s="28">
        <f t="shared" si="102"/>
        <v>45726.847372800003</v>
      </c>
      <c r="I665" s="36">
        <f t="shared" si="103"/>
        <v>1320</v>
      </c>
      <c r="J665" s="16" t="str">
        <f>IF((I665/G665)&lt;=$E$4,"critical failure", IF((I665/G665)&lt;1, "failure",""))</f>
        <v>critical failure</v>
      </c>
      <c r="K665" s="26">
        <f t="shared" si="104"/>
        <v>45726.847372800003</v>
      </c>
      <c r="L665" s="26">
        <f t="shared" si="105"/>
        <v>45726.847372800003</v>
      </c>
      <c r="M665" s="28">
        <f>IF(H665&gt;$E$2,H665-$E$2,0)</f>
        <v>0</v>
      </c>
      <c r="N665" s="28">
        <f t="shared" si="106"/>
        <v>1320</v>
      </c>
      <c r="O665" s="28">
        <f t="shared" si="107"/>
        <v>1</v>
      </c>
      <c r="R665" s="16">
        <v>1.1000000000000001</v>
      </c>
    </row>
    <row r="666" spans="1:18" x14ac:dyDescent="0.15">
      <c r="A666" s="6" t="s">
        <v>16</v>
      </c>
      <c r="B666" s="13">
        <f t="shared" si="99"/>
        <v>1980</v>
      </c>
      <c r="C666" s="8">
        <v>344.9799936</v>
      </c>
      <c r="D666" s="26">
        <f t="shared" si="108"/>
        <v>45726.847372800003</v>
      </c>
      <c r="E666" s="37">
        <v>120</v>
      </c>
      <c r="F666" s="37">
        <f t="shared" si="100"/>
        <v>45951.827366400001</v>
      </c>
      <c r="G666" s="16">
        <f t="shared" si="101"/>
        <v>1200</v>
      </c>
      <c r="H666" s="28">
        <f t="shared" si="102"/>
        <v>44751.827366400001</v>
      </c>
      <c r="I666" s="36">
        <f t="shared" si="103"/>
        <v>1200</v>
      </c>
      <c r="J666" s="16" t="str">
        <f>IF((I666/G666)&lt;=$E$4,"critical failure", IF((I666/G666)&lt;1, "failure",""))</f>
        <v>critical failure</v>
      </c>
      <c r="K666" s="26">
        <f t="shared" si="104"/>
        <v>44751.827366400001</v>
      </c>
      <c r="L666" s="26">
        <f t="shared" si="105"/>
        <v>44751.827366400001</v>
      </c>
      <c r="M666" s="28">
        <f>IF(H666&gt;$E$2,H666-$E$2,0)</f>
        <v>0</v>
      </c>
      <c r="N666" s="28">
        <f t="shared" si="106"/>
        <v>1200</v>
      </c>
      <c r="O666" s="28">
        <f t="shared" si="107"/>
        <v>1</v>
      </c>
      <c r="R666" s="16">
        <v>1</v>
      </c>
    </row>
    <row r="667" spans="1:18" x14ac:dyDescent="0.15">
      <c r="A667" s="6" t="s">
        <v>17</v>
      </c>
      <c r="B667" s="13">
        <f t="shared" si="99"/>
        <v>1980</v>
      </c>
      <c r="C667" s="8">
        <v>629.92131840000002</v>
      </c>
      <c r="D667" s="26">
        <f t="shared" si="108"/>
        <v>44751.827366400001</v>
      </c>
      <c r="E667" s="37">
        <v>120</v>
      </c>
      <c r="F667" s="37">
        <f t="shared" si="100"/>
        <v>45261.748684799997</v>
      </c>
      <c r="G667" s="16">
        <f t="shared" si="101"/>
        <v>1080</v>
      </c>
      <c r="H667" s="28">
        <f t="shared" si="102"/>
        <v>44181.748684799997</v>
      </c>
      <c r="I667" s="36">
        <f t="shared" si="103"/>
        <v>1080</v>
      </c>
      <c r="J667" s="16" t="str">
        <f>IF((I667/G667)&lt;=$E$4,"critical failure", IF((I667/G667)&lt;1, "failure",""))</f>
        <v>critical failure</v>
      </c>
      <c r="K667" s="26">
        <f t="shared" si="104"/>
        <v>44181.748684799997</v>
      </c>
      <c r="L667" s="26">
        <f t="shared" si="105"/>
        <v>44181.748684799997</v>
      </c>
      <c r="M667" s="28">
        <f>IF(H667&gt;$E$2,H667-$E$2,0)</f>
        <v>0</v>
      </c>
      <c r="N667" s="28">
        <f t="shared" si="106"/>
        <v>1080</v>
      </c>
      <c r="O667" s="28">
        <f t="shared" si="107"/>
        <v>1</v>
      </c>
      <c r="R667" s="16">
        <v>0.9</v>
      </c>
    </row>
    <row r="668" spans="1:18" ht="14" thickBot="1" x14ac:dyDescent="0.2">
      <c r="A668" s="9" t="s">
        <v>18</v>
      </c>
      <c r="B668" s="14">
        <f t="shared" si="99"/>
        <v>1980</v>
      </c>
      <c r="C668" s="11">
        <v>493.75180800000004</v>
      </c>
      <c r="D668" s="26">
        <f t="shared" si="108"/>
        <v>44181.748684799997</v>
      </c>
      <c r="E668" s="37">
        <v>120</v>
      </c>
      <c r="F668" s="37">
        <f t="shared" si="100"/>
        <v>44555.500492799998</v>
      </c>
      <c r="G668" s="16">
        <f t="shared" si="101"/>
        <v>960</v>
      </c>
      <c r="H668" s="28">
        <f t="shared" si="102"/>
        <v>43595.500492799998</v>
      </c>
      <c r="I668" s="36">
        <f t="shared" si="103"/>
        <v>960</v>
      </c>
      <c r="J668" s="16" t="str">
        <f>IF((I668/G668)&lt;=$E$4,"critical failure", IF((I668/G668)&lt;1, "failure",""))</f>
        <v>critical failure</v>
      </c>
      <c r="K668" s="26">
        <f t="shared" si="104"/>
        <v>43595.500492799998</v>
      </c>
      <c r="L668" s="26">
        <f t="shared" si="105"/>
        <v>43595.500492799998</v>
      </c>
      <c r="M668" s="28">
        <f>IF(H668&gt;$E$2,H668-$E$2,0)</f>
        <v>0</v>
      </c>
      <c r="N668" s="28">
        <f t="shared" si="106"/>
        <v>960</v>
      </c>
      <c r="O668" s="28">
        <f t="shared" si="107"/>
        <v>1</v>
      </c>
      <c r="R668" s="16">
        <v>0.8</v>
      </c>
    </row>
    <row r="669" spans="1:18" x14ac:dyDescent="0.15">
      <c r="A669" s="3" t="s">
        <v>7</v>
      </c>
      <c r="B669" s="12">
        <f t="shared" si="99"/>
        <v>1981</v>
      </c>
      <c r="C669" s="5">
        <v>396.81100800000007</v>
      </c>
      <c r="D669" s="26">
        <f t="shared" si="108"/>
        <v>43595.500492799998</v>
      </c>
      <c r="E669" s="37">
        <v>120</v>
      </c>
      <c r="F669" s="37">
        <f t="shared" si="100"/>
        <v>43872.311500799995</v>
      </c>
      <c r="G669" s="16">
        <f t="shared" si="101"/>
        <v>960</v>
      </c>
      <c r="H669" s="28">
        <f t="shared" si="102"/>
        <v>42912.311500799995</v>
      </c>
      <c r="I669" s="36">
        <f t="shared" si="103"/>
        <v>960</v>
      </c>
      <c r="J669" s="16" t="str">
        <f>IF((I669/G669)&lt;=$E$4,"critical failure", IF((I669/G669)&lt;1, "failure",""))</f>
        <v>critical failure</v>
      </c>
      <c r="K669" s="26">
        <f t="shared" si="104"/>
        <v>42912.311500799995</v>
      </c>
      <c r="L669" s="26">
        <f t="shared" si="105"/>
        <v>42912.311500799995</v>
      </c>
      <c r="M669" s="28">
        <f>IF(H669&gt;$E$2,H669-$E$2,0)</f>
        <v>0</v>
      </c>
      <c r="N669" s="28">
        <f t="shared" si="106"/>
        <v>960</v>
      </c>
      <c r="O669" s="28">
        <f t="shared" si="107"/>
        <v>1</v>
      </c>
      <c r="R669" s="16">
        <v>0.8</v>
      </c>
    </row>
    <row r="670" spans="1:18" x14ac:dyDescent="0.15">
      <c r="A670" s="6" t="s">
        <v>8</v>
      </c>
      <c r="B670" s="13">
        <f t="shared" si="99"/>
        <v>1981</v>
      </c>
      <c r="C670" s="8">
        <v>2190.8620799999994</v>
      </c>
      <c r="D670" s="26">
        <f t="shared" si="108"/>
        <v>42912.311500799995</v>
      </c>
      <c r="E670" s="37">
        <v>120</v>
      </c>
      <c r="F670" s="37">
        <f t="shared" si="100"/>
        <v>44983.173580799994</v>
      </c>
      <c r="G670" s="16">
        <f t="shared" si="101"/>
        <v>960</v>
      </c>
      <c r="H670" s="28">
        <f t="shared" si="102"/>
        <v>44023.173580799994</v>
      </c>
      <c r="I670" s="36">
        <f t="shared" si="103"/>
        <v>960</v>
      </c>
      <c r="J670" s="16" t="str">
        <f>IF((I670/G670)&lt;=$E$4,"critical failure", IF((I670/G670)&lt;1, "failure",""))</f>
        <v>critical failure</v>
      </c>
      <c r="K670" s="26">
        <f t="shared" si="104"/>
        <v>44023.173580799994</v>
      </c>
      <c r="L670" s="26">
        <f t="shared" si="105"/>
        <v>44023.173580799994</v>
      </c>
      <c r="M670" s="28">
        <f>IF(H670&gt;$E$2,H670-$E$2,0)</f>
        <v>0</v>
      </c>
      <c r="N670" s="28">
        <f t="shared" si="106"/>
        <v>960</v>
      </c>
      <c r="O670" s="28">
        <f t="shared" si="107"/>
        <v>1</v>
      </c>
      <c r="R670" s="16">
        <v>0.8</v>
      </c>
    </row>
    <row r="671" spans="1:18" x14ac:dyDescent="0.15">
      <c r="A671" s="6" t="s">
        <v>9</v>
      </c>
      <c r="B671" s="13">
        <f t="shared" si="99"/>
        <v>1981</v>
      </c>
      <c r="C671" s="8">
        <v>1646.7010559999997</v>
      </c>
      <c r="D671" s="26">
        <f t="shared" si="108"/>
        <v>44023.173580799994</v>
      </c>
      <c r="E671" s="37">
        <v>120</v>
      </c>
      <c r="F671" s="37">
        <f t="shared" si="100"/>
        <v>45549.874636799992</v>
      </c>
      <c r="G671" s="16">
        <f t="shared" si="101"/>
        <v>1080</v>
      </c>
      <c r="H671" s="28">
        <f t="shared" si="102"/>
        <v>44469.874636799992</v>
      </c>
      <c r="I671" s="36">
        <f t="shared" si="103"/>
        <v>1080</v>
      </c>
      <c r="J671" s="16" t="str">
        <f>IF((I671/G671)&lt;=$E$4,"critical failure", IF((I671/G671)&lt;1, "failure",""))</f>
        <v>critical failure</v>
      </c>
      <c r="K671" s="26">
        <f t="shared" si="104"/>
        <v>44469.874636799992</v>
      </c>
      <c r="L671" s="26">
        <f t="shared" si="105"/>
        <v>44469.874636799992</v>
      </c>
      <c r="M671" s="28">
        <f>IF(H671&gt;$E$2,H671-$E$2,0)</f>
        <v>0</v>
      </c>
      <c r="N671" s="28">
        <f t="shared" si="106"/>
        <v>1080</v>
      </c>
      <c r="O671" s="28">
        <f t="shared" si="107"/>
        <v>1</v>
      </c>
      <c r="R671" s="16">
        <v>0.9</v>
      </c>
    </row>
    <row r="672" spans="1:18" x14ac:dyDescent="0.15">
      <c r="A672" s="6" t="s">
        <v>10</v>
      </c>
      <c r="B672" s="13">
        <f t="shared" si="99"/>
        <v>1981</v>
      </c>
      <c r="C672" s="8">
        <v>1167.167232</v>
      </c>
      <c r="D672" s="26">
        <f t="shared" si="108"/>
        <v>44469.874636799992</v>
      </c>
      <c r="E672" s="37">
        <v>120</v>
      </c>
      <c r="F672" s="37">
        <f t="shared" si="100"/>
        <v>45517.041868799992</v>
      </c>
      <c r="G672" s="16">
        <f t="shared" si="101"/>
        <v>1080</v>
      </c>
      <c r="H672" s="28">
        <f t="shared" si="102"/>
        <v>44437.041868799992</v>
      </c>
      <c r="I672" s="36">
        <f t="shared" si="103"/>
        <v>1080</v>
      </c>
      <c r="J672" s="16" t="str">
        <f>IF((I672/G672)&lt;=$E$4,"critical failure", IF((I672/G672)&lt;1, "failure",""))</f>
        <v>critical failure</v>
      </c>
      <c r="K672" s="26">
        <f t="shared" si="104"/>
        <v>44437.041868799992</v>
      </c>
      <c r="L672" s="26">
        <f t="shared" si="105"/>
        <v>44437.041868799992</v>
      </c>
      <c r="M672" s="28">
        <f>IF(H672&gt;$E$2,H672-$E$2,0)</f>
        <v>0</v>
      </c>
      <c r="N672" s="28">
        <f t="shared" si="106"/>
        <v>1080</v>
      </c>
      <c r="O672" s="28">
        <f t="shared" si="107"/>
        <v>1</v>
      </c>
      <c r="R672" s="16">
        <v>0.9</v>
      </c>
    </row>
    <row r="673" spans="1:18" x14ac:dyDescent="0.15">
      <c r="A673" s="6" t="s">
        <v>11</v>
      </c>
      <c r="B673" s="13">
        <f t="shared" si="99"/>
        <v>1981</v>
      </c>
      <c r="C673" s="8">
        <v>436.87987200000003</v>
      </c>
      <c r="D673" s="26">
        <f t="shared" si="108"/>
        <v>44437.041868799992</v>
      </c>
      <c r="E673" s="37">
        <v>120</v>
      </c>
      <c r="F673" s="37">
        <f t="shared" si="100"/>
        <v>44753.921740799989</v>
      </c>
      <c r="G673" s="16">
        <f t="shared" si="101"/>
        <v>1320</v>
      </c>
      <c r="H673" s="28">
        <f t="shared" si="102"/>
        <v>43433.921740799989</v>
      </c>
      <c r="I673" s="36">
        <f t="shared" si="103"/>
        <v>1320</v>
      </c>
      <c r="J673" s="16" t="str">
        <f>IF((I673/G673)&lt;=$E$4,"critical failure", IF((I673/G673)&lt;1, "failure",""))</f>
        <v>critical failure</v>
      </c>
      <c r="K673" s="26">
        <f t="shared" si="104"/>
        <v>43433.921740799989</v>
      </c>
      <c r="L673" s="26">
        <f t="shared" si="105"/>
        <v>43433.921740799989</v>
      </c>
      <c r="M673" s="28">
        <f>IF(H673&gt;$E$2,H673-$E$2,0)</f>
        <v>0</v>
      </c>
      <c r="N673" s="28">
        <f t="shared" si="106"/>
        <v>1320</v>
      </c>
      <c r="O673" s="28">
        <f t="shared" si="107"/>
        <v>1</v>
      </c>
      <c r="R673" s="16">
        <v>1.1000000000000001</v>
      </c>
    </row>
    <row r="674" spans="1:18" x14ac:dyDescent="0.15">
      <c r="A674" s="6" t="s">
        <v>12</v>
      </c>
      <c r="B674" s="13">
        <f t="shared" si="99"/>
        <v>1981</v>
      </c>
      <c r="C674" s="8">
        <v>560.57633280000005</v>
      </c>
      <c r="D674" s="26">
        <f t="shared" si="108"/>
        <v>43433.921740799989</v>
      </c>
      <c r="E674" s="37">
        <v>120</v>
      </c>
      <c r="F674" s="37">
        <f t="shared" si="100"/>
        <v>43874.498073599992</v>
      </c>
      <c r="G674" s="16">
        <f t="shared" si="101"/>
        <v>1440</v>
      </c>
      <c r="H674" s="28">
        <f t="shared" si="102"/>
        <v>42434.498073599992</v>
      </c>
      <c r="I674" s="36">
        <f t="shared" si="103"/>
        <v>1440</v>
      </c>
      <c r="J674" s="16" t="str">
        <f>IF((I674/G674)&lt;=$E$4,"critical failure", IF((I674/G674)&lt;1, "failure",""))</f>
        <v>critical failure</v>
      </c>
      <c r="K674" s="26">
        <f t="shared" si="104"/>
        <v>42434.498073599992</v>
      </c>
      <c r="L674" s="26">
        <f t="shared" si="105"/>
        <v>42434.498073599992</v>
      </c>
      <c r="M674" s="28">
        <f>IF(H674&gt;$E$2,H674-$E$2,0)</f>
        <v>0</v>
      </c>
      <c r="N674" s="28">
        <f t="shared" si="106"/>
        <v>1440</v>
      </c>
      <c r="O674" s="28">
        <f t="shared" si="107"/>
        <v>1</v>
      </c>
      <c r="R674" s="16">
        <v>1.2</v>
      </c>
    </row>
    <row r="675" spans="1:18" x14ac:dyDescent="0.15">
      <c r="A675" s="6" t="s">
        <v>13</v>
      </c>
      <c r="B675" s="13">
        <f t="shared" si="99"/>
        <v>1981</v>
      </c>
      <c r="C675" s="8">
        <v>2877.9138431999991</v>
      </c>
      <c r="D675" s="26">
        <f t="shared" si="108"/>
        <v>42434.498073599992</v>
      </c>
      <c r="E675" s="37">
        <v>120</v>
      </c>
      <c r="F675" s="37">
        <f t="shared" si="100"/>
        <v>45192.411916799989</v>
      </c>
      <c r="G675" s="16">
        <f t="shared" si="101"/>
        <v>1560</v>
      </c>
      <c r="H675" s="28">
        <f t="shared" si="102"/>
        <v>43632.411916799989</v>
      </c>
      <c r="I675" s="36">
        <f t="shared" si="103"/>
        <v>1560</v>
      </c>
      <c r="J675" s="16" t="str">
        <f>IF((I675/G675)&lt;=$E$4,"critical failure", IF((I675/G675)&lt;1, "failure",""))</f>
        <v>critical failure</v>
      </c>
      <c r="K675" s="26">
        <f t="shared" si="104"/>
        <v>43632.411916799989</v>
      </c>
      <c r="L675" s="26">
        <f t="shared" si="105"/>
        <v>43632.411916799989</v>
      </c>
      <c r="M675" s="28">
        <f>IF(H675&gt;$E$2,H675-$E$2,0)</f>
        <v>0</v>
      </c>
      <c r="N675" s="28">
        <f t="shared" si="106"/>
        <v>1560</v>
      </c>
      <c r="O675" s="28">
        <f t="shared" si="107"/>
        <v>1</v>
      </c>
      <c r="R675" s="16">
        <v>1.3</v>
      </c>
    </row>
    <row r="676" spans="1:18" x14ac:dyDescent="0.15">
      <c r="A676" s="6" t="s">
        <v>14</v>
      </c>
      <c r="B676" s="13">
        <f t="shared" si="99"/>
        <v>1981</v>
      </c>
      <c r="C676" s="8">
        <v>1147.5205632000002</v>
      </c>
      <c r="D676" s="26">
        <f t="shared" si="108"/>
        <v>43632.411916799989</v>
      </c>
      <c r="E676" s="37">
        <v>120</v>
      </c>
      <c r="F676" s="37">
        <f t="shared" si="100"/>
        <v>44659.932479999989</v>
      </c>
      <c r="G676" s="16">
        <f t="shared" si="101"/>
        <v>1440</v>
      </c>
      <c r="H676" s="28">
        <f t="shared" si="102"/>
        <v>43219.932479999989</v>
      </c>
      <c r="I676" s="36">
        <f t="shared" si="103"/>
        <v>1440</v>
      </c>
      <c r="J676" s="16" t="str">
        <f>IF((I676/G676)&lt;=$E$4,"critical failure", IF((I676/G676)&lt;1, "failure",""))</f>
        <v>critical failure</v>
      </c>
      <c r="K676" s="26">
        <f t="shared" si="104"/>
        <v>43219.932479999989</v>
      </c>
      <c r="L676" s="26">
        <f t="shared" si="105"/>
        <v>43219.932479999989</v>
      </c>
      <c r="M676" s="28">
        <f>IF(H676&gt;$E$2,H676-$E$2,0)</f>
        <v>0</v>
      </c>
      <c r="N676" s="28">
        <f t="shared" si="106"/>
        <v>1440</v>
      </c>
      <c r="O676" s="28">
        <f t="shared" si="107"/>
        <v>1</v>
      </c>
      <c r="R676" s="16">
        <v>1.2</v>
      </c>
    </row>
    <row r="677" spans="1:18" x14ac:dyDescent="0.15">
      <c r="A677" s="6" t="s">
        <v>15</v>
      </c>
      <c r="B677" s="13">
        <f t="shared" si="99"/>
        <v>1981</v>
      </c>
      <c r="C677" s="8">
        <v>712.90264319999994</v>
      </c>
      <c r="D677" s="26">
        <f t="shared" si="108"/>
        <v>43219.932479999989</v>
      </c>
      <c r="E677" s="37">
        <v>120</v>
      </c>
      <c r="F677" s="37">
        <f t="shared" si="100"/>
        <v>43812.835123199991</v>
      </c>
      <c r="G677" s="16">
        <f t="shared" si="101"/>
        <v>1320</v>
      </c>
      <c r="H677" s="28">
        <f t="shared" si="102"/>
        <v>42492.835123199991</v>
      </c>
      <c r="I677" s="36">
        <f t="shared" si="103"/>
        <v>1320</v>
      </c>
      <c r="J677" s="16" t="str">
        <f>IF((I677/G677)&lt;=$E$4,"critical failure", IF((I677/G677)&lt;1, "failure",""))</f>
        <v>critical failure</v>
      </c>
      <c r="K677" s="26">
        <f t="shared" si="104"/>
        <v>42492.835123199991</v>
      </c>
      <c r="L677" s="26">
        <f t="shared" si="105"/>
        <v>42492.835123199991</v>
      </c>
      <c r="M677" s="28">
        <f>IF(H677&gt;$E$2,H677-$E$2,0)</f>
        <v>0</v>
      </c>
      <c r="N677" s="28">
        <f t="shared" si="106"/>
        <v>1320</v>
      </c>
      <c r="O677" s="28">
        <f t="shared" si="107"/>
        <v>1</v>
      </c>
      <c r="R677" s="16">
        <v>1.1000000000000001</v>
      </c>
    </row>
    <row r="678" spans="1:18" x14ac:dyDescent="0.15">
      <c r="A678" s="6" t="s">
        <v>16</v>
      </c>
      <c r="B678" s="13">
        <f t="shared" si="99"/>
        <v>1981</v>
      </c>
      <c r="C678" s="8">
        <v>1496.7013247999998</v>
      </c>
      <c r="D678" s="26">
        <f t="shared" si="108"/>
        <v>42492.835123199991</v>
      </c>
      <c r="E678" s="37">
        <v>120</v>
      </c>
      <c r="F678" s="37">
        <f t="shared" si="100"/>
        <v>43869.536447999992</v>
      </c>
      <c r="G678" s="16">
        <f t="shared" si="101"/>
        <v>1200</v>
      </c>
      <c r="H678" s="28">
        <f t="shared" si="102"/>
        <v>42669.536447999992</v>
      </c>
      <c r="I678" s="36">
        <f t="shared" si="103"/>
        <v>1200</v>
      </c>
      <c r="J678" s="16" t="str">
        <f>IF((I678/G678)&lt;=$E$4,"critical failure", IF((I678/G678)&lt;1, "failure",""))</f>
        <v>critical failure</v>
      </c>
      <c r="K678" s="26">
        <f t="shared" si="104"/>
        <v>42669.536447999992</v>
      </c>
      <c r="L678" s="26">
        <f t="shared" si="105"/>
        <v>42669.536447999992</v>
      </c>
      <c r="M678" s="28">
        <f>IF(H678&gt;$E$2,H678-$E$2,0)</f>
        <v>0</v>
      </c>
      <c r="N678" s="28">
        <f t="shared" si="106"/>
        <v>1200</v>
      </c>
      <c r="O678" s="28">
        <f t="shared" si="107"/>
        <v>1</v>
      </c>
      <c r="R678" s="16">
        <v>1</v>
      </c>
    </row>
    <row r="679" spans="1:18" x14ac:dyDescent="0.15">
      <c r="A679" s="6" t="s">
        <v>17</v>
      </c>
      <c r="B679" s="13">
        <f t="shared" si="99"/>
        <v>1981</v>
      </c>
      <c r="C679" s="8">
        <v>367.72876799999995</v>
      </c>
      <c r="D679" s="26">
        <f t="shared" si="108"/>
        <v>42669.536447999992</v>
      </c>
      <c r="E679" s="37">
        <v>120</v>
      </c>
      <c r="F679" s="37">
        <f t="shared" si="100"/>
        <v>42917.265215999993</v>
      </c>
      <c r="G679" s="16">
        <f t="shared" si="101"/>
        <v>1080</v>
      </c>
      <c r="H679" s="28">
        <f t="shared" si="102"/>
        <v>41837.265215999993</v>
      </c>
      <c r="I679" s="36">
        <f t="shared" si="103"/>
        <v>1080</v>
      </c>
      <c r="J679" s="16" t="str">
        <f>IF((I679/G679)&lt;=$E$4,"critical failure", IF((I679/G679)&lt;1, "failure",""))</f>
        <v>critical failure</v>
      </c>
      <c r="K679" s="26">
        <f t="shared" si="104"/>
        <v>41837.265215999993</v>
      </c>
      <c r="L679" s="26">
        <f t="shared" si="105"/>
        <v>41837.265215999993</v>
      </c>
      <c r="M679" s="28">
        <f>IF(H679&gt;$E$2,H679-$E$2,0)</f>
        <v>0</v>
      </c>
      <c r="N679" s="28">
        <f t="shared" si="106"/>
        <v>1080</v>
      </c>
      <c r="O679" s="28">
        <f t="shared" si="107"/>
        <v>1</v>
      </c>
      <c r="R679" s="16">
        <v>0.9</v>
      </c>
    </row>
    <row r="680" spans="1:18" ht="14" thickBot="1" x14ac:dyDescent="0.2">
      <c r="A680" s="9" t="s">
        <v>18</v>
      </c>
      <c r="B680" s="14">
        <f t="shared" si="99"/>
        <v>1981</v>
      </c>
      <c r="C680" s="11">
        <v>2825.5011839999993</v>
      </c>
      <c r="D680" s="26">
        <f t="shared" si="108"/>
        <v>41837.265215999993</v>
      </c>
      <c r="E680" s="37">
        <v>120</v>
      </c>
      <c r="F680" s="37">
        <f t="shared" si="100"/>
        <v>44542.766399999993</v>
      </c>
      <c r="G680" s="16">
        <f t="shared" si="101"/>
        <v>960</v>
      </c>
      <c r="H680" s="28">
        <f t="shared" si="102"/>
        <v>43582.766399999993</v>
      </c>
      <c r="I680" s="36">
        <f t="shared" si="103"/>
        <v>960</v>
      </c>
      <c r="J680" s="16" t="str">
        <f>IF((I680/G680)&lt;=$E$4,"critical failure", IF((I680/G680)&lt;1, "failure",""))</f>
        <v>critical failure</v>
      </c>
      <c r="K680" s="26">
        <f t="shared" si="104"/>
        <v>43582.766399999993</v>
      </c>
      <c r="L680" s="26">
        <f t="shared" si="105"/>
        <v>43582.766399999993</v>
      </c>
      <c r="M680" s="28">
        <f>IF(H680&gt;$E$2,H680-$E$2,0)</f>
        <v>0</v>
      </c>
      <c r="N680" s="28">
        <f t="shared" si="106"/>
        <v>960</v>
      </c>
      <c r="O680" s="28">
        <f t="shared" si="107"/>
        <v>1</v>
      </c>
      <c r="R680" s="16">
        <v>0.8</v>
      </c>
    </row>
    <row r="681" spans="1:18" x14ac:dyDescent="0.15">
      <c r="A681" s="3" t="s">
        <v>7</v>
      </c>
      <c r="B681" s="12">
        <f t="shared" si="99"/>
        <v>1982</v>
      </c>
      <c r="C681" s="5">
        <v>7116.1009919999979</v>
      </c>
      <c r="D681" s="26">
        <f t="shared" si="108"/>
        <v>43582.766399999993</v>
      </c>
      <c r="E681" s="37">
        <v>120</v>
      </c>
      <c r="F681" s="37">
        <f t="shared" si="100"/>
        <v>50578.867391999993</v>
      </c>
      <c r="G681" s="16">
        <f t="shared" si="101"/>
        <v>960</v>
      </c>
      <c r="H681" s="28">
        <f t="shared" si="102"/>
        <v>49618.867391999993</v>
      </c>
      <c r="I681" s="36">
        <f t="shared" si="103"/>
        <v>960</v>
      </c>
      <c r="J681" s="16" t="str">
        <f>IF((I681/G681)&lt;=$E$4,"critical failure", IF((I681/G681)&lt;1, "failure",""))</f>
        <v>critical failure</v>
      </c>
      <c r="K681" s="26">
        <f t="shared" si="104"/>
        <v>49618.867391999993</v>
      </c>
      <c r="L681" s="26">
        <f t="shared" si="105"/>
        <v>49503</v>
      </c>
      <c r="M681" s="28">
        <f>IF(H681&gt;$E$2,H681-$E$2,0)</f>
        <v>115.86739199999283</v>
      </c>
      <c r="N681" s="28">
        <f t="shared" si="106"/>
        <v>1075.8673919999928</v>
      </c>
      <c r="O681" s="28">
        <f t="shared" si="107"/>
        <v>1</v>
      </c>
      <c r="R681" s="16">
        <v>0.8</v>
      </c>
    </row>
    <row r="682" spans="1:18" x14ac:dyDescent="0.15">
      <c r="A682" s="6" t="s">
        <v>8</v>
      </c>
      <c r="B682" s="13">
        <f t="shared" si="99"/>
        <v>1982</v>
      </c>
      <c r="C682" s="8">
        <v>6946.7777279999982</v>
      </c>
      <c r="D682" s="26">
        <f t="shared" si="108"/>
        <v>49503</v>
      </c>
      <c r="E682" s="37">
        <v>120</v>
      </c>
      <c r="F682" s="37">
        <f t="shared" si="100"/>
        <v>56329.777728000001</v>
      </c>
      <c r="G682" s="16">
        <f t="shared" si="101"/>
        <v>960</v>
      </c>
      <c r="H682" s="28">
        <f t="shared" si="102"/>
        <v>55369.777728000001</v>
      </c>
      <c r="I682" s="36">
        <f t="shared" si="103"/>
        <v>960</v>
      </c>
      <c r="J682" s="16" t="str">
        <f>IF((I682/G682)&lt;=$E$4,"critical failure", IF((I682/G682)&lt;1, "failure",""))</f>
        <v>critical failure</v>
      </c>
      <c r="K682" s="26">
        <f t="shared" si="104"/>
        <v>55369.777728000001</v>
      </c>
      <c r="L682" s="26">
        <f t="shared" si="105"/>
        <v>49503</v>
      </c>
      <c r="M682" s="28">
        <f>IF(H682&gt;$E$2,H682-$E$2,0)</f>
        <v>5866.7777280000009</v>
      </c>
      <c r="N682" s="28">
        <f t="shared" si="106"/>
        <v>6826.7777280000009</v>
      </c>
      <c r="O682" s="28">
        <f t="shared" si="107"/>
        <v>1</v>
      </c>
      <c r="R682" s="16">
        <v>0.8</v>
      </c>
    </row>
    <row r="683" spans="1:18" x14ac:dyDescent="0.15">
      <c r="A683" s="6" t="s">
        <v>9</v>
      </c>
      <c r="B683" s="13">
        <f t="shared" si="99"/>
        <v>1982</v>
      </c>
      <c r="C683" s="8">
        <v>4931.0553599999994</v>
      </c>
      <c r="D683" s="26">
        <f t="shared" si="108"/>
        <v>49503</v>
      </c>
      <c r="E683" s="37">
        <v>120</v>
      </c>
      <c r="F683" s="37">
        <f t="shared" si="100"/>
        <v>54314.055359999998</v>
      </c>
      <c r="G683" s="16">
        <f t="shared" si="101"/>
        <v>1080</v>
      </c>
      <c r="H683" s="28">
        <f t="shared" si="102"/>
        <v>53234.055359999998</v>
      </c>
      <c r="I683" s="36">
        <f t="shared" si="103"/>
        <v>1080</v>
      </c>
      <c r="J683" s="16" t="str">
        <f>IF((I683/G683)&lt;=$E$4,"critical failure", IF((I683/G683)&lt;1, "failure",""))</f>
        <v>critical failure</v>
      </c>
      <c r="K683" s="26">
        <f t="shared" si="104"/>
        <v>53234.055359999998</v>
      </c>
      <c r="L683" s="26">
        <f t="shared" si="105"/>
        <v>49503</v>
      </c>
      <c r="M683" s="28">
        <f>IF(H683&gt;$E$2,H683-$E$2,0)</f>
        <v>3731.0553599999985</v>
      </c>
      <c r="N683" s="28">
        <f t="shared" si="106"/>
        <v>4811.0553599999985</v>
      </c>
      <c r="O683" s="28">
        <f t="shared" si="107"/>
        <v>1</v>
      </c>
      <c r="R683" s="16">
        <v>0.9</v>
      </c>
    </row>
    <row r="684" spans="1:18" x14ac:dyDescent="0.15">
      <c r="A684" s="6" t="s">
        <v>10</v>
      </c>
      <c r="B684" s="13">
        <f t="shared" si="99"/>
        <v>1982</v>
      </c>
      <c r="C684" s="8">
        <v>1770.1390080000001</v>
      </c>
      <c r="D684" s="26">
        <f t="shared" si="108"/>
        <v>49503</v>
      </c>
      <c r="E684" s="37">
        <v>120</v>
      </c>
      <c r="F684" s="37">
        <f t="shared" si="100"/>
        <v>51153.139007999998</v>
      </c>
      <c r="G684" s="16">
        <f t="shared" si="101"/>
        <v>1080</v>
      </c>
      <c r="H684" s="28">
        <f t="shared" si="102"/>
        <v>50073.139007999998</v>
      </c>
      <c r="I684" s="36">
        <f t="shared" si="103"/>
        <v>1080</v>
      </c>
      <c r="J684" s="16" t="str">
        <f>IF((I684/G684)&lt;=$E$4,"critical failure", IF((I684/G684)&lt;1, "failure",""))</f>
        <v>critical failure</v>
      </c>
      <c r="K684" s="26">
        <f t="shared" si="104"/>
        <v>50073.139007999998</v>
      </c>
      <c r="L684" s="26">
        <f t="shared" si="105"/>
        <v>49503</v>
      </c>
      <c r="M684" s="28">
        <f>IF(H684&gt;$E$2,H684-$E$2,0)</f>
        <v>570.13900799999828</v>
      </c>
      <c r="N684" s="28">
        <f t="shared" si="106"/>
        <v>1650.1390079999983</v>
      </c>
      <c r="O684" s="28">
        <f t="shared" si="107"/>
        <v>1</v>
      </c>
      <c r="R684" s="16">
        <v>0.9</v>
      </c>
    </row>
    <row r="685" spans="1:18" x14ac:dyDescent="0.15">
      <c r="A685" s="6" t="s">
        <v>11</v>
      </c>
      <c r="B685" s="13">
        <f t="shared" ref="B685:B748" si="109">B673+1</f>
        <v>1982</v>
      </c>
      <c r="C685" s="8">
        <v>1021.1097599999999</v>
      </c>
      <c r="D685" s="26">
        <f t="shared" si="108"/>
        <v>49503</v>
      </c>
      <c r="E685" s="37">
        <v>120</v>
      </c>
      <c r="F685" s="37">
        <f t="shared" si="100"/>
        <v>50404.109759999999</v>
      </c>
      <c r="G685" s="16">
        <f t="shared" si="101"/>
        <v>1320</v>
      </c>
      <c r="H685" s="28">
        <f t="shared" si="102"/>
        <v>49084.109759999999</v>
      </c>
      <c r="I685" s="36">
        <f t="shared" si="103"/>
        <v>1320</v>
      </c>
      <c r="J685" s="16" t="str">
        <f>IF((I685/G685)&lt;=$E$4,"critical failure", IF((I685/G685)&lt;1, "failure",""))</f>
        <v>critical failure</v>
      </c>
      <c r="K685" s="26">
        <f t="shared" si="104"/>
        <v>49084.109759999999</v>
      </c>
      <c r="L685" s="26">
        <f t="shared" si="105"/>
        <v>49084.109759999999</v>
      </c>
      <c r="M685" s="28">
        <f>IF(H685&gt;$E$2,H685-$E$2,0)</f>
        <v>0</v>
      </c>
      <c r="N685" s="28">
        <f t="shared" si="106"/>
        <v>1320</v>
      </c>
      <c r="O685" s="28">
        <f t="shared" si="107"/>
        <v>1</v>
      </c>
      <c r="R685" s="16">
        <v>1.1000000000000001</v>
      </c>
    </row>
    <row r="686" spans="1:18" x14ac:dyDescent="0.15">
      <c r="A686" s="6" t="s">
        <v>12</v>
      </c>
      <c r="B686" s="13">
        <f t="shared" si="109"/>
        <v>1982</v>
      </c>
      <c r="C686" s="8">
        <v>7157.4623999999985</v>
      </c>
      <c r="D686" s="26">
        <f t="shared" si="108"/>
        <v>49084.109759999999</v>
      </c>
      <c r="E686" s="37">
        <v>120</v>
      </c>
      <c r="F686" s="37">
        <f t="shared" si="100"/>
        <v>56121.572159999996</v>
      </c>
      <c r="G686" s="16">
        <f t="shared" si="101"/>
        <v>1440</v>
      </c>
      <c r="H686" s="28">
        <f t="shared" si="102"/>
        <v>54681.572159999996</v>
      </c>
      <c r="I686" s="36">
        <f t="shared" si="103"/>
        <v>1440</v>
      </c>
      <c r="J686" s="16" t="str">
        <f>IF((I686/G686)&lt;=$E$4,"critical failure", IF((I686/G686)&lt;1, "failure",""))</f>
        <v>critical failure</v>
      </c>
      <c r="K686" s="26">
        <f t="shared" si="104"/>
        <v>54681.572159999996</v>
      </c>
      <c r="L686" s="26">
        <f t="shared" si="105"/>
        <v>49503</v>
      </c>
      <c r="M686" s="28">
        <f>IF(H686&gt;$E$2,H686-$E$2,0)</f>
        <v>5178.5721599999961</v>
      </c>
      <c r="N686" s="28">
        <f t="shared" si="106"/>
        <v>6618.5721599999961</v>
      </c>
      <c r="O686" s="28">
        <f t="shared" si="107"/>
        <v>1</v>
      </c>
      <c r="R686" s="16">
        <v>1.2</v>
      </c>
    </row>
    <row r="687" spans="1:18" x14ac:dyDescent="0.15">
      <c r="A687" s="6" t="s">
        <v>13</v>
      </c>
      <c r="B687" s="13">
        <f t="shared" si="109"/>
        <v>1982</v>
      </c>
      <c r="C687" s="8">
        <v>1624.0815360000001</v>
      </c>
      <c r="D687" s="26">
        <f t="shared" si="108"/>
        <v>49503</v>
      </c>
      <c r="E687" s="37">
        <v>120</v>
      </c>
      <c r="F687" s="37">
        <f t="shared" si="100"/>
        <v>51007.081535999998</v>
      </c>
      <c r="G687" s="16">
        <f t="shared" si="101"/>
        <v>1560</v>
      </c>
      <c r="H687" s="28">
        <f t="shared" si="102"/>
        <v>49447.081535999998</v>
      </c>
      <c r="I687" s="36">
        <f t="shared" si="103"/>
        <v>1560</v>
      </c>
      <c r="J687" s="16" t="str">
        <f>IF((I687/G687)&lt;=$E$4,"critical failure", IF((I687/G687)&lt;1, "failure",""))</f>
        <v>critical failure</v>
      </c>
      <c r="K687" s="26">
        <f t="shared" si="104"/>
        <v>49447.081535999998</v>
      </c>
      <c r="L687" s="26">
        <f t="shared" si="105"/>
        <v>49447.081535999998</v>
      </c>
      <c r="M687" s="28">
        <f>IF(H687&gt;$E$2,H687-$E$2,0)</f>
        <v>0</v>
      </c>
      <c r="N687" s="28">
        <f t="shared" si="106"/>
        <v>1560</v>
      </c>
      <c r="O687" s="28">
        <f t="shared" si="107"/>
        <v>1</v>
      </c>
      <c r="R687" s="16">
        <v>1.3</v>
      </c>
    </row>
    <row r="688" spans="1:18" x14ac:dyDescent="0.15">
      <c r="A688" s="6" t="s">
        <v>14</v>
      </c>
      <c r="B688" s="13">
        <f t="shared" si="109"/>
        <v>1982</v>
      </c>
      <c r="C688" s="8">
        <v>4342.301567999999</v>
      </c>
      <c r="D688" s="26">
        <f t="shared" si="108"/>
        <v>49447.081535999998</v>
      </c>
      <c r="E688" s="37">
        <v>120</v>
      </c>
      <c r="F688" s="37">
        <f t="shared" si="100"/>
        <v>53669.383103999993</v>
      </c>
      <c r="G688" s="16">
        <f t="shared" si="101"/>
        <v>1440</v>
      </c>
      <c r="H688" s="28">
        <f t="shared" si="102"/>
        <v>52229.383103999993</v>
      </c>
      <c r="I688" s="36">
        <f t="shared" si="103"/>
        <v>1440</v>
      </c>
      <c r="J688" s="16" t="str">
        <f>IF((I688/G688)&lt;=$E$4,"critical failure", IF((I688/G688)&lt;1, "failure",""))</f>
        <v>critical failure</v>
      </c>
      <c r="K688" s="26">
        <f t="shared" si="104"/>
        <v>52229.383103999993</v>
      </c>
      <c r="L688" s="26">
        <f t="shared" si="105"/>
        <v>49503</v>
      </c>
      <c r="M688" s="28">
        <f>IF(H688&gt;$E$2,H688-$E$2,0)</f>
        <v>2726.3831039999932</v>
      </c>
      <c r="N688" s="28">
        <f t="shared" si="106"/>
        <v>4166.3831039999932</v>
      </c>
      <c r="O688" s="28">
        <f t="shared" si="107"/>
        <v>1</v>
      </c>
      <c r="R688" s="16">
        <v>1.2</v>
      </c>
    </row>
    <row r="689" spans="1:18" x14ac:dyDescent="0.15">
      <c r="A689" s="6" t="s">
        <v>15</v>
      </c>
      <c r="B689" s="13">
        <f t="shared" si="109"/>
        <v>1982</v>
      </c>
      <c r="C689" s="8">
        <v>295.34630400000009</v>
      </c>
      <c r="D689" s="26">
        <f t="shared" si="108"/>
        <v>49503</v>
      </c>
      <c r="E689" s="37">
        <v>120</v>
      </c>
      <c r="F689" s="37">
        <f t="shared" si="100"/>
        <v>49678.346303999999</v>
      </c>
      <c r="G689" s="16">
        <f t="shared" si="101"/>
        <v>1320</v>
      </c>
      <c r="H689" s="28">
        <f t="shared" si="102"/>
        <v>48358.346303999999</v>
      </c>
      <c r="I689" s="36">
        <f t="shared" si="103"/>
        <v>1320</v>
      </c>
      <c r="J689" s="16" t="str">
        <f>IF((I689/G689)&lt;=$E$4,"critical failure", IF((I689/G689)&lt;1, "failure",""))</f>
        <v>critical failure</v>
      </c>
      <c r="K689" s="26">
        <f t="shared" si="104"/>
        <v>48358.346303999999</v>
      </c>
      <c r="L689" s="26">
        <f t="shared" si="105"/>
        <v>48358.346303999999</v>
      </c>
      <c r="M689" s="28">
        <f>IF(H689&gt;$E$2,H689-$E$2,0)</f>
        <v>0</v>
      </c>
      <c r="N689" s="28">
        <f t="shared" si="106"/>
        <v>1320</v>
      </c>
      <c r="O689" s="28">
        <f t="shared" si="107"/>
        <v>1</v>
      </c>
      <c r="R689" s="16">
        <v>1.1000000000000001</v>
      </c>
    </row>
    <row r="690" spans="1:18" x14ac:dyDescent="0.15">
      <c r="A690" s="6" t="s">
        <v>16</v>
      </c>
      <c r="B690" s="13">
        <f t="shared" si="109"/>
        <v>1982</v>
      </c>
      <c r="C690" s="8">
        <v>2901.0503807999999</v>
      </c>
      <c r="D690" s="26">
        <f t="shared" si="108"/>
        <v>48358.346303999999</v>
      </c>
      <c r="E690" s="37">
        <v>120</v>
      </c>
      <c r="F690" s="37">
        <f t="shared" si="100"/>
        <v>51139.396684799998</v>
      </c>
      <c r="G690" s="16">
        <f t="shared" si="101"/>
        <v>1200</v>
      </c>
      <c r="H690" s="28">
        <f t="shared" si="102"/>
        <v>49939.396684799998</v>
      </c>
      <c r="I690" s="36">
        <f t="shared" si="103"/>
        <v>1200</v>
      </c>
      <c r="J690" s="16" t="str">
        <f>IF((I690/G690)&lt;=$E$4,"critical failure", IF((I690/G690)&lt;1, "failure",""))</f>
        <v>critical failure</v>
      </c>
      <c r="K690" s="26">
        <f t="shared" si="104"/>
        <v>49939.396684799998</v>
      </c>
      <c r="L690" s="26">
        <f t="shared" si="105"/>
        <v>49503</v>
      </c>
      <c r="M690" s="28">
        <f>IF(H690&gt;$E$2,H690-$E$2,0)</f>
        <v>436.39668479999818</v>
      </c>
      <c r="N690" s="28">
        <f t="shared" si="106"/>
        <v>1636.3966847999982</v>
      </c>
      <c r="O690" s="28">
        <f t="shared" si="107"/>
        <v>1</v>
      </c>
      <c r="R690" s="16">
        <v>1</v>
      </c>
    </row>
    <row r="691" spans="1:18" x14ac:dyDescent="0.15">
      <c r="A691" s="6" t="s">
        <v>17</v>
      </c>
      <c r="B691" s="13">
        <f t="shared" si="109"/>
        <v>1982</v>
      </c>
      <c r="C691" s="8">
        <v>1149.0716159999999</v>
      </c>
      <c r="D691" s="26">
        <f t="shared" si="108"/>
        <v>49503</v>
      </c>
      <c r="E691" s="37">
        <v>120</v>
      </c>
      <c r="F691" s="37">
        <f t="shared" si="100"/>
        <v>50532.071616000001</v>
      </c>
      <c r="G691" s="16">
        <f t="shared" si="101"/>
        <v>1080</v>
      </c>
      <c r="H691" s="28">
        <f t="shared" si="102"/>
        <v>49452.071616000001</v>
      </c>
      <c r="I691" s="36">
        <f t="shared" si="103"/>
        <v>1080</v>
      </c>
      <c r="J691" s="16" t="str">
        <f>IF((I691/G691)&lt;=$E$4,"critical failure", IF((I691/G691)&lt;1, "failure",""))</f>
        <v>critical failure</v>
      </c>
      <c r="K691" s="26">
        <f t="shared" si="104"/>
        <v>49452.071616000001</v>
      </c>
      <c r="L691" s="26">
        <f t="shared" si="105"/>
        <v>49452.071616000001</v>
      </c>
      <c r="M691" s="28">
        <f>IF(H691&gt;$E$2,H691-$E$2,0)</f>
        <v>0</v>
      </c>
      <c r="N691" s="28">
        <f t="shared" si="106"/>
        <v>1080</v>
      </c>
      <c r="O691" s="28">
        <f t="shared" si="107"/>
        <v>1</v>
      </c>
      <c r="R691" s="16">
        <v>0.9</v>
      </c>
    </row>
    <row r="692" spans="1:18" ht="14" thickBot="1" x14ac:dyDescent="0.2">
      <c r="A692" s="9" t="s">
        <v>18</v>
      </c>
      <c r="B692" s="14">
        <f t="shared" si="109"/>
        <v>1982</v>
      </c>
      <c r="C692" s="11">
        <v>5124.9369599999982</v>
      </c>
      <c r="D692" s="26">
        <f t="shared" si="108"/>
        <v>49452.071616000001</v>
      </c>
      <c r="E692" s="37">
        <v>120</v>
      </c>
      <c r="F692" s="37">
        <f t="shared" si="100"/>
        <v>54457.008576</v>
      </c>
      <c r="G692" s="16">
        <f t="shared" si="101"/>
        <v>960</v>
      </c>
      <c r="H692" s="28">
        <f t="shared" si="102"/>
        <v>53497.008576</v>
      </c>
      <c r="I692" s="36">
        <f t="shared" si="103"/>
        <v>960</v>
      </c>
      <c r="J692" s="16" t="str">
        <f>IF((I692/G692)&lt;=$E$4,"critical failure", IF((I692/G692)&lt;1, "failure",""))</f>
        <v>critical failure</v>
      </c>
      <c r="K692" s="26">
        <f t="shared" si="104"/>
        <v>53497.008576</v>
      </c>
      <c r="L692" s="26">
        <f t="shared" si="105"/>
        <v>49503</v>
      </c>
      <c r="M692" s="28">
        <f>IF(H692&gt;$E$2,H692-$E$2,0)</f>
        <v>3994.0085760000002</v>
      </c>
      <c r="N692" s="28">
        <f t="shared" si="106"/>
        <v>4954.0085760000002</v>
      </c>
      <c r="O692" s="28">
        <f t="shared" si="107"/>
        <v>1</v>
      </c>
      <c r="R692" s="16">
        <v>0.8</v>
      </c>
    </row>
    <row r="693" spans="1:18" x14ac:dyDescent="0.15">
      <c r="A693" s="3" t="s">
        <v>7</v>
      </c>
      <c r="B693" s="12">
        <f t="shared" si="109"/>
        <v>1983</v>
      </c>
      <c r="C693" s="5">
        <v>3322.4843519999995</v>
      </c>
      <c r="D693" s="26">
        <f t="shared" si="108"/>
        <v>49503</v>
      </c>
      <c r="E693" s="37">
        <v>120</v>
      </c>
      <c r="F693" s="37">
        <f t="shared" si="100"/>
        <v>52705.484351999999</v>
      </c>
      <c r="G693" s="16">
        <f t="shared" si="101"/>
        <v>960</v>
      </c>
      <c r="H693" s="28">
        <f t="shared" si="102"/>
        <v>51745.484351999999</v>
      </c>
      <c r="I693" s="36">
        <f t="shared" si="103"/>
        <v>960</v>
      </c>
      <c r="J693" s="16" t="str">
        <f>IF((I693/G693)&lt;=$E$4,"critical failure", IF((I693/G693)&lt;1, "failure",""))</f>
        <v>critical failure</v>
      </c>
      <c r="K693" s="26">
        <f t="shared" si="104"/>
        <v>51745.484351999999</v>
      </c>
      <c r="L693" s="26">
        <f t="shared" si="105"/>
        <v>49503</v>
      </c>
      <c r="M693" s="28">
        <f>IF(H693&gt;$E$2,H693-$E$2,0)</f>
        <v>2242.4843519999995</v>
      </c>
      <c r="N693" s="28">
        <f t="shared" si="106"/>
        <v>3202.4843519999995</v>
      </c>
      <c r="O693" s="28">
        <f t="shared" si="107"/>
        <v>1</v>
      </c>
      <c r="R693" s="16">
        <v>0.8</v>
      </c>
    </row>
    <row r="694" spans="1:18" x14ac:dyDescent="0.15">
      <c r="A694" s="6" t="s">
        <v>8</v>
      </c>
      <c r="B694" s="13">
        <f t="shared" si="109"/>
        <v>1983</v>
      </c>
      <c r="C694" s="8">
        <v>7788.8701439999995</v>
      </c>
      <c r="D694" s="26">
        <f t="shared" si="108"/>
        <v>49503</v>
      </c>
      <c r="E694" s="37">
        <v>120</v>
      </c>
      <c r="F694" s="37">
        <f t="shared" si="100"/>
        <v>57171.870144</v>
      </c>
      <c r="G694" s="16">
        <f t="shared" si="101"/>
        <v>960</v>
      </c>
      <c r="H694" s="28">
        <f t="shared" si="102"/>
        <v>56211.870144</v>
      </c>
      <c r="I694" s="36">
        <f t="shared" si="103"/>
        <v>960</v>
      </c>
      <c r="J694" s="16" t="str">
        <f>IF((I694/G694)&lt;=$E$4,"critical failure", IF((I694/G694)&lt;1, "failure",""))</f>
        <v>critical failure</v>
      </c>
      <c r="K694" s="26">
        <f t="shared" si="104"/>
        <v>56211.870144</v>
      </c>
      <c r="L694" s="26">
        <f t="shared" si="105"/>
        <v>49503</v>
      </c>
      <c r="M694" s="28">
        <f>IF(H694&gt;$E$2,H694-$E$2,0)</f>
        <v>6708.8701440000004</v>
      </c>
      <c r="N694" s="28">
        <f t="shared" si="106"/>
        <v>7668.8701440000004</v>
      </c>
      <c r="O694" s="28">
        <f t="shared" si="107"/>
        <v>1</v>
      </c>
      <c r="R694" s="16">
        <v>0.8</v>
      </c>
    </row>
    <row r="695" spans="1:18" x14ac:dyDescent="0.15">
      <c r="A695" s="6" t="s">
        <v>9</v>
      </c>
      <c r="B695" s="13">
        <f t="shared" si="109"/>
        <v>1983</v>
      </c>
      <c r="C695" s="8">
        <v>11867.492736000002</v>
      </c>
      <c r="D695" s="26">
        <f t="shared" si="108"/>
        <v>49503</v>
      </c>
      <c r="E695" s="37">
        <v>120</v>
      </c>
      <c r="F695" s="37">
        <f t="shared" si="100"/>
        <v>61250.492736</v>
      </c>
      <c r="G695" s="16">
        <f t="shared" si="101"/>
        <v>1080</v>
      </c>
      <c r="H695" s="28">
        <f t="shared" si="102"/>
        <v>60170.492736</v>
      </c>
      <c r="I695" s="36">
        <f t="shared" si="103"/>
        <v>1080</v>
      </c>
      <c r="J695" s="16" t="str">
        <f>IF((I695/G695)&lt;=$E$4,"critical failure", IF((I695/G695)&lt;1, "failure",""))</f>
        <v>critical failure</v>
      </c>
      <c r="K695" s="26">
        <f t="shared" si="104"/>
        <v>60170.492736</v>
      </c>
      <c r="L695" s="26">
        <f t="shared" si="105"/>
        <v>49503</v>
      </c>
      <c r="M695" s="28">
        <f>IF(H695&gt;$E$2,H695-$E$2,0)</f>
        <v>10667.492736</v>
      </c>
      <c r="N695" s="28">
        <f t="shared" si="106"/>
        <v>11747.492736</v>
      </c>
      <c r="O695" s="28">
        <f t="shared" si="107"/>
        <v>1</v>
      </c>
      <c r="R695" s="16">
        <v>0.9</v>
      </c>
    </row>
    <row r="696" spans="1:18" x14ac:dyDescent="0.15">
      <c r="A696" s="6" t="s">
        <v>10</v>
      </c>
      <c r="B696" s="13">
        <f t="shared" si="109"/>
        <v>1983</v>
      </c>
      <c r="C696" s="8">
        <v>11390.544</v>
      </c>
      <c r="D696" s="26">
        <f t="shared" si="108"/>
        <v>49503</v>
      </c>
      <c r="E696" s="37">
        <v>120</v>
      </c>
      <c r="F696" s="37">
        <f t="shared" si="100"/>
        <v>60773.544000000002</v>
      </c>
      <c r="G696" s="16">
        <f t="shared" si="101"/>
        <v>1080</v>
      </c>
      <c r="H696" s="28">
        <f t="shared" si="102"/>
        <v>59693.544000000002</v>
      </c>
      <c r="I696" s="36">
        <f t="shared" si="103"/>
        <v>1080</v>
      </c>
      <c r="J696" s="16" t="str">
        <f>IF((I696/G696)&lt;=$E$4,"critical failure", IF((I696/G696)&lt;1, "failure",""))</f>
        <v>critical failure</v>
      </c>
      <c r="K696" s="26">
        <f t="shared" si="104"/>
        <v>59693.544000000002</v>
      </c>
      <c r="L696" s="26">
        <f t="shared" si="105"/>
        <v>49503</v>
      </c>
      <c r="M696" s="28">
        <f>IF(H696&gt;$E$2,H696-$E$2,0)</f>
        <v>10190.544000000002</v>
      </c>
      <c r="N696" s="28">
        <f t="shared" si="106"/>
        <v>11270.544000000002</v>
      </c>
      <c r="O696" s="28">
        <f t="shared" si="107"/>
        <v>1</v>
      </c>
      <c r="R696" s="16">
        <v>0.9</v>
      </c>
    </row>
    <row r="697" spans="1:18" x14ac:dyDescent="0.15">
      <c r="A697" s="6" t="s">
        <v>11</v>
      </c>
      <c r="B697" s="13">
        <f t="shared" si="109"/>
        <v>1983</v>
      </c>
      <c r="C697" s="8">
        <v>3843.3795839999993</v>
      </c>
      <c r="D697" s="26">
        <f t="shared" si="108"/>
        <v>49503</v>
      </c>
      <c r="E697" s="37">
        <v>120</v>
      </c>
      <c r="F697" s="37">
        <f t="shared" si="100"/>
        <v>53226.379584000002</v>
      </c>
      <c r="G697" s="16">
        <f t="shared" si="101"/>
        <v>1320</v>
      </c>
      <c r="H697" s="28">
        <f t="shared" si="102"/>
        <v>51906.379584000002</v>
      </c>
      <c r="I697" s="36">
        <f t="shared" si="103"/>
        <v>1320</v>
      </c>
      <c r="J697" s="16" t="str">
        <f>IF((I697/G697)&lt;=$E$4,"critical failure", IF((I697/G697)&lt;1, "failure",""))</f>
        <v>critical failure</v>
      </c>
      <c r="K697" s="26">
        <f t="shared" si="104"/>
        <v>51906.379584000002</v>
      </c>
      <c r="L697" s="26">
        <f t="shared" si="105"/>
        <v>49503</v>
      </c>
      <c r="M697" s="28">
        <f>IF(H697&gt;$E$2,H697-$E$2,0)</f>
        <v>2403.3795840000021</v>
      </c>
      <c r="N697" s="28">
        <f t="shared" si="106"/>
        <v>3723.3795840000021</v>
      </c>
      <c r="O697" s="28">
        <f t="shared" si="107"/>
        <v>1</v>
      </c>
      <c r="R697" s="16">
        <v>1.1000000000000001</v>
      </c>
    </row>
    <row r="698" spans="1:18" x14ac:dyDescent="0.15">
      <c r="A698" s="6" t="s">
        <v>12</v>
      </c>
      <c r="B698" s="13">
        <f t="shared" si="109"/>
        <v>1983</v>
      </c>
      <c r="C698" s="8">
        <v>1485.7793279999999</v>
      </c>
      <c r="D698" s="26">
        <f t="shared" si="108"/>
        <v>49503</v>
      </c>
      <c r="E698" s="37">
        <v>120</v>
      </c>
      <c r="F698" s="37">
        <f t="shared" si="100"/>
        <v>50868.779327999997</v>
      </c>
      <c r="G698" s="16">
        <f t="shared" si="101"/>
        <v>1440</v>
      </c>
      <c r="H698" s="28">
        <f t="shared" si="102"/>
        <v>49428.779327999997</v>
      </c>
      <c r="I698" s="36">
        <f t="shared" si="103"/>
        <v>1440</v>
      </c>
      <c r="J698" s="16" t="str">
        <f>IF((I698/G698)&lt;=$E$4,"critical failure", IF((I698/G698)&lt;1, "failure",""))</f>
        <v>critical failure</v>
      </c>
      <c r="K698" s="26">
        <f t="shared" si="104"/>
        <v>49428.779327999997</v>
      </c>
      <c r="L698" s="26">
        <f t="shared" si="105"/>
        <v>49428.779327999997</v>
      </c>
      <c r="M698" s="28">
        <f>IF(H698&gt;$E$2,H698-$E$2,0)</f>
        <v>0</v>
      </c>
      <c r="N698" s="28">
        <f t="shared" si="106"/>
        <v>1440</v>
      </c>
      <c r="O698" s="28">
        <f t="shared" si="107"/>
        <v>1</v>
      </c>
      <c r="R698" s="16">
        <v>1.2</v>
      </c>
    </row>
    <row r="699" spans="1:18" x14ac:dyDescent="0.15">
      <c r="A699" s="6" t="s">
        <v>13</v>
      </c>
      <c r="B699" s="13">
        <f t="shared" si="109"/>
        <v>1983</v>
      </c>
      <c r="C699" s="8">
        <v>504.86768639999997</v>
      </c>
      <c r="D699" s="26">
        <f t="shared" si="108"/>
        <v>49428.779327999997</v>
      </c>
      <c r="E699" s="37">
        <v>120</v>
      </c>
      <c r="F699" s="37">
        <f t="shared" si="100"/>
        <v>49813.647014399998</v>
      </c>
      <c r="G699" s="16">
        <f t="shared" si="101"/>
        <v>1560</v>
      </c>
      <c r="H699" s="28">
        <f t="shared" si="102"/>
        <v>48253.647014399998</v>
      </c>
      <c r="I699" s="36">
        <f t="shared" si="103"/>
        <v>1560</v>
      </c>
      <c r="J699" s="16" t="str">
        <f>IF((I699/G699)&lt;=$E$4,"critical failure", IF((I699/G699)&lt;1, "failure",""))</f>
        <v>critical failure</v>
      </c>
      <c r="K699" s="26">
        <f t="shared" si="104"/>
        <v>48253.647014399998</v>
      </c>
      <c r="L699" s="26">
        <f t="shared" si="105"/>
        <v>48253.647014399998</v>
      </c>
      <c r="M699" s="28">
        <f>IF(H699&gt;$E$2,H699-$E$2,0)</f>
        <v>0</v>
      </c>
      <c r="N699" s="28">
        <f t="shared" si="106"/>
        <v>1560</v>
      </c>
      <c r="O699" s="28">
        <f t="shared" si="107"/>
        <v>1</v>
      </c>
      <c r="R699" s="16">
        <v>1.3</v>
      </c>
    </row>
    <row r="700" spans="1:18" x14ac:dyDescent="0.15">
      <c r="A700" s="6" t="s">
        <v>14</v>
      </c>
      <c r="B700" s="13">
        <f t="shared" si="109"/>
        <v>1983</v>
      </c>
      <c r="C700" s="8">
        <v>113.67924480000005</v>
      </c>
      <c r="D700" s="26">
        <f t="shared" si="108"/>
        <v>48253.647014399998</v>
      </c>
      <c r="E700" s="37">
        <v>120</v>
      </c>
      <c r="F700" s="37">
        <f t="shared" si="100"/>
        <v>48247.326259199996</v>
      </c>
      <c r="G700" s="16">
        <f t="shared" si="101"/>
        <v>1440</v>
      </c>
      <c r="H700" s="28">
        <f t="shared" si="102"/>
        <v>46807.326259199996</v>
      </c>
      <c r="I700" s="36">
        <f t="shared" si="103"/>
        <v>1440</v>
      </c>
      <c r="J700" s="16" t="str">
        <f>IF((I700/G700)&lt;=$E$4,"critical failure", IF((I700/G700)&lt;1, "failure",""))</f>
        <v>critical failure</v>
      </c>
      <c r="K700" s="26">
        <f t="shared" si="104"/>
        <v>46807.326259199996</v>
      </c>
      <c r="L700" s="26">
        <f t="shared" si="105"/>
        <v>46807.326259199996</v>
      </c>
      <c r="M700" s="28">
        <f>IF(H700&gt;$E$2,H700-$E$2,0)</f>
        <v>0</v>
      </c>
      <c r="N700" s="28">
        <f t="shared" si="106"/>
        <v>1440</v>
      </c>
      <c r="O700" s="28">
        <f t="shared" si="107"/>
        <v>1</v>
      </c>
      <c r="R700" s="16">
        <v>1.2</v>
      </c>
    </row>
    <row r="701" spans="1:18" x14ac:dyDescent="0.15">
      <c r="A701" s="6" t="s">
        <v>15</v>
      </c>
      <c r="B701" s="13">
        <f t="shared" si="109"/>
        <v>1983</v>
      </c>
      <c r="C701" s="8">
        <v>44.754335999999995</v>
      </c>
      <c r="D701" s="26">
        <f t="shared" si="108"/>
        <v>46807.326259199996</v>
      </c>
      <c r="E701" s="37">
        <v>120</v>
      </c>
      <c r="F701" s="37">
        <f t="shared" si="100"/>
        <v>46732.080595199994</v>
      </c>
      <c r="G701" s="16">
        <f t="shared" si="101"/>
        <v>1320</v>
      </c>
      <c r="H701" s="28">
        <f t="shared" si="102"/>
        <v>45412.080595199994</v>
      </c>
      <c r="I701" s="36">
        <f t="shared" si="103"/>
        <v>1320</v>
      </c>
      <c r="J701" s="16" t="str">
        <f>IF((I701/G701)&lt;=$E$4,"critical failure", IF((I701/G701)&lt;1, "failure",""))</f>
        <v>critical failure</v>
      </c>
      <c r="K701" s="26">
        <f t="shared" si="104"/>
        <v>45412.080595199994</v>
      </c>
      <c r="L701" s="26">
        <f t="shared" si="105"/>
        <v>45412.080595199994</v>
      </c>
      <c r="M701" s="28">
        <f>IF(H701&gt;$E$2,H701-$E$2,0)</f>
        <v>0</v>
      </c>
      <c r="N701" s="28">
        <f t="shared" si="106"/>
        <v>1320</v>
      </c>
      <c r="O701" s="28">
        <f t="shared" si="107"/>
        <v>1</v>
      </c>
      <c r="R701" s="16">
        <v>1.1000000000000001</v>
      </c>
    </row>
    <row r="702" spans="1:18" x14ac:dyDescent="0.15">
      <c r="A702" s="6" t="s">
        <v>16</v>
      </c>
      <c r="B702" s="13">
        <f t="shared" si="109"/>
        <v>1983</v>
      </c>
      <c r="C702" s="8">
        <v>123.87095424000002</v>
      </c>
      <c r="D702" s="26">
        <f t="shared" si="108"/>
        <v>45412.080595199994</v>
      </c>
      <c r="E702" s="37">
        <v>120</v>
      </c>
      <c r="F702" s="37">
        <f t="shared" si="100"/>
        <v>45415.951549439997</v>
      </c>
      <c r="G702" s="16">
        <f t="shared" si="101"/>
        <v>1200</v>
      </c>
      <c r="H702" s="28">
        <f t="shared" si="102"/>
        <v>44215.951549439997</v>
      </c>
      <c r="I702" s="36">
        <f t="shared" si="103"/>
        <v>1200</v>
      </c>
      <c r="J702" s="16" t="str">
        <f>IF((I702/G702)&lt;=$E$4,"critical failure", IF((I702/G702)&lt;1, "failure",""))</f>
        <v>critical failure</v>
      </c>
      <c r="K702" s="26">
        <f t="shared" si="104"/>
        <v>44215.951549439997</v>
      </c>
      <c r="L702" s="26">
        <f t="shared" si="105"/>
        <v>44215.951549439997</v>
      </c>
      <c r="M702" s="28">
        <f>IF(H702&gt;$E$2,H702-$E$2,0)</f>
        <v>0</v>
      </c>
      <c r="N702" s="28">
        <f t="shared" si="106"/>
        <v>1200</v>
      </c>
      <c r="O702" s="28">
        <f t="shared" si="107"/>
        <v>1</v>
      </c>
      <c r="R702" s="16">
        <v>1</v>
      </c>
    </row>
    <row r="703" spans="1:18" x14ac:dyDescent="0.15">
      <c r="A703" s="6" t="s">
        <v>17</v>
      </c>
      <c r="B703" s="13">
        <f t="shared" si="109"/>
        <v>1983</v>
      </c>
      <c r="C703" s="8">
        <v>991.31662080000001</v>
      </c>
      <c r="D703" s="26">
        <f t="shared" si="108"/>
        <v>44215.951549439997</v>
      </c>
      <c r="E703" s="37">
        <v>120</v>
      </c>
      <c r="F703" s="37">
        <f t="shared" si="100"/>
        <v>45087.268170239993</v>
      </c>
      <c r="G703" s="16">
        <f t="shared" si="101"/>
        <v>1080</v>
      </c>
      <c r="H703" s="28">
        <f t="shared" si="102"/>
        <v>44007.268170239993</v>
      </c>
      <c r="I703" s="36">
        <f t="shared" si="103"/>
        <v>1080</v>
      </c>
      <c r="J703" s="16" t="str">
        <f>IF((I703/G703)&lt;=$E$4,"critical failure", IF((I703/G703)&lt;1, "failure",""))</f>
        <v>critical failure</v>
      </c>
      <c r="K703" s="26">
        <f t="shared" si="104"/>
        <v>44007.268170239993</v>
      </c>
      <c r="L703" s="26">
        <f t="shared" si="105"/>
        <v>44007.268170239993</v>
      </c>
      <c r="M703" s="28">
        <f>IF(H703&gt;$E$2,H703-$E$2,0)</f>
        <v>0</v>
      </c>
      <c r="N703" s="28">
        <f t="shared" si="106"/>
        <v>1080</v>
      </c>
      <c r="O703" s="28">
        <f t="shared" si="107"/>
        <v>1</v>
      </c>
      <c r="R703" s="16">
        <v>0.9</v>
      </c>
    </row>
    <row r="704" spans="1:18" ht="14" thickBot="1" x14ac:dyDescent="0.2">
      <c r="A704" s="9" t="s">
        <v>18</v>
      </c>
      <c r="B704" s="14">
        <f t="shared" si="109"/>
        <v>1983</v>
      </c>
      <c r="C704" s="11">
        <v>5756.990976</v>
      </c>
      <c r="D704" s="26">
        <f t="shared" si="108"/>
        <v>44007.268170239993</v>
      </c>
      <c r="E704" s="37">
        <v>120</v>
      </c>
      <c r="F704" s="37">
        <f t="shared" si="100"/>
        <v>49644.259146239994</v>
      </c>
      <c r="G704" s="16">
        <f t="shared" si="101"/>
        <v>960</v>
      </c>
      <c r="H704" s="28">
        <f t="shared" si="102"/>
        <v>48684.259146239994</v>
      </c>
      <c r="I704" s="36">
        <f t="shared" si="103"/>
        <v>960</v>
      </c>
      <c r="J704" s="16" t="str">
        <f>IF((I704/G704)&lt;=$E$4,"critical failure", IF((I704/G704)&lt;1, "failure",""))</f>
        <v>critical failure</v>
      </c>
      <c r="K704" s="26">
        <f t="shared" si="104"/>
        <v>48684.259146239994</v>
      </c>
      <c r="L704" s="26">
        <f t="shared" si="105"/>
        <v>48684.259146239994</v>
      </c>
      <c r="M704" s="28">
        <f>IF(H704&gt;$E$2,H704-$E$2,0)</f>
        <v>0</v>
      </c>
      <c r="N704" s="28">
        <f t="shared" si="106"/>
        <v>960</v>
      </c>
      <c r="O704" s="28">
        <f t="shared" si="107"/>
        <v>1</v>
      </c>
      <c r="R704" s="16">
        <v>0.8</v>
      </c>
    </row>
    <row r="705" spans="1:18" x14ac:dyDescent="0.15">
      <c r="A705" s="3" t="s">
        <v>7</v>
      </c>
      <c r="B705" s="12">
        <f t="shared" si="109"/>
        <v>1984</v>
      </c>
      <c r="C705" s="5">
        <v>5751.8207999999986</v>
      </c>
      <c r="D705" s="26">
        <f t="shared" si="108"/>
        <v>48684.259146239994</v>
      </c>
      <c r="E705" s="37">
        <v>120</v>
      </c>
      <c r="F705" s="37">
        <f t="shared" si="100"/>
        <v>54316.079946239995</v>
      </c>
      <c r="G705" s="16">
        <f t="shared" si="101"/>
        <v>960</v>
      </c>
      <c r="H705" s="28">
        <f t="shared" si="102"/>
        <v>53356.079946239995</v>
      </c>
      <c r="I705" s="36">
        <f t="shared" si="103"/>
        <v>960</v>
      </c>
      <c r="J705" s="16" t="str">
        <f>IF((I705/G705)&lt;=$E$4,"critical failure", IF((I705/G705)&lt;1, "failure",""))</f>
        <v>critical failure</v>
      </c>
      <c r="K705" s="26">
        <f t="shared" si="104"/>
        <v>53356.079946239995</v>
      </c>
      <c r="L705" s="26">
        <f t="shared" si="105"/>
        <v>49503</v>
      </c>
      <c r="M705" s="28">
        <f>IF(H705&gt;$E$2,H705-$E$2,0)</f>
        <v>3853.0799462399955</v>
      </c>
      <c r="N705" s="28">
        <f t="shared" si="106"/>
        <v>4813.0799462399955</v>
      </c>
      <c r="O705" s="28">
        <f t="shared" si="107"/>
        <v>1</v>
      </c>
      <c r="R705" s="16">
        <v>0.8</v>
      </c>
    </row>
    <row r="706" spans="1:18" x14ac:dyDescent="0.15">
      <c r="A706" s="6" t="s">
        <v>8</v>
      </c>
      <c r="B706" s="13">
        <f t="shared" si="109"/>
        <v>1984</v>
      </c>
      <c r="C706" s="8">
        <v>8841.6472320000012</v>
      </c>
      <c r="D706" s="26">
        <f t="shared" si="108"/>
        <v>49503</v>
      </c>
      <c r="E706" s="37">
        <v>120</v>
      </c>
      <c r="F706" s="37">
        <f t="shared" si="100"/>
        <v>58224.647232000003</v>
      </c>
      <c r="G706" s="16">
        <f t="shared" si="101"/>
        <v>960</v>
      </c>
      <c r="H706" s="28">
        <f t="shared" si="102"/>
        <v>57264.647232000003</v>
      </c>
      <c r="I706" s="36">
        <f t="shared" si="103"/>
        <v>960</v>
      </c>
      <c r="J706" s="16" t="str">
        <f>IF((I706/G706)&lt;=$E$4,"critical failure", IF((I706/G706)&lt;1, "failure",""))</f>
        <v>critical failure</v>
      </c>
      <c r="K706" s="26">
        <f t="shared" si="104"/>
        <v>57264.647232000003</v>
      </c>
      <c r="L706" s="26">
        <f t="shared" si="105"/>
        <v>49503</v>
      </c>
      <c r="M706" s="28">
        <f>IF(H706&gt;$E$2,H706-$E$2,0)</f>
        <v>7761.647232000003</v>
      </c>
      <c r="N706" s="28">
        <f t="shared" si="106"/>
        <v>8721.647232000003</v>
      </c>
      <c r="O706" s="28">
        <f t="shared" si="107"/>
        <v>1</v>
      </c>
      <c r="R706" s="16">
        <v>0.8</v>
      </c>
    </row>
    <row r="707" spans="1:18" x14ac:dyDescent="0.15">
      <c r="A707" s="6" t="s">
        <v>9</v>
      </c>
      <c r="B707" s="13">
        <f t="shared" si="109"/>
        <v>1984</v>
      </c>
      <c r="C707" s="8">
        <v>12081.408768000003</v>
      </c>
      <c r="D707" s="26">
        <f t="shared" si="108"/>
        <v>49503</v>
      </c>
      <c r="E707" s="37">
        <v>120</v>
      </c>
      <c r="F707" s="37">
        <f t="shared" si="100"/>
        <v>61464.408768000001</v>
      </c>
      <c r="G707" s="16">
        <f t="shared" si="101"/>
        <v>1080</v>
      </c>
      <c r="H707" s="28">
        <f t="shared" si="102"/>
        <v>60384.408768000001</v>
      </c>
      <c r="I707" s="36">
        <f t="shared" si="103"/>
        <v>1080</v>
      </c>
      <c r="J707" s="16" t="str">
        <f>IF((I707/G707)&lt;=$E$4,"critical failure", IF((I707/G707)&lt;1, "failure",""))</f>
        <v>critical failure</v>
      </c>
      <c r="K707" s="26">
        <f t="shared" si="104"/>
        <v>60384.408768000001</v>
      </c>
      <c r="L707" s="26">
        <f t="shared" si="105"/>
        <v>49503</v>
      </c>
      <c r="M707" s="28">
        <f>IF(H707&gt;$E$2,H707-$E$2,0)</f>
        <v>10881.408768000001</v>
      </c>
      <c r="N707" s="28">
        <f t="shared" si="106"/>
        <v>11961.408768000001</v>
      </c>
      <c r="O707" s="28">
        <f t="shared" si="107"/>
        <v>1</v>
      </c>
      <c r="R707" s="16">
        <v>0.9</v>
      </c>
    </row>
    <row r="708" spans="1:18" x14ac:dyDescent="0.15">
      <c r="A708" s="6" t="s">
        <v>10</v>
      </c>
      <c r="B708" s="13">
        <f t="shared" si="109"/>
        <v>1984</v>
      </c>
      <c r="C708" s="8">
        <v>8906.9207040000019</v>
      </c>
      <c r="D708" s="26">
        <f t="shared" si="108"/>
        <v>49503</v>
      </c>
      <c r="E708" s="37">
        <v>120</v>
      </c>
      <c r="F708" s="37">
        <f t="shared" si="100"/>
        <v>58289.920704000004</v>
      </c>
      <c r="G708" s="16">
        <f t="shared" si="101"/>
        <v>1080</v>
      </c>
      <c r="H708" s="28">
        <f t="shared" si="102"/>
        <v>57209.920704000004</v>
      </c>
      <c r="I708" s="36">
        <f t="shared" si="103"/>
        <v>1080</v>
      </c>
      <c r="J708" s="16" t="str">
        <f>IF((I708/G708)&lt;=$E$4,"critical failure", IF((I708/G708)&lt;1, "failure",""))</f>
        <v>critical failure</v>
      </c>
      <c r="K708" s="26">
        <f t="shared" si="104"/>
        <v>57209.920704000004</v>
      </c>
      <c r="L708" s="26">
        <f t="shared" si="105"/>
        <v>49503</v>
      </c>
      <c r="M708" s="28">
        <f>IF(H708&gt;$E$2,H708-$E$2,0)</f>
        <v>7706.9207040000038</v>
      </c>
      <c r="N708" s="28">
        <f t="shared" si="106"/>
        <v>8786.9207040000038</v>
      </c>
      <c r="O708" s="28">
        <f t="shared" si="107"/>
        <v>1</v>
      </c>
      <c r="R708" s="16">
        <v>0.9</v>
      </c>
    </row>
    <row r="709" spans="1:18" x14ac:dyDescent="0.15">
      <c r="A709" s="6" t="s">
        <v>11</v>
      </c>
      <c r="B709" s="13">
        <f t="shared" si="109"/>
        <v>1984</v>
      </c>
      <c r="C709" s="8">
        <v>2935.3674239999996</v>
      </c>
      <c r="D709" s="26">
        <f t="shared" si="108"/>
        <v>49503</v>
      </c>
      <c r="E709" s="37">
        <v>120</v>
      </c>
      <c r="F709" s="37">
        <f t="shared" si="100"/>
        <v>52318.367423999996</v>
      </c>
      <c r="G709" s="16">
        <f t="shared" si="101"/>
        <v>1320</v>
      </c>
      <c r="H709" s="28">
        <f t="shared" si="102"/>
        <v>50998.367423999996</v>
      </c>
      <c r="I709" s="36">
        <f t="shared" si="103"/>
        <v>1320</v>
      </c>
      <c r="J709" s="16" t="str">
        <f>IF((I709/G709)&lt;=$E$4,"critical failure", IF((I709/G709)&lt;1, "failure",""))</f>
        <v>critical failure</v>
      </c>
      <c r="K709" s="26">
        <f t="shared" si="104"/>
        <v>50998.367423999996</v>
      </c>
      <c r="L709" s="26">
        <f t="shared" si="105"/>
        <v>49503</v>
      </c>
      <c r="M709" s="28">
        <f>IF(H709&gt;$E$2,H709-$E$2,0)</f>
        <v>1495.3674239999964</v>
      </c>
      <c r="N709" s="28">
        <f t="shared" si="106"/>
        <v>2815.3674239999964</v>
      </c>
      <c r="O709" s="28">
        <f t="shared" si="107"/>
        <v>1</v>
      </c>
      <c r="R709" s="16">
        <v>1.1000000000000001</v>
      </c>
    </row>
    <row r="710" spans="1:18" x14ac:dyDescent="0.15">
      <c r="A710" s="6" t="s">
        <v>12</v>
      </c>
      <c r="B710" s="13">
        <f t="shared" si="109"/>
        <v>1984</v>
      </c>
      <c r="C710" s="8">
        <v>1214.9913600000002</v>
      </c>
      <c r="D710" s="26">
        <f t="shared" si="108"/>
        <v>49503</v>
      </c>
      <c r="E710" s="37">
        <v>120</v>
      </c>
      <c r="F710" s="37">
        <f t="shared" si="100"/>
        <v>50597.99136</v>
      </c>
      <c r="G710" s="16">
        <f t="shared" si="101"/>
        <v>1440</v>
      </c>
      <c r="H710" s="28">
        <f t="shared" si="102"/>
        <v>49157.99136</v>
      </c>
      <c r="I710" s="36">
        <f t="shared" si="103"/>
        <v>1440</v>
      </c>
      <c r="J710" s="16" t="str">
        <f>IF((I710/G710)&lt;=$E$4,"critical failure", IF((I710/G710)&lt;1, "failure",""))</f>
        <v>critical failure</v>
      </c>
      <c r="K710" s="26">
        <f t="shared" si="104"/>
        <v>49157.99136</v>
      </c>
      <c r="L710" s="26">
        <f t="shared" si="105"/>
        <v>49157.99136</v>
      </c>
      <c r="M710" s="28">
        <f>IF(H710&gt;$E$2,H710-$E$2,0)</f>
        <v>0</v>
      </c>
      <c r="N710" s="28">
        <f t="shared" si="106"/>
        <v>1440</v>
      </c>
      <c r="O710" s="28">
        <f t="shared" si="107"/>
        <v>1</v>
      </c>
      <c r="R710" s="16">
        <v>1.2</v>
      </c>
    </row>
    <row r="711" spans="1:18" x14ac:dyDescent="0.15">
      <c r="A711" s="6" t="s">
        <v>13</v>
      </c>
      <c r="B711" s="13">
        <f t="shared" si="109"/>
        <v>1984</v>
      </c>
      <c r="C711" s="8">
        <v>4775.3038080000006</v>
      </c>
      <c r="D711" s="26">
        <f t="shared" si="108"/>
        <v>49157.99136</v>
      </c>
      <c r="E711" s="37">
        <v>120</v>
      </c>
      <c r="F711" s="37">
        <f t="shared" si="100"/>
        <v>53813.295167999997</v>
      </c>
      <c r="G711" s="16">
        <f t="shared" si="101"/>
        <v>1560</v>
      </c>
      <c r="H711" s="28">
        <f t="shared" si="102"/>
        <v>52253.295167999997</v>
      </c>
      <c r="I711" s="36">
        <f t="shared" si="103"/>
        <v>1560</v>
      </c>
      <c r="J711" s="16" t="str">
        <f>IF((I711/G711)&lt;=$E$4,"critical failure", IF((I711/G711)&lt;1, "failure",""))</f>
        <v>critical failure</v>
      </c>
      <c r="K711" s="26">
        <f t="shared" si="104"/>
        <v>52253.295167999997</v>
      </c>
      <c r="L711" s="26">
        <f t="shared" si="105"/>
        <v>49503</v>
      </c>
      <c r="M711" s="28">
        <f>IF(H711&gt;$E$2,H711-$E$2,0)</f>
        <v>2750.2951679999969</v>
      </c>
      <c r="N711" s="28">
        <f t="shared" si="106"/>
        <v>4310.2951679999969</v>
      </c>
      <c r="O711" s="28">
        <f t="shared" si="107"/>
        <v>1</v>
      </c>
      <c r="R711" s="16">
        <v>1.3</v>
      </c>
    </row>
    <row r="712" spans="1:18" x14ac:dyDescent="0.15">
      <c r="A712" s="6" t="s">
        <v>14</v>
      </c>
      <c r="B712" s="13">
        <f t="shared" si="109"/>
        <v>1984</v>
      </c>
      <c r="C712" s="8">
        <v>1064.4099839999999</v>
      </c>
      <c r="D712" s="26">
        <f t="shared" si="108"/>
        <v>49503</v>
      </c>
      <c r="E712" s="37">
        <v>120</v>
      </c>
      <c r="F712" s="37">
        <f t="shared" si="100"/>
        <v>50447.409983999998</v>
      </c>
      <c r="G712" s="16">
        <f t="shared" si="101"/>
        <v>1440</v>
      </c>
      <c r="H712" s="28">
        <f t="shared" si="102"/>
        <v>49007.409983999998</v>
      </c>
      <c r="I712" s="36">
        <f t="shared" si="103"/>
        <v>1440</v>
      </c>
      <c r="J712" s="16" t="str">
        <f>IF((I712/G712)&lt;=$E$4,"critical failure", IF((I712/G712)&lt;1, "failure",""))</f>
        <v>critical failure</v>
      </c>
      <c r="K712" s="26">
        <f t="shared" si="104"/>
        <v>49007.409983999998</v>
      </c>
      <c r="L712" s="26">
        <f t="shared" si="105"/>
        <v>49007.409983999998</v>
      </c>
      <c r="M712" s="28">
        <f>IF(H712&gt;$E$2,H712-$E$2,0)</f>
        <v>0</v>
      </c>
      <c r="N712" s="28">
        <f t="shared" si="106"/>
        <v>1440</v>
      </c>
      <c r="O712" s="28">
        <f t="shared" si="107"/>
        <v>1</v>
      </c>
      <c r="R712" s="16">
        <v>1.2</v>
      </c>
    </row>
    <row r="713" spans="1:18" x14ac:dyDescent="0.15">
      <c r="A713" s="6" t="s">
        <v>15</v>
      </c>
      <c r="B713" s="13">
        <f t="shared" si="109"/>
        <v>1984</v>
      </c>
      <c r="C713" s="8">
        <v>231.81776640000001</v>
      </c>
      <c r="D713" s="26">
        <f t="shared" si="108"/>
        <v>49007.409983999998</v>
      </c>
      <c r="E713" s="37">
        <v>120</v>
      </c>
      <c r="F713" s="37">
        <f t="shared" si="100"/>
        <v>49119.227750400001</v>
      </c>
      <c r="G713" s="16">
        <f t="shared" si="101"/>
        <v>1320</v>
      </c>
      <c r="H713" s="28">
        <f t="shared" si="102"/>
        <v>47799.227750400001</v>
      </c>
      <c r="I713" s="36">
        <f t="shared" si="103"/>
        <v>1320</v>
      </c>
      <c r="J713" s="16" t="str">
        <f>IF((I713/G713)&lt;=$E$4,"critical failure", IF((I713/G713)&lt;1, "failure",""))</f>
        <v>critical failure</v>
      </c>
      <c r="K713" s="26">
        <f t="shared" si="104"/>
        <v>47799.227750400001</v>
      </c>
      <c r="L713" s="26">
        <f t="shared" si="105"/>
        <v>47799.227750400001</v>
      </c>
      <c r="M713" s="28">
        <f>IF(H713&gt;$E$2,H713-$E$2,0)</f>
        <v>0</v>
      </c>
      <c r="N713" s="28">
        <f t="shared" si="106"/>
        <v>1320</v>
      </c>
      <c r="O713" s="28">
        <f t="shared" si="107"/>
        <v>1</v>
      </c>
      <c r="R713" s="16">
        <v>1.1000000000000001</v>
      </c>
    </row>
    <row r="714" spans="1:18" x14ac:dyDescent="0.15">
      <c r="A714" s="6" t="s">
        <v>16</v>
      </c>
      <c r="B714" s="13">
        <f t="shared" si="109"/>
        <v>1984</v>
      </c>
      <c r="C714" s="8">
        <v>323.39450879999993</v>
      </c>
      <c r="D714" s="26">
        <f t="shared" si="108"/>
        <v>47799.227750400001</v>
      </c>
      <c r="E714" s="37">
        <v>120</v>
      </c>
      <c r="F714" s="37">
        <f t="shared" ref="F714:F777" si="110">C714+D714-E714</f>
        <v>48002.622259199998</v>
      </c>
      <c r="G714" s="16">
        <f t="shared" ref="G714:G777" si="111">1200*R714</f>
        <v>1200</v>
      </c>
      <c r="H714" s="28">
        <f t="shared" ref="H714:H777" si="112">F714-G714</f>
        <v>46802.622259199998</v>
      </c>
      <c r="I714" s="36">
        <f t="shared" ref="I714:I777" si="113">IF(G714&gt;(F714),F714,G714)</f>
        <v>1200</v>
      </c>
      <c r="J714" s="16" t="str">
        <f>IF((I714/G714)&lt;=$E$4,"critical failure", IF((I714/G714)&lt;1, "failure",""))</f>
        <v>critical failure</v>
      </c>
      <c r="K714" s="26">
        <f t="shared" ref="K714:K777" si="114">F714-I714</f>
        <v>46802.622259199998</v>
      </c>
      <c r="L714" s="26">
        <f t="shared" ref="L714:L777" si="115">IF(K714&gt;$E$2,$E$2,IF(K714&lt;0,0,K714))</f>
        <v>46802.622259199998</v>
      </c>
      <c r="M714" s="28">
        <f>IF(H714&gt;$E$2,H714-$E$2,0)</f>
        <v>0</v>
      </c>
      <c r="N714" s="28">
        <f t="shared" ref="N714:N777" si="116">M714+I714</f>
        <v>1200</v>
      </c>
      <c r="O714" s="28">
        <f t="shared" ref="O714:O777" si="117">IF(K714&gt;=$H$2,1,0)</f>
        <v>1</v>
      </c>
      <c r="R714" s="16">
        <v>1</v>
      </c>
    </row>
    <row r="715" spans="1:18" x14ac:dyDescent="0.15">
      <c r="A715" s="6" t="s">
        <v>17</v>
      </c>
      <c r="B715" s="13">
        <f t="shared" si="109"/>
        <v>1984</v>
      </c>
      <c r="C715" s="8">
        <v>321.84345599999995</v>
      </c>
      <c r="D715" s="26">
        <f t="shared" ref="D715:D778" si="118">L714</f>
        <v>46802.622259199998</v>
      </c>
      <c r="E715" s="37">
        <v>120</v>
      </c>
      <c r="F715" s="37">
        <f t="shared" si="110"/>
        <v>47004.4657152</v>
      </c>
      <c r="G715" s="16">
        <f t="shared" si="111"/>
        <v>1080</v>
      </c>
      <c r="H715" s="28">
        <f t="shared" si="112"/>
        <v>45924.4657152</v>
      </c>
      <c r="I715" s="36">
        <f t="shared" si="113"/>
        <v>1080</v>
      </c>
      <c r="J715" s="16" t="str">
        <f>IF((I715/G715)&lt;=$E$4,"critical failure", IF((I715/G715)&lt;1, "failure",""))</f>
        <v>critical failure</v>
      </c>
      <c r="K715" s="26">
        <f t="shared" si="114"/>
        <v>45924.4657152</v>
      </c>
      <c r="L715" s="26">
        <f t="shared" si="115"/>
        <v>45924.4657152</v>
      </c>
      <c r="M715" s="28">
        <f>IF(H715&gt;$E$2,H715-$E$2,0)</f>
        <v>0</v>
      </c>
      <c r="N715" s="28">
        <f t="shared" si="116"/>
        <v>1080</v>
      </c>
      <c r="O715" s="28">
        <f t="shared" si="117"/>
        <v>1</v>
      </c>
      <c r="R715" s="16">
        <v>0.9</v>
      </c>
    </row>
    <row r="716" spans="1:18" ht="14" thickBot="1" x14ac:dyDescent="0.2">
      <c r="A716" s="9" t="s">
        <v>18</v>
      </c>
      <c r="B716" s="14">
        <f t="shared" si="109"/>
        <v>1984</v>
      </c>
      <c r="C716" s="11">
        <v>1470.9150720000002</v>
      </c>
      <c r="D716" s="26">
        <f t="shared" si="118"/>
        <v>45924.4657152</v>
      </c>
      <c r="E716" s="37">
        <v>120</v>
      </c>
      <c r="F716" s="37">
        <f t="shared" si="110"/>
        <v>47275.380787200003</v>
      </c>
      <c r="G716" s="16">
        <f t="shared" si="111"/>
        <v>960</v>
      </c>
      <c r="H716" s="28">
        <f t="shared" si="112"/>
        <v>46315.380787200003</v>
      </c>
      <c r="I716" s="36">
        <f t="shared" si="113"/>
        <v>960</v>
      </c>
      <c r="J716" s="16" t="str">
        <f>IF((I716/G716)&lt;=$E$4,"critical failure", IF((I716/G716)&lt;1, "failure",""))</f>
        <v>critical failure</v>
      </c>
      <c r="K716" s="26">
        <f t="shared" si="114"/>
        <v>46315.380787200003</v>
      </c>
      <c r="L716" s="26">
        <f t="shared" si="115"/>
        <v>46315.380787200003</v>
      </c>
      <c r="M716" s="28">
        <f>IF(H716&gt;$E$2,H716-$E$2,0)</f>
        <v>0</v>
      </c>
      <c r="N716" s="28">
        <f t="shared" si="116"/>
        <v>960</v>
      </c>
      <c r="O716" s="28">
        <f t="shared" si="117"/>
        <v>1</v>
      </c>
      <c r="R716" s="16">
        <v>0.8</v>
      </c>
    </row>
    <row r="717" spans="1:18" x14ac:dyDescent="0.15">
      <c r="A717" s="3" t="s">
        <v>7</v>
      </c>
      <c r="B717" s="12">
        <f t="shared" si="109"/>
        <v>1985</v>
      </c>
      <c r="C717" s="5">
        <v>4163.284224</v>
      </c>
      <c r="D717" s="26">
        <f t="shared" si="118"/>
        <v>46315.380787200003</v>
      </c>
      <c r="E717" s="37">
        <v>120</v>
      </c>
      <c r="F717" s="37">
        <f t="shared" si="110"/>
        <v>50358.665011200006</v>
      </c>
      <c r="G717" s="16">
        <f t="shared" si="111"/>
        <v>960</v>
      </c>
      <c r="H717" s="28">
        <f t="shared" si="112"/>
        <v>49398.665011200006</v>
      </c>
      <c r="I717" s="36">
        <f t="shared" si="113"/>
        <v>960</v>
      </c>
      <c r="J717" s="16" t="str">
        <f>IF((I717/G717)&lt;=$E$4,"critical failure", IF((I717/G717)&lt;1, "failure",""))</f>
        <v>critical failure</v>
      </c>
      <c r="K717" s="26">
        <f t="shared" si="114"/>
        <v>49398.665011200006</v>
      </c>
      <c r="L717" s="26">
        <f t="shared" si="115"/>
        <v>49398.665011200006</v>
      </c>
      <c r="M717" s="28">
        <f>IF(H717&gt;$E$2,H717-$E$2,0)</f>
        <v>0</v>
      </c>
      <c r="N717" s="28">
        <f t="shared" si="116"/>
        <v>960</v>
      </c>
      <c r="O717" s="28">
        <f t="shared" si="117"/>
        <v>1</v>
      </c>
      <c r="R717" s="16">
        <v>0.8</v>
      </c>
    </row>
    <row r="718" spans="1:18" x14ac:dyDescent="0.15">
      <c r="A718" s="6" t="s">
        <v>8</v>
      </c>
      <c r="B718" s="13">
        <f t="shared" si="109"/>
        <v>1985</v>
      </c>
      <c r="C718" s="8">
        <v>6873.7489920000016</v>
      </c>
      <c r="D718" s="26">
        <f t="shared" si="118"/>
        <v>49398.665011200006</v>
      </c>
      <c r="E718" s="37">
        <v>120</v>
      </c>
      <c r="F718" s="37">
        <f t="shared" si="110"/>
        <v>56152.414003200007</v>
      </c>
      <c r="G718" s="16">
        <f t="shared" si="111"/>
        <v>960</v>
      </c>
      <c r="H718" s="28">
        <f t="shared" si="112"/>
        <v>55192.414003200007</v>
      </c>
      <c r="I718" s="36">
        <f t="shared" si="113"/>
        <v>960</v>
      </c>
      <c r="J718" s="16" t="str">
        <f>IF((I718/G718)&lt;=$E$4,"critical failure", IF((I718/G718)&lt;1, "failure",""))</f>
        <v>critical failure</v>
      </c>
      <c r="K718" s="26">
        <f t="shared" si="114"/>
        <v>55192.414003200007</v>
      </c>
      <c r="L718" s="26">
        <f t="shared" si="115"/>
        <v>49503</v>
      </c>
      <c r="M718" s="28">
        <f>IF(H718&gt;$E$2,H718-$E$2,0)</f>
        <v>5689.4140032000068</v>
      </c>
      <c r="N718" s="28">
        <f t="shared" si="116"/>
        <v>6649.4140032000068</v>
      </c>
      <c r="O718" s="28">
        <f t="shared" si="117"/>
        <v>1</v>
      </c>
      <c r="R718" s="16">
        <v>0.8</v>
      </c>
    </row>
    <row r="719" spans="1:18" x14ac:dyDescent="0.15">
      <c r="A719" s="6" t="s">
        <v>9</v>
      </c>
      <c r="B719" s="13">
        <f t="shared" si="109"/>
        <v>1985</v>
      </c>
      <c r="C719" s="8">
        <v>1464.452352</v>
      </c>
      <c r="D719" s="26">
        <f t="shared" si="118"/>
        <v>49503</v>
      </c>
      <c r="E719" s="37">
        <v>120</v>
      </c>
      <c r="F719" s="37">
        <f t="shared" si="110"/>
        <v>50847.452352</v>
      </c>
      <c r="G719" s="16">
        <f t="shared" si="111"/>
        <v>1080</v>
      </c>
      <c r="H719" s="28">
        <f t="shared" si="112"/>
        <v>49767.452352</v>
      </c>
      <c r="I719" s="36">
        <f t="shared" si="113"/>
        <v>1080</v>
      </c>
      <c r="J719" s="16" t="str">
        <f>IF((I719/G719)&lt;=$E$4,"critical failure", IF((I719/G719)&lt;1, "failure",""))</f>
        <v>critical failure</v>
      </c>
      <c r="K719" s="26">
        <f t="shared" si="114"/>
        <v>49767.452352</v>
      </c>
      <c r="L719" s="26">
        <f t="shared" si="115"/>
        <v>49503</v>
      </c>
      <c r="M719" s="28">
        <f>IF(H719&gt;$E$2,H719-$E$2,0)</f>
        <v>264.45235200000025</v>
      </c>
      <c r="N719" s="28">
        <f t="shared" si="116"/>
        <v>1344.4523520000002</v>
      </c>
      <c r="O719" s="28">
        <f t="shared" si="117"/>
        <v>1</v>
      </c>
      <c r="R719" s="16">
        <v>0.9</v>
      </c>
    </row>
    <row r="720" spans="1:18" x14ac:dyDescent="0.15">
      <c r="A720" s="6" t="s">
        <v>10</v>
      </c>
      <c r="B720" s="13">
        <f t="shared" si="109"/>
        <v>1985</v>
      </c>
      <c r="C720" s="8">
        <v>692.803584</v>
      </c>
      <c r="D720" s="26">
        <f t="shared" si="118"/>
        <v>49503</v>
      </c>
      <c r="E720" s="37">
        <v>120</v>
      </c>
      <c r="F720" s="37">
        <f t="shared" si="110"/>
        <v>50075.803584000001</v>
      </c>
      <c r="G720" s="16">
        <f t="shared" si="111"/>
        <v>1080</v>
      </c>
      <c r="H720" s="28">
        <f t="shared" si="112"/>
        <v>48995.803584000001</v>
      </c>
      <c r="I720" s="36">
        <f t="shared" si="113"/>
        <v>1080</v>
      </c>
      <c r="J720" s="16" t="str">
        <f>IF((I720/G720)&lt;=$E$4,"critical failure", IF((I720/G720)&lt;1, "failure",""))</f>
        <v>critical failure</v>
      </c>
      <c r="K720" s="26">
        <f t="shared" si="114"/>
        <v>48995.803584000001</v>
      </c>
      <c r="L720" s="26">
        <f t="shared" si="115"/>
        <v>48995.803584000001</v>
      </c>
      <c r="M720" s="28">
        <f>IF(H720&gt;$E$2,H720-$E$2,0)</f>
        <v>0</v>
      </c>
      <c r="N720" s="28">
        <f t="shared" si="116"/>
        <v>1080</v>
      </c>
      <c r="O720" s="28">
        <f t="shared" si="117"/>
        <v>1</v>
      </c>
      <c r="R720" s="16">
        <v>0.9</v>
      </c>
    </row>
    <row r="721" spans="1:18" x14ac:dyDescent="0.15">
      <c r="A721" s="6" t="s">
        <v>11</v>
      </c>
      <c r="B721" s="13">
        <f t="shared" si="109"/>
        <v>1985</v>
      </c>
      <c r="C721" s="8">
        <v>614.60467200000005</v>
      </c>
      <c r="D721" s="26">
        <f t="shared" si="118"/>
        <v>48995.803584000001</v>
      </c>
      <c r="E721" s="37">
        <v>120</v>
      </c>
      <c r="F721" s="37">
        <f t="shared" si="110"/>
        <v>49490.408256000002</v>
      </c>
      <c r="G721" s="16">
        <f t="shared" si="111"/>
        <v>1320</v>
      </c>
      <c r="H721" s="28">
        <f t="shared" si="112"/>
        <v>48170.408256000002</v>
      </c>
      <c r="I721" s="36">
        <f t="shared" si="113"/>
        <v>1320</v>
      </c>
      <c r="J721" s="16" t="str">
        <f>IF((I721/G721)&lt;=$E$4,"critical failure", IF((I721/G721)&lt;1, "failure",""))</f>
        <v>critical failure</v>
      </c>
      <c r="K721" s="26">
        <f t="shared" si="114"/>
        <v>48170.408256000002</v>
      </c>
      <c r="L721" s="26">
        <f t="shared" si="115"/>
        <v>48170.408256000002</v>
      </c>
      <c r="M721" s="28">
        <f>IF(H721&gt;$E$2,H721-$E$2,0)</f>
        <v>0</v>
      </c>
      <c r="N721" s="28">
        <f t="shared" si="116"/>
        <v>1320</v>
      </c>
      <c r="O721" s="28">
        <f t="shared" si="117"/>
        <v>1</v>
      </c>
      <c r="R721" s="16">
        <v>1.1000000000000001</v>
      </c>
    </row>
    <row r="722" spans="1:18" x14ac:dyDescent="0.15">
      <c r="A722" s="6" t="s">
        <v>12</v>
      </c>
      <c r="B722" s="13">
        <f t="shared" si="109"/>
        <v>1985</v>
      </c>
      <c r="C722" s="8">
        <v>254.11415040000003</v>
      </c>
      <c r="D722" s="26">
        <f t="shared" si="118"/>
        <v>48170.408256000002</v>
      </c>
      <c r="E722" s="37">
        <v>120</v>
      </c>
      <c r="F722" s="37">
        <f t="shared" si="110"/>
        <v>48304.522406399999</v>
      </c>
      <c r="G722" s="16">
        <f t="shared" si="111"/>
        <v>1440</v>
      </c>
      <c r="H722" s="28">
        <f t="shared" si="112"/>
        <v>46864.522406399999</v>
      </c>
      <c r="I722" s="36">
        <f t="shared" si="113"/>
        <v>1440</v>
      </c>
      <c r="J722" s="16" t="str">
        <f>IF((I722/G722)&lt;=$E$4,"critical failure", IF((I722/G722)&lt;1, "failure",""))</f>
        <v>critical failure</v>
      </c>
      <c r="K722" s="26">
        <f t="shared" si="114"/>
        <v>46864.522406399999</v>
      </c>
      <c r="L722" s="26">
        <f t="shared" si="115"/>
        <v>46864.522406399999</v>
      </c>
      <c r="M722" s="28">
        <f>IF(H722&gt;$E$2,H722-$E$2,0)</f>
        <v>0</v>
      </c>
      <c r="N722" s="28">
        <f t="shared" si="116"/>
        <v>1440</v>
      </c>
      <c r="O722" s="28">
        <f t="shared" si="117"/>
        <v>1</v>
      </c>
      <c r="R722" s="16">
        <v>1.2</v>
      </c>
    </row>
    <row r="723" spans="1:18" x14ac:dyDescent="0.15">
      <c r="A723" s="6" t="s">
        <v>13</v>
      </c>
      <c r="B723" s="13">
        <f t="shared" si="109"/>
        <v>1985</v>
      </c>
      <c r="C723" s="8">
        <v>477.27187199999986</v>
      </c>
      <c r="D723" s="26">
        <f t="shared" si="118"/>
        <v>46864.522406399999</v>
      </c>
      <c r="E723" s="37">
        <v>120</v>
      </c>
      <c r="F723" s="37">
        <f t="shared" si="110"/>
        <v>47221.794278399997</v>
      </c>
      <c r="G723" s="16">
        <f t="shared" si="111"/>
        <v>1560</v>
      </c>
      <c r="H723" s="28">
        <f t="shared" si="112"/>
        <v>45661.794278399997</v>
      </c>
      <c r="I723" s="36">
        <f t="shared" si="113"/>
        <v>1560</v>
      </c>
      <c r="J723" s="16" t="str">
        <f>IF((I723/G723)&lt;=$E$4,"critical failure", IF((I723/G723)&lt;1, "failure",""))</f>
        <v>critical failure</v>
      </c>
      <c r="K723" s="26">
        <f t="shared" si="114"/>
        <v>45661.794278399997</v>
      </c>
      <c r="L723" s="26">
        <f t="shared" si="115"/>
        <v>45661.794278399997</v>
      </c>
      <c r="M723" s="28">
        <f>IF(H723&gt;$E$2,H723-$E$2,0)</f>
        <v>0</v>
      </c>
      <c r="N723" s="28">
        <f t="shared" si="116"/>
        <v>1560</v>
      </c>
      <c r="O723" s="28">
        <f t="shared" si="117"/>
        <v>1</v>
      </c>
      <c r="R723" s="16">
        <v>1.3</v>
      </c>
    </row>
    <row r="724" spans="1:18" x14ac:dyDescent="0.15">
      <c r="A724" s="6" t="s">
        <v>14</v>
      </c>
      <c r="B724" s="13">
        <f t="shared" si="109"/>
        <v>1985</v>
      </c>
      <c r="C724" s="8">
        <v>2387.5226495999996</v>
      </c>
      <c r="D724" s="26">
        <f t="shared" si="118"/>
        <v>45661.794278399997</v>
      </c>
      <c r="E724" s="37">
        <v>120</v>
      </c>
      <c r="F724" s="37">
        <f t="shared" si="110"/>
        <v>47929.316928</v>
      </c>
      <c r="G724" s="16">
        <f t="shared" si="111"/>
        <v>1440</v>
      </c>
      <c r="H724" s="28">
        <f t="shared" si="112"/>
        <v>46489.316928</v>
      </c>
      <c r="I724" s="36">
        <f t="shared" si="113"/>
        <v>1440</v>
      </c>
      <c r="J724" s="16" t="str">
        <f>IF((I724/G724)&lt;=$E$4,"critical failure", IF((I724/G724)&lt;1, "failure",""))</f>
        <v>critical failure</v>
      </c>
      <c r="K724" s="26">
        <f t="shared" si="114"/>
        <v>46489.316928</v>
      </c>
      <c r="L724" s="26">
        <f t="shared" si="115"/>
        <v>46489.316928</v>
      </c>
      <c r="M724" s="28">
        <f>IF(H724&gt;$E$2,H724-$E$2,0)</f>
        <v>0</v>
      </c>
      <c r="N724" s="28">
        <f t="shared" si="116"/>
        <v>1440</v>
      </c>
      <c r="O724" s="28">
        <f t="shared" si="117"/>
        <v>1</v>
      </c>
      <c r="R724" s="16">
        <v>1.2</v>
      </c>
    </row>
    <row r="725" spans="1:18" x14ac:dyDescent="0.15">
      <c r="A725" s="6" t="s">
        <v>15</v>
      </c>
      <c r="B725" s="13">
        <f t="shared" si="109"/>
        <v>1985</v>
      </c>
      <c r="C725" s="8">
        <v>347.37119999999993</v>
      </c>
      <c r="D725" s="26">
        <f t="shared" si="118"/>
        <v>46489.316928</v>
      </c>
      <c r="E725" s="37">
        <v>120</v>
      </c>
      <c r="F725" s="37">
        <f t="shared" si="110"/>
        <v>46716.688128000002</v>
      </c>
      <c r="G725" s="16">
        <f t="shared" si="111"/>
        <v>1320</v>
      </c>
      <c r="H725" s="28">
        <f t="shared" si="112"/>
        <v>45396.688128000002</v>
      </c>
      <c r="I725" s="36">
        <f t="shared" si="113"/>
        <v>1320</v>
      </c>
      <c r="J725" s="16" t="str">
        <f>IF((I725/G725)&lt;=$E$4,"critical failure", IF((I725/G725)&lt;1, "failure",""))</f>
        <v>critical failure</v>
      </c>
      <c r="K725" s="26">
        <f t="shared" si="114"/>
        <v>45396.688128000002</v>
      </c>
      <c r="L725" s="26">
        <f t="shared" si="115"/>
        <v>45396.688128000002</v>
      </c>
      <c r="M725" s="28">
        <f>IF(H725&gt;$E$2,H725-$E$2,0)</f>
        <v>0</v>
      </c>
      <c r="N725" s="28">
        <f t="shared" si="116"/>
        <v>1320</v>
      </c>
      <c r="O725" s="28">
        <f t="shared" si="117"/>
        <v>1</v>
      </c>
      <c r="R725" s="16">
        <v>1.1000000000000001</v>
      </c>
    </row>
    <row r="726" spans="1:18" x14ac:dyDescent="0.15">
      <c r="A726" s="6" t="s">
        <v>16</v>
      </c>
      <c r="B726" s="13">
        <f t="shared" si="109"/>
        <v>1985</v>
      </c>
      <c r="C726" s="8">
        <v>453.61831680000006</v>
      </c>
      <c r="D726" s="26">
        <f t="shared" si="118"/>
        <v>45396.688128000002</v>
      </c>
      <c r="E726" s="37">
        <v>120</v>
      </c>
      <c r="F726" s="37">
        <f t="shared" si="110"/>
        <v>45730.3064448</v>
      </c>
      <c r="G726" s="16">
        <f t="shared" si="111"/>
        <v>1200</v>
      </c>
      <c r="H726" s="28">
        <f t="shared" si="112"/>
        <v>44530.3064448</v>
      </c>
      <c r="I726" s="36">
        <f t="shared" si="113"/>
        <v>1200</v>
      </c>
      <c r="J726" s="16" t="str">
        <f>IF((I726/G726)&lt;=$E$4,"critical failure", IF((I726/G726)&lt;1, "failure",""))</f>
        <v>critical failure</v>
      </c>
      <c r="K726" s="26">
        <f t="shared" si="114"/>
        <v>44530.3064448</v>
      </c>
      <c r="L726" s="26">
        <f t="shared" si="115"/>
        <v>44530.3064448</v>
      </c>
      <c r="M726" s="28">
        <f>IF(H726&gt;$E$2,H726-$E$2,0)</f>
        <v>0</v>
      </c>
      <c r="N726" s="28">
        <f t="shared" si="116"/>
        <v>1200</v>
      </c>
      <c r="O726" s="28">
        <f t="shared" si="117"/>
        <v>1</v>
      </c>
      <c r="R726" s="16">
        <v>1</v>
      </c>
    </row>
    <row r="727" spans="1:18" x14ac:dyDescent="0.15">
      <c r="A727" s="6" t="s">
        <v>17</v>
      </c>
      <c r="B727" s="13">
        <f t="shared" si="109"/>
        <v>1985</v>
      </c>
      <c r="C727" s="8">
        <v>9489.2117759999983</v>
      </c>
      <c r="D727" s="26">
        <f t="shared" si="118"/>
        <v>44530.3064448</v>
      </c>
      <c r="E727" s="37">
        <v>120</v>
      </c>
      <c r="F727" s="37">
        <f t="shared" si="110"/>
        <v>53899.518220799997</v>
      </c>
      <c r="G727" s="16">
        <f t="shared" si="111"/>
        <v>1080</v>
      </c>
      <c r="H727" s="28">
        <f t="shared" si="112"/>
        <v>52819.518220799997</v>
      </c>
      <c r="I727" s="36">
        <f t="shared" si="113"/>
        <v>1080</v>
      </c>
      <c r="J727" s="16" t="str">
        <f>IF((I727/G727)&lt;=$E$4,"critical failure", IF((I727/G727)&lt;1, "failure",""))</f>
        <v>critical failure</v>
      </c>
      <c r="K727" s="26">
        <f t="shared" si="114"/>
        <v>52819.518220799997</v>
      </c>
      <c r="L727" s="26">
        <f t="shared" si="115"/>
        <v>49503</v>
      </c>
      <c r="M727" s="28">
        <f>IF(H727&gt;$E$2,H727-$E$2,0)</f>
        <v>3316.5182207999969</v>
      </c>
      <c r="N727" s="28">
        <f t="shared" si="116"/>
        <v>4396.5182207999969</v>
      </c>
      <c r="O727" s="28">
        <f t="shared" si="117"/>
        <v>1</v>
      </c>
      <c r="R727" s="16">
        <v>0.9</v>
      </c>
    </row>
    <row r="728" spans="1:18" ht="14" thickBot="1" x14ac:dyDescent="0.2">
      <c r="A728" s="9" t="s">
        <v>18</v>
      </c>
      <c r="B728" s="14">
        <f t="shared" si="109"/>
        <v>1985</v>
      </c>
      <c r="C728" s="11">
        <v>3116.9698560000002</v>
      </c>
      <c r="D728" s="26">
        <f t="shared" si="118"/>
        <v>49503</v>
      </c>
      <c r="E728" s="37">
        <v>120</v>
      </c>
      <c r="F728" s="37">
        <f t="shared" si="110"/>
        <v>52499.969856000003</v>
      </c>
      <c r="G728" s="16">
        <f t="shared" si="111"/>
        <v>960</v>
      </c>
      <c r="H728" s="28">
        <f t="shared" si="112"/>
        <v>51539.969856000003</v>
      </c>
      <c r="I728" s="36">
        <f t="shared" si="113"/>
        <v>960</v>
      </c>
      <c r="J728" s="16" t="str">
        <f>IF((I728/G728)&lt;=$E$4,"critical failure", IF((I728/G728)&lt;1, "failure",""))</f>
        <v>critical failure</v>
      </c>
      <c r="K728" s="26">
        <f t="shared" si="114"/>
        <v>51539.969856000003</v>
      </c>
      <c r="L728" s="26">
        <f t="shared" si="115"/>
        <v>49503</v>
      </c>
      <c r="M728" s="28">
        <f>IF(H728&gt;$E$2,H728-$E$2,0)</f>
        <v>2036.9698560000033</v>
      </c>
      <c r="N728" s="28">
        <f t="shared" si="116"/>
        <v>2996.9698560000033</v>
      </c>
      <c r="O728" s="28">
        <f t="shared" si="117"/>
        <v>1</v>
      </c>
      <c r="R728" s="16">
        <v>0.8</v>
      </c>
    </row>
    <row r="729" spans="1:18" x14ac:dyDescent="0.15">
      <c r="A729" s="3" t="s">
        <v>7</v>
      </c>
      <c r="B729" s="12">
        <f t="shared" si="109"/>
        <v>1986</v>
      </c>
      <c r="C729" s="5">
        <v>1259.5841280000002</v>
      </c>
      <c r="D729" s="26">
        <f t="shared" si="118"/>
        <v>49503</v>
      </c>
      <c r="E729" s="37">
        <v>120</v>
      </c>
      <c r="F729" s="37">
        <f t="shared" si="110"/>
        <v>50642.584128000002</v>
      </c>
      <c r="G729" s="16">
        <f t="shared" si="111"/>
        <v>960</v>
      </c>
      <c r="H729" s="28">
        <f t="shared" si="112"/>
        <v>49682.584128000002</v>
      </c>
      <c r="I729" s="36">
        <f t="shared" si="113"/>
        <v>960</v>
      </c>
      <c r="J729" s="16" t="str">
        <f>IF((I729/G729)&lt;=$E$4,"critical failure", IF((I729/G729)&lt;1, "failure",""))</f>
        <v>critical failure</v>
      </c>
      <c r="K729" s="26">
        <f t="shared" si="114"/>
        <v>49682.584128000002</v>
      </c>
      <c r="L729" s="26">
        <f t="shared" si="115"/>
        <v>49503</v>
      </c>
      <c r="M729" s="28">
        <f>IF(H729&gt;$E$2,H729-$E$2,0)</f>
        <v>179.58412800000224</v>
      </c>
      <c r="N729" s="28">
        <f t="shared" si="116"/>
        <v>1139.5841280000022</v>
      </c>
      <c r="O729" s="28">
        <f t="shared" si="117"/>
        <v>1</v>
      </c>
      <c r="R729" s="16">
        <v>0.8</v>
      </c>
    </row>
    <row r="730" spans="1:18" x14ac:dyDescent="0.15">
      <c r="A730" s="6" t="s">
        <v>8</v>
      </c>
      <c r="B730" s="13">
        <f t="shared" si="109"/>
        <v>1986</v>
      </c>
      <c r="C730" s="8">
        <v>1611.1560959999999</v>
      </c>
      <c r="D730" s="26">
        <f t="shared" si="118"/>
        <v>49503</v>
      </c>
      <c r="E730" s="37">
        <v>120</v>
      </c>
      <c r="F730" s="37">
        <f t="shared" si="110"/>
        <v>50994.156095999999</v>
      </c>
      <c r="G730" s="16">
        <f t="shared" si="111"/>
        <v>960</v>
      </c>
      <c r="H730" s="28">
        <f t="shared" si="112"/>
        <v>50034.156095999999</v>
      </c>
      <c r="I730" s="36">
        <f t="shared" si="113"/>
        <v>960</v>
      </c>
      <c r="J730" s="16" t="str">
        <f>IF((I730/G730)&lt;=$E$4,"critical failure", IF((I730/G730)&lt;1, "failure",""))</f>
        <v>critical failure</v>
      </c>
      <c r="K730" s="26">
        <f t="shared" si="114"/>
        <v>50034.156095999999</v>
      </c>
      <c r="L730" s="26">
        <f t="shared" si="115"/>
        <v>49503</v>
      </c>
      <c r="M730" s="28">
        <f>IF(H730&gt;$E$2,H730-$E$2,0)</f>
        <v>531.1560959999988</v>
      </c>
      <c r="N730" s="28">
        <f t="shared" si="116"/>
        <v>1491.1560959999988</v>
      </c>
      <c r="O730" s="28">
        <f t="shared" si="117"/>
        <v>1</v>
      </c>
      <c r="R730" s="16">
        <v>0.8</v>
      </c>
    </row>
    <row r="731" spans="1:18" x14ac:dyDescent="0.15">
      <c r="A731" s="6" t="s">
        <v>9</v>
      </c>
      <c r="B731" s="13">
        <f t="shared" si="109"/>
        <v>1986</v>
      </c>
      <c r="C731" s="8">
        <v>3787.8001919999997</v>
      </c>
      <c r="D731" s="26">
        <f t="shared" si="118"/>
        <v>49503</v>
      </c>
      <c r="E731" s="37">
        <v>120</v>
      </c>
      <c r="F731" s="37">
        <f t="shared" si="110"/>
        <v>53170.800192000002</v>
      </c>
      <c r="G731" s="16">
        <f t="shared" si="111"/>
        <v>1080</v>
      </c>
      <c r="H731" s="28">
        <f t="shared" si="112"/>
        <v>52090.800192000002</v>
      </c>
      <c r="I731" s="36">
        <f t="shared" si="113"/>
        <v>1080</v>
      </c>
      <c r="J731" s="16" t="str">
        <f>IF((I731/G731)&lt;=$E$4,"critical failure", IF((I731/G731)&lt;1, "failure",""))</f>
        <v>critical failure</v>
      </c>
      <c r="K731" s="26">
        <f t="shared" si="114"/>
        <v>52090.800192000002</v>
      </c>
      <c r="L731" s="26">
        <f t="shared" si="115"/>
        <v>49503</v>
      </c>
      <c r="M731" s="28">
        <f>IF(H731&gt;$E$2,H731-$E$2,0)</f>
        <v>2587.8001920000024</v>
      </c>
      <c r="N731" s="28">
        <f t="shared" si="116"/>
        <v>3667.8001920000024</v>
      </c>
      <c r="O731" s="28">
        <f t="shared" si="117"/>
        <v>1</v>
      </c>
      <c r="R731" s="16">
        <v>0.9</v>
      </c>
    </row>
    <row r="732" spans="1:18" x14ac:dyDescent="0.15">
      <c r="A732" s="6" t="s">
        <v>10</v>
      </c>
      <c r="B732" s="13">
        <f t="shared" si="109"/>
        <v>1986</v>
      </c>
      <c r="C732" s="8">
        <v>1014.0007679999999</v>
      </c>
      <c r="D732" s="26">
        <f t="shared" si="118"/>
        <v>49503</v>
      </c>
      <c r="E732" s="37">
        <v>120</v>
      </c>
      <c r="F732" s="37">
        <f t="shared" si="110"/>
        <v>50397.000767999998</v>
      </c>
      <c r="G732" s="16">
        <f t="shared" si="111"/>
        <v>1080</v>
      </c>
      <c r="H732" s="28">
        <f t="shared" si="112"/>
        <v>49317.000767999998</v>
      </c>
      <c r="I732" s="36">
        <f t="shared" si="113"/>
        <v>1080</v>
      </c>
      <c r="J732" s="16" t="str">
        <f>IF((I732/G732)&lt;=$E$4,"critical failure", IF((I732/G732)&lt;1, "failure",""))</f>
        <v>critical failure</v>
      </c>
      <c r="K732" s="26">
        <f t="shared" si="114"/>
        <v>49317.000767999998</v>
      </c>
      <c r="L732" s="26">
        <f t="shared" si="115"/>
        <v>49317.000767999998</v>
      </c>
      <c r="M732" s="28">
        <f>IF(H732&gt;$E$2,H732-$E$2,0)</f>
        <v>0</v>
      </c>
      <c r="N732" s="28">
        <f t="shared" si="116"/>
        <v>1080</v>
      </c>
      <c r="O732" s="28">
        <f t="shared" si="117"/>
        <v>1</v>
      </c>
      <c r="R732" s="16">
        <v>0.9</v>
      </c>
    </row>
    <row r="733" spans="1:18" x14ac:dyDescent="0.15">
      <c r="A733" s="6" t="s">
        <v>11</v>
      </c>
      <c r="B733" s="13">
        <f t="shared" si="109"/>
        <v>1986</v>
      </c>
      <c r="C733" s="8">
        <v>533.17439999999988</v>
      </c>
      <c r="D733" s="26">
        <f t="shared" si="118"/>
        <v>49317.000767999998</v>
      </c>
      <c r="E733" s="37">
        <v>120</v>
      </c>
      <c r="F733" s="37">
        <f t="shared" si="110"/>
        <v>49730.175168000002</v>
      </c>
      <c r="G733" s="16">
        <f t="shared" si="111"/>
        <v>1320</v>
      </c>
      <c r="H733" s="28">
        <f t="shared" si="112"/>
        <v>48410.175168000002</v>
      </c>
      <c r="I733" s="36">
        <f t="shared" si="113"/>
        <v>1320</v>
      </c>
      <c r="J733" s="16" t="str">
        <f>IF((I733/G733)&lt;=$E$4,"critical failure", IF((I733/G733)&lt;1, "failure",""))</f>
        <v>critical failure</v>
      </c>
      <c r="K733" s="26">
        <f t="shared" si="114"/>
        <v>48410.175168000002</v>
      </c>
      <c r="L733" s="26">
        <f t="shared" si="115"/>
        <v>48410.175168000002</v>
      </c>
      <c r="M733" s="28">
        <f>IF(H733&gt;$E$2,H733-$E$2,0)</f>
        <v>0</v>
      </c>
      <c r="N733" s="28">
        <f t="shared" si="116"/>
        <v>1320</v>
      </c>
      <c r="O733" s="28">
        <f t="shared" si="117"/>
        <v>1</v>
      </c>
      <c r="R733" s="16">
        <v>1.1000000000000001</v>
      </c>
    </row>
    <row r="734" spans="1:18" x14ac:dyDescent="0.15">
      <c r="A734" s="6" t="s">
        <v>12</v>
      </c>
      <c r="B734" s="13">
        <f t="shared" si="109"/>
        <v>1986</v>
      </c>
      <c r="C734" s="8">
        <v>152.19705600000003</v>
      </c>
      <c r="D734" s="26">
        <f t="shared" si="118"/>
        <v>48410.175168000002</v>
      </c>
      <c r="E734" s="37">
        <v>120</v>
      </c>
      <c r="F734" s="37">
        <f t="shared" si="110"/>
        <v>48442.372223999999</v>
      </c>
      <c r="G734" s="16">
        <f t="shared" si="111"/>
        <v>1440</v>
      </c>
      <c r="H734" s="28">
        <f t="shared" si="112"/>
        <v>47002.372223999999</v>
      </c>
      <c r="I734" s="36">
        <f t="shared" si="113"/>
        <v>1440</v>
      </c>
      <c r="J734" s="16" t="str">
        <f>IF((I734/G734)&lt;=$E$4,"critical failure", IF((I734/G734)&lt;1, "failure",""))</f>
        <v>critical failure</v>
      </c>
      <c r="K734" s="26">
        <f t="shared" si="114"/>
        <v>47002.372223999999</v>
      </c>
      <c r="L734" s="26">
        <f t="shared" si="115"/>
        <v>47002.372223999999</v>
      </c>
      <c r="M734" s="28">
        <f>IF(H734&gt;$E$2,H734-$E$2,0)</f>
        <v>0</v>
      </c>
      <c r="N734" s="28">
        <f t="shared" si="116"/>
        <v>1440</v>
      </c>
      <c r="O734" s="28">
        <f t="shared" si="117"/>
        <v>1</v>
      </c>
      <c r="R734" s="16">
        <v>1.2</v>
      </c>
    </row>
    <row r="735" spans="1:18" x14ac:dyDescent="0.15">
      <c r="A735" s="6" t="s">
        <v>13</v>
      </c>
      <c r="B735" s="13">
        <f t="shared" si="109"/>
        <v>1986</v>
      </c>
      <c r="C735" s="8">
        <v>162.45339264000003</v>
      </c>
      <c r="D735" s="26">
        <f t="shared" si="118"/>
        <v>47002.372223999999</v>
      </c>
      <c r="E735" s="37">
        <v>120</v>
      </c>
      <c r="F735" s="37">
        <f t="shared" si="110"/>
        <v>47044.825616640002</v>
      </c>
      <c r="G735" s="16">
        <f t="shared" si="111"/>
        <v>1560</v>
      </c>
      <c r="H735" s="28">
        <f t="shared" si="112"/>
        <v>45484.825616640002</v>
      </c>
      <c r="I735" s="36">
        <f t="shared" si="113"/>
        <v>1560</v>
      </c>
      <c r="J735" s="16" t="str">
        <f>IF((I735/G735)&lt;=$E$4,"critical failure", IF((I735/G735)&lt;1, "failure",""))</f>
        <v>critical failure</v>
      </c>
      <c r="K735" s="26">
        <f t="shared" si="114"/>
        <v>45484.825616640002</v>
      </c>
      <c r="L735" s="26">
        <f t="shared" si="115"/>
        <v>45484.825616640002</v>
      </c>
      <c r="M735" s="28">
        <f>IF(H735&gt;$E$2,H735-$E$2,0)</f>
        <v>0</v>
      </c>
      <c r="N735" s="28">
        <f t="shared" si="116"/>
        <v>1560</v>
      </c>
      <c r="O735" s="28">
        <f t="shared" si="117"/>
        <v>1</v>
      </c>
      <c r="R735" s="16">
        <v>1.3</v>
      </c>
    </row>
    <row r="736" spans="1:18" x14ac:dyDescent="0.15">
      <c r="A736" s="6" t="s">
        <v>14</v>
      </c>
      <c r="B736" s="13">
        <f t="shared" si="109"/>
        <v>1986</v>
      </c>
      <c r="C736" s="8">
        <v>2608.4184192000002</v>
      </c>
      <c r="D736" s="26">
        <f t="shared" si="118"/>
        <v>45484.825616640002</v>
      </c>
      <c r="E736" s="37">
        <v>120</v>
      </c>
      <c r="F736" s="37">
        <f t="shared" si="110"/>
        <v>47973.244035840005</v>
      </c>
      <c r="G736" s="16">
        <f t="shared" si="111"/>
        <v>1440</v>
      </c>
      <c r="H736" s="28">
        <f t="shared" si="112"/>
        <v>46533.244035840005</v>
      </c>
      <c r="I736" s="36">
        <f t="shared" si="113"/>
        <v>1440</v>
      </c>
      <c r="J736" s="16" t="str">
        <f>IF((I736/G736)&lt;=$E$4,"critical failure", IF((I736/G736)&lt;1, "failure",""))</f>
        <v>critical failure</v>
      </c>
      <c r="K736" s="26">
        <f t="shared" si="114"/>
        <v>46533.244035840005</v>
      </c>
      <c r="L736" s="26">
        <f t="shared" si="115"/>
        <v>46533.244035840005</v>
      </c>
      <c r="M736" s="28">
        <f>IF(H736&gt;$E$2,H736-$E$2,0)</f>
        <v>0</v>
      </c>
      <c r="N736" s="28">
        <f t="shared" si="116"/>
        <v>1440</v>
      </c>
      <c r="O736" s="28">
        <f t="shared" si="117"/>
        <v>1</v>
      </c>
      <c r="R736" s="16">
        <v>1.2</v>
      </c>
    </row>
    <row r="737" spans="1:18" x14ac:dyDescent="0.15">
      <c r="A737" s="6" t="s">
        <v>15</v>
      </c>
      <c r="B737" s="13">
        <f t="shared" si="109"/>
        <v>1986</v>
      </c>
      <c r="C737" s="8">
        <v>175.07508480000007</v>
      </c>
      <c r="D737" s="26">
        <f t="shared" si="118"/>
        <v>46533.244035840005</v>
      </c>
      <c r="E737" s="37">
        <v>120</v>
      </c>
      <c r="F737" s="37">
        <f t="shared" si="110"/>
        <v>46588.319120640008</v>
      </c>
      <c r="G737" s="16">
        <f t="shared" si="111"/>
        <v>1320</v>
      </c>
      <c r="H737" s="28">
        <f t="shared" si="112"/>
        <v>45268.319120640008</v>
      </c>
      <c r="I737" s="36">
        <f t="shared" si="113"/>
        <v>1320</v>
      </c>
      <c r="J737" s="16" t="str">
        <f>IF((I737/G737)&lt;=$E$4,"critical failure", IF((I737/G737)&lt;1, "failure",""))</f>
        <v>critical failure</v>
      </c>
      <c r="K737" s="26">
        <f t="shared" si="114"/>
        <v>45268.319120640008</v>
      </c>
      <c r="L737" s="26">
        <f t="shared" si="115"/>
        <v>45268.319120640008</v>
      </c>
      <c r="M737" s="28">
        <f>IF(H737&gt;$E$2,H737-$E$2,0)</f>
        <v>0</v>
      </c>
      <c r="N737" s="28">
        <f t="shared" si="116"/>
        <v>1320</v>
      </c>
      <c r="O737" s="28">
        <f t="shared" si="117"/>
        <v>1</v>
      </c>
      <c r="R737" s="16">
        <v>1.1000000000000001</v>
      </c>
    </row>
    <row r="738" spans="1:18" x14ac:dyDescent="0.15">
      <c r="A738" s="6" t="s">
        <v>16</v>
      </c>
      <c r="B738" s="13">
        <f t="shared" si="109"/>
        <v>1986</v>
      </c>
      <c r="C738" s="8">
        <v>121.58961407999999</v>
      </c>
      <c r="D738" s="26">
        <f t="shared" si="118"/>
        <v>45268.319120640008</v>
      </c>
      <c r="E738" s="37">
        <v>120</v>
      </c>
      <c r="F738" s="37">
        <f t="shared" si="110"/>
        <v>45269.908734720011</v>
      </c>
      <c r="G738" s="16">
        <f t="shared" si="111"/>
        <v>1200</v>
      </c>
      <c r="H738" s="28">
        <f t="shared" si="112"/>
        <v>44069.908734720011</v>
      </c>
      <c r="I738" s="36">
        <f t="shared" si="113"/>
        <v>1200</v>
      </c>
      <c r="J738" s="16" t="str">
        <f>IF((I738/G738)&lt;=$E$4,"critical failure", IF((I738/G738)&lt;1, "failure",""))</f>
        <v>critical failure</v>
      </c>
      <c r="K738" s="26">
        <f t="shared" si="114"/>
        <v>44069.908734720011</v>
      </c>
      <c r="L738" s="26">
        <f t="shared" si="115"/>
        <v>44069.908734720011</v>
      </c>
      <c r="M738" s="28">
        <f>IF(H738&gt;$E$2,H738-$E$2,0)</f>
        <v>0</v>
      </c>
      <c r="N738" s="28">
        <f t="shared" si="116"/>
        <v>1200</v>
      </c>
      <c r="O738" s="28">
        <f t="shared" si="117"/>
        <v>1</v>
      </c>
      <c r="R738" s="16">
        <v>1</v>
      </c>
    </row>
    <row r="739" spans="1:18" x14ac:dyDescent="0.15">
      <c r="A739" s="6" t="s">
        <v>17</v>
      </c>
      <c r="B739" s="13">
        <f t="shared" si="109"/>
        <v>1986</v>
      </c>
      <c r="C739" s="8">
        <v>506.67724799999996</v>
      </c>
      <c r="D739" s="26">
        <f t="shared" si="118"/>
        <v>44069.908734720011</v>
      </c>
      <c r="E739" s="37">
        <v>120</v>
      </c>
      <c r="F739" s="37">
        <f t="shared" si="110"/>
        <v>44456.585982720011</v>
      </c>
      <c r="G739" s="16">
        <f t="shared" si="111"/>
        <v>1080</v>
      </c>
      <c r="H739" s="28">
        <f t="shared" si="112"/>
        <v>43376.585982720011</v>
      </c>
      <c r="I739" s="36">
        <f t="shared" si="113"/>
        <v>1080</v>
      </c>
      <c r="J739" s="16" t="str">
        <f>IF((I739/G739)&lt;=$E$4,"critical failure", IF((I739/G739)&lt;1, "failure",""))</f>
        <v>critical failure</v>
      </c>
      <c r="K739" s="26">
        <f t="shared" si="114"/>
        <v>43376.585982720011</v>
      </c>
      <c r="L739" s="26">
        <f t="shared" si="115"/>
        <v>43376.585982720011</v>
      </c>
      <c r="M739" s="28">
        <f>IF(H739&gt;$E$2,H739-$E$2,0)</f>
        <v>0</v>
      </c>
      <c r="N739" s="28">
        <f t="shared" si="116"/>
        <v>1080</v>
      </c>
      <c r="O739" s="28">
        <f t="shared" si="117"/>
        <v>1</v>
      </c>
      <c r="R739" s="16">
        <v>0.9</v>
      </c>
    </row>
    <row r="740" spans="1:18" ht="14" thickBot="1" x14ac:dyDescent="0.2">
      <c r="A740" s="9" t="s">
        <v>18</v>
      </c>
      <c r="B740" s="14">
        <f t="shared" si="109"/>
        <v>1986</v>
      </c>
      <c r="C740" s="11">
        <v>3734.5473792000003</v>
      </c>
      <c r="D740" s="26">
        <f t="shared" si="118"/>
        <v>43376.585982720011</v>
      </c>
      <c r="E740" s="37">
        <v>120</v>
      </c>
      <c r="F740" s="37">
        <f t="shared" si="110"/>
        <v>46991.133361920009</v>
      </c>
      <c r="G740" s="16">
        <f t="shared" si="111"/>
        <v>960</v>
      </c>
      <c r="H740" s="28">
        <f t="shared" si="112"/>
        <v>46031.133361920009</v>
      </c>
      <c r="I740" s="36">
        <f t="shared" si="113"/>
        <v>960</v>
      </c>
      <c r="J740" s="16" t="str">
        <f>IF((I740/G740)&lt;=$E$4,"critical failure", IF((I740/G740)&lt;1, "failure",""))</f>
        <v>critical failure</v>
      </c>
      <c r="K740" s="26">
        <f t="shared" si="114"/>
        <v>46031.133361920009</v>
      </c>
      <c r="L740" s="26">
        <f t="shared" si="115"/>
        <v>46031.133361920009</v>
      </c>
      <c r="M740" s="28">
        <f>IF(H740&gt;$E$2,H740-$E$2,0)</f>
        <v>0</v>
      </c>
      <c r="N740" s="28">
        <f t="shared" si="116"/>
        <v>960</v>
      </c>
      <c r="O740" s="28">
        <f t="shared" si="117"/>
        <v>1</v>
      </c>
      <c r="R740" s="16">
        <v>0.8</v>
      </c>
    </row>
    <row r="741" spans="1:18" x14ac:dyDescent="0.15">
      <c r="A741" s="3" t="s">
        <v>7</v>
      </c>
      <c r="B741" s="12">
        <f t="shared" si="109"/>
        <v>1987</v>
      </c>
      <c r="C741" s="5">
        <v>6257.8517760000004</v>
      </c>
      <c r="D741" s="26">
        <f t="shared" si="118"/>
        <v>46031.133361920009</v>
      </c>
      <c r="E741" s="37">
        <v>120</v>
      </c>
      <c r="F741" s="37">
        <f t="shared" si="110"/>
        <v>52168.985137920012</v>
      </c>
      <c r="G741" s="16">
        <f t="shared" si="111"/>
        <v>960</v>
      </c>
      <c r="H741" s="28">
        <f t="shared" si="112"/>
        <v>51208.985137920012</v>
      </c>
      <c r="I741" s="36">
        <f t="shared" si="113"/>
        <v>960</v>
      </c>
      <c r="J741" s="16" t="str">
        <f>IF((I741/G741)&lt;=$E$4,"critical failure", IF((I741/G741)&lt;1, "failure",""))</f>
        <v>critical failure</v>
      </c>
      <c r="K741" s="26">
        <f t="shared" si="114"/>
        <v>51208.985137920012</v>
      </c>
      <c r="L741" s="26">
        <f t="shared" si="115"/>
        <v>49503</v>
      </c>
      <c r="M741" s="28">
        <f>IF(H741&gt;$E$2,H741-$E$2,0)</f>
        <v>1705.9851379200118</v>
      </c>
      <c r="N741" s="28">
        <f t="shared" si="116"/>
        <v>2665.9851379200118</v>
      </c>
      <c r="O741" s="28">
        <f t="shared" si="117"/>
        <v>1</v>
      </c>
      <c r="R741" s="16">
        <v>0.8</v>
      </c>
    </row>
    <row r="742" spans="1:18" x14ac:dyDescent="0.15">
      <c r="A742" s="6" t="s">
        <v>8</v>
      </c>
      <c r="B742" s="13">
        <f t="shared" si="109"/>
        <v>1987</v>
      </c>
      <c r="C742" s="8">
        <v>7657.6769279999999</v>
      </c>
      <c r="D742" s="26">
        <f t="shared" si="118"/>
        <v>49503</v>
      </c>
      <c r="E742" s="37">
        <v>120</v>
      </c>
      <c r="F742" s="37">
        <f t="shared" si="110"/>
        <v>57040.676928000001</v>
      </c>
      <c r="G742" s="16">
        <f t="shared" si="111"/>
        <v>960</v>
      </c>
      <c r="H742" s="28">
        <f t="shared" si="112"/>
        <v>56080.676928000001</v>
      </c>
      <c r="I742" s="36">
        <f t="shared" si="113"/>
        <v>960</v>
      </c>
      <c r="J742" s="16" t="str">
        <f>IF((I742/G742)&lt;=$E$4,"critical failure", IF((I742/G742)&lt;1, "failure",""))</f>
        <v>critical failure</v>
      </c>
      <c r="K742" s="26">
        <f t="shared" si="114"/>
        <v>56080.676928000001</v>
      </c>
      <c r="L742" s="26">
        <f t="shared" si="115"/>
        <v>49503</v>
      </c>
      <c r="M742" s="28">
        <f>IF(H742&gt;$E$2,H742-$E$2,0)</f>
        <v>6577.6769280000008</v>
      </c>
      <c r="N742" s="28">
        <f t="shared" si="116"/>
        <v>7537.6769280000008</v>
      </c>
      <c r="O742" s="28">
        <f t="shared" si="117"/>
        <v>1</v>
      </c>
      <c r="R742" s="16">
        <v>0.8</v>
      </c>
    </row>
    <row r="743" spans="1:18" x14ac:dyDescent="0.15">
      <c r="A743" s="6" t="s">
        <v>9</v>
      </c>
      <c r="B743" s="13">
        <f t="shared" si="109"/>
        <v>1987</v>
      </c>
      <c r="C743" s="8">
        <v>10523.246975999993</v>
      </c>
      <c r="D743" s="26">
        <f t="shared" si="118"/>
        <v>49503</v>
      </c>
      <c r="E743" s="37">
        <v>120</v>
      </c>
      <c r="F743" s="37">
        <f t="shared" si="110"/>
        <v>59906.246975999995</v>
      </c>
      <c r="G743" s="16">
        <f t="shared" si="111"/>
        <v>1080</v>
      </c>
      <c r="H743" s="28">
        <f t="shared" si="112"/>
        <v>58826.246975999995</v>
      </c>
      <c r="I743" s="36">
        <f t="shared" si="113"/>
        <v>1080</v>
      </c>
      <c r="J743" s="16" t="str">
        <f>IF((I743/G743)&lt;=$E$4,"critical failure", IF((I743/G743)&lt;1, "failure",""))</f>
        <v>critical failure</v>
      </c>
      <c r="K743" s="26">
        <f t="shared" si="114"/>
        <v>58826.246975999995</v>
      </c>
      <c r="L743" s="26">
        <f t="shared" si="115"/>
        <v>49503</v>
      </c>
      <c r="M743" s="28">
        <f>IF(H743&gt;$E$2,H743-$E$2,0)</f>
        <v>9323.2469759999949</v>
      </c>
      <c r="N743" s="28">
        <f t="shared" si="116"/>
        <v>10403.246975999995</v>
      </c>
      <c r="O743" s="28">
        <f t="shared" si="117"/>
        <v>1</v>
      </c>
      <c r="R743" s="16">
        <v>0.9</v>
      </c>
    </row>
    <row r="744" spans="1:18" x14ac:dyDescent="0.15">
      <c r="A744" s="6" t="s">
        <v>10</v>
      </c>
      <c r="B744" s="13">
        <f t="shared" si="109"/>
        <v>1987</v>
      </c>
      <c r="C744" s="8">
        <v>5843.5914240000002</v>
      </c>
      <c r="D744" s="26">
        <f t="shared" si="118"/>
        <v>49503</v>
      </c>
      <c r="E744" s="37">
        <v>120</v>
      </c>
      <c r="F744" s="37">
        <f t="shared" si="110"/>
        <v>55226.591423999998</v>
      </c>
      <c r="G744" s="16">
        <f t="shared" si="111"/>
        <v>1080</v>
      </c>
      <c r="H744" s="28">
        <f t="shared" si="112"/>
        <v>54146.591423999998</v>
      </c>
      <c r="I744" s="36">
        <f t="shared" si="113"/>
        <v>1080</v>
      </c>
      <c r="J744" s="16" t="str">
        <f>IF((I744/G744)&lt;=$E$4,"critical failure", IF((I744/G744)&lt;1, "failure",""))</f>
        <v>critical failure</v>
      </c>
      <c r="K744" s="26">
        <f t="shared" si="114"/>
        <v>54146.591423999998</v>
      </c>
      <c r="L744" s="26">
        <f t="shared" si="115"/>
        <v>49503</v>
      </c>
      <c r="M744" s="28">
        <f>IF(H744&gt;$E$2,H744-$E$2,0)</f>
        <v>4643.5914239999984</v>
      </c>
      <c r="N744" s="28">
        <f t="shared" si="116"/>
        <v>5723.5914239999984</v>
      </c>
      <c r="O744" s="28">
        <f t="shared" si="117"/>
        <v>1</v>
      </c>
      <c r="R744" s="16">
        <v>0.9</v>
      </c>
    </row>
    <row r="745" spans="1:18" x14ac:dyDescent="0.15">
      <c r="A745" s="6" t="s">
        <v>11</v>
      </c>
      <c r="B745" s="13">
        <f t="shared" si="109"/>
        <v>1987</v>
      </c>
      <c r="C745" s="8">
        <v>1421.1521279999999</v>
      </c>
      <c r="D745" s="26">
        <f t="shared" si="118"/>
        <v>49503</v>
      </c>
      <c r="E745" s="37">
        <v>120</v>
      </c>
      <c r="F745" s="37">
        <f t="shared" si="110"/>
        <v>50804.152128000002</v>
      </c>
      <c r="G745" s="16">
        <f t="shared" si="111"/>
        <v>1320</v>
      </c>
      <c r="H745" s="28">
        <f t="shared" si="112"/>
        <v>49484.152128000002</v>
      </c>
      <c r="I745" s="36">
        <f t="shared" si="113"/>
        <v>1320</v>
      </c>
      <c r="J745" s="16" t="str">
        <f>IF((I745/G745)&lt;=$E$4,"critical failure", IF((I745/G745)&lt;1, "failure",""))</f>
        <v>critical failure</v>
      </c>
      <c r="K745" s="26">
        <f t="shared" si="114"/>
        <v>49484.152128000002</v>
      </c>
      <c r="L745" s="26">
        <f t="shared" si="115"/>
        <v>49484.152128000002</v>
      </c>
      <c r="M745" s="28">
        <f>IF(H745&gt;$E$2,H745-$E$2,0)</f>
        <v>0</v>
      </c>
      <c r="N745" s="28">
        <f t="shared" si="116"/>
        <v>1320</v>
      </c>
      <c r="O745" s="28">
        <f t="shared" si="117"/>
        <v>1</v>
      </c>
      <c r="R745" s="16">
        <v>1.1000000000000001</v>
      </c>
    </row>
    <row r="746" spans="1:18" x14ac:dyDescent="0.15">
      <c r="A746" s="6" t="s">
        <v>12</v>
      </c>
      <c r="B746" s="13">
        <f t="shared" si="109"/>
        <v>1987</v>
      </c>
      <c r="C746" s="8">
        <v>1093.4922239999999</v>
      </c>
      <c r="D746" s="26">
        <f t="shared" si="118"/>
        <v>49484.152128000002</v>
      </c>
      <c r="E746" s="37">
        <v>120</v>
      </c>
      <c r="F746" s="37">
        <f t="shared" si="110"/>
        <v>50457.644352000003</v>
      </c>
      <c r="G746" s="16">
        <f t="shared" si="111"/>
        <v>1440</v>
      </c>
      <c r="H746" s="28">
        <f t="shared" si="112"/>
        <v>49017.644352000003</v>
      </c>
      <c r="I746" s="36">
        <f t="shared" si="113"/>
        <v>1440</v>
      </c>
      <c r="J746" s="16" t="str">
        <f>IF((I746/G746)&lt;=$E$4,"critical failure", IF((I746/G746)&lt;1, "failure",""))</f>
        <v>critical failure</v>
      </c>
      <c r="K746" s="26">
        <f t="shared" si="114"/>
        <v>49017.644352000003</v>
      </c>
      <c r="L746" s="26">
        <f t="shared" si="115"/>
        <v>49017.644352000003</v>
      </c>
      <c r="M746" s="28">
        <f>IF(H746&gt;$E$2,H746-$E$2,0)</f>
        <v>0</v>
      </c>
      <c r="N746" s="28">
        <f t="shared" si="116"/>
        <v>1440</v>
      </c>
      <c r="O746" s="28">
        <f t="shared" si="117"/>
        <v>1</v>
      </c>
      <c r="R746" s="16">
        <v>1.2</v>
      </c>
    </row>
    <row r="747" spans="1:18" x14ac:dyDescent="0.15">
      <c r="A747" s="6" t="s">
        <v>13</v>
      </c>
      <c r="B747" s="13">
        <f t="shared" si="109"/>
        <v>1987</v>
      </c>
      <c r="C747" s="8">
        <v>1163.0310911999995</v>
      </c>
      <c r="D747" s="26">
        <f t="shared" si="118"/>
        <v>49017.644352000003</v>
      </c>
      <c r="E747" s="37">
        <v>120</v>
      </c>
      <c r="F747" s="37">
        <f t="shared" si="110"/>
        <v>50060.675443200002</v>
      </c>
      <c r="G747" s="16">
        <f t="shared" si="111"/>
        <v>1560</v>
      </c>
      <c r="H747" s="28">
        <f t="shared" si="112"/>
        <v>48500.675443200002</v>
      </c>
      <c r="I747" s="36">
        <f t="shared" si="113"/>
        <v>1560</v>
      </c>
      <c r="J747" s="16" t="str">
        <f>IF((I747/G747)&lt;=$E$4,"critical failure", IF((I747/G747)&lt;1, "failure",""))</f>
        <v>critical failure</v>
      </c>
      <c r="K747" s="26">
        <f t="shared" si="114"/>
        <v>48500.675443200002</v>
      </c>
      <c r="L747" s="26">
        <f t="shared" si="115"/>
        <v>48500.675443200002</v>
      </c>
      <c r="M747" s="28">
        <f>IF(H747&gt;$E$2,H747-$E$2,0)</f>
        <v>0</v>
      </c>
      <c r="N747" s="28">
        <f t="shared" si="116"/>
        <v>1560</v>
      </c>
      <c r="O747" s="28">
        <f t="shared" si="117"/>
        <v>1</v>
      </c>
      <c r="R747" s="16">
        <v>1.3</v>
      </c>
    </row>
    <row r="748" spans="1:18" x14ac:dyDescent="0.15">
      <c r="A748" s="6" t="s">
        <v>14</v>
      </c>
      <c r="B748" s="13">
        <f t="shared" si="109"/>
        <v>1987</v>
      </c>
      <c r="C748" s="8">
        <v>107.02264319999999</v>
      </c>
      <c r="D748" s="26">
        <f t="shared" si="118"/>
        <v>48500.675443200002</v>
      </c>
      <c r="E748" s="37">
        <v>120</v>
      </c>
      <c r="F748" s="37">
        <f t="shared" si="110"/>
        <v>48487.6980864</v>
      </c>
      <c r="G748" s="16">
        <f t="shared" si="111"/>
        <v>1440</v>
      </c>
      <c r="H748" s="28">
        <f t="shared" si="112"/>
        <v>47047.6980864</v>
      </c>
      <c r="I748" s="36">
        <f t="shared" si="113"/>
        <v>1440</v>
      </c>
      <c r="J748" s="16" t="str">
        <f>IF((I748/G748)&lt;=$E$4,"critical failure", IF((I748/G748)&lt;1, "failure",""))</f>
        <v>critical failure</v>
      </c>
      <c r="K748" s="26">
        <f t="shared" si="114"/>
        <v>47047.6980864</v>
      </c>
      <c r="L748" s="26">
        <f t="shared" si="115"/>
        <v>47047.6980864</v>
      </c>
      <c r="M748" s="28">
        <f>IF(H748&gt;$E$2,H748-$E$2,0)</f>
        <v>0</v>
      </c>
      <c r="N748" s="28">
        <f t="shared" si="116"/>
        <v>1440</v>
      </c>
      <c r="O748" s="28">
        <f t="shared" si="117"/>
        <v>1</v>
      </c>
      <c r="R748" s="16">
        <v>1.2</v>
      </c>
    </row>
    <row r="749" spans="1:18" x14ac:dyDescent="0.15">
      <c r="A749" s="6" t="s">
        <v>15</v>
      </c>
      <c r="B749" s="13">
        <f t="shared" ref="B749:B812" si="119">B737+1</f>
        <v>1987</v>
      </c>
      <c r="C749" s="8">
        <v>392.99800319999997</v>
      </c>
      <c r="D749" s="26">
        <f t="shared" si="118"/>
        <v>47047.6980864</v>
      </c>
      <c r="E749" s="37">
        <v>120</v>
      </c>
      <c r="F749" s="37">
        <f t="shared" si="110"/>
        <v>47320.696089600002</v>
      </c>
      <c r="G749" s="16">
        <f t="shared" si="111"/>
        <v>1320</v>
      </c>
      <c r="H749" s="28">
        <f t="shared" si="112"/>
        <v>46000.696089600002</v>
      </c>
      <c r="I749" s="36">
        <f t="shared" si="113"/>
        <v>1320</v>
      </c>
      <c r="J749" s="16" t="str">
        <f>IF((I749/G749)&lt;=$E$4,"critical failure", IF((I749/G749)&lt;1, "failure",""))</f>
        <v>critical failure</v>
      </c>
      <c r="K749" s="26">
        <f t="shared" si="114"/>
        <v>46000.696089600002</v>
      </c>
      <c r="L749" s="26">
        <f t="shared" si="115"/>
        <v>46000.696089600002</v>
      </c>
      <c r="M749" s="28">
        <f>IF(H749&gt;$E$2,H749-$E$2,0)</f>
        <v>0</v>
      </c>
      <c r="N749" s="28">
        <f t="shared" si="116"/>
        <v>1320</v>
      </c>
      <c r="O749" s="28">
        <f t="shared" si="117"/>
        <v>1</v>
      </c>
      <c r="R749" s="16">
        <v>1.1000000000000001</v>
      </c>
    </row>
    <row r="750" spans="1:18" x14ac:dyDescent="0.15">
      <c r="A750" s="6" t="s">
        <v>16</v>
      </c>
      <c r="B750" s="13">
        <f t="shared" si="119"/>
        <v>1987</v>
      </c>
      <c r="C750" s="8">
        <v>254.56654079999998</v>
      </c>
      <c r="D750" s="26">
        <f t="shared" si="118"/>
        <v>46000.696089600002</v>
      </c>
      <c r="E750" s="37">
        <v>120</v>
      </c>
      <c r="F750" s="37">
        <f t="shared" si="110"/>
        <v>46135.2626304</v>
      </c>
      <c r="G750" s="16">
        <f t="shared" si="111"/>
        <v>1200</v>
      </c>
      <c r="H750" s="28">
        <f t="shared" si="112"/>
        <v>44935.2626304</v>
      </c>
      <c r="I750" s="36">
        <f t="shared" si="113"/>
        <v>1200</v>
      </c>
      <c r="J750" s="16" t="str">
        <f>IF((I750/G750)&lt;=$E$4,"critical failure", IF((I750/G750)&lt;1, "failure",""))</f>
        <v>critical failure</v>
      </c>
      <c r="K750" s="26">
        <f t="shared" si="114"/>
        <v>44935.2626304</v>
      </c>
      <c r="L750" s="26">
        <f t="shared" si="115"/>
        <v>44935.2626304</v>
      </c>
      <c r="M750" s="28">
        <f>IF(H750&gt;$E$2,H750-$E$2,0)</f>
        <v>0</v>
      </c>
      <c r="N750" s="28">
        <f t="shared" si="116"/>
        <v>1200</v>
      </c>
      <c r="O750" s="28">
        <f t="shared" si="117"/>
        <v>1</v>
      </c>
      <c r="R750" s="16">
        <v>1</v>
      </c>
    </row>
    <row r="751" spans="1:18" x14ac:dyDescent="0.15">
      <c r="A751" s="6" t="s">
        <v>17</v>
      </c>
      <c r="B751" s="13">
        <f t="shared" si="119"/>
        <v>1987</v>
      </c>
      <c r="C751" s="8">
        <v>628.82265599999994</v>
      </c>
      <c r="D751" s="26">
        <f t="shared" si="118"/>
        <v>44935.2626304</v>
      </c>
      <c r="E751" s="37">
        <v>120</v>
      </c>
      <c r="F751" s="37">
        <f t="shared" si="110"/>
        <v>45444.085286399997</v>
      </c>
      <c r="G751" s="16">
        <f t="shared" si="111"/>
        <v>1080</v>
      </c>
      <c r="H751" s="28">
        <f t="shared" si="112"/>
        <v>44364.085286399997</v>
      </c>
      <c r="I751" s="36">
        <f t="shared" si="113"/>
        <v>1080</v>
      </c>
      <c r="J751" s="16" t="str">
        <f>IF((I751/G751)&lt;=$E$4,"critical failure", IF((I751/G751)&lt;1, "failure",""))</f>
        <v>critical failure</v>
      </c>
      <c r="K751" s="26">
        <f t="shared" si="114"/>
        <v>44364.085286399997</v>
      </c>
      <c r="L751" s="26">
        <f t="shared" si="115"/>
        <v>44364.085286399997</v>
      </c>
      <c r="M751" s="28">
        <f>IF(H751&gt;$E$2,H751-$E$2,0)</f>
        <v>0</v>
      </c>
      <c r="N751" s="28">
        <f t="shared" si="116"/>
        <v>1080</v>
      </c>
      <c r="O751" s="28">
        <f t="shared" si="117"/>
        <v>1</v>
      </c>
      <c r="R751" s="16">
        <v>0.9</v>
      </c>
    </row>
    <row r="752" spans="1:18" ht="14" thickBot="1" x14ac:dyDescent="0.2">
      <c r="A752" s="9" t="s">
        <v>18</v>
      </c>
      <c r="B752" s="14">
        <f t="shared" si="119"/>
        <v>1987</v>
      </c>
      <c r="C752" s="11">
        <v>2102.9690879999998</v>
      </c>
      <c r="D752" s="26">
        <f t="shared" si="118"/>
        <v>44364.085286399997</v>
      </c>
      <c r="E752" s="37">
        <v>120</v>
      </c>
      <c r="F752" s="37">
        <f t="shared" si="110"/>
        <v>46347.054374399995</v>
      </c>
      <c r="G752" s="16">
        <f t="shared" si="111"/>
        <v>960</v>
      </c>
      <c r="H752" s="28">
        <f t="shared" si="112"/>
        <v>45387.054374399995</v>
      </c>
      <c r="I752" s="36">
        <f t="shared" si="113"/>
        <v>960</v>
      </c>
      <c r="J752" s="16" t="str">
        <f>IF((I752/G752)&lt;=$E$4,"critical failure", IF((I752/G752)&lt;1, "failure",""))</f>
        <v>critical failure</v>
      </c>
      <c r="K752" s="26">
        <f t="shared" si="114"/>
        <v>45387.054374399995</v>
      </c>
      <c r="L752" s="26">
        <f t="shared" si="115"/>
        <v>45387.054374399995</v>
      </c>
      <c r="M752" s="28">
        <f>IF(H752&gt;$E$2,H752-$E$2,0)</f>
        <v>0</v>
      </c>
      <c r="N752" s="28">
        <f t="shared" si="116"/>
        <v>960</v>
      </c>
      <c r="O752" s="28">
        <f t="shared" si="117"/>
        <v>1</v>
      </c>
      <c r="R752" s="16">
        <v>0.8</v>
      </c>
    </row>
    <row r="753" spans="1:18" x14ac:dyDescent="0.15">
      <c r="A753" s="3" t="s">
        <v>7</v>
      </c>
      <c r="B753" s="12">
        <f t="shared" si="119"/>
        <v>1988</v>
      </c>
      <c r="C753" s="5">
        <v>3653.3756159999994</v>
      </c>
      <c r="D753" s="26">
        <f t="shared" si="118"/>
        <v>45387.054374399995</v>
      </c>
      <c r="E753" s="37">
        <v>120</v>
      </c>
      <c r="F753" s="37">
        <f t="shared" si="110"/>
        <v>48920.429990399993</v>
      </c>
      <c r="G753" s="16">
        <f t="shared" si="111"/>
        <v>960</v>
      </c>
      <c r="H753" s="28">
        <f t="shared" si="112"/>
        <v>47960.429990399993</v>
      </c>
      <c r="I753" s="36">
        <f t="shared" si="113"/>
        <v>960</v>
      </c>
      <c r="J753" s="16" t="str">
        <f>IF((I753/G753)&lt;=$E$4,"critical failure", IF((I753/G753)&lt;1, "failure",""))</f>
        <v>critical failure</v>
      </c>
      <c r="K753" s="26">
        <f t="shared" si="114"/>
        <v>47960.429990399993</v>
      </c>
      <c r="L753" s="26">
        <f t="shared" si="115"/>
        <v>47960.429990399993</v>
      </c>
      <c r="M753" s="28">
        <f>IF(H753&gt;$E$2,H753-$E$2,0)</f>
        <v>0</v>
      </c>
      <c r="N753" s="28">
        <f t="shared" si="116"/>
        <v>960</v>
      </c>
      <c r="O753" s="28">
        <f t="shared" si="117"/>
        <v>1</v>
      </c>
      <c r="R753" s="16">
        <v>0.8</v>
      </c>
    </row>
    <row r="754" spans="1:18" x14ac:dyDescent="0.15">
      <c r="A754" s="6" t="s">
        <v>8</v>
      </c>
      <c r="B754" s="13">
        <f t="shared" si="119"/>
        <v>1988</v>
      </c>
      <c r="C754" s="8">
        <v>2427.3976319999997</v>
      </c>
      <c r="D754" s="26">
        <f t="shared" si="118"/>
        <v>47960.429990399993</v>
      </c>
      <c r="E754" s="37">
        <v>120</v>
      </c>
      <c r="F754" s="37">
        <f t="shared" si="110"/>
        <v>50267.827622399993</v>
      </c>
      <c r="G754" s="16">
        <f t="shared" si="111"/>
        <v>960</v>
      </c>
      <c r="H754" s="28">
        <f t="shared" si="112"/>
        <v>49307.827622399993</v>
      </c>
      <c r="I754" s="36">
        <f t="shared" si="113"/>
        <v>960</v>
      </c>
      <c r="J754" s="16" t="str">
        <f>IF((I754/G754)&lt;=$E$4,"critical failure", IF((I754/G754)&lt;1, "failure",""))</f>
        <v>critical failure</v>
      </c>
      <c r="K754" s="26">
        <f t="shared" si="114"/>
        <v>49307.827622399993</v>
      </c>
      <c r="L754" s="26">
        <f t="shared" si="115"/>
        <v>49307.827622399993</v>
      </c>
      <c r="M754" s="28">
        <f>IF(H754&gt;$E$2,H754-$E$2,0)</f>
        <v>0</v>
      </c>
      <c r="N754" s="28">
        <f t="shared" si="116"/>
        <v>960</v>
      </c>
      <c r="O754" s="28">
        <f t="shared" si="117"/>
        <v>1</v>
      </c>
      <c r="R754" s="16">
        <v>0.8</v>
      </c>
    </row>
    <row r="755" spans="1:18" x14ac:dyDescent="0.15">
      <c r="A755" s="6" t="s">
        <v>9</v>
      </c>
      <c r="B755" s="13">
        <f t="shared" si="119"/>
        <v>1988</v>
      </c>
      <c r="C755" s="8">
        <v>1610.5098239999998</v>
      </c>
      <c r="D755" s="26">
        <f t="shared" si="118"/>
        <v>49307.827622399993</v>
      </c>
      <c r="E755" s="37">
        <v>120</v>
      </c>
      <c r="F755" s="37">
        <f t="shared" si="110"/>
        <v>50798.337446399993</v>
      </c>
      <c r="G755" s="16">
        <f t="shared" si="111"/>
        <v>1080</v>
      </c>
      <c r="H755" s="28">
        <f t="shared" si="112"/>
        <v>49718.337446399993</v>
      </c>
      <c r="I755" s="36">
        <f t="shared" si="113"/>
        <v>1080</v>
      </c>
      <c r="J755" s="16" t="str">
        <f>IF((I755/G755)&lt;=$E$4,"critical failure", IF((I755/G755)&lt;1, "failure",""))</f>
        <v>critical failure</v>
      </c>
      <c r="K755" s="26">
        <f t="shared" si="114"/>
        <v>49718.337446399993</v>
      </c>
      <c r="L755" s="26">
        <f t="shared" si="115"/>
        <v>49503</v>
      </c>
      <c r="M755" s="28">
        <f>IF(H755&gt;$E$2,H755-$E$2,0)</f>
        <v>215.3374463999935</v>
      </c>
      <c r="N755" s="28">
        <f t="shared" si="116"/>
        <v>1295.3374463999935</v>
      </c>
      <c r="O755" s="28">
        <f t="shared" si="117"/>
        <v>1</v>
      </c>
      <c r="R755" s="16">
        <v>0.9</v>
      </c>
    </row>
    <row r="756" spans="1:18" x14ac:dyDescent="0.15">
      <c r="A756" s="6" t="s">
        <v>10</v>
      </c>
      <c r="B756" s="13">
        <f t="shared" si="119"/>
        <v>1988</v>
      </c>
      <c r="C756" s="8">
        <v>1809.5615999999995</v>
      </c>
      <c r="D756" s="26">
        <f t="shared" si="118"/>
        <v>49503</v>
      </c>
      <c r="E756" s="37">
        <v>120</v>
      </c>
      <c r="F756" s="37">
        <f t="shared" si="110"/>
        <v>51192.561600000001</v>
      </c>
      <c r="G756" s="16">
        <f t="shared" si="111"/>
        <v>1080</v>
      </c>
      <c r="H756" s="28">
        <f t="shared" si="112"/>
        <v>50112.561600000001</v>
      </c>
      <c r="I756" s="36">
        <f t="shared" si="113"/>
        <v>1080</v>
      </c>
      <c r="J756" s="16" t="str">
        <f>IF((I756/G756)&lt;=$E$4,"critical failure", IF((I756/G756)&lt;1, "failure",""))</f>
        <v>critical failure</v>
      </c>
      <c r="K756" s="26">
        <f t="shared" si="114"/>
        <v>50112.561600000001</v>
      </c>
      <c r="L756" s="26">
        <f t="shared" si="115"/>
        <v>49503</v>
      </c>
      <c r="M756" s="28">
        <f>IF(H756&gt;$E$2,H756-$E$2,0)</f>
        <v>609.56160000000091</v>
      </c>
      <c r="N756" s="28">
        <f t="shared" si="116"/>
        <v>1689.5616000000009</v>
      </c>
      <c r="O756" s="28">
        <f t="shared" si="117"/>
        <v>1</v>
      </c>
      <c r="R756" s="16">
        <v>0.9</v>
      </c>
    </row>
    <row r="757" spans="1:18" x14ac:dyDescent="0.15">
      <c r="A757" s="6" t="s">
        <v>11</v>
      </c>
      <c r="B757" s="13">
        <f t="shared" si="119"/>
        <v>1988</v>
      </c>
      <c r="C757" s="8">
        <v>847.26259200000015</v>
      </c>
      <c r="D757" s="26">
        <f t="shared" si="118"/>
        <v>49503</v>
      </c>
      <c r="E757" s="37">
        <v>120</v>
      </c>
      <c r="F757" s="37">
        <f t="shared" si="110"/>
        <v>50230.262591999999</v>
      </c>
      <c r="G757" s="16">
        <f t="shared" si="111"/>
        <v>1320</v>
      </c>
      <c r="H757" s="28">
        <f t="shared" si="112"/>
        <v>48910.262591999999</v>
      </c>
      <c r="I757" s="36">
        <f t="shared" si="113"/>
        <v>1320</v>
      </c>
      <c r="J757" s="16" t="str">
        <f>IF((I757/G757)&lt;=$E$4,"critical failure", IF((I757/G757)&lt;1, "failure",""))</f>
        <v>critical failure</v>
      </c>
      <c r="K757" s="26">
        <f t="shared" si="114"/>
        <v>48910.262591999999</v>
      </c>
      <c r="L757" s="26">
        <f t="shared" si="115"/>
        <v>48910.262591999999</v>
      </c>
      <c r="M757" s="28">
        <f>IF(H757&gt;$E$2,H757-$E$2,0)</f>
        <v>0</v>
      </c>
      <c r="N757" s="28">
        <f t="shared" si="116"/>
        <v>1320</v>
      </c>
      <c r="O757" s="28">
        <f t="shared" si="117"/>
        <v>1</v>
      </c>
      <c r="R757" s="16">
        <v>1.1000000000000001</v>
      </c>
    </row>
    <row r="758" spans="1:18" x14ac:dyDescent="0.15">
      <c r="A758" s="6" t="s">
        <v>12</v>
      </c>
      <c r="B758" s="13">
        <f t="shared" si="119"/>
        <v>1988</v>
      </c>
      <c r="C758" s="8">
        <v>295.92794880000002</v>
      </c>
      <c r="D758" s="26">
        <f t="shared" si="118"/>
        <v>48910.262591999999</v>
      </c>
      <c r="E758" s="37">
        <v>120</v>
      </c>
      <c r="F758" s="37">
        <f t="shared" si="110"/>
        <v>49086.190540800002</v>
      </c>
      <c r="G758" s="16">
        <f t="shared" si="111"/>
        <v>1440</v>
      </c>
      <c r="H758" s="28">
        <f t="shared" si="112"/>
        <v>47646.190540800002</v>
      </c>
      <c r="I758" s="36">
        <f t="shared" si="113"/>
        <v>1440</v>
      </c>
      <c r="J758" s="16" t="str">
        <f>IF((I758/G758)&lt;=$E$4,"critical failure", IF((I758/G758)&lt;1, "failure",""))</f>
        <v>critical failure</v>
      </c>
      <c r="K758" s="26">
        <f t="shared" si="114"/>
        <v>47646.190540800002</v>
      </c>
      <c r="L758" s="26">
        <f t="shared" si="115"/>
        <v>47646.190540800002</v>
      </c>
      <c r="M758" s="28">
        <f>IF(H758&gt;$E$2,H758-$E$2,0)</f>
        <v>0</v>
      </c>
      <c r="N758" s="28">
        <f t="shared" si="116"/>
        <v>1440</v>
      </c>
      <c r="O758" s="28">
        <f t="shared" si="117"/>
        <v>1</v>
      </c>
      <c r="R758" s="16">
        <v>1.2</v>
      </c>
    </row>
    <row r="759" spans="1:18" x14ac:dyDescent="0.15">
      <c r="A759" s="6" t="s">
        <v>13</v>
      </c>
      <c r="B759" s="13">
        <f t="shared" si="119"/>
        <v>1988</v>
      </c>
      <c r="C759" s="8">
        <v>109.86624</v>
      </c>
      <c r="D759" s="26">
        <f t="shared" si="118"/>
        <v>47646.190540800002</v>
      </c>
      <c r="E759" s="37">
        <v>120</v>
      </c>
      <c r="F759" s="37">
        <f t="shared" si="110"/>
        <v>47636.056780800005</v>
      </c>
      <c r="G759" s="16">
        <f t="shared" si="111"/>
        <v>1560</v>
      </c>
      <c r="H759" s="28">
        <f t="shared" si="112"/>
        <v>46076.056780800005</v>
      </c>
      <c r="I759" s="36">
        <f t="shared" si="113"/>
        <v>1560</v>
      </c>
      <c r="J759" s="16" t="str">
        <f>IF((I759/G759)&lt;=$E$4,"critical failure", IF((I759/G759)&lt;1, "failure",""))</f>
        <v>critical failure</v>
      </c>
      <c r="K759" s="26">
        <f t="shared" si="114"/>
        <v>46076.056780800005</v>
      </c>
      <c r="L759" s="26">
        <f t="shared" si="115"/>
        <v>46076.056780800005</v>
      </c>
      <c r="M759" s="28">
        <f>IF(H759&gt;$E$2,H759-$E$2,0)</f>
        <v>0</v>
      </c>
      <c r="N759" s="28">
        <f t="shared" si="116"/>
        <v>1560</v>
      </c>
      <c r="O759" s="28">
        <f t="shared" si="117"/>
        <v>1</v>
      </c>
      <c r="R759" s="16">
        <v>1.3</v>
      </c>
    </row>
    <row r="760" spans="1:18" x14ac:dyDescent="0.15">
      <c r="A760" s="6" t="s">
        <v>14</v>
      </c>
      <c r="B760" s="13">
        <f t="shared" si="119"/>
        <v>1988</v>
      </c>
      <c r="C760" s="8">
        <v>264.39633792000001</v>
      </c>
      <c r="D760" s="26">
        <f t="shared" si="118"/>
        <v>46076.056780800005</v>
      </c>
      <c r="E760" s="37">
        <v>120</v>
      </c>
      <c r="F760" s="37">
        <f t="shared" si="110"/>
        <v>46220.453118720005</v>
      </c>
      <c r="G760" s="16">
        <f t="shared" si="111"/>
        <v>1440</v>
      </c>
      <c r="H760" s="28">
        <f t="shared" si="112"/>
        <v>44780.453118720005</v>
      </c>
      <c r="I760" s="36">
        <f t="shared" si="113"/>
        <v>1440</v>
      </c>
      <c r="J760" s="16" t="str">
        <f>IF((I760/G760)&lt;=$E$4,"critical failure", IF((I760/G760)&lt;1, "failure",""))</f>
        <v>critical failure</v>
      </c>
      <c r="K760" s="26">
        <f t="shared" si="114"/>
        <v>44780.453118720005</v>
      </c>
      <c r="L760" s="26">
        <f t="shared" si="115"/>
        <v>44780.453118720005</v>
      </c>
      <c r="M760" s="28">
        <f>IF(H760&gt;$E$2,H760-$E$2,0)</f>
        <v>0</v>
      </c>
      <c r="N760" s="28">
        <f t="shared" si="116"/>
        <v>1440</v>
      </c>
      <c r="O760" s="28">
        <f t="shared" si="117"/>
        <v>1</v>
      </c>
      <c r="R760" s="16">
        <v>1.2</v>
      </c>
    </row>
    <row r="761" spans="1:18" x14ac:dyDescent="0.15">
      <c r="A761" s="6" t="s">
        <v>15</v>
      </c>
      <c r="B761" s="13">
        <f t="shared" si="119"/>
        <v>1988</v>
      </c>
      <c r="C761" s="8">
        <v>279.70652159999992</v>
      </c>
      <c r="D761" s="26">
        <f t="shared" si="118"/>
        <v>44780.453118720005</v>
      </c>
      <c r="E761" s="37">
        <v>120</v>
      </c>
      <c r="F761" s="37">
        <f t="shared" si="110"/>
        <v>44940.159640320002</v>
      </c>
      <c r="G761" s="16">
        <f t="shared" si="111"/>
        <v>1320</v>
      </c>
      <c r="H761" s="28">
        <f t="shared" si="112"/>
        <v>43620.159640320002</v>
      </c>
      <c r="I761" s="36">
        <f t="shared" si="113"/>
        <v>1320</v>
      </c>
      <c r="J761" s="16" t="str">
        <f>IF((I761/G761)&lt;=$E$4,"critical failure", IF((I761/G761)&lt;1, "failure",""))</f>
        <v>critical failure</v>
      </c>
      <c r="K761" s="26">
        <f t="shared" si="114"/>
        <v>43620.159640320002</v>
      </c>
      <c r="L761" s="26">
        <f t="shared" si="115"/>
        <v>43620.159640320002</v>
      </c>
      <c r="M761" s="28">
        <f>IF(H761&gt;$E$2,H761-$E$2,0)</f>
        <v>0</v>
      </c>
      <c r="N761" s="28">
        <f t="shared" si="116"/>
        <v>1320</v>
      </c>
      <c r="O761" s="28">
        <f t="shared" si="117"/>
        <v>1</v>
      </c>
      <c r="R761" s="16">
        <v>1.1000000000000001</v>
      </c>
    </row>
    <row r="762" spans="1:18" x14ac:dyDescent="0.15">
      <c r="A762" s="6" t="s">
        <v>16</v>
      </c>
      <c r="B762" s="13">
        <f t="shared" si="119"/>
        <v>1988</v>
      </c>
      <c r="C762" s="8">
        <v>685.82384639999987</v>
      </c>
      <c r="D762" s="26">
        <f t="shared" si="118"/>
        <v>43620.159640320002</v>
      </c>
      <c r="E762" s="37">
        <v>120</v>
      </c>
      <c r="F762" s="37">
        <f t="shared" si="110"/>
        <v>44185.983486720004</v>
      </c>
      <c r="G762" s="16">
        <f t="shared" si="111"/>
        <v>1200</v>
      </c>
      <c r="H762" s="28">
        <f t="shared" si="112"/>
        <v>42985.983486720004</v>
      </c>
      <c r="I762" s="36">
        <f t="shared" si="113"/>
        <v>1200</v>
      </c>
      <c r="J762" s="16" t="str">
        <f>IF((I762/G762)&lt;=$E$4,"critical failure", IF((I762/G762)&lt;1, "failure",""))</f>
        <v>critical failure</v>
      </c>
      <c r="K762" s="26">
        <f t="shared" si="114"/>
        <v>42985.983486720004</v>
      </c>
      <c r="L762" s="26">
        <f t="shared" si="115"/>
        <v>42985.983486720004</v>
      </c>
      <c r="M762" s="28">
        <f>IF(H762&gt;$E$2,H762-$E$2,0)</f>
        <v>0</v>
      </c>
      <c r="N762" s="28">
        <f t="shared" si="116"/>
        <v>1200</v>
      </c>
      <c r="O762" s="28">
        <f t="shared" si="117"/>
        <v>1</v>
      </c>
      <c r="R762" s="16">
        <v>1</v>
      </c>
    </row>
    <row r="763" spans="1:18" x14ac:dyDescent="0.15">
      <c r="A763" s="6" t="s">
        <v>17</v>
      </c>
      <c r="B763" s="13">
        <f t="shared" si="119"/>
        <v>1988</v>
      </c>
      <c r="C763" s="8">
        <v>2627.0956799999999</v>
      </c>
      <c r="D763" s="26">
        <f t="shared" si="118"/>
        <v>42985.983486720004</v>
      </c>
      <c r="E763" s="37">
        <v>120</v>
      </c>
      <c r="F763" s="37">
        <f t="shared" si="110"/>
        <v>45493.079166720003</v>
      </c>
      <c r="G763" s="16">
        <f t="shared" si="111"/>
        <v>1080</v>
      </c>
      <c r="H763" s="28">
        <f t="shared" si="112"/>
        <v>44413.079166720003</v>
      </c>
      <c r="I763" s="36">
        <f t="shared" si="113"/>
        <v>1080</v>
      </c>
      <c r="J763" s="16" t="str">
        <f>IF((I763/G763)&lt;=$E$4,"critical failure", IF((I763/G763)&lt;1, "failure",""))</f>
        <v>critical failure</v>
      </c>
      <c r="K763" s="26">
        <f t="shared" si="114"/>
        <v>44413.079166720003</v>
      </c>
      <c r="L763" s="26">
        <f t="shared" si="115"/>
        <v>44413.079166720003</v>
      </c>
      <c r="M763" s="28">
        <f>IF(H763&gt;$E$2,H763-$E$2,0)</f>
        <v>0</v>
      </c>
      <c r="N763" s="28">
        <f t="shared" si="116"/>
        <v>1080</v>
      </c>
      <c r="O763" s="28">
        <f t="shared" si="117"/>
        <v>1</v>
      </c>
      <c r="R763" s="16">
        <v>0.9</v>
      </c>
    </row>
    <row r="764" spans="1:18" ht="14" thickBot="1" x14ac:dyDescent="0.2">
      <c r="A764" s="9" t="s">
        <v>18</v>
      </c>
      <c r="B764" s="14">
        <f t="shared" si="119"/>
        <v>1988</v>
      </c>
      <c r="C764" s="11">
        <v>823.35052800000017</v>
      </c>
      <c r="D764" s="26">
        <f t="shared" si="118"/>
        <v>44413.079166720003</v>
      </c>
      <c r="E764" s="37">
        <v>120</v>
      </c>
      <c r="F764" s="37">
        <f t="shared" si="110"/>
        <v>45116.429694720006</v>
      </c>
      <c r="G764" s="16">
        <f t="shared" si="111"/>
        <v>960</v>
      </c>
      <c r="H764" s="28">
        <f t="shared" si="112"/>
        <v>44156.429694720006</v>
      </c>
      <c r="I764" s="36">
        <f t="shared" si="113"/>
        <v>960</v>
      </c>
      <c r="J764" s="16" t="str">
        <f>IF((I764/G764)&lt;=$E$4,"critical failure", IF((I764/G764)&lt;1, "failure",""))</f>
        <v>critical failure</v>
      </c>
      <c r="K764" s="26">
        <f t="shared" si="114"/>
        <v>44156.429694720006</v>
      </c>
      <c r="L764" s="26">
        <f t="shared" si="115"/>
        <v>44156.429694720006</v>
      </c>
      <c r="M764" s="28">
        <f>IF(H764&gt;$E$2,H764-$E$2,0)</f>
        <v>0</v>
      </c>
      <c r="N764" s="28">
        <f t="shared" si="116"/>
        <v>960</v>
      </c>
      <c r="O764" s="28">
        <f t="shared" si="117"/>
        <v>1</v>
      </c>
      <c r="R764" s="16">
        <v>0.8</v>
      </c>
    </row>
    <row r="765" spans="1:18" x14ac:dyDescent="0.15">
      <c r="A765" s="3" t="s">
        <v>7</v>
      </c>
      <c r="B765" s="12">
        <f t="shared" si="119"/>
        <v>1989</v>
      </c>
      <c r="C765" s="5">
        <v>1434.7238399999999</v>
      </c>
      <c r="D765" s="26">
        <f t="shared" si="118"/>
        <v>44156.429694720006</v>
      </c>
      <c r="E765" s="37">
        <v>120</v>
      </c>
      <c r="F765" s="37">
        <f t="shared" si="110"/>
        <v>45471.153534720004</v>
      </c>
      <c r="G765" s="16">
        <f t="shared" si="111"/>
        <v>960</v>
      </c>
      <c r="H765" s="28">
        <f t="shared" si="112"/>
        <v>44511.153534720004</v>
      </c>
      <c r="I765" s="36">
        <f t="shared" si="113"/>
        <v>960</v>
      </c>
      <c r="J765" s="16" t="str">
        <f>IF((I765/G765)&lt;=$E$4,"critical failure", IF((I765/G765)&lt;1, "failure",""))</f>
        <v>critical failure</v>
      </c>
      <c r="K765" s="26">
        <f t="shared" si="114"/>
        <v>44511.153534720004</v>
      </c>
      <c r="L765" s="26">
        <f t="shared" si="115"/>
        <v>44511.153534720004</v>
      </c>
      <c r="M765" s="28">
        <f>IF(H765&gt;$E$2,H765-$E$2,0)</f>
        <v>0</v>
      </c>
      <c r="N765" s="28">
        <f t="shared" si="116"/>
        <v>960</v>
      </c>
      <c r="O765" s="28">
        <f t="shared" si="117"/>
        <v>1</v>
      </c>
      <c r="R765" s="16">
        <v>0.8</v>
      </c>
    </row>
    <row r="766" spans="1:18" x14ac:dyDescent="0.15">
      <c r="A766" s="6" t="s">
        <v>8</v>
      </c>
      <c r="B766" s="13">
        <f t="shared" si="119"/>
        <v>1989</v>
      </c>
      <c r="C766" s="8">
        <v>8455.1765759999998</v>
      </c>
      <c r="D766" s="26">
        <f t="shared" si="118"/>
        <v>44511.153534720004</v>
      </c>
      <c r="E766" s="37">
        <v>120</v>
      </c>
      <c r="F766" s="37">
        <f t="shared" si="110"/>
        <v>52846.330110720002</v>
      </c>
      <c r="G766" s="16">
        <f t="shared" si="111"/>
        <v>960</v>
      </c>
      <c r="H766" s="28">
        <f t="shared" si="112"/>
        <v>51886.330110720002</v>
      </c>
      <c r="I766" s="36">
        <f t="shared" si="113"/>
        <v>960</v>
      </c>
      <c r="J766" s="16" t="str">
        <f>IF((I766/G766)&lt;=$E$4,"critical failure", IF((I766/G766)&lt;1, "failure",""))</f>
        <v>critical failure</v>
      </c>
      <c r="K766" s="26">
        <f t="shared" si="114"/>
        <v>51886.330110720002</v>
      </c>
      <c r="L766" s="26">
        <f t="shared" si="115"/>
        <v>49503</v>
      </c>
      <c r="M766" s="28">
        <f>IF(H766&gt;$E$2,H766-$E$2,0)</f>
        <v>2383.3301107200023</v>
      </c>
      <c r="N766" s="28">
        <f t="shared" si="116"/>
        <v>3343.3301107200023</v>
      </c>
      <c r="O766" s="28">
        <f t="shared" si="117"/>
        <v>1</v>
      </c>
      <c r="R766" s="16">
        <v>0.8</v>
      </c>
    </row>
    <row r="767" spans="1:18" x14ac:dyDescent="0.15">
      <c r="A767" s="6" t="s">
        <v>9</v>
      </c>
      <c r="B767" s="13">
        <f t="shared" si="119"/>
        <v>1989</v>
      </c>
      <c r="C767" s="8">
        <v>13677.700607999999</v>
      </c>
      <c r="D767" s="26">
        <f t="shared" si="118"/>
        <v>49503</v>
      </c>
      <c r="E767" s="37">
        <v>120</v>
      </c>
      <c r="F767" s="37">
        <f t="shared" si="110"/>
        <v>63060.700607999999</v>
      </c>
      <c r="G767" s="16">
        <f t="shared" si="111"/>
        <v>1080</v>
      </c>
      <c r="H767" s="28">
        <f t="shared" si="112"/>
        <v>61980.700607999999</v>
      </c>
      <c r="I767" s="36">
        <f t="shared" si="113"/>
        <v>1080</v>
      </c>
      <c r="J767" s="16" t="str">
        <f>IF((I767/G767)&lt;=$E$4,"critical failure", IF((I767/G767)&lt;1, "failure",""))</f>
        <v>critical failure</v>
      </c>
      <c r="K767" s="26">
        <f t="shared" si="114"/>
        <v>61980.700607999999</v>
      </c>
      <c r="L767" s="26">
        <f t="shared" si="115"/>
        <v>49503</v>
      </c>
      <c r="M767" s="28">
        <f>IF(H767&gt;$E$2,H767-$E$2,0)</f>
        <v>12477.700607999999</v>
      </c>
      <c r="N767" s="28">
        <f t="shared" si="116"/>
        <v>13557.700607999999</v>
      </c>
      <c r="O767" s="28">
        <f t="shared" si="117"/>
        <v>1</v>
      </c>
      <c r="R767" s="16">
        <v>0.9</v>
      </c>
    </row>
    <row r="768" spans="1:18" x14ac:dyDescent="0.15">
      <c r="A768" s="6" t="s">
        <v>10</v>
      </c>
      <c r="B768" s="13">
        <f t="shared" si="119"/>
        <v>1989</v>
      </c>
      <c r="C768" s="8">
        <v>6269.4846720000014</v>
      </c>
      <c r="D768" s="26">
        <f t="shared" si="118"/>
        <v>49503</v>
      </c>
      <c r="E768" s="37">
        <v>120</v>
      </c>
      <c r="F768" s="37">
        <f t="shared" si="110"/>
        <v>55652.484671999999</v>
      </c>
      <c r="G768" s="16">
        <f t="shared" si="111"/>
        <v>1080</v>
      </c>
      <c r="H768" s="28">
        <f t="shared" si="112"/>
        <v>54572.484671999999</v>
      </c>
      <c r="I768" s="36">
        <f t="shared" si="113"/>
        <v>1080</v>
      </c>
      <c r="J768" s="16" t="str">
        <f>IF((I768/G768)&lt;=$E$4,"critical failure", IF((I768/G768)&lt;1, "failure",""))</f>
        <v>critical failure</v>
      </c>
      <c r="K768" s="26">
        <f t="shared" si="114"/>
        <v>54572.484671999999</v>
      </c>
      <c r="L768" s="26">
        <f t="shared" si="115"/>
        <v>49503</v>
      </c>
      <c r="M768" s="28">
        <f>IF(H768&gt;$E$2,H768-$E$2,0)</f>
        <v>5069.4846719999987</v>
      </c>
      <c r="N768" s="28">
        <f t="shared" si="116"/>
        <v>6149.4846719999987</v>
      </c>
      <c r="O768" s="28">
        <f t="shared" si="117"/>
        <v>1</v>
      </c>
      <c r="R768" s="16">
        <v>0.9</v>
      </c>
    </row>
    <row r="769" spans="1:18" x14ac:dyDescent="0.15">
      <c r="A769" s="6" t="s">
        <v>11</v>
      </c>
      <c r="B769" s="13">
        <f t="shared" si="119"/>
        <v>1989</v>
      </c>
      <c r="C769" s="8">
        <v>5589.6065280000003</v>
      </c>
      <c r="D769" s="26">
        <f t="shared" si="118"/>
        <v>49503</v>
      </c>
      <c r="E769" s="37">
        <v>120</v>
      </c>
      <c r="F769" s="37">
        <f t="shared" si="110"/>
        <v>54972.606528000004</v>
      </c>
      <c r="G769" s="16">
        <f t="shared" si="111"/>
        <v>1320</v>
      </c>
      <c r="H769" s="28">
        <f t="shared" si="112"/>
        <v>53652.606528000004</v>
      </c>
      <c r="I769" s="36">
        <f t="shared" si="113"/>
        <v>1320</v>
      </c>
      <c r="J769" s="16" t="str">
        <f>IF((I769/G769)&lt;=$E$4,"critical failure", IF((I769/G769)&lt;1, "failure",""))</f>
        <v>critical failure</v>
      </c>
      <c r="K769" s="26">
        <f t="shared" si="114"/>
        <v>53652.606528000004</v>
      </c>
      <c r="L769" s="26">
        <f t="shared" si="115"/>
        <v>49503</v>
      </c>
      <c r="M769" s="28">
        <f>IF(H769&gt;$E$2,H769-$E$2,0)</f>
        <v>4149.6065280000039</v>
      </c>
      <c r="N769" s="28">
        <f t="shared" si="116"/>
        <v>5469.6065280000039</v>
      </c>
      <c r="O769" s="28">
        <f t="shared" si="117"/>
        <v>1</v>
      </c>
      <c r="R769" s="16">
        <v>1.1000000000000001</v>
      </c>
    </row>
    <row r="770" spans="1:18" x14ac:dyDescent="0.15">
      <c r="A770" s="6" t="s">
        <v>12</v>
      </c>
      <c r="B770" s="13">
        <f t="shared" si="119"/>
        <v>1989</v>
      </c>
      <c r="C770" s="8">
        <v>1907.1486719999998</v>
      </c>
      <c r="D770" s="26">
        <f t="shared" si="118"/>
        <v>49503</v>
      </c>
      <c r="E770" s="37">
        <v>120</v>
      </c>
      <c r="F770" s="37">
        <f t="shared" si="110"/>
        <v>51290.148672000003</v>
      </c>
      <c r="G770" s="16">
        <f t="shared" si="111"/>
        <v>1440</v>
      </c>
      <c r="H770" s="28">
        <f t="shared" si="112"/>
        <v>49850.148672000003</v>
      </c>
      <c r="I770" s="36">
        <f t="shared" si="113"/>
        <v>1440</v>
      </c>
      <c r="J770" s="16" t="str">
        <f>IF((I770/G770)&lt;=$E$4,"critical failure", IF((I770/G770)&lt;1, "failure",""))</f>
        <v>critical failure</v>
      </c>
      <c r="K770" s="26">
        <f t="shared" si="114"/>
        <v>49850.148672000003</v>
      </c>
      <c r="L770" s="26">
        <f t="shared" si="115"/>
        <v>49503</v>
      </c>
      <c r="M770" s="28">
        <f>IF(H770&gt;$E$2,H770-$E$2,0)</f>
        <v>347.14867200000299</v>
      </c>
      <c r="N770" s="28">
        <f t="shared" si="116"/>
        <v>1787.148672000003</v>
      </c>
      <c r="O770" s="28">
        <f t="shared" si="117"/>
        <v>1</v>
      </c>
      <c r="R770" s="16">
        <v>1.2</v>
      </c>
    </row>
    <row r="771" spans="1:18" x14ac:dyDescent="0.15">
      <c r="A771" s="6" t="s">
        <v>13</v>
      </c>
      <c r="B771" s="13">
        <f t="shared" si="119"/>
        <v>1989</v>
      </c>
      <c r="C771" s="8">
        <v>4600.1640960000013</v>
      </c>
      <c r="D771" s="26">
        <f t="shared" si="118"/>
        <v>49503</v>
      </c>
      <c r="E771" s="37">
        <v>120</v>
      </c>
      <c r="F771" s="37">
        <f t="shared" si="110"/>
        <v>53983.164096</v>
      </c>
      <c r="G771" s="16">
        <f t="shared" si="111"/>
        <v>1560</v>
      </c>
      <c r="H771" s="28">
        <f t="shared" si="112"/>
        <v>52423.164096</v>
      </c>
      <c r="I771" s="36">
        <f t="shared" si="113"/>
        <v>1560</v>
      </c>
      <c r="J771" s="16" t="str">
        <f>IF((I771/G771)&lt;=$E$4,"critical failure", IF((I771/G771)&lt;1, "failure",""))</f>
        <v>critical failure</v>
      </c>
      <c r="K771" s="26">
        <f t="shared" si="114"/>
        <v>52423.164096</v>
      </c>
      <c r="L771" s="26">
        <f t="shared" si="115"/>
        <v>49503</v>
      </c>
      <c r="M771" s="28">
        <f>IF(H771&gt;$E$2,H771-$E$2,0)</f>
        <v>2920.1640960000004</v>
      </c>
      <c r="N771" s="28">
        <f t="shared" si="116"/>
        <v>4480.1640960000004</v>
      </c>
      <c r="O771" s="28">
        <f t="shared" si="117"/>
        <v>1</v>
      </c>
      <c r="R771" s="16">
        <v>1.3</v>
      </c>
    </row>
    <row r="772" spans="1:18" x14ac:dyDescent="0.15">
      <c r="A772" s="6" t="s">
        <v>14</v>
      </c>
      <c r="B772" s="13">
        <f t="shared" si="119"/>
        <v>1989</v>
      </c>
      <c r="C772" s="8">
        <v>1876.127616</v>
      </c>
      <c r="D772" s="26">
        <f t="shared" si="118"/>
        <v>49503</v>
      </c>
      <c r="E772" s="37">
        <v>120</v>
      </c>
      <c r="F772" s="37">
        <f t="shared" si="110"/>
        <v>51259.127615999998</v>
      </c>
      <c r="G772" s="16">
        <f t="shared" si="111"/>
        <v>1440</v>
      </c>
      <c r="H772" s="28">
        <f t="shared" si="112"/>
        <v>49819.127615999998</v>
      </c>
      <c r="I772" s="36">
        <f t="shared" si="113"/>
        <v>1440</v>
      </c>
      <c r="J772" s="16" t="str">
        <f>IF((I772/G772)&lt;=$E$4,"critical failure", IF((I772/G772)&lt;1, "failure",""))</f>
        <v>critical failure</v>
      </c>
      <c r="K772" s="26">
        <f t="shared" si="114"/>
        <v>49819.127615999998</v>
      </c>
      <c r="L772" s="26">
        <f t="shared" si="115"/>
        <v>49503</v>
      </c>
      <c r="M772" s="28">
        <f>IF(H772&gt;$E$2,H772-$E$2,0)</f>
        <v>316.12761599999794</v>
      </c>
      <c r="N772" s="28">
        <f t="shared" si="116"/>
        <v>1756.1276159999979</v>
      </c>
      <c r="O772" s="28">
        <f t="shared" si="117"/>
        <v>1</v>
      </c>
      <c r="R772" s="16">
        <v>1.2</v>
      </c>
    </row>
    <row r="773" spans="1:18" x14ac:dyDescent="0.15">
      <c r="A773" s="6" t="s">
        <v>15</v>
      </c>
      <c r="B773" s="13">
        <f t="shared" si="119"/>
        <v>1989</v>
      </c>
      <c r="C773" s="8">
        <v>778.75775999999996</v>
      </c>
      <c r="D773" s="26">
        <f t="shared" si="118"/>
        <v>49503</v>
      </c>
      <c r="E773" s="37">
        <v>120</v>
      </c>
      <c r="F773" s="37">
        <f t="shared" si="110"/>
        <v>50161.75776</v>
      </c>
      <c r="G773" s="16">
        <f t="shared" si="111"/>
        <v>1320</v>
      </c>
      <c r="H773" s="28">
        <f t="shared" si="112"/>
        <v>48841.75776</v>
      </c>
      <c r="I773" s="36">
        <f t="shared" si="113"/>
        <v>1320</v>
      </c>
      <c r="J773" s="16" t="str">
        <f>IF((I773/G773)&lt;=$E$4,"critical failure", IF((I773/G773)&lt;1, "failure",""))</f>
        <v>critical failure</v>
      </c>
      <c r="K773" s="26">
        <f t="shared" si="114"/>
        <v>48841.75776</v>
      </c>
      <c r="L773" s="26">
        <f t="shared" si="115"/>
        <v>48841.75776</v>
      </c>
      <c r="M773" s="28">
        <f>IF(H773&gt;$E$2,H773-$E$2,0)</f>
        <v>0</v>
      </c>
      <c r="N773" s="28">
        <f t="shared" si="116"/>
        <v>1320</v>
      </c>
      <c r="O773" s="28">
        <f t="shared" si="117"/>
        <v>1</v>
      </c>
      <c r="R773" s="16">
        <v>1.1000000000000001</v>
      </c>
    </row>
    <row r="774" spans="1:18" x14ac:dyDescent="0.15">
      <c r="A774" s="6" t="s">
        <v>16</v>
      </c>
      <c r="B774" s="13">
        <f t="shared" si="119"/>
        <v>1989</v>
      </c>
      <c r="C774" s="8">
        <v>2470.0515839999998</v>
      </c>
      <c r="D774" s="26">
        <f t="shared" si="118"/>
        <v>48841.75776</v>
      </c>
      <c r="E774" s="37">
        <v>120</v>
      </c>
      <c r="F774" s="37">
        <f t="shared" si="110"/>
        <v>51191.809344000001</v>
      </c>
      <c r="G774" s="16">
        <f t="shared" si="111"/>
        <v>1200</v>
      </c>
      <c r="H774" s="28">
        <f t="shared" si="112"/>
        <v>49991.809344000001</v>
      </c>
      <c r="I774" s="36">
        <f t="shared" si="113"/>
        <v>1200</v>
      </c>
      <c r="J774" s="16" t="str">
        <f>IF((I774/G774)&lt;=$E$4,"critical failure", IF((I774/G774)&lt;1, "failure",""))</f>
        <v>critical failure</v>
      </c>
      <c r="K774" s="26">
        <f t="shared" si="114"/>
        <v>49991.809344000001</v>
      </c>
      <c r="L774" s="26">
        <f t="shared" si="115"/>
        <v>49503</v>
      </c>
      <c r="M774" s="28">
        <f>IF(H774&gt;$E$2,H774-$E$2,0)</f>
        <v>488.80934400000115</v>
      </c>
      <c r="N774" s="28">
        <f t="shared" si="116"/>
        <v>1688.8093440000011</v>
      </c>
      <c r="O774" s="28">
        <f t="shared" si="117"/>
        <v>1</v>
      </c>
      <c r="R774" s="16">
        <v>1</v>
      </c>
    </row>
    <row r="775" spans="1:18" x14ac:dyDescent="0.15">
      <c r="A775" s="6" t="s">
        <v>17</v>
      </c>
      <c r="B775" s="13">
        <f t="shared" si="119"/>
        <v>1989</v>
      </c>
      <c r="C775" s="8">
        <v>1548.4677120000001</v>
      </c>
      <c r="D775" s="26">
        <f t="shared" si="118"/>
        <v>49503</v>
      </c>
      <c r="E775" s="37">
        <v>120</v>
      </c>
      <c r="F775" s="37">
        <f t="shared" si="110"/>
        <v>50931.467711999998</v>
      </c>
      <c r="G775" s="16">
        <f t="shared" si="111"/>
        <v>1080</v>
      </c>
      <c r="H775" s="28">
        <f t="shared" si="112"/>
        <v>49851.467711999998</v>
      </c>
      <c r="I775" s="36">
        <f t="shared" si="113"/>
        <v>1080</v>
      </c>
      <c r="J775" s="16" t="str">
        <f>IF((I775/G775)&lt;=$E$4,"critical failure", IF((I775/G775)&lt;1, "failure",""))</f>
        <v>critical failure</v>
      </c>
      <c r="K775" s="26">
        <f t="shared" si="114"/>
        <v>49851.467711999998</v>
      </c>
      <c r="L775" s="26">
        <f t="shared" si="115"/>
        <v>49503</v>
      </c>
      <c r="M775" s="28">
        <f>IF(H775&gt;$E$2,H775-$E$2,0)</f>
        <v>348.46771199999785</v>
      </c>
      <c r="N775" s="28">
        <f t="shared" si="116"/>
        <v>1428.4677119999978</v>
      </c>
      <c r="O775" s="28">
        <f t="shared" si="117"/>
        <v>1</v>
      </c>
      <c r="R775" s="16">
        <v>0.9</v>
      </c>
    </row>
    <row r="776" spans="1:18" ht="14" thickBot="1" x14ac:dyDescent="0.2">
      <c r="A776" s="9" t="s">
        <v>18</v>
      </c>
      <c r="B776" s="14">
        <f t="shared" si="119"/>
        <v>1989</v>
      </c>
      <c r="C776" s="11">
        <v>3938.3815679999998</v>
      </c>
      <c r="D776" s="26">
        <f t="shared" si="118"/>
        <v>49503</v>
      </c>
      <c r="E776" s="37">
        <v>120</v>
      </c>
      <c r="F776" s="37">
        <f t="shared" si="110"/>
        <v>53321.381567999997</v>
      </c>
      <c r="G776" s="16">
        <f t="shared" si="111"/>
        <v>960</v>
      </c>
      <c r="H776" s="28">
        <f t="shared" si="112"/>
        <v>52361.381567999997</v>
      </c>
      <c r="I776" s="36">
        <f t="shared" si="113"/>
        <v>960</v>
      </c>
      <c r="J776" s="16" t="str">
        <f>IF((I776/G776)&lt;=$E$4,"critical failure", IF((I776/G776)&lt;1, "failure",""))</f>
        <v>critical failure</v>
      </c>
      <c r="K776" s="26">
        <f t="shared" si="114"/>
        <v>52361.381567999997</v>
      </c>
      <c r="L776" s="26">
        <f t="shared" si="115"/>
        <v>49503</v>
      </c>
      <c r="M776" s="28">
        <f>IF(H776&gt;$E$2,H776-$E$2,0)</f>
        <v>2858.3815679999971</v>
      </c>
      <c r="N776" s="28">
        <f t="shared" si="116"/>
        <v>3818.3815679999971</v>
      </c>
      <c r="O776" s="28">
        <f t="shared" si="117"/>
        <v>1</v>
      </c>
      <c r="R776" s="16">
        <v>0.8</v>
      </c>
    </row>
    <row r="777" spans="1:18" x14ac:dyDescent="0.15">
      <c r="A777" s="3" t="s">
        <v>7</v>
      </c>
      <c r="B777" s="12">
        <f t="shared" si="119"/>
        <v>1990</v>
      </c>
      <c r="C777" s="5">
        <v>5684.6085119999998</v>
      </c>
      <c r="D777" s="26">
        <f t="shared" si="118"/>
        <v>49503</v>
      </c>
      <c r="E777" s="37">
        <v>120</v>
      </c>
      <c r="F777" s="37">
        <f t="shared" si="110"/>
        <v>55067.608511999999</v>
      </c>
      <c r="G777" s="16">
        <f t="shared" si="111"/>
        <v>960</v>
      </c>
      <c r="H777" s="28">
        <f t="shared" si="112"/>
        <v>54107.608511999999</v>
      </c>
      <c r="I777" s="36">
        <f t="shared" si="113"/>
        <v>960</v>
      </c>
      <c r="J777" s="16" t="str">
        <f>IF((I777/G777)&lt;=$E$4,"critical failure", IF((I777/G777)&lt;1, "failure",""))</f>
        <v>critical failure</v>
      </c>
      <c r="K777" s="26">
        <f t="shared" si="114"/>
        <v>54107.608511999999</v>
      </c>
      <c r="L777" s="26">
        <f t="shared" si="115"/>
        <v>49503</v>
      </c>
      <c r="M777" s="28">
        <f>IF(H777&gt;$E$2,H777-$E$2,0)</f>
        <v>4604.6085119999989</v>
      </c>
      <c r="N777" s="28">
        <f t="shared" si="116"/>
        <v>5564.6085119999989</v>
      </c>
      <c r="O777" s="28">
        <f t="shared" si="117"/>
        <v>1</v>
      </c>
      <c r="R777" s="16">
        <v>0.8</v>
      </c>
    </row>
    <row r="778" spans="1:18" x14ac:dyDescent="0.15">
      <c r="A778" s="6" t="s">
        <v>8</v>
      </c>
      <c r="B778" s="13">
        <f t="shared" si="119"/>
        <v>1990</v>
      </c>
      <c r="C778" s="8">
        <v>6456.9035519999998</v>
      </c>
      <c r="D778" s="26">
        <f t="shared" si="118"/>
        <v>49503</v>
      </c>
      <c r="E778" s="37">
        <v>120</v>
      </c>
      <c r="F778" s="37">
        <f t="shared" ref="F778:F841" si="120">C778+D778-E778</f>
        <v>55839.903552000003</v>
      </c>
      <c r="G778" s="16">
        <f t="shared" ref="G778:G841" si="121">1200*R778</f>
        <v>960</v>
      </c>
      <c r="H778" s="28">
        <f t="shared" ref="H778:H841" si="122">F778-G778</f>
        <v>54879.903552000003</v>
      </c>
      <c r="I778" s="36">
        <f t="shared" ref="I778:I841" si="123">IF(G778&gt;(F778),F778,G778)</f>
        <v>960</v>
      </c>
      <c r="J778" s="16" t="str">
        <f>IF((I778/G778)&lt;=$E$4,"critical failure", IF((I778/G778)&lt;1, "failure",""))</f>
        <v>critical failure</v>
      </c>
      <c r="K778" s="26">
        <f t="shared" ref="K778:K841" si="124">F778-I778</f>
        <v>54879.903552000003</v>
      </c>
      <c r="L778" s="26">
        <f t="shared" ref="L778:L841" si="125">IF(K778&gt;$E$2,$E$2,IF(K778&lt;0,0,K778))</f>
        <v>49503</v>
      </c>
      <c r="M778" s="28">
        <f>IF(H778&gt;$E$2,H778-$E$2,0)</f>
        <v>5376.9035520000034</v>
      </c>
      <c r="N778" s="28">
        <f t="shared" ref="N778:N841" si="126">M778+I778</f>
        <v>6336.9035520000034</v>
      </c>
      <c r="O778" s="28">
        <f t="shared" ref="O778:O841" si="127">IF(K778&gt;=$H$2,1,0)</f>
        <v>1</v>
      </c>
      <c r="R778" s="16">
        <v>0.8</v>
      </c>
    </row>
    <row r="779" spans="1:18" x14ac:dyDescent="0.15">
      <c r="A779" s="6" t="s">
        <v>9</v>
      </c>
      <c r="B779" s="13">
        <f t="shared" si="119"/>
        <v>1990</v>
      </c>
      <c r="C779" s="8">
        <v>3237.1764479999993</v>
      </c>
      <c r="D779" s="26">
        <f t="shared" ref="D779:D842" si="128">L778</f>
        <v>49503</v>
      </c>
      <c r="E779" s="37">
        <v>120</v>
      </c>
      <c r="F779" s="37">
        <f t="shared" si="120"/>
        <v>52620.176447999998</v>
      </c>
      <c r="G779" s="16">
        <f t="shared" si="121"/>
        <v>1080</v>
      </c>
      <c r="H779" s="28">
        <f t="shared" si="122"/>
        <v>51540.176447999998</v>
      </c>
      <c r="I779" s="36">
        <f t="shared" si="123"/>
        <v>1080</v>
      </c>
      <c r="J779" s="16" t="str">
        <f>IF((I779/G779)&lt;=$E$4,"critical failure", IF((I779/G779)&lt;1, "failure",""))</f>
        <v>critical failure</v>
      </c>
      <c r="K779" s="26">
        <f t="shared" si="124"/>
        <v>51540.176447999998</v>
      </c>
      <c r="L779" s="26">
        <f t="shared" si="125"/>
        <v>49503</v>
      </c>
      <c r="M779" s="28">
        <f>IF(H779&gt;$E$2,H779-$E$2,0)</f>
        <v>2037.1764479999983</v>
      </c>
      <c r="N779" s="28">
        <f t="shared" si="126"/>
        <v>3117.1764479999983</v>
      </c>
      <c r="O779" s="28">
        <f t="shared" si="127"/>
        <v>1</v>
      </c>
      <c r="R779" s="16">
        <v>0.9</v>
      </c>
    </row>
    <row r="780" spans="1:18" x14ac:dyDescent="0.15">
      <c r="A780" s="6" t="s">
        <v>10</v>
      </c>
      <c r="B780" s="13">
        <f t="shared" si="119"/>
        <v>1990</v>
      </c>
      <c r="C780" s="8">
        <v>5261.3003519999984</v>
      </c>
      <c r="D780" s="26">
        <f t="shared" si="128"/>
        <v>49503</v>
      </c>
      <c r="E780" s="37">
        <v>120</v>
      </c>
      <c r="F780" s="37">
        <f t="shared" si="120"/>
        <v>54644.300351999998</v>
      </c>
      <c r="G780" s="16">
        <f t="shared" si="121"/>
        <v>1080</v>
      </c>
      <c r="H780" s="28">
        <f t="shared" si="122"/>
        <v>53564.300351999998</v>
      </c>
      <c r="I780" s="36">
        <f t="shared" si="123"/>
        <v>1080</v>
      </c>
      <c r="J780" s="16" t="str">
        <f>IF((I780/G780)&lt;=$E$4,"critical failure", IF((I780/G780)&lt;1, "failure",""))</f>
        <v>critical failure</v>
      </c>
      <c r="K780" s="26">
        <f t="shared" si="124"/>
        <v>53564.300351999998</v>
      </c>
      <c r="L780" s="26">
        <f t="shared" si="125"/>
        <v>49503</v>
      </c>
      <c r="M780" s="28">
        <f>IF(H780&gt;$E$2,H780-$E$2,0)</f>
        <v>4061.3003519999984</v>
      </c>
      <c r="N780" s="28">
        <f t="shared" si="126"/>
        <v>5141.3003519999984</v>
      </c>
      <c r="O780" s="28">
        <f t="shared" si="127"/>
        <v>1</v>
      </c>
      <c r="R780" s="16">
        <v>0.9</v>
      </c>
    </row>
    <row r="781" spans="1:18" x14ac:dyDescent="0.15">
      <c r="A781" s="6" t="s">
        <v>11</v>
      </c>
      <c r="B781" s="13">
        <f t="shared" si="119"/>
        <v>1990</v>
      </c>
      <c r="C781" s="8">
        <v>4665.4375679999994</v>
      </c>
      <c r="D781" s="26">
        <f t="shared" si="128"/>
        <v>49503</v>
      </c>
      <c r="E781" s="37">
        <v>120</v>
      </c>
      <c r="F781" s="37">
        <f t="shared" si="120"/>
        <v>54048.437568000001</v>
      </c>
      <c r="G781" s="16">
        <f t="shared" si="121"/>
        <v>1320</v>
      </c>
      <c r="H781" s="28">
        <f t="shared" si="122"/>
        <v>52728.437568000001</v>
      </c>
      <c r="I781" s="36">
        <f t="shared" si="123"/>
        <v>1320</v>
      </c>
      <c r="J781" s="16" t="str">
        <f>IF((I781/G781)&lt;=$E$4,"critical failure", IF((I781/G781)&lt;1, "failure",""))</f>
        <v>critical failure</v>
      </c>
      <c r="K781" s="26">
        <f t="shared" si="124"/>
        <v>52728.437568000001</v>
      </c>
      <c r="L781" s="26">
        <f t="shared" si="125"/>
        <v>49503</v>
      </c>
      <c r="M781" s="28">
        <f>IF(H781&gt;$E$2,H781-$E$2,0)</f>
        <v>3225.4375680000012</v>
      </c>
      <c r="N781" s="28">
        <f t="shared" si="126"/>
        <v>4545.4375680000012</v>
      </c>
      <c r="O781" s="28">
        <f t="shared" si="127"/>
        <v>1</v>
      </c>
      <c r="R781" s="16">
        <v>1.1000000000000001</v>
      </c>
    </row>
    <row r="782" spans="1:18" x14ac:dyDescent="0.15">
      <c r="A782" s="6" t="s">
        <v>12</v>
      </c>
      <c r="B782" s="13">
        <f t="shared" si="119"/>
        <v>1990</v>
      </c>
      <c r="C782" s="8">
        <v>1278.9722880000002</v>
      </c>
      <c r="D782" s="26">
        <f t="shared" si="128"/>
        <v>49503</v>
      </c>
      <c r="E782" s="37">
        <v>120</v>
      </c>
      <c r="F782" s="37">
        <f t="shared" si="120"/>
        <v>50661.972287999997</v>
      </c>
      <c r="G782" s="16">
        <f t="shared" si="121"/>
        <v>1440</v>
      </c>
      <c r="H782" s="28">
        <f t="shared" si="122"/>
        <v>49221.972287999997</v>
      </c>
      <c r="I782" s="36">
        <f t="shared" si="123"/>
        <v>1440</v>
      </c>
      <c r="J782" s="16" t="str">
        <f>IF((I782/G782)&lt;=$E$4,"critical failure", IF((I782/G782)&lt;1, "failure",""))</f>
        <v>critical failure</v>
      </c>
      <c r="K782" s="26">
        <f t="shared" si="124"/>
        <v>49221.972287999997</v>
      </c>
      <c r="L782" s="26">
        <f t="shared" si="125"/>
        <v>49221.972287999997</v>
      </c>
      <c r="M782" s="28">
        <f>IF(H782&gt;$E$2,H782-$E$2,0)</f>
        <v>0</v>
      </c>
      <c r="N782" s="28">
        <f t="shared" si="126"/>
        <v>1440</v>
      </c>
      <c r="O782" s="28">
        <f t="shared" si="127"/>
        <v>1</v>
      </c>
      <c r="R782" s="16">
        <v>1.2</v>
      </c>
    </row>
    <row r="783" spans="1:18" x14ac:dyDescent="0.15">
      <c r="A783" s="6" t="s">
        <v>13</v>
      </c>
      <c r="B783" s="13">
        <f t="shared" si="119"/>
        <v>1990</v>
      </c>
      <c r="C783" s="8">
        <v>322.55435519999997</v>
      </c>
      <c r="D783" s="26">
        <f t="shared" si="128"/>
        <v>49221.972287999997</v>
      </c>
      <c r="E783" s="37">
        <v>120</v>
      </c>
      <c r="F783" s="37">
        <f t="shared" si="120"/>
        <v>49424.526643199999</v>
      </c>
      <c r="G783" s="16">
        <f t="shared" si="121"/>
        <v>1560</v>
      </c>
      <c r="H783" s="28">
        <f t="shared" si="122"/>
        <v>47864.526643199999</v>
      </c>
      <c r="I783" s="36">
        <f t="shared" si="123"/>
        <v>1560</v>
      </c>
      <c r="J783" s="16" t="str">
        <f>IF((I783/G783)&lt;=$E$4,"critical failure", IF((I783/G783)&lt;1, "failure",""))</f>
        <v>critical failure</v>
      </c>
      <c r="K783" s="26">
        <f t="shared" si="124"/>
        <v>47864.526643199999</v>
      </c>
      <c r="L783" s="26">
        <f t="shared" si="125"/>
        <v>47864.526643199999</v>
      </c>
      <c r="M783" s="28">
        <f>IF(H783&gt;$E$2,H783-$E$2,0)</f>
        <v>0</v>
      </c>
      <c r="N783" s="28">
        <f t="shared" si="126"/>
        <v>1560</v>
      </c>
      <c r="O783" s="28">
        <f t="shared" si="127"/>
        <v>1</v>
      </c>
      <c r="R783" s="16">
        <v>1.3</v>
      </c>
    </row>
    <row r="784" spans="1:18" x14ac:dyDescent="0.15">
      <c r="A784" s="6" t="s">
        <v>14</v>
      </c>
      <c r="B784" s="13">
        <f t="shared" si="119"/>
        <v>1990</v>
      </c>
      <c r="C784" s="8">
        <v>259.80134400000003</v>
      </c>
      <c r="D784" s="26">
        <f t="shared" si="128"/>
        <v>47864.526643199999</v>
      </c>
      <c r="E784" s="37">
        <v>120</v>
      </c>
      <c r="F784" s="37">
        <f t="shared" si="120"/>
        <v>48004.327987199998</v>
      </c>
      <c r="G784" s="16">
        <f t="shared" si="121"/>
        <v>1440</v>
      </c>
      <c r="H784" s="28">
        <f t="shared" si="122"/>
        <v>46564.327987199998</v>
      </c>
      <c r="I784" s="36">
        <f t="shared" si="123"/>
        <v>1440</v>
      </c>
      <c r="J784" s="16" t="str">
        <f>IF((I784/G784)&lt;=$E$4,"critical failure", IF((I784/G784)&lt;1, "failure",""))</f>
        <v>critical failure</v>
      </c>
      <c r="K784" s="26">
        <f t="shared" si="124"/>
        <v>46564.327987199998</v>
      </c>
      <c r="L784" s="26">
        <f t="shared" si="125"/>
        <v>46564.327987199998</v>
      </c>
      <c r="M784" s="28">
        <f>IF(H784&gt;$E$2,H784-$E$2,0)</f>
        <v>0</v>
      </c>
      <c r="N784" s="28">
        <f t="shared" si="126"/>
        <v>1440</v>
      </c>
      <c r="O784" s="28">
        <f t="shared" si="127"/>
        <v>1</v>
      </c>
      <c r="R784" s="16">
        <v>1.2</v>
      </c>
    </row>
    <row r="785" spans="1:18" x14ac:dyDescent="0.15">
      <c r="A785" s="6" t="s">
        <v>15</v>
      </c>
      <c r="B785" s="13">
        <f t="shared" si="119"/>
        <v>1990</v>
      </c>
      <c r="C785" s="8">
        <v>46.628524800000015</v>
      </c>
      <c r="D785" s="26">
        <f t="shared" si="128"/>
        <v>46564.327987199998</v>
      </c>
      <c r="E785" s="37">
        <v>120</v>
      </c>
      <c r="F785" s="37">
        <f t="shared" si="120"/>
        <v>46490.956511999997</v>
      </c>
      <c r="G785" s="16">
        <f t="shared" si="121"/>
        <v>1320</v>
      </c>
      <c r="H785" s="28">
        <f t="shared" si="122"/>
        <v>45170.956511999997</v>
      </c>
      <c r="I785" s="36">
        <f t="shared" si="123"/>
        <v>1320</v>
      </c>
      <c r="J785" s="16" t="str">
        <f>IF((I785/G785)&lt;=$E$4,"critical failure", IF((I785/G785)&lt;1, "failure",""))</f>
        <v>critical failure</v>
      </c>
      <c r="K785" s="26">
        <f t="shared" si="124"/>
        <v>45170.956511999997</v>
      </c>
      <c r="L785" s="26">
        <f t="shared" si="125"/>
        <v>45170.956511999997</v>
      </c>
      <c r="M785" s="28">
        <f>IF(H785&gt;$E$2,H785-$E$2,0)</f>
        <v>0</v>
      </c>
      <c r="N785" s="28">
        <f t="shared" si="126"/>
        <v>1320</v>
      </c>
      <c r="O785" s="28">
        <f t="shared" si="127"/>
        <v>1</v>
      </c>
      <c r="R785" s="16">
        <v>1.1000000000000001</v>
      </c>
    </row>
    <row r="786" spans="1:18" x14ac:dyDescent="0.15">
      <c r="A786" s="6" t="s">
        <v>16</v>
      </c>
      <c r="B786" s="13">
        <f t="shared" si="119"/>
        <v>1990</v>
      </c>
      <c r="C786" s="8">
        <v>3031.6942655999997</v>
      </c>
      <c r="D786" s="26">
        <f t="shared" si="128"/>
        <v>45170.956511999997</v>
      </c>
      <c r="E786" s="37">
        <v>120</v>
      </c>
      <c r="F786" s="37">
        <f t="shared" si="120"/>
        <v>48082.6507776</v>
      </c>
      <c r="G786" s="16">
        <f t="shared" si="121"/>
        <v>1200</v>
      </c>
      <c r="H786" s="28">
        <f t="shared" si="122"/>
        <v>46882.6507776</v>
      </c>
      <c r="I786" s="36">
        <f t="shared" si="123"/>
        <v>1200</v>
      </c>
      <c r="J786" s="16" t="str">
        <f>IF((I786/G786)&lt;=$E$4,"critical failure", IF((I786/G786)&lt;1, "failure",""))</f>
        <v>critical failure</v>
      </c>
      <c r="K786" s="26">
        <f t="shared" si="124"/>
        <v>46882.6507776</v>
      </c>
      <c r="L786" s="26">
        <f t="shared" si="125"/>
        <v>46882.6507776</v>
      </c>
      <c r="M786" s="28">
        <f>IF(H786&gt;$E$2,H786-$E$2,0)</f>
        <v>0</v>
      </c>
      <c r="N786" s="28">
        <f t="shared" si="126"/>
        <v>1200</v>
      </c>
      <c r="O786" s="28">
        <f t="shared" si="127"/>
        <v>1</v>
      </c>
      <c r="R786" s="16">
        <v>1</v>
      </c>
    </row>
    <row r="787" spans="1:18" x14ac:dyDescent="0.15">
      <c r="A787" s="6" t="s">
        <v>17</v>
      </c>
      <c r="B787" s="13">
        <f t="shared" si="119"/>
        <v>1990</v>
      </c>
      <c r="C787" s="8">
        <v>1145.1939839999995</v>
      </c>
      <c r="D787" s="26">
        <f t="shared" si="128"/>
        <v>46882.6507776</v>
      </c>
      <c r="E787" s="37">
        <v>120</v>
      </c>
      <c r="F787" s="37">
        <f t="shared" si="120"/>
        <v>47907.844761599998</v>
      </c>
      <c r="G787" s="16">
        <f t="shared" si="121"/>
        <v>1080</v>
      </c>
      <c r="H787" s="28">
        <f t="shared" si="122"/>
        <v>46827.844761599998</v>
      </c>
      <c r="I787" s="36">
        <f t="shared" si="123"/>
        <v>1080</v>
      </c>
      <c r="J787" s="16" t="str">
        <f>IF((I787/G787)&lt;=$E$4,"critical failure", IF((I787/G787)&lt;1, "failure",""))</f>
        <v>critical failure</v>
      </c>
      <c r="K787" s="26">
        <f t="shared" si="124"/>
        <v>46827.844761599998</v>
      </c>
      <c r="L787" s="26">
        <f t="shared" si="125"/>
        <v>46827.844761599998</v>
      </c>
      <c r="M787" s="28">
        <f>IF(H787&gt;$E$2,H787-$E$2,0)</f>
        <v>0</v>
      </c>
      <c r="N787" s="28">
        <f t="shared" si="126"/>
        <v>1080</v>
      </c>
      <c r="O787" s="28">
        <f t="shared" si="127"/>
        <v>1</v>
      </c>
      <c r="R787" s="16">
        <v>0.9</v>
      </c>
    </row>
    <row r="788" spans="1:18" ht="14" thickBot="1" x14ac:dyDescent="0.2">
      <c r="A788" s="9" t="s">
        <v>18</v>
      </c>
      <c r="B788" s="14">
        <f t="shared" si="119"/>
        <v>1990</v>
      </c>
      <c r="C788" s="11">
        <v>2808.6981119999996</v>
      </c>
      <c r="D788" s="26">
        <f t="shared" si="128"/>
        <v>46827.844761599998</v>
      </c>
      <c r="E788" s="37">
        <v>120</v>
      </c>
      <c r="F788" s="37">
        <f t="shared" si="120"/>
        <v>49516.542873599996</v>
      </c>
      <c r="G788" s="16">
        <f t="shared" si="121"/>
        <v>960</v>
      </c>
      <c r="H788" s="28">
        <f t="shared" si="122"/>
        <v>48556.542873599996</v>
      </c>
      <c r="I788" s="36">
        <f t="shared" si="123"/>
        <v>960</v>
      </c>
      <c r="J788" s="16" t="str">
        <f>IF((I788/G788)&lt;=$E$4,"critical failure", IF((I788/G788)&lt;1, "failure",""))</f>
        <v>critical failure</v>
      </c>
      <c r="K788" s="26">
        <f t="shared" si="124"/>
        <v>48556.542873599996</v>
      </c>
      <c r="L788" s="26">
        <f t="shared" si="125"/>
        <v>48556.542873599996</v>
      </c>
      <c r="M788" s="28">
        <f>IF(H788&gt;$E$2,H788-$E$2,0)</f>
        <v>0</v>
      </c>
      <c r="N788" s="28">
        <f t="shared" si="126"/>
        <v>960</v>
      </c>
      <c r="O788" s="28">
        <f t="shared" si="127"/>
        <v>1</v>
      </c>
      <c r="R788" s="16">
        <v>0.8</v>
      </c>
    </row>
    <row r="789" spans="1:18" x14ac:dyDescent="0.15">
      <c r="A789" s="3" t="s">
        <v>7</v>
      </c>
      <c r="B789" s="12">
        <f t="shared" si="119"/>
        <v>1991</v>
      </c>
      <c r="C789" s="5">
        <v>8221.8723840000002</v>
      </c>
      <c r="D789" s="26">
        <f t="shared" si="128"/>
        <v>48556.542873599996</v>
      </c>
      <c r="E789" s="37">
        <v>120</v>
      </c>
      <c r="F789" s="37">
        <f t="shared" si="120"/>
        <v>56658.415257599998</v>
      </c>
      <c r="G789" s="16">
        <f t="shared" si="121"/>
        <v>960</v>
      </c>
      <c r="H789" s="28">
        <f t="shared" si="122"/>
        <v>55698.415257599998</v>
      </c>
      <c r="I789" s="36">
        <f t="shared" si="123"/>
        <v>960</v>
      </c>
      <c r="J789" s="16" t="str">
        <f>IF((I789/G789)&lt;=$E$4,"critical failure", IF((I789/G789)&lt;1, "failure",""))</f>
        <v>critical failure</v>
      </c>
      <c r="K789" s="26">
        <f t="shared" si="124"/>
        <v>55698.415257599998</v>
      </c>
      <c r="L789" s="26">
        <f t="shared" si="125"/>
        <v>49503</v>
      </c>
      <c r="M789" s="28">
        <f>IF(H789&gt;$E$2,H789-$E$2,0)</f>
        <v>6195.4152575999979</v>
      </c>
      <c r="N789" s="28">
        <f t="shared" si="126"/>
        <v>7155.4152575999979</v>
      </c>
      <c r="O789" s="28">
        <f t="shared" si="127"/>
        <v>1</v>
      </c>
      <c r="R789" s="16">
        <v>0.8</v>
      </c>
    </row>
    <row r="790" spans="1:18" x14ac:dyDescent="0.15">
      <c r="A790" s="6" t="s">
        <v>8</v>
      </c>
      <c r="B790" s="13">
        <f t="shared" si="119"/>
        <v>1991</v>
      </c>
      <c r="C790" s="8">
        <v>1351.3547520000002</v>
      </c>
      <c r="D790" s="26">
        <f t="shared" si="128"/>
        <v>49503</v>
      </c>
      <c r="E790" s="37">
        <v>120</v>
      </c>
      <c r="F790" s="37">
        <f t="shared" si="120"/>
        <v>50734.354751999999</v>
      </c>
      <c r="G790" s="16">
        <f t="shared" si="121"/>
        <v>960</v>
      </c>
      <c r="H790" s="28">
        <f t="shared" si="122"/>
        <v>49774.354751999999</v>
      </c>
      <c r="I790" s="36">
        <f t="shared" si="123"/>
        <v>960</v>
      </c>
      <c r="J790" s="16" t="str">
        <f>IF((I790/G790)&lt;=$E$4,"critical failure", IF((I790/G790)&lt;1, "failure",""))</f>
        <v>critical failure</v>
      </c>
      <c r="K790" s="26">
        <f t="shared" si="124"/>
        <v>49774.354751999999</v>
      </c>
      <c r="L790" s="26">
        <f t="shared" si="125"/>
        <v>49503</v>
      </c>
      <c r="M790" s="28">
        <f>IF(H790&gt;$E$2,H790-$E$2,0)</f>
        <v>271.35475199999928</v>
      </c>
      <c r="N790" s="28">
        <f t="shared" si="126"/>
        <v>1231.3547519999993</v>
      </c>
      <c r="O790" s="28">
        <f t="shared" si="127"/>
        <v>1</v>
      </c>
      <c r="R790" s="16">
        <v>0.8</v>
      </c>
    </row>
    <row r="791" spans="1:18" x14ac:dyDescent="0.15">
      <c r="A791" s="6" t="s">
        <v>9</v>
      </c>
      <c r="B791" s="13">
        <f t="shared" si="119"/>
        <v>1991</v>
      </c>
      <c r="C791" s="8">
        <v>6309.5535359999994</v>
      </c>
      <c r="D791" s="26">
        <f t="shared" si="128"/>
        <v>49503</v>
      </c>
      <c r="E791" s="37">
        <v>120</v>
      </c>
      <c r="F791" s="37">
        <f t="shared" si="120"/>
        <v>55692.553535999999</v>
      </c>
      <c r="G791" s="16">
        <f t="shared" si="121"/>
        <v>1080</v>
      </c>
      <c r="H791" s="28">
        <f t="shared" si="122"/>
        <v>54612.553535999999</v>
      </c>
      <c r="I791" s="36">
        <f t="shared" si="123"/>
        <v>1080</v>
      </c>
      <c r="J791" s="16" t="str">
        <f>IF((I791/G791)&lt;=$E$4,"critical failure", IF((I791/G791)&lt;1, "failure",""))</f>
        <v>critical failure</v>
      </c>
      <c r="K791" s="26">
        <f t="shared" si="124"/>
        <v>54612.553535999999</v>
      </c>
      <c r="L791" s="26">
        <f t="shared" si="125"/>
        <v>49503</v>
      </c>
      <c r="M791" s="28">
        <f>IF(H791&gt;$E$2,H791-$E$2,0)</f>
        <v>5109.5535359999994</v>
      </c>
      <c r="N791" s="28">
        <f t="shared" si="126"/>
        <v>6189.5535359999994</v>
      </c>
      <c r="O791" s="28">
        <f t="shared" si="127"/>
        <v>1</v>
      </c>
      <c r="R791" s="16">
        <v>0.9</v>
      </c>
    </row>
    <row r="792" spans="1:18" x14ac:dyDescent="0.15">
      <c r="A792" s="6" t="s">
        <v>10</v>
      </c>
      <c r="B792" s="13">
        <f t="shared" si="119"/>
        <v>1991</v>
      </c>
      <c r="C792" s="8">
        <v>2350.4912640000007</v>
      </c>
      <c r="D792" s="26">
        <f t="shared" si="128"/>
        <v>49503</v>
      </c>
      <c r="E792" s="37">
        <v>120</v>
      </c>
      <c r="F792" s="37">
        <f t="shared" si="120"/>
        <v>51733.491264000004</v>
      </c>
      <c r="G792" s="16">
        <f t="shared" si="121"/>
        <v>1080</v>
      </c>
      <c r="H792" s="28">
        <f t="shared" si="122"/>
        <v>50653.491264000004</v>
      </c>
      <c r="I792" s="36">
        <f t="shared" si="123"/>
        <v>1080</v>
      </c>
      <c r="J792" s="16" t="str">
        <f>IF((I792/G792)&lt;=$E$4,"critical failure", IF((I792/G792)&lt;1, "failure",""))</f>
        <v>critical failure</v>
      </c>
      <c r="K792" s="26">
        <f t="shared" si="124"/>
        <v>50653.491264000004</v>
      </c>
      <c r="L792" s="26">
        <f t="shared" si="125"/>
        <v>49503</v>
      </c>
      <c r="M792" s="28">
        <f>IF(H792&gt;$E$2,H792-$E$2,0)</f>
        <v>1150.4912640000039</v>
      </c>
      <c r="N792" s="28">
        <f t="shared" si="126"/>
        <v>2230.4912640000039</v>
      </c>
      <c r="O792" s="28">
        <f t="shared" si="127"/>
        <v>1</v>
      </c>
      <c r="R792" s="16">
        <v>0.9</v>
      </c>
    </row>
    <row r="793" spans="1:18" x14ac:dyDescent="0.15">
      <c r="A793" s="6" t="s">
        <v>11</v>
      </c>
      <c r="B793" s="13">
        <f t="shared" si="119"/>
        <v>1991</v>
      </c>
      <c r="C793" s="8">
        <v>971.34681599999988</v>
      </c>
      <c r="D793" s="26">
        <f t="shared" si="128"/>
        <v>49503</v>
      </c>
      <c r="E793" s="37">
        <v>120</v>
      </c>
      <c r="F793" s="37">
        <f t="shared" si="120"/>
        <v>50354.346815999997</v>
      </c>
      <c r="G793" s="16">
        <f t="shared" si="121"/>
        <v>1320</v>
      </c>
      <c r="H793" s="28">
        <f t="shared" si="122"/>
        <v>49034.346815999997</v>
      </c>
      <c r="I793" s="36">
        <f t="shared" si="123"/>
        <v>1320</v>
      </c>
      <c r="J793" s="16" t="str">
        <f>IF((I793/G793)&lt;=$E$4,"critical failure", IF((I793/G793)&lt;1, "failure",""))</f>
        <v>critical failure</v>
      </c>
      <c r="K793" s="26">
        <f t="shared" si="124"/>
        <v>49034.346815999997</v>
      </c>
      <c r="L793" s="26">
        <f t="shared" si="125"/>
        <v>49034.346815999997</v>
      </c>
      <c r="M793" s="28">
        <f>IF(H793&gt;$E$2,H793-$E$2,0)</f>
        <v>0</v>
      </c>
      <c r="N793" s="28">
        <f t="shared" si="126"/>
        <v>1320</v>
      </c>
      <c r="O793" s="28">
        <f t="shared" si="127"/>
        <v>1</v>
      </c>
      <c r="R793" s="16">
        <v>1.1000000000000001</v>
      </c>
    </row>
    <row r="794" spans="1:18" x14ac:dyDescent="0.15">
      <c r="A794" s="6" t="s">
        <v>12</v>
      </c>
      <c r="B794" s="13">
        <f t="shared" si="119"/>
        <v>1991</v>
      </c>
      <c r="C794" s="8">
        <v>249.33173759999997</v>
      </c>
      <c r="D794" s="26">
        <f t="shared" si="128"/>
        <v>49034.346815999997</v>
      </c>
      <c r="E794" s="37">
        <v>120</v>
      </c>
      <c r="F794" s="37">
        <f t="shared" si="120"/>
        <v>49163.678553599995</v>
      </c>
      <c r="G794" s="16">
        <f t="shared" si="121"/>
        <v>1440</v>
      </c>
      <c r="H794" s="28">
        <f t="shared" si="122"/>
        <v>47723.678553599995</v>
      </c>
      <c r="I794" s="36">
        <f t="shared" si="123"/>
        <v>1440</v>
      </c>
      <c r="J794" s="16" t="str">
        <f>IF((I794/G794)&lt;=$E$4,"critical failure", IF((I794/G794)&lt;1, "failure",""))</f>
        <v>critical failure</v>
      </c>
      <c r="K794" s="26">
        <f t="shared" si="124"/>
        <v>47723.678553599995</v>
      </c>
      <c r="L794" s="26">
        <f t="shared" si="125"/>
        <v>47723.678553599995</v>
      </c>
      <c r="M794" s="28">
        <f>IF(H794&gt;$E$2,H794-$E$2,0)</f>
        <v>0</v>
      </c>
      <c r="N794" s="28">
        <f t="shared" si="126"/>
        <v>1440</v>
      </c>
      <c r="O794" s="28">
        <f t="shared" si="127"/>
        <v>1</v>
      </c>
      <c r="R794" s="16">
        <v>1.2</v>
      </c>
    </row>
    <row r="795" spans="1:18" x14ac:dyDescent="0.15">
      <c r="A795" s="6" t="s">
        <v>13</v>
      </c>
      <c r="B795" s="13">
        <f t="shared" si="119"/>
        <v>1991</v>
      </c>
      <c r="C795" s="8">
        <v>91.899878399999977</v>
      </c>
      <c r="D795" s="26">
        <f t="shared" si="128"/>
        <v>47723.678553599995</v>
      </c>
      <c r="E795" s="37">
        <v>120</v>
      </c>
      <c r="F795" s="37">
        <f t="shared" si="120"/>
        <v>47695.578431999995</v>
      </c>
      <c r="G795" s="16">
        <f t="shared" si="121"/>
        <v>1560</v>
      </c>
      <c r="H795" s="28">
        <f t="shared" si="122"/>
        <v>46135.578431999995</v>
      </c>
      <c r="I795" s="36">
        <f t="shared" si="123"/>
        <v>1560</v>
      </c>
      <c r="J795" s="16" t="str">
        <f>IF((I795/G795)&lt;=$E$4,"critical failure", IF((I795/G795)&lt;1, "failure",""))</f>
        <v>critical failure</v>
      </c>
      <c r="K795" s="26">
        <f t="shared" si="124"/>
        <v>46135.578431999995</v>
      </c>
      <c r="L795" s="26">
        <f t="shared" si="125"/>
        <v>46135.578431999995</v>
      </c>
      <c r="M795" s="28">
        <f>IF(H795&gt;$E$2,H795-$E$2,0)</f>
        <v>0</v>
      </c>
      <c r="N795" s="28">
        <f t="shared" si="126"/>
        <v>1560</v>
      </c>
      <c r="O795" s="28">
        <f t="shared" si="127"/>
        <v>1</v>
      </c>
      <c r="R795" s="16">
        <v>1.3</v>
      </c>
    </row>
    <row r="796" spans="1:18" x14ac:dyDescent="0.15">
      <c r="A796" s="6" t="s">
        <v>14</v>
      </c>
      <c r="B796" s="13">
        <f t="shared" si="119"/>
        <v>1991</v>
      </c>
      <c r="C796" s="8">
        <v>130.48231680000001</v>
      </c>
      <c r="D796" s="26">
        <f t="shared" si="128"/>
        <v>46135.578431999995</v>
      </c>
      <c r="E796" s="37">
        <v>120</v>
      </c>
      <c r="F796" s="37">
        <f t="shared" si="120"/>
        <v>46146.060748799995</v>
      </c>
      <c r="G796" s="16">
        <f t="shared" si="121"/>
        <v>1440</v>
      </c>
      <c r="H796" s="28">
        <f t="shared" si="122"/>
        <v>44706.060748799995</v>
      </c>
      <c r="I796" s="36">
        <f t="shared" si="123"/>
        <v>1440</v>
      </c>
      <c r="J796" s="16" t="str">
        <f>IF((I796/G796)&lt;=$E$4,"critical failure", IF((I796/G796)&lt;1, "failure",""))</f>
        <v>critical failure</v>
      </c>
      <c r="K796" s="26">
        <f t="shared" si="124"/>
        <v>44706.060748799995</v>
      </c>
      <c r="L796" s="26">
        <f t="shared" si="125"/>
        <v>44706.060748799995</v>
      </c>
      <c r="M796" s="28">
        <f>IF(H796&gt;$E$2,H796-$E$2,0)</f>
        <v>0</v>
      </c>
      <c r="N796" s="28">
        <f t="shared" si="126"/>
        <v>1440</v>
      </c>
      <c r="O796" s="28">
        <f t="shared" si="127"/>
        <v>1</v>
      </c>
      <c r="R796" s="16">
        <v>1.2</v>
      </c>
    </row>
    <row r="797" spans="1:18" x14ac:dyDescent="0.15">
      <c r="A797" s="6" t="s">
        <v>15</v>
      </c>
      <c r="B797" s="13">
        <f t="shared" si="119"/>
        <v>1991</v>
      </c>
      <c r="C797" s="8">
        <v>387.6339456</v>
      </c>
      <c r="D797" s="26">
        <f t="shared" si="128"/>
        <v>44706.060748799995</v>
      </c>
      <c r="E797" s="37">
        <v>120</v>
      </c>
      <c r="F797" s="37">
        <f t="shared" si="120"/>
        <v>44973.694694399994</v>
      </c>
      <c r="G797" s="16">
        <f t="shared" si="121"/>
        <v>1320</v>
      </c>
      <c r="H797" s="28">
        <f t="shared" si="122"/>
        <v>43653.694694399994</v>
      </c>
      <c r="I797" s="36">
        <f t="shared" si="123"/>
        <v>1320</v>
      </c>
      <c r="J797" s="16" t="str">
        <f>IF((I797/G797)&lt;=$E$4,"critical failure", IF((I797/G797)&lt;1, "failure",""))</f>
        <v>critical failure</v>
      </c>
      <c r="K797" s="26">
        <f t="shared" si="124"/>
        <v>43653.694694399994</v>
      </c>
      <c r="L797" s="26">
        <f t="shared" si="125"/>
        <v>43653.694694399994</v>
      </c>
      <c r="M797" s="28">
        <f>IF(H797&gt;$E$2,H797-$E$2,0)</f>
        <v>0</v>
      </c>
      <c r="N797" s="28">
        <f t="shared" si="126"/>
        <v>1320</v>
      </c>
      <c r="O797" s="28">
        <f t="shared" si="127"/>
        <v>1</v>
      </c>
      <c r="R797" s="16">
        <v>1.1000000000000001</v>
      </c>
    </row>
    <row r="798" spans="1:18" x14ac:dyDescent="0.15">
      <c r="A798" s="6" t="s">
        <v>16</v>
      </c>
      <c r="B798" s="13">
        <f t="shared" si="119"/>
        <v>1991</v>
      </c>
      <c r="C798" s="8">
        <v>397.19877120000007</v>
      </c>
      <c r="D798" s="26">
        <f t="shared" si="128"/>
        <v>43653.694694399994</v>
      </c>
      <c r="E798" s="37">
        <v>120</v>
      </c>
      <c r="F798" s="37">
        <f t="shared" si="120"/>
        <v>43930.893465599991</v>
      </c>
      <c r="G798" s="16">
        <f t="shared" si="121"/>
        <v>1200</v>
      </c>
      <c r="H798" s="28">
        <f t="shared" si="122"/>
        <v>42730.893465599991</v>
      </c>
      <c r="I798" s="36">
        <f t="shared" si="123"/>
        <v>1200</v>
      </c>
      <c r="J798" s="16" t="str">
        <f>IF((I798/G798)&lt;=$E$4,"critical failure", IF((I798/G798)&lt;1, "failure",""))</f>
        <v>critical failure</v>
      </c>
      <c r="K798" s="26">
        <f t="shared" si="124"/>
        <v>42730.893465599991</v>
      </c>
      <c r="L798" s="26">
        <f t="shared" si="125"/>
        <v>42730.893465599991</v>
      </c>
      <c r="M798" s="28">
        <f>IF(H798&gt;$E$2,H798-$E$2,0)</f>
        <v>0</v>
      </c>
      <c r="N798" s="28">
        <f t="shared" si="126"/>
        <v>1200</v>
      </c>
      <c r="O798" s="28">
        <f t="shared" si="127"/>
        <v>1</v>
      </c>
      <c r="R798" s="16">
        <v>1</v>
      </c>
    </row>
    <row r="799" spans="1:18" x14ac:dyDescent="0.15">
      <c r="A799" s="6" t="s">
        <v>17</v>
      </c>
      <c r="B799" s="13">
        <f t="shared" si="119"/>
        <v>1991</v>
      </c>
      <c r="C799" s="8">
        <v>127.961856</v>
      </c>
      <c r="D799" s="26">
        <f t="shared" si="128"/>
        <v>42730.893465599991</v>
      </c>
      <c r="E799" s="37">
        <v>120</v>
      </c>
      <c r="F799" s="37">
        <f t="shared" si="120"/>
        <v>42738.855321599993</v>
      </c>
      <c r="G799" s="16">
        <f t="shared" si="121"/>
        <v>1080</v>
      </c>
      <c r="H799" s="28">
        <f t="shared" si="122"/>
        <v>41658.855321599993</v>
      </c>
      <c r="I799" s="36">
        <f t="shared" si="123"/>
        <v>1080</v>
      </c>
      <c r="J799" s="16" t="str">
        <f>IF((I799/G799)&lt;=$E$4,"critical failure", IF((I799/G799)&lt;1, "failure",""))</f>
        <v>critical failure</v>
      </c>
      <c r="K799" s="26">
        <f t="shared" si="124"/>
        <v>41658.855321599993</v>
      </c>
      <c r="L799" s="26">
        <f t="shared" si="125"/>
        <v>41658.855321599993</v>
      </c>
      <c r="M799" s="28">
        <f>IF(H799&gt;$E$2,H799-$E$2,0)</f>
        <v>0</v>
      </c>
      <c r="N799" s="28">
        <f t="shared" si="126"/>
        <v>1080</v>
      </c>
      <c r="O799" s="28">
        <f t="shared" si="127"/>
        <v>1</v>
      </c>
      <c r="R799" s="16">
        <v>0.9</v>
      </c>
    </row>
    <row r="800" spans="1:18" ht="14" thickBot="1" x14ac:dyDescent="0.2">
      <c r="A800" s="9" t="s">
        <v>18</v>
      </c>
      <c r="B800" s="14">
        <f t="shared" si="119"/>
        <v>1991</v>
      </c>
      <c r="C800" s="11">
        <v>635.47925759999998</v>
      </c>
      <c r="D800" s="26">
        <f t="shared" si="128"/>
        <v>41658.855321599993</v>
      </c>
      <c r="E800" s="37">
        <v>120</v>
      </c>
      <c r="F800" s="37">
        <f t="shared" si="120"/>
        <v>42174.334579199989</v>
      </c>
      <c r="G800" s="16">
        <f t="shared" si="121"/>
        <v>960</v>
      </c>
      <c r="H800" s="28">
        <f t="shared" si="122"/>
        <v>41214.334579199989</v>
      </c>
      <c r="I800" s="36">
        <f t="shared" si="123"/>
        <v>960</v>
      </c>
      <c r="J800" s="16" t="str">
        <f>IF((I800/G800)&lt;=$E$4,"critical failure", IF((I800/G800)&lt;1, "failure",""))</f>
        <v>critical failure</v>
      </c>
      <c r="K800" s="26">
        <f t="shared" si="124"/>
        <v>41214.334579199989</v>
      </c>
      <c r="L800" s="26">
        <f t="shared" si="125"/>
        <v>41214.334579199989</v>
      </c>
      <c r="M800" s="28">
        <f>IF(H800&gt;$E$2,H800-$E$2,0)</f>
        <v>0</v>
      </c>
      <c r="N800" s="28">
        <f t="shared" si="126"/>
        <v>960</v>
      </c>
      <c r="O800" s="28">
        <f t="shared" si="127"/>
        <v>1</v>
      </c>
      <c r="R800" s="16">
        <v>0.8</v>
      </c>
    </row>
    <row r="801" spans="1:18" x14ac:dyDescent="0.15">
      <c r="A801" s="3" t="s">
        <v>7</v>
      </c>
      <c r="B801" s="12">
        <f t="shared" si="119"/>
        <v>1992</v>
      </c>
      <c r="C801" s="5">
        <v>6121.488384000002</v>
      </c>
      <c r="D801" s="26">
        <f t="shared" si="128"/>
        <v>41214.334579199989</v>
      </c>
      <c r="E801" s="37">
        <v>120</v>
      </c>
      <c r="F801" s="37">
        <f t="shared" si="120"/>
        <v>47215.822963199993</v>
      </c>
      <c r="G801" s="16">
        <f t="shared" si="121"/>
        <v>960</v>
      </c>
      <c r="H801" s="28">
        <f t="shared" si="122"/>
        <v>46255.822963199993</v>
      </c>
      <c r="I801" s="36">
        <f t="shared" si="123"/>
        <v>960</v>
      </c>
      <c r="J801" s="16" t="str">
        <f>IF((I801/G801)&lt;=$E$4,"critical failure", IF((I801/G801)&lt;1, "failure",""))</f>
        <v>critical failure</v>
      </c>
      <c r="K801" s="26">
        <f t="shared" si="124"/>
        <v>46255.822963199993</v>
      </c>
      <c r="L801" s="26">
        <f t="shared" si="125"/>
        <v>46255.822963199993</v>
      </c>
      <c r="M801" s="28">
        <f>IF(H801&gt;$E$2,H801-$E$2,0)</f>
        <v>0</v>
      </c>
      <c r="N801" s="28">
        <f t="shared" si="126"/>
        <v>960</v>
      </c>
      <c r="O801" s="28">
        <f t="shared" si="127"/>
        <v>1</v>
      </c>
      <c r="R801" s="16">
        <v>0.8</v>
      </c>
    </row>
    <row r="802" spans="1:18" x14ac:dyDescent="0.15">
      <c r="A802" s="6" t="s">
        <v>8</v>
      </c>
      <c r="B802" s="13">
        <f t="shared" si="119"/>
        <v>1992</v>
      </c>
      <c r="C802" s="8">
        <v>2418.3498240000004</v>
      </c>
      <c r="D802" s="26">
        <f t="shared" si="128"/>
        <v>46255.822963199993</v>
      </c>
      <c r="E802" s="37">
        <v>120</v>
      </c>
      <c r="F802" s="37">
        <f t="shared" si="120"/>
        <v>48554.17278719999</v>
      </c>
      <c r="G802" s="16">
        <f t="shared" si="121"/>
        <v>960</v>
      </c>
      <c r="H802" s="28">
        <f t="shared" si="122"/>
        <v>47594.17278719999</v>
      </c>
      <c r="I802" s="36">
        <f t="shared" si="123"/>
        <v>960</v>
      </c>
      <c r="J802" s="16" t="str">
        <f>IF((I802/G802)&lt;=$E$4,"critical failure", IF((I802/G802)&lt;1, "failure",""))</f>
        <v>critical failure</v>
      </c>
      <c r="K802" s="26">
        <f t="shared" si="124"/>
        <v>47594.17278719999</v>
      </c>
      <c r="L802" s="26">
        <f t="shared" si="125"/>
        <v>47594.17278719999</v>
      </c>
      <c r="M802" s="28">
        <f>IF(H802&gt;$E$2,H802-$E$2,0)</f>
        <v>0</v>
      </c>
      <c r="N802" s="28">
        <f t="shared" si="126"/>
        <v>960</v>
      </c>
      <c r="O802" s="28">
        <f t="shared" si="127"/>
        <v>1</v>
      </c>
      <c r="R802" s="16">
        <v>0.8</v>
      </c>
    </row>
    <row r="803" spans="1:18" x14ac:dyDescent="0.15">
      <c r="A803" s="6" t="s">
        <v>9</v>
      </c>
      <c r="B803" s="13">
        <f t="shared" si="119"/>
        <v>1992</v>
      </c>
      <c r="C803" s="8">
        <v>4191.7201919999998</v>
      </c>
      <c r="D803" s="26">
        <f t="shared" si="128"/>
        <v>47594.17278719999</v>
      </c>
      <c r="E803" s="37">
        <v>120</v>
      </c>
      <c r="F803" s="37">
        <f t="shared" si="120"/>
        <v>51665.892979199991</v>
      </c>
      <c r="G803" s="16">
        <f t="shared" si="121"/>
        <v>1080</v>
      </c>
      <c r="H803" s="28">
        <f t="shared" si="122"/>
        <v>50585.892979199991</v>
      </c>
      <c r="I803" s="36">
        <f t="shared" si="123"/>
        <v>1080</v>
      </c>
      <c r="J803" s="16" t="str">
        <f>IF((I803/G803)&lt;=$E$4,"critical failure", IF((I803/G803)&lt;1, "failure",""))</f>
        <v>critical failure</v>
      </c>
      <c r="K803" s="26">
        <f t="shared" si="124"/>
        <v>50585.892979199991</v>
      </c>
      <c r="L803" s="26">
        <f t="shared" si="125"/>
        <v>49503</v>
      </c>
      <c r="M803" s="28">
        <f>IF(H803&gt;$E$2,H803-$E$2,0)</f>
        <v>1082.8929791999908</v>
      </c>
      <c r="N803" s="28">
        <f t="shared" si="126"/>
        <v>2162.8929791999908</v>
      </c>
      <c r="O803" s="28">
        <f t="shared" si="127"/>
        <v>1</v>
      </c>
      <c r="R803" s="16">
        <v>0.9</v>
      </c>
    </row>
    <row r="804" spans="1:18" x14ac:dyDescent="0.15">
      <c r="A804" s="6" t="s">
        <v>10</v>
      </c>
      <c r="B804" s="13">
        <f t="shared" si="119"/>
        <v>1992</v>
      </c>
      <c r="C804" s="8">
        <v>2893.3597439999999</v>
      </c>
      <c r="D804" s="26">
        <f t="shared" si="128"/>
        <v>49503</v>
      </c>
      <c r="E804" s="37">
        <v>120</v>
      </c>
      <c r="F804" s="37">
        <f t="shared" si="120"/>
        <v>52276.359744000001</v>
      </c>
      <c r="G804" s="16">
        <f t="shared" si="121"/>
        <v>1080</v>
      </c>
      <c r="H804" s="28">
        <f t="shared" si="122"/>
        <v>51196.359744000001</v>
      </c>
      <c r="I804" s="36">
        <f t="shared" si="123"/>
        <v>1080</v>
      </c>
      <c r="J804" s="16" t="str">
        <f>IF((I804/G804)&lt;=$E$4,"critical failure", IF((I804/G804)&lt;1, "failure",""))</f>
        <v>critical failure</v>
      </c>
      <c r="K804" s="26">
        <f t="shared" si="124"/>
        <v>51196.359744000001</v>
      </c>
      <c r="L804" s="26">
        <f t="shared" si="125"/>
        <v>49503</v>
      </c>
      <c r="M804" s="28">
        <f>IF(H804&gt;$E$2,H804-$E$2,0)</f>
        <v>1693.3597440000012</v>
      </c>
      <c r="N804" s="28">
        <f t="shared" si="126"/>
        <v>2773.3597440000012</v>
      </c>
      <c r="O804" s="28">
        <f t="shared" si="127"/>
        <v>1</v>
      </c>
      <c r="R804" s="16">
        <v>0.9</v>
      </c>
    </row>
    <row r="805" spans="1:18" x14ac:dyDescent="0.15">
      <c r="A805" s="6" t="s">
        <v>11</v>
      </c>
      <c r="B805" s="13">
        <f t="shared" si="119"/>
        <v>1992</v>
      </c>
      <c r="C805" s="8">
        <v>615.89721599999984</v>
      </c>
      <c r="D805" s="26">
        <f t="shared" si="128"/>
        <v>49503</v>
      </c>
      <c r="E805" s="37">
        <v>120</v>
      </c>
      <c r="F805" s="37">
        <f t="shared" si="120"/>
        <v>49998.897215999998</v>
      </c>
      <c r="G805" s="16">
        <f t="shared" si="121"/>
        <v>1320</v>
      </c>
      <c r="H805" s="28">
        <f t="shared" si="122"/>
        <v>48678.897215999998</v>
      </c>
      <c r="I805" s="36">
        <f t="shared" si="123"/>
        <v>1320</v>
      </c>
      <c r="J805" s="16" t="str">
        <f>IF((I805/G805)&lt;=$E$4,"critical failure", IF((I805/G805)&lt;1, "failure",""))</f>
        <v>critical failure</v>
      </c>
      <c r="K805" s="26">
        <f t="shared" si="124"/>
        <v>48678.897215999998</v>
      </c>
      <c r="L805" s="26">
        <f t="shared" si="125"/>
        <v>48678.897215999998</v>
      </c>
      <c r="M805" s="28">
        <f>IF(H805&gt;$E$2,H805-$E$2,0)</f>
        <v>0</v>
      </c>
      <c r="N805" s="28">
        <f t="shared" si="126"/>
        <v>1320</v>
      </c>
      <c r="O805" s="28">
        <f t="shared" si="127"/>
        <v>1</v>
      </c>
      <c r="R805" s="16">
        <v>1.1000000000000001</v>
      </c>
    </row>
    <row r="806" spans="1:18" x14ac:dyDescent="0.15">
      <c r="A806" s="6" t="s">
        <v>12</v>
      </c>
      <c r="B806" s="13">
        <f t="shared" si="119"/>
        <v>1992</v>
      </c>
      <c r="C806" s="8">
        <v>605.55686399999979</v>
      </c>
      <c r="D806" s="26">
        <f t="shared" si="128"/>
        <v>48678.897215999998</v>
      </c>
      <c r="E806" s="37">
        <v>120</v>
      </c>
      <c r="F806" s="37">
        <f t="shared" si="120"/>
        <v>49164.454079999996</v>
      </c>
      <c r="G806" s="16">
        <f t="shared" si="121"/>
        <v>1440</v>
      </c>
      <c r="H806" s="28">
        <f t="shared" si="122"/>
        <v>47724.454079999996</v>
      </c>
      <c r="I806" s="36">
        <f t="shared" si="123"/>
        <v>1440</v>
      </c>
      <c r="J806" s="16" t="str">
        <f>IF((I806/G806)&lt;=$E$4,"critical failure", IF((I806/G806)&lt;1, "failure",""))</f>
        <v>critical failure</v>
      </c>
      <c r="K806" s="26">
        <f t="shared" si="124"/>
        <v>47724.454079999996</v>
      </c>
      <c r="L806" s="26">
        <f t="shared" si="125"/>
        <v>47724.454079999996</v>
      </c>
      <c r="M806" s="28">
        <f>IF(H806&gt;$E$2,H806-$E$2,0)</f>
        <v>0</v>
      </c>
      <c r="N806" s="28">
        <f t="shared" si="126"/>
        <v>1440</v>
      </c>
      <c r="O806" s="28">
        <f t="shared" si="127"/>
        <v>1</v>
      </c>
      <c r="R806" s="16">
        <v>1.2</v>
      </c>
    </row>
    <row r="807" spans="1:18" x14ac:dyDescent="0.15">
      <c r="A807" s="6" t="s">
        <v>13</v>
      </c>
      <c r="B807" s="13">
        <f t="shared" si="119"/>
        <v>1992</v>
      </c>
      <c r="C807" s="8">
        <v>593.92396799999995</v>
      </c>
      <c r="D807" s="26">
        <f t="shared" si="128"/>
        <v>47724.454079999996</v>
      </c>
      <c r="E807" s="37">
        <v>120</v>
      </c>
      <c r="F807" s="37">
        <f t="shared" si="120"/>
        <v>48198.378047999999</v>
      </c>
      <c r="G807" s="16">
        <f t="shared" si="121"/>
        <v>1560</v>
      </c>
      <c r="H807" s="28">
        <f t="shared" si="122"/>
        <v>46638.378047999999</v>
      </c>
      <c r="I807" s="36">
        <f t="shared" si="123"/>
        <v>1560</v>
      </c>
      <c r="J807" s="16" t="str">
        <f>IF((I807/G807)&lt;=$E$4,"critical failure", IF((I807/G807)&lt;1, "failure",""))</f>
        <v>critical failure</v>
      </c>
      <c r="K807" s="26">
        <f t="shared" si="124"/>
        <v>46638.378047999999</v>
      </c>
      <c r="L807" s="26">
        <f t="shared" si="125"/>
        <v>46638.378047999999</v>
      </c>
      <c r="M807" s="28">
        <f>IF(H807&gt;$E$2,H807-$E$2,0)</f>
        <v>0</v>
      </c>
      <c r="N807" s="28">
        <f t="shared" si="126"/>
        <v>1560</v>
      </c>
      <c r="O807" s="28">
        <f t="shared" si="127"/>
        <v>1</v>
      </c>
      <c r="R807" s="16">
        <v>1.3</v>
      </c>
    </row>
    <row r="808" spans="1:18" x14ac:dyDescent="0.15">
      <c r="A808" s="6" t="s">
        <v>14</v>
      </c>
      <c r="B808" s="13">
        <f t="shared" si="119"/>
        <v>1992</v>
      </c>
      <c r="C808" s="8">
        <v>541.83444480000003</v>
      </c>
      <c r="D808" s="26">
        <f t="shared" si="128"/>
        <v>46638.378047999999</v>
      </c>
      <c r="E808" s="37">
        <v>120</v>
      </c>
      <c r="F808" s="37">
        <f t="shared" si="120"/>
        <v>47060.212492799998</v>
      </c>
      <c r="G808" s="16">
        <f t="shared" si="121"/>
        <v>1440</v>
      </c>
      <c r="H808" s="28">
        <f t="shared" si="122"/>
        <v>45620.212492799998</v>
      </c>
      <c r="I808" s="36">
        <f t="shared" si="123"/>
        <v>1440</v>
      </c>
      <c r="J808" s="16" t="str">
        <f>IF((I808/G808)&lt;=$E$4,"critical failure", IF((I808/G808)&lt;1, "failure",""))</f>
        <v>critical failure</v>
      </c>
      <c r="K808" s="26">
        <f t="shared" si="124"/>
        <v>45620.212492799998</v>
      </c>
      <c r="L808" s="26">
        <f t="shared" si="125"/>
        <v>45620.212492799998</v>
      </c>
      <c r="M808" s="28">
        <f>IF(H808&gt;$E$2,H808-$E$2,0)</f>
        <v>0</v>
      </c>
      <c r="N808" s="28">
        <f t="shared" si="126"/>
        <v>1440</v>
      </c>
      <c r="O808" s="28">
        <f t="shared" si="127"/>
        <v>1</v>
      </c>
      <c r="R808" s="16">
        <v>1.2</v>
      </c>
    </row>
    <row r="809" spans="1:18" x14ac:dyDescent="0.15">
      <c r="A809" s="6" t="s">
        <v>15</v>
      </c>
      <c r="B809" s="13">
        <f t="shared" si="119"/>
        <v>1992</v>
      </c>
      <c r="C809" s="8">
        <v>231.23612160000002</v>
      </c>
      <c r="D809" s="26">
        <f t="shared" si="128"/>
        <v>45620.212492799998</v>
      </c>
      <c r="E809" s="37">
        <v>120</v>
      </c>
      <c r="F809" s="37">
        <f t="shared" si="120"/>
        <v>45731.448614399997</v>
      </c>
      <c r="G809" s="16">
        <f t="shared" si="121"/>
        <v>1320</v>
      </c>
      <c r="H809" s="28">
        <f t="shared" si="122"/>
        <v>44411.448614399997</v>
      </c>
      <c r="I809" s="36">
        <f t="shared" si="123"/>
        <v>1320</v>
      </c>
      <c r="J809" s="16" t="str">
        <f>IF((I809/G809)&lt;=$E$4,"critical failure", IF((I809/G809)&lt;1, "failure",""))</f>
        <v>critical failure</v>
      </c>
      <c r="K809" s="26">
        <f t="shared" si="124"/>
        <v>44411.448614399997</v>
      </c>
      <c r="L809" s="26">
        <f t="shared" si="125"/>
        <v>44411.448614399997</v>
      </c>
      <c r="M809" s="28">
        <f>IF(H809&gt;$E$2,H809-$E$2,0)</f>
        <v>0</v>
      </c>
      <c r="N809" s="28">
        <f t="shared" si="126"/>
        <v>1320</v>
      </c>
      <c r="O809" s="28">
        <f t="shared" si="127"/>
        <v>1</v>
      </c>
      <c r="R809" s="16">
        <v>1.1000000000000001</v>
      </c>
    </row>
    <row r="810" spans="1:18" x14ac:dyDescent="0.15">
      <c r="A810" s="6" t="s">
        <v>16</v>
      </c>
      <c r="B810" s="13">
        <f t="shared" si="119"/>
        <v>1992</v>
      </c>
      <c r="C810" s="8">
        <v>435.13493759999983</v>
      </c>
      <c r="D810" s="26">
        <f t="shared" si="128"/>
        <v>44411.448614399997</v>
      </c>
      <c r="E810" s="37">
        <v>120</v>
      </c>
      <c r="F810" s="37">
        <f t="shared" si="120"/>
        <v>44726.583551999996</v>
      </c>
      <c r="G810" s="16">
        <f t="shared" si="121"/>
        <v>1200</v>
      </c>
      <c r="H810" s="28">
        <f t="shared" si="122"/>
        <v>43526.583551999996</v>
      </c>
      <c r="I810" s="36">
        <f t="shared" si="123"/>
        <v>1200</v>
      </c>
      <c r="J810" s="16" t="str">
        <f>IF((I810/G810)&lt;=$E$4,"critical failure", IF((I810/G810)&lt;1, "failure",""))</f>
        <v>critical failure</v>
      </c>
      <c r="K810" s="26">
        <f t="shared" si="124"/>
        <v>43526.583551999996</v>
      </c>
      <c r="L810" s="26">
        <f t="shared" si="125"/>
        <v>43526.583551999996</v>
      </c>
      <c r="M810" s="28">
        <f>IF(H810&gt;$E$2,H810-$E$2,0)</f>
        <v>0</v>
      </c>
      <c r="N810" s="28">
        <f t="shared" si="126"/>
        <v>1200</v>
      </c>
      <c r="O810" s="28">
        <f t="shared" si="127"/>
        <v>1</v>
      </c>
      <c r="R810" s="16">
        <v>1</v>
      </c>
    </row>
    <row r="811" spans="1:18" x14ac:dyDescent="0.15">
      <c r="A811" s="6" t="s">
        <v>17</v>
      </c>
      <c r="B811" s="13">
        <f t="shared" si="119"/>
        <v>1992</v>
      </c>
      <c r="C811" s="8">
        <v>2711.7573119999997</v>
      </c>
      <c r="D811" s="26">
        <f t="shared" si="128"/>
        <v>43526.583551999996</v>
      </c>
      <c r="E811" s="37">
        <v>120</v>
      </c>
      <c r="F811" s="37">
        <f t="shared" si="120"/>
        <v>46118.340863999998</v>
      </c>
      <c r="G811" s="16">
        <f t="shared" si="121"/>
        <v>1080</v>
      </c>
      <c r="H811" s="28">
        <f t="shared" si="122"/>
        <v>45038.340863999998</v>
      </c>
      <c r="I811" s="36">
        <f t="shared" si="123"/>
        <v>1080</v>
      </c>
      <c r="J811" s="16" t="str">
        <f>IF((I811/G811)&lt;=$E$4,"critical failure", IF((I811/G811)&lt;1, "failure",""))</f>
        <v>critical failure</v>
      </c>
      <c r="K811" s="26">
        <f t="shared" si="124"/>
        <v>45038.340863999998</v>
      </c>
      <c r="L811" s="26">
        <f t="shared" si="125"/>
        <v>45038.340863999998</v>
      </c>
      <c r="M811" s="28">
        <f>IF(H811&gt;$E$2,H811-$E$2,0)</f>
        <v>0</v>
      </c>
      <c r="N811" s="28">
        <f t="shared" si="126"/>
        <v>1080</v>
      </c>
      <c r="O811" s="28">
        <f t="shared" si="127"/>
        <v>1</v>
      </c>
      <c r="R811" s="16">
        <v>0.9</v>
      </c>
    </row>
    <row r="812" spans="1:18" ht="14" thickBot="1" x14ac:dyDescent="0.2">
      <c r="A812" s="9" t="s">
        <v>18</v>
      </c>
      <c r="B812" s="14">
        <f t="shared" si="119"/>
        <v>1992</v>
      </c>
      <c r="C812" s="11">
        <v>3091.7652480000006</v>
      </c>
      <c r="D812" s="26">
        <f t="shared" si="128"/>
        <v>45038.340863999998</v>
      </c>
      <c r="E812" s="37">
        <v>120</v>
      </c>
      <c r="F812" s="37">
        <f t="shared" si="120"/>
        <v>48010.106112000001</v>
      </c>
      <c r="G812" s="16">
        <f t="shared" si="121"/>
        <v>960</v>
      </c>
      <c r="H812" s="28">
        <f t="shared" si="122"/>
        <v>47050.106112000001</v>
      </c>
      <c r="I812" s="36">
        <f t="shared" si="123"/>
        <v>960</v>
      </c>
      <c r="J812" s="16" t="str">
        <f>IF((I812/G812)&lt;=$E$4,"critical failure", IF((I812/G812)&lt;1, "failure",""))</f>
        <v>critical failure</v>
      </c>
      <c r="K812" s="26">
        <f t="shared" si="124"/>
        <v>47050.106112000001</v>
      </c>
      <c r="L812" s="26">
        <f t="shared" si="125"/>
        <v>47050.106112000001</v>
      </c>
      <c r="M812" s="28">
        <f>IF(H812&gt;$E$2,H812-$E$2,0)</f>
        <v>0</v>
      </c>
      <c r="N812" s="28">
        <f t="shared" si="126"/>
        <v>960</v>
      </c>
      <c r="O812" s="28">
        <f t="shared" si="127"/>
        <v>1</v>
      </c>
      <c r="R812" s="16">
        <v>0.8</v>
      </c>
    </row>
    <row r="813" spans="1:18" x14ac:dyDescent="0.15">
      <c r="A813" s="3" t="s">
        <v>7</v>
      </c>
      <c r="B813" s="12">
        <f t="shared" ref="B813:B872" si="129">B801+1</f>
        <v>1993</v>
      </c>
      <c r="C813" s="5">
        <v>7599.5124479999995</v>
      </c>
      <c r="D813" s="26">
        <f t="shared" si="128"/>
        <v>47050.106112000001</v>
      </c>
      <c r="E813" s="37">
        <v>120</v>
      </c>
      <c r="F813" s="37">
        <f t="shared" si="120"/>
        <v>54529.618560000003</v>
      </c>
      <c r="G813" s="16">
        <f t="shared" si="121"/>
        <v>960</v>
      </c>
      <c r="H813" s="28">
        <f t="shared" si="122"/>
        <v>53569.618560000003</v>
      </c>
      <c r="I813" s="36">
        <f t="shared" si="123"/>
        <v>960</v>
      </c>
      <c r="J813" s="16" t="str">
        <f>IF((I813/G813)&lt;=$E$4,"critical failure", IF((I813/G813)&lt;1, "failure",""))</f>
        <v>critical failure</v>
      </c>
      <c r="K813" s="26">
        <f t="shared" si="124"/>
        <v>53569.618560000003</v>
      </c>
      <c r="L813" s="26">
        <f t="shared" si="125"/>
        <v>49503</v>
      </c>
      <c r="M813" s="28">
        <f>IF(H813&gt;$E$2,H813-$E$2,0)</f>
        <v>4066.6185600000026</v>
      </c>
      <c r="N813" s="28">
        <f t="shared" si="126"/>
        <v>5026.6185600000026</v>
      </c>
      <c r="O813" s="28">
        <f t="shared" si="127"/>
        <v>1</v>
      </c>
      <c r="R813" s="16">
        <v>0.8</v>
      </c>
    </row>
    <row r="814" spans="1:18" x14ac:dyDescent="0.15">
      <c r="A814" s="6" t="s">
        <v>8</v>
      </c>
      <c r="B814" s="13">
        <f t="shared" si="129"/>
        <v>1993</v>
      </c>
      <c r="C814" s="8">
        <v>3180.9507839999992</v>
      </c>
      <c r="D814" s="26">
        <f t="shared" si="128"/>
        <v>49503</v>
      </c>
      <c r="E814" s="37">
        <v>120</v>
      </c>
      <c r="F814" s="37">
        <f t="shared" si="120"/>
        <v>52563.950784000001</v>
      </c>
      <c r="G814" s="16">
        <f t="shared" si="121"/>
        <v>960</v>
      </c>
      <c r="H814" s="28">
        <f t="shared" si="122"/>
        <v>51603.950784000001</v>
      </c>
      <c r="I814" s="36">
        <f t="shared" si="123"/>
        <v>960</v>
      </c>
      <c r="J814" s="16" t="str">
        <f>IF((I814/G814)&lt;=$E$4,"critical failure", IF((I814/G814)&lt;1, "failure",""))</f>
        <v>critical failure</v>
      </c>
      <c r="K814" s="26">
        <f t="shared" si="124"/>
        <v>51603.950784000001</v>
      </c>
      <c r="L814" s="26">
        <f t="shared" si="125"/>
        <v>49503</v>
      </c>
      <c r="M814" s="28">
        <f>IF(H814&gt;$E$2,H814-$E$2,0)</f>
        <v>2100.9507840000006</v>
      </c>
      <c r="N814" s="28">
        <f t="shared" si="126"/>
        <v>3060.9507840000006</v>
      </c>
      <c r="O814" s="28">
        <f t="shared" si="127"/>
        <v>1</v>
      </c>
      <c r="R814" s="16">
        <v>0.8</v>
      </c>
    </row>
    <row r="815" spans="1:18" x14ac:dyDescent="0.15">
      <c r="A815" s="6" t="s">
        <v>9</v>
      </c>
      <c r="B815" s="13">
        <f t="shared" si="129"/>
        <v>1993</v>
      </c>
      <c r="C815" s="8">
        <v>17967.007871999995</v>
      </c>
      <c r="D815" s="26">
        <f t="shared" si="128"/>
        <v>49503</v>
      </c>
      <c r="E815" s="37">
        <v>120</v>
      </c>
      <c r="F815" s="37">
        <f t="shared" si="120"/>
        <v>67350.007871999987</v>
      </c>
      <c r="G815" s="16">
        <f t="shared" si="121"/>
        <v>1080</v>
      </c>
      <c r="H815" s="28">
        <f t="shared" si="122"/>
        <v>66270.007871999987</v>
      </c>
      <c r="I815" s="36">
        <f t="shared" si="123"/>
        <v>1080</v>
      </c>
      <c r="J815" s="16" t="str">
        <f>IF((I815/G815)&lt;=$E$4,"critical failure", IF((I815/G815)&lt;1, "failure",""))</f>
        <v>critical failure</v>
      </c>
      <c r="K815" s="26">
        <f t="shared" si="124"/>
        <v>66270.007871999987</v>
      </c>
      <c r="L815" s="26">
        <f t="shared" si="125"/>
        <v>49503</v>
      </c>
      <c r="M815" s="28">
        <f>IF(H815&gt;$E$2,H815-$E$2,0)</f>
        <v>16767.007871999987</v>
      </c>
      <c r="N815" s="28">
        <f t="shared" si="126"/>
        <v>17847.007871999987</v>
      </c>
      <c r="O815" s="28">
        <f t="shared" si="127"/>
        <v>1</v>
      </c>
      <c r="R815" s="16">
        <v>0.9</v>
      </c>
    </row>
    <row r="816" spans="1:18" x14ac:dyDescent="0.15">
      <c r="A816" s="6" t="s">
        <v>10</v>
      </c>
      <c r="B816" s="13">
        <f t="shared" si="129"/>
        <v>1993</v>
      </c>
      <c r="C816" s="8">
        <v>11005.365887999998</v>
      </c>
      <c r="D816" s="26">
        <f t="shared" si="128"/>
        <v>49503</v>
      </c>
      <c r="E816" s="37">
        <v>120</v>
      </c>
      <c r="F816" s="37">
        <f t="shared" si="120"/>
        <v>60388.365888</v>
      </c>
      <c r="G816" s="16">
        <f t="shared" si="121"/>
        <v>1080</v>
      </c>
      <c r="H816" s="28">
        <f t="shared" si="122"/>
        <v>59308.365888</v>
      </c>
      <c r="I816" s="36">
        <f t="shared" si="123"/>
        <v>1080</v>
      </c>
      <c r="J816" s="16" t="str">
        <f>IF((I816/G816)&lt;=$E$4,"critical failure", IF((I816/G816)&lt;1, "failure",""))</f>
        <v>critical failure</v>
      </c>
      <c r="K816" s="26">
        <f t="shared" si="124"/>
        <v>59308.365888</v>
      </c>
      <c r="L816" s="26">
        <f t="shared" si="125"/>
        <v>49503</v>
      </c>
      <c r="M816" s="28">
        <f>IF(H816&gt;$E$2,H816-$E$2,0)</f>
        <v>9805.3658880000003</v>
      </c>
      <c r="N816" s="28">
        <f t="shared" si="126"/>
        <v>10885.365888</v>
      </c>
      <c r="O816" s="28">
        <f t="shared" si="127"/>
        <v>1</v>
      </c>
      <c r="R816" s="16">
        <v>0.9</v>
      </c>
    </row>
    <row r="817" spans="1:18" x14ac:dyDescent="0.15">
      <c r="A817" s="6" t="s">
        <v>11</v>
      </c>
      <c r="B817" s="13">
        <f t="shared" si="129"/>
        <v>1993</v>
      </c>
      <c r="C817" s="8">
        <v>1173.629952</v>
      </c>
      <c r="D817" s="26">
        <f t="shared" si="128"/>
        <v>49503</v>
      </c>
      <c r="E817" s="37">
        <v>120</v>
      </c>
      <c r="F817" s="37">
        <f t="shared" si="120"/>
        <v>50556.629952000003</v>
      </c>
      <c r="G817" s="16">
        <f t="shared" si="121"/>
        <v>1320</v>
      </c>
      <c r="H817" s="28">
        <f t="shared" si="122"/>
        <v>49236.629952000003</v>
      </c>
      <c r="I817" s="36">
        <f t="shared" si="123"/>
        <v>1320</v>
      </c>
      <c r="J817" s="16" t="str">
        <f>IF((I817/G817)&lt;=$E$4,"critical failure", IF((I817/G817)&lt;1, "failure",""))</f>
        <v>critical failure</v>
      </c>
      <c r="K817" s="26">
        <f t="shared" si="124"/>
        <v>49236.629952000003</v>
      </c>
      <c r="L817" s="26">
        <f t="shared" si="125"/>
        <v>49236.629952000003</v>
      </c>
      <c r="M817" s="28">
        <f>IF(H817&gt;$E$2,H817-$E$2,0)</f>
        <v>0</v>
      </c>
      <c r="N817" s="28">
        <f t="shared" si="126"/>
        <v>1320</v>
      </c>
      <c r="O817" s="28">
        <f t="shared" si="127"/>
        <v>1</v>
      </c>
      <c r="R817" s="16">
        <v>1.1000000000000001</v>
      </c>
    </row>
    <row r="818" spans="1:18" x14ac:dyDescent="0.15">
      <c r="A818" s="6" t="s">
        <v>12</v>
      </c>
      <c r="B818" s="13">
        <f t="shared" si="129"/>
        <v>1993</v>
      </c>
      <c r="C818" s="8">
        <v>568.52547839999977</v>
      </c>
      <c r="D818" s="26">
        <f t="shared" si="128"/>
        <v>49236.629952000003</v>
      </c>
      <c r="E818" s="37">
        <v>120</v>
      </c>
      <c r="F818" s="37">
        <f t="shared" si="120"/>
        <v>49685.155430400002</v>
      </c>
      <c r="G818" s="16">
        <f t="shared" si="121"/>
        <v>1440</v>
      </c>
      <c r="H818" s="28">
        <f t="shared" si="122"/>
        <v>48245.155430400002</v>
      </c>
      <c r="I818" s="36">
        <f t="shared" si="123"/>
        <v>1440</v>
      </c>
      <c r="J818" s="16" t="str">
        <f>IF((I818/G818)&lt;=$E$4,"critical failure", IF((I818/G818)&lt;1, "failure",""))</f>
        <v>critical failure</v>
      </c>
      <c r="K818" s="26">
        <f t="shared" si="124"/>
        <v>48245.155430400002</v>
      </c>
      <c r="L818" s="26">
        <f t="shared" si="125"/>
        <v>48245.155430400002</v>
      </c>
      <c r="M818" s="28">
        <f>IF(H818&gt;$E$2,H818-$E$2,0)</f>
        <v>0</v>
      </c>
      <c r="N818" s="28">
        <f t="shared" si="126"/>
        <v>1440</v>
      </c>
      <c r="O818" s="28">
        <f t="shared" si="127"/>
        <v>1</v>
      </c>
      <c r="R818" s="16">
        <v>1.2</v>
      </c>
    </row>
    <row r="819" spans="1:18" x14ac:dyDescent="0.15">
      <c r="A819" s="6" t="s">
        <v>13</v>
      </c>
      <c r="B819" s="13">
        <f t="shared" si="129"/>
        <v>1993</v>
      </c>
      <c r="C819" s="8">
        <v>355.69518335999993</v>
      </c>
      <c r="D819" s="26">
        <f t="shared" si="128"/>
        <v>48245.155430400002</v>
      </c>
      <c r="E819" s="37">
        <v>120</v>
      </c>
      <c r="F819" s="37">
        <f t="shared" si="120"/>
        <v>48480.850613760005</v>
      </c>
      <c r="G819" s="16">
        <f t="shared" si="121"/>
        <v>1560</v>
      </c>
      <c r="H819" s="28">
        <f t="shared" si="122"/>
        <v>46920.850613760005</v>
      </c>
      <c r="I819" s="36">
        <f t="shared" si="123"/>
        <v>1560</v>
      </c>
      <c r="J819" s="16" t="str">
        <f>IF((I819/G819)&lt;=$E$4,"critical failure", IF((I819/G819)&lt;1, "failure",""))</f>
        <v>critical failure</v>
      </c>
      <c r="K819" s="26">
        <f t="shared" si="124"/>
        <v>46920.850613760005</v>
      </c>
      <c r="L819" s="26">
        <f t="shared" si="125"/>
        <v>46920.850613760005</v>
      </c>
      <c r="M819" s="28">
        <f>IF(H819&gt;$E$2,H819-$E$2,0)</f>
        <v>0</v>
      </c>
      <c r="N819" s="28">
        <f t="shared" si="126"/>
        <v>1560</v>
      </c>
      <c r="O819" s="28">
        <f t="shared" si="127"/>
        <v>1</v>
      </c>
      <c r="R819" s="16">
        <v>1.3</v>
      </c>
    </row>
    <row r="820" spans="1:18" x14ac:dyDescent="0.15">
      <c r="A820" s="6" t="s">
        <v>14</v>
      </c>
      <c r="B820" s="13">
        <f t="shared" si="129"/>
        <v>1993</v>
      </c>
      <c r="C820" s="8">
        <v>200.92596479999997</v>
      </c>
      <c r="D820" s="26">
        <f t="shared" si="128"/>
        <v>46920.850613760005</v>
      </c>
      <c r="E820" s="37">
        <v>120</v>
      </c>
      <c r="F820" s="37">
        <f t="shared" si="120"/>
        <v>47001.776578560006</v>
      </c>
      <c r="G820" s="16">
        <f t="shared" si="121"/>
        <v>1440</v>
      </c>
      <c r="H820" s="28">
        <f t="shared" si="122"/>
        <v>45561.776578560006</v>
      </c>
      <c r="I820" s="36">
        <f t="shared" si="123"/>
        <v>1440</v>
      </c>
      <c r="J820" s="16" t="str">
        <f>IF((I820/G820)&lt;=$E$4,"critical failure", IF((I820/G820)&lt;1, "failure",""))</f>
        <v>critical failure</v>
      </c>
      <c r="K820" s="26">
        <f t="shared" si="124"/>
        <v>45561.776578560006</v>
      </c>
      <c r="L820" s="26">
        <f t="shared" si="125"/>
        <v>45561.776578560006</v>
      </c>
      <c r="M820" s="28">
        <f>IF(H820&gt;$E$2,H820-$E$2,0)</f>
        <v>0</v>
      </c>
      <c r="N820" s="28">
        <f t="shared" si="126"/>
        <v>1440</v>
      </c>
      <c r="O820" s="28">
        <f t="shared" si="127"/>
        <v>1</v>
      </c>
      <c r="R820" s="16">
        <v>1.2</v>
      </c>
    </row>
    <row r="821" spans="1:18" x14ac:dyDescent="0.15">
      <c r="A821" s="6" t="s">
        <v>15</v>
      </c>
      <c r="B821" s="13">
        <f t="shared" si="129"/>
        <v>1993</v>
      </c>
      <c r="C821" s="8">
        <v>126.7985664</v>
      </c>
      <c r="D821" s="26">
        <f t="shared" si="128"/>
        <v>45561.776578560006</v>
      </c>
      <c r="E821" s="37">
        <v>120</v>
      </c>
      <c r="F821" s="37">
        <f t="shared" si="120"/>
        <v>45568.575144960007</v>
      </c>
      <c r="G821" s="16">
        <f t="shared" si="121"/>
        <v>1320</v>
      </c>
      <c r="H821" s="28">
        <f t="shared" si="122"/>
        <v>44248.575144960007</v>
      </c>
      <c r="I821" s="36">
        <f t="shared" si="123"/>
        <v>1320</v>
      </c>
      <c r="J821" s="16" t="str">
        <f>IF((I821/G821)&lt;=$E$4,"critical failure", IF((I821/G821)&lt;1, "failure",""))</f>
        <v>critical failure</v>
      </c>
      <c r="K821" s="26">
        <f t="shared" si="124"/>
        <v>44248.575144960007</v>
      </c>
      <c r="L821" s="26">
        <f t="shared" si="125"/>
        <v>44248.575144960007</v>
      </c>
      <c r="M821" s="28">
        <f>IF(H821&gt;$E$2,H821-$E$2,0)</f>
        <v>0</v>
      </c>
      <c r="N821" s="28">
        <f t="shared" si="126"/>
        <v>1320</v>
      </c>
      <c r="O821" s="28">
        <f t="shared" si="127"/>
        <v>1</v>
      </c>
      <c r="R821" s="16">
        <v>1.1000000000000001</v>
      </c>
    </row>
    <row r="822" spans="1:18" x14ac:dyDescent="0.15">
      <c r="A822" s="6" t="s">
        <v>16</v>
      </c>
      <c r="B822" s="13">
        <f t="shared" si="129"/>
        <v>1993</v>
      </c>
      <c r="C822" s="8">
        <v>93.618961920000004</v>
      </c>
      <c r="D822" s="26">
        <f t="shared" si="128"/>
        <v>44248.575144960007</v>
      </c>
      <c r="E822" s="37">
        <v>120</v>
      </c>
      <c r="F822" s="37">
        <f t="shared" si="120"/>
        <v>44222.194106880008</v>
      </c>
      <c r="G822" s="16">
        <f t="shared" si="121"/>
        <v>1200</v>
      </c>
      <c r="H822" s="28">
        <f t="shared" si="122"/>
        <v>43022.194106880008</v>
      </c>
      <c r="I822" s="36">
        <f t="shared" si="123"/>
        <v>1200</v>
      </c>
      <c r="J822" s="16" t="str">
        <f>IF((I822/G822)&lt;=$E$4,"critical failure", IF((I822/G822)&lt;1, "failure",""))</f>
        <v>critical failure</v>
      </c>
      <c r="K822" s="26">
        <f t="shared" si="124"/>
        <v>43022.194106880008</v>
      </c>
      <c r="L822" s="26">
        <f t="shared" si="125"/>
        <v>43022.194106880008</v>
      </c>
      <c r="M822" s="28">
        <f>IF(H822&gt;$E$2,H822-$E$2,0)</f>
        <v>0</v>
      </c>
      <c r="N822" s="28">
        <f t="shared" si="126"/>
        <v>1200</v>
      </c>
      <c r="O822" s="28">
        <f t="shared" si="127"/>
        <v>1</v>
      </c>
      <c r="R822" s="16">
        <v>1</v>
      </c>
    </row>
    <row r="823" spans="1:18" x14ac:dyDescent="0.15">
      <c r="A823" s="6" t="s">
        <v>17</v>
      </c>
      <c r="B823" s="13">
        <f t="shared" si="129"/>
        <v>1993</v>
      </c>
      <c r="C823" s="8">
        <v>1289.7844185599999</v>
      </c>
      <c r="D823" s="26">
        <f t="shared" si="128"/>
        <v>43022.194106880008</v>
      </c>
      <c r="E823" s="37">
        <v>120</v>
      </c>
      <c r="F823" s="37">
        <f t="shared" si="120"/>
        <v>44191.978525440005</v>
      </c>
      <c r="G823" s="16">
        <f t="shared" si="121"/>
        <v>1080</v>
      </c>
      <c r="H823" s="28">
        <f t="shared" si="122"/>
        <v>43111.978525440005</v>
      </c>
      <c r="I823" s="36">
        <f t="shared" si="123"/>
        <v>1080</v>
      </c>
      <c r="J823" s="16" t="str">
        <f>IF((I823/G823)&lt;=$E$4,"critical failure", IF((I823/G823)&lt;1, "failure",""))</f>
        <v>critical failure</v>
      </c>
      <c r="K823" s="26">
        <f t="shared" si="124"/>
        <v>43111.978525440005</v>
      </c>
      <c r="L823" s="26">
        <f t="shared" si="125"/>
        <v>43111.978525440005</v>
      </c>
      <c r="M823" s="28">
        <f>IF(H823&gt;$E$2,H823-$E$2,0)</f>
        <v>0</v>
      </c>
      <c r="N823" s="28">
        <f t="shared" si="126"/>
        <v>1080</v>
      </c>
      <c r="O823" s="28">
        <f t="shared" si="127"/>
        <v>1</v>
      </c>
      <c r="R823" s="16">
        <v>0.9</v>
      </c>
    </row>
    <row r="824" spans="1:18" ht="14" thickBot="1" x14ac:dyDescent="0.2">
      <c r="A824" s="9" t="s">
        <v>18</v>
      </c>
      <c r="B824" s="14">
        <f t="shared" si="129"/>
        <v>1993</v>
      </c>
      <c r="C824" s="11">
        <v>1910.3800319999998</v>
      </c>
      <c r="D824" s="26">
        <f t="shared" si="128"/>
        <v>43111.978525440005</v>
      </c>
      <c r="E824" s="37">
        <v>120</v>
      </c>
      <c r="F824" s="37">
        <f t="shared" si="120"/>
        <v>44902.358557440006</v>
      </c>
      <c r="G824" s="16">
        <f t="shared" si="121"/>
        <v>960</v>
      </c>
      <c r="H824" s="28">
        <f t="shared" si="122"/>
        <v>43942.358557440006</v>
      </c>
      <c r="I824" s="36">
        <f t="shared" si="123"/>
        <v>960</v>
      </c>
      <c r="J824" s="16" t="str">
        <f>IF((I824/G824)&lt;=$E$4,"critical failure", IF((I824/G824)&lt;1, "failure",""))</f>
        <v>critical failure</v>
      </c>
      <c r="K824" s="26">
        <f t="shared" si="124"/>
        <v>43942.358557440006</v>
      </c>
      <c r="L824" s="26">
        <f t="shared" si="125"/>
        <v>43942.358557440006</v>
      </c>
      <c r="M824" s="28">
        <f>IF(H824&gt;$E$2,H824-$E$2,0)</f>
        <v>0</v>
      </c>
      <c r="N824" s="28">
        <f t="shared" si="126"/>
        <v>960</v>
      </c>
      <c r="O824" s="28">
        <f t="shared" si="127"/>
        <v>1</v>
      </c>
      <c r="R824" s="16">
        <v>0.8</v>
      </c>
    </row>
    <row r="825" spans="1:18" x14ac:dyDescent="0.15">
      <c r="A825" s="3" t="s">
        <v>7</v>
      </c>
      <c r="B825" s="12">
        <f t="shared" si="129"/>
        <v>1994</v>
      </c>
      <c r="C825" s="5">
        <v>3390.9891839999991</v>
      </c>
      <c r="D825" s="26">
        <f t="shared" si="128"/>
        <v>43942.358557440006</v>
      </c>
      <c r="E825" s="37">
        <v>120</v>
      </c>
      <c r="F825" s="37">
        <f t="shared" si="120"/>
        <v>47213.347741440004</v>
      </c>
      <c r="G825" s="16">
        <f t="shared" si="121"/>
        <v>960</v>
      </c>
      <c r="H825" s="28">
        <f t="shared" si="122"/>
        <v>46253.347741440004</v>
      </c>
      <c r="I825" s="36">
        <f t="shared" si="123"/>
        <v>960</v>
      </c>
      <c r="J825" s="16" t="str">
        <f>IF((I825/G825)&lt;=$E$4,"critical failure", IF((I825/G825)&lt;1, "failure",""))</f>
        <v>critical failure</v>
      </c>
      <c r="K825" s="26">
        <f t="shared" si="124"/>
        <v>46253.347741440004</v>
      </c>
      <c r="L825" s="26">
        <f t="shared" si="125"/>
        <v>46253.347741440004</v>
      </c>
      <c r="M825" s="28">
        <f>IF(H825&gt;$E$2,H825-$E$2,0)</f>
        <v>0</v>
      </c>
      <c r="N825" s="28">
        <f t="shared" si="126"/>
        <v>960</v>
      </c>
      <c r="O825" s="28">
        <f t="shared" si="127"/>
        <v>1</v>
      </c>
      <c r="R825" s="16">
        <v>0.8</v>
      </c>
    </row>
    <row r="826" spans="1:18" x14ac:dyDescent="0.15">
      <c r="A826" s="6" t="s">
        <v>8</v>
      </c>
      <c r="B826" s="13">
        <f t="shared" si="129"/>
        <v>1994</v>
      </c>
      <c r="C826" s="8">
        <v>4372.6763519999995</v>
      </c>
      <c r="D826" s="26">
        <f t="shared" si="128"/>
        <v>46253.347741440004</v>
      </c>
      <c r="E826" s="37">
        <v>120</v>
      </c>
      <c r="F826" s="37">
        <f t="shared" si="120"/>
        <v>50506.024093440006</v>
      </c>
      <c r="G826" s="16">
        <f t="shared" si="121"/>
        <v>960</v>
      </c>
      <c r="H826" s="28">
        <f t="shared" si="122"/>
        <v>49546.024093440006</v>
      </c>
      <c r="I826" s="36">
        <f t="shared" si="123"/>
        <v>960</v>
      </c>
      <c r="J826" s="16" t="str">
        <f>IF((I826/G826)&lt;=$E$4,"critical failure", IF((I826/G826)&lt;1, "failure",""))</f>
        <v>critical failure</v>
      </c>
      <c r="K826" s="26">
        <f t="shared" si="124"/>
        <v>49546.024093440006</v>
      </c>
      <c r="L826" s="26">
        <f t="shared" si="125"/>
        <v>49503</v>
      </c>
      <c r="M826" s="28">
        <f>IF(H826&gt;$E$2,H826-$E$2,0)</f>
        <v>43.024093440006254</v>
      </c>
      <c r="N826" s="28">
        <f t="shared" si="126"/>
        <v>1003.0240934400063</v>
      </c>
      <c r="O826" s="28">
        <f t="shared" si="127"/>
        <v>1</v>
      </c>
      <c r="R826" s="16">
        <v>0.8</v>
      </c>
    </row>
    <row r="827" spans="1:18" x14ac:dyDescent="0.15">
      <c r="A827" s="6" t="s">
        <v>9</v>
      </c>
      <c r="B827" s="13">
        <f t="shared" si="129"/>
        <v>1994</v>
      </c>
      <c r="C827" s="8">
        <v>10013.984640000001</v>
      </c>
      <c r="D827" s="26">
        <f t="shared" si="128"/>
        <v>49503</v>
      </c>
      <c r="E827" s="37">
        <v>120</v>
      </c>
      <c r="F827" s="37">
        <f t="shared" si="120"/>
        <v>59396.984640000002</v>
      </c>
      <c r="G827" s="16">
        <f t="shared" si="121"/>
        <v>1080</v>
      </c>
      <c r="H827" s="28">
        <f t="shared" si="122"/>
        <v>58316.984640000002</v>
      </c>
      <c r="I827" s="36">
        <f t="shared" si="123"/>
        <v>1080</v>
      </c>
      <c r="J827" s="16" t="str">
        <f>IF((I827/G827)&lt;=$E$4,"critical failure", IF((I827/G827)&lt;1, "failure",""))</f>
        <v>critical failure</v>
      </c>
      <c r="K827" s="26">
        <f t="shared" si="124"/>
        <v>58316.984640000002</v>
      </c>
      <c r="L827" s="26">
        <f t="shared" si="125"/>
        <v>49503</v>
      </c>
      <c r="M827" s="28">
        <f>IF(H827&gt;$E$2,H827-$E$2,0)</f>
        <v>8813.9846400000024</v>
      </c>
      <c r="N827" s="28">
        <f t="shared" si="126"/>
        <v>9893.9846400000024</v>
      </c>
      <c r="O827" s="28">
        <f t="shared" si="127"/>
        <v>1</v>
      </c>
      <c r="R827" s="16">
        <v>0.9</v>
      </c>
    </row>
    <row r="828" spans="1:18" x14ac:dyDescent="0.15">
      <c r="A828" s="6" t="s">
        <v>10</v>
      </c>
      <c r="B828" s="13">
        <f t="shared" si="129"/>
        <v>1994</v>
      </c>
      <c r="C828" s="8">
        <v>3034.2470399999997</v>
      </c>
      <c r="D828" s="26">
        <f t="shared" si="128"/>
        <v>49503</v>
      </c>
      <c r="E828" s="37">
        <v>120</v>
      </c>
      <c r="F828" s="37">
        <f t="shared" si="120"/>
        <v>52417.247040000002</v>
      </c>
      <c r="G828" s="16">
        <f t="shared" si="121"/>
        <v>1080</v>
      </c>
      <c r="H828" s="28">
        <f t="shared" si="122"/>
        <v>51337.247040000002</v>
      </c>
      <c r="I828" s="36">
        <f t="shared" si="123"/>
        <v>1080</v>
      </c>
      <c r="J828" s="16" t="str">
        <f>IF((I828/G828)&lt;=$E$4,"critical failure", IF((I828/G828)&lt;1, "failure",""))</f>
        <v>critical failure</v>
      </c>
      <c r="K828" s="26">
        <f t="shared" si="124"/>
        <v>51337.247040000002</v>
      </c>
      <c r="L828" s="26">
        <f t="shared" si="125"/>
        <v>49503</v>
      </c>
      <c r="M828" s="28">
        <f>IF(H828&gt;$E$2,H828-$E$2,0)</f>
        <v>1834.247040000002</v>
      </c>
      <c r="N828" s="28">
        <f t="shared" si="126"/>
        <v>2914.247040000002</v>
      </c>
      <c r="O828" s="28">
        <f t="shared" si="127"/>
        <v>1</v>
      </c>
      <c r="R828" s="16">
        <v>0.9</v>
      </c>
    </row>
    <row r="829" spans="1:18" x14ac:dyDescent="0.15">
      <c r="A829" s="6" t="s">
        <v>11</v>
      </c>
      <c r="B829" s="13">
        <f t="shared" si="129"/>
        <v>1994</v>
      </c>
      <c r="C829" s="8">
        <v>647.56454400000007</v>
      </c>
      <c r="D829" s="26">
        <f t="shared" si="128"/>
        <v>49503</v>
      </c>
      <c r="E829" s="37">
        <v>120</v>
      </c>
      <c r="F829" s="37">
        <f t="shared" si="120"/>
        <v>50030.564544000001</v>
      </c>
      <c r="G829" s="16">
        <f t="shared" si="121"/>
        <v>1320</v>
      </c>
      <c r="H829" s="28">
        <f t="shared" si="122"/>
        <v>48710.564544000001</v>
      </c>
      <c r="I829" s="36">
        <f t="shared" si="123"/>
        <v>1320</v>
      </c>
      <c r="J829" s="16" t="str">
        <f>IF((I829/G829)&lt;=$E$4,"critical failure", IF((I829/G829)&lt;1, "failure",""))</f>
        <v>critical failure</v>
      </c>
      <c r="K829" s="26">
        <f t="shared" si="124"/>
        <v>48710.564544000001</v>
      </c>
      <c r="L829" s="26">
        <f t="shared" si="125"/>
        <v>48710.564544000001</v>
      </c>
      <c r="M829" s="28">
        <f>IF(H829&gt;$E$2,H829-$E$2,0)</f>
        <v>0</v>
      </c>
      <c r="N829" s="28">
        <f t="shared" si="126"/>
        <v>1320</v>
      </c>
      <c r="O829" s="28">
        <f t="shared" si="127"/>
        <v>1</v>
      </c>
      <c r="R829" s="16">
        <v>1.1000000000000001</v>
      </c>
    </row>
    <row r="830" spans="1:18" x14ac:dyDescent="0.15">
      <c r="A830" s="6" t="s">
        <v>12</v>
      </c>
      <c r="B830" s="13">
        <f t="shared" si="129"/>
        <v>1994</v>
      </c>
      <c r="C830" s="8">
        <v>171.71447039999998</v>
      </c>
      <c r="D830" s="26">
        <f t="shared" si="128"/>
        <v>48710.564544000001</v>
      </c>
      <c r="E830" s="37">
        <v>120</v>
      </c>
      <c r="F830" s="37">
        <f t="shared" si="120"/>
        <v>48762.279014400003</v>
      </c>
      <c r="G830" s="16">
        <f t="shared" si="121"/>
        <v>1440</v>
      </c>
      <c r="H830" s="28">
        <f t="shared" si="122"/>
        <v>47322.279014400003</v>
      </c>
      <c r="I830" s="36">
        <f t="shared" si="123"/>
        <v>1440</v>
      </c>
      <c r="J830" s="16" t="str">
        <f>IF((I830/G830)&lt;=$E$4,"critical failure", IF((I830/G830)&lt;1, "failure",""))</f>
        <v>critical failure</v>
      </c>
      <c r="K830" s="26">
        <f t="shared" si="124"/>
        <v>47322.279014400003</v>
      </c>
      <c r="L830" s="26">
        <f t="shared" si="125"/>
        <v>47322.279014400003</v>
      </c>
      <c r="M830" s="28">
        <f>IF(H830&gt;$E$2,H830-$E$2,0)</f>
        <v>0</v>
      </c>
      <c r="N830" s="28">
        <f t="shared" si="126"/>
        <v>1440</v>
      </c>
      <c r="O830" s="28">
        <f t="shared" si="127"/>
        <v>1</v>
      </c>
      <c r="R830" s="16">
        <v>1.2</v>
      </c>
    </row>
    <row r="831" spans="1:18" x14ac:dyDescent="0.15">
      <c r="A831" s="6" t="s">
        <v>13</v>
      </c>
      <c r="B831" s="13">
        <f t="shared" si="129"/>
        <v>1994</v>
      </c>
      <c r="C831" s="8">
        <v>2373.6924287999996</v>
      </c>
      <c r="D831" s="26">
        <f t="shared" si="128"/>
        <v>47322.279014400003</v>
      </c>
      <c r="E831" s="37">
        <v>120</v>
      </c>
      <c r="F831" s="37">
        <f t="shared" si="120"/>
        <v>49575.971443200004</v>
      </c>
      <c r="G831" s="16">
        <f t="shared" si="121"/>
        <v>1560</v>
      </c>
      <c r="H831" s="28">
        <f t="shared" si="122"/>
        <v>48015.971443200004</v>
      </c>
      <c r="I831" s="36">
        <f t="shared" si="123"/>
        <v>1560</v>
      </c>
      <c r="J831" s="16" t="str">
        <f>IF((I831/G831)&lt;=$E$4,"critical failure", IF((I831/G831)&lt;1, "failure",""))</f>
        <v>critical failure</v>
      </c>
      <c r="K831" s="26">
        <f t="shared" si="124"/>
        <v>48015.971443200004</v>
      </c>
      <c r="L831" s="26">
        <f t="shared" si="125"/>
        <v>48015.971443200004</v>
      </c>
      <c r="M831" s="28">
        <f>IF(H831&gt;$E$2,H831-$E$2,0)</f>
        <v>0</v>
      </c>
      <c r="N831" s="28">
        <f t="shared" si="126"/>
        <v>1560</v>
      </c>
      <c r="O831" s="28">
        <f t="shared" si="127"/>
        <v>1</v>
      </c>
      <c r="R831" s="16">
        <v>1.3</v>
      </c>
    </row>
    <row r="832" spans="1:18" x14ac:dyDescent="0.15">
      <c r="A832" s="6" t="s">
        <v>14</v>
      </c>
      <c r="B832" s="13">
        <f t="shared" si="129"/>
        <v>1994</v>
      </c>
      <c r="C832" s="8">
        <v>1248.2743680000001</v>
      </c>
      <c r="D832" s="26">
        <f t="shared" si="128"/>
        <v>48015.971443200004</v>
      </c>
      <c r="E832" s="37">
        <v>120</v>
      </c>
      <c r="F832" s="37">
        <f t="shared" si="120"/>
        <v>49144.245811200002</v>
      </c>
      <c r="G832" s="16">
        <f t="shared" si="121"/>
        <v>1440</v>
      </c>
      <c r="H832" s="28">
        <f t="shared" si="122"/>
        <v>47704.245811200002</v>
      </c>
      <c r="I832" s="36">
        <f t="shared" si="123"/>
        <v>1440</v>
      </c>
      <c r="J832" s="16" t="str">
        <f>IF((I832/G832)&lt;=$E$4,"critical failure", IF((I832/G832)&lt;1, "failure",""))</f>
        <v>critical failure</v>
      </c>
      <c r="K832" s="26">
        <f t="shared" si="124"/>
        <v>47704.245811200002</v>
      </c>
      <c r="L832" s="26">
        <f t="shared" si="125"/>
        <v>47704.245811200002</v>
      </c>
      <c r="M832" s="28">
        <f>IF(H832&gt;$E$2,H832-$E$2,0)</f>
        <v>0</v>
      </c>
      <c r="N832" s="28">
        <f t="shared" si="126"/>
        <v>1440</v>
      </c>
      <c r="O832" s="28">
        <f t="shared" si="127"/>
        <v>1</v>
      </c>
      <c r="R832" s="16">
        <v>1.2</v>
      </c>
    </row>
    <row r="833" spans="1:18" x14ac:dyDescent="0.15">
      <c r="A833" s="6" t="s">
        <v>15</v>
      </c>
      <c r="B833" s="13">
        <f t="shared" si="129"/>
        <v>1994</v>
      </c>
      <c r="C833" s="8">
        <v>152.197056</v>
      </c>
      <c r="D833" s="26">
        <f t="shared" si="128"/>
        <v>47704.245811200002</v>
      </c>
      <c r="E833" s="37">
        <v>120</v>
      </c>
      <c r="F833" s="37">
        <f t="shared" si="120"/>
        <v>47736.442867199999</v>
      </c>
      <c r="G833" s="16">
        <f t="shared" si="121"/>
        <v>1320</v>
      </c>
      <c r="H833" s="28">
        <f t="shared" si="122"/>
        <v>46416.442867199999</v>
      </c>
      <c r="I833" s="36">
        <f t="shared" si="123"/>
        <v>1320</v>
      </c>
      <c r="J833" s="16" t="str">
        <f>IF((I833/G833)&lt;=$E$4,"critical failure", IF((I833/G833)&lt;1, "failure",""))</f>
        <v>critical failure</v>
      </c>
      <c r="K833" s="26">
        <f t="shared" si="124"/>
        <v>46416.442867199999</v>
      </c>
      <c r="L833" s="26">
        <f t="shared" si="125"/>
        <v>46416.442867199999</v>
      </c>
      <c r="M833" s="28">
        <f>IF(H833&gt;$E$2,H833-$E$2,0)</f>
        <v>0</v>
      </c>
      <c r="N833" s="28">
        <f t="shared" si="126"/>
        <v>1320</v>
      </c>
      <c r="O833" s="28">
        <f t="shared" si="127"/>
        <v>1</v>
      </c>
      <c r="R833" s="16">
        <v>1.1000000000000001</v>
      </c>
    </row>
    <row r="834" spans="1:18" x14ac:dyDescent="0.15">
      <c r="A834" s="6" t="s">
        <v>16</v>
      </c>
      <c r="B834" s="13">
        <f t="shared" si="129"/>
        <v>1994</v>
      </c>
      <c r="C834" s="8">
        <v>116.26433279999998</v>
      </c>
      <c r="D834" s="26">
        <f t="shared" si="128"/>
        <v>46416.442867199999</v>
      </c>
      <c r="E834" s="37">
        <v>120</v>
      </c>
      <c r="F834" s="37">
        <f t="shared" si="120"/>
        <v>46412.707199999997</v>
      </c>
      <c r="G834" s="16">
        <f t="shared" si="121"/>
        <v>1200</v>
      </c>
      <c r="H834" s="28">
        <f t="shared" si="122"/>
        <v>45212.707199999997</v>
      </c>
      <c r="I834" s="36">
        <f t="shared" si="123"/>
        <v>1200</v>
      </c>
      <c r="J834" s="16" t="str">
        <f>IF((I834/G834)&lt;=$E$4,"critical failure", IF((I834/G834)&lt;1, "failure",""))</f>
        <v>critical failure</v>
      </c>
      <c r="K834" s="26">
        <f t="shared" si="124"/>
        <v>45212.707199999997</v>
      </c>
      <c r="L834" s="26">
        <f t="shared" si="125"/>
        <v>45212.707199999997</v>
      </c>
      <c r="M834" s="28">
        <f>IF(H834&gt;$E$2,H834-$E$2,0)</f>
        <v>0</v>
      </c>
      <c r="N834" s="28">
        <f t="shared" si="126"/>
        <v>1200</v>
      </c>
      <c r="O834" s="28">
        <f t="shared" si="127"/>
        <v>1</v>
      </c>
      <c r="R834" s="16">
        <v>1</v>
      </c>
    </row>
    <row r="835" spans="1:18" x14ac:dyDescent="0.15">
      <c r="A835" s="6" t="s">
        <v>17</v>
      </c>
      <c r="B835" s="13">
        <f t="shared" si="129"/>
        <v>1994</v>
      </c>
      <c r="C835" s="8">
        <v>190.26247679999994</v>
      </c>
      <c r="D835" s="26">
        <f t="shared" si="128"/>
        <v>45212.707199999997</v>
      </c>
      <c r="E835" s="37">
        <v>120</v>
      </c>
      <c r="F835" s="37">
        <f t="shared" si="120"/>
        <v>45282.969676799999</v>
      </c>
      <c r="G835" s="16">
        <f t="shared" si="121"/>
        <v>1080</v>
      </c>
      <c r="H835" s="28">
        <f t="shared" si="122"/>
        <v>44202.969676799999</v>
      </c>
      <c r="I835" s="36">
        <f t="shared" si="123"/>
        <v>1080</v>
      </c>
      <c r="J835" s="16" t="str">
        <f>IF((I835/G835)&lt;=$E$4,"critical failure", IF((I835/G835)&lt;1, "failure",""))</f>
        <v>critical failure</v>
      </c>
      <c r="K835" s="26">
        <f t="shared" si="124"/>
        <v>44202.969676799999</v>
      </c>
      <c r="L835" s="26">
        <f t="shared" si="125"/>
        <v>44202.969676799999</v>
      </c>
      <c r="M835" s="28">
        <f>IF(H835&gt;$E$2,H835-$E$2,0)</f>
        <v>0</v>
      </c>
      <c r="N835" s="28">
        <f t="shared" si="126"/>
        <v>1080</v>
      </c>
      <c r="O835" s="28">
        <f t="shared" si="127"/>
        <v>1</v>
      </c>
      <c r="R835" s="16">
        <v>0.9</v>
      </c>
    </row>
    <row r="836" spans="1:18" ht="14" thickBot="1" x14ac:dyDescent="0.2">
      <c r="A836" s="9" t="s">
        <v>18</v>
      </c>
      <c r="B836" s="14">
        <f t="shared" si="129"/>
        <v>1994</v>
      </c>
      <c r="C836" s="11">
        <v>190.45635840000003</v>
      </c>
      <c r="D836" s="26">
        <f t="shared" si="128"/>
        <v>44202.969676799999</v>
      </c>
      <c r="E836" s="37">
        <v>120</v>
      </c>
      <c r="F836" s="37">
        <f t="shared" si="120"/>
        <v>44273.426035199998</v>
      </c>
      <c r="G836" s="16">
        <f t="shared" si="121"/>
        <v>960</v>
      </c>
      <c r="H836" s="28">
        <f t="shared" si="122"/>
        <v>43313.426035199998</v>
      </c>
      <c r="I836" s="36">
        <f t="shared" si="123"/>
        <v>960</v>
      </c>
      <c r="J836" s="16" t="str">
        <f>IF((I836/G836)&lt;=$E$4,"critical failure", IF((I836/G836)&lt;1, "failure",""))</f>
        <v>critical failure</v>
      </c>
      <c r="K836" s="26">
        <f t="shared" si="124"/>
        <v>43313.426035199998</v>
      </c>
      <c r="L836" s="26">
        <f t="shared" si="125"/>
        <v>43313.426035199998</v>
      </c>
      <c r="M836" s="28">
        <f>IF(H836&gt;$E$2,H836-$E$2,0)</f>
        <v>0</v>
      </c>
      <c r="N836" s="28">
        <f t="shared" si="126"/>
        <v>960</v>
      </c>
      <c r="O836" s="28">
        <f t="shared" si="127"/>
        <v>1</v>
      </c>
      <c r="R836" s="16">
        <v>0.8</v>
      </c>
    </row>
    <row r="837" spans="1:18" x14ac:dyDescent="0.15">
      <c r="A837" s="3" t="s">
        <v>7</v>
      </c>
      <c r="B837" s="12">
        <f t="shared" si="129"/>
        <v>1995</v>
      </c>
      <c r="C837" s="5">
        <v>3113.6738688000009</v>
      </c>
      <c r="D837" s="26">
        <f t="shared" si="128"/>
        <v>43313.426035199998</v>
      </c>
      <c r="E837" s="37">
        <v>120</v>
      </c>
      <c r="F837" s="37">
        <f t="shared" si="120"/>
        <v>46307.099904000002</v>
      </c>
      <c r="G837" s="16">
        <f t="shared" si="121"/>
        <v>960</v>
      </c>
      <c r="H837" s="28">
        <f t="shared" si="122"/>
        <v>45347.099904000002</v>
      </c>
      <c r="I837" s="36">
        <f t="shared" si="123"/>
        <v>960</v>
      </c>
      <c r="J837" s="16" t="str">
        <f>IF((I837/G837)&lt;=$E$4,"critical failure", IF((I837/G837)&lt;1, "failure",""))</f>
        <v>critical failure</v>
      </c>
      <c r="K837" s="26">
        <f t="shared" si="124"/>
        <v>45347.099904000002</v>
      </c>
      <c r="L837" s="26">
        <f t="shared" si="125"/>
        <v>45347.099904000002</v>
      </c>
      <c r="M837" s="28">
        <f>IF(H837&gt;$E$2,H837-$E$2,0)</f>
        <v>0</v>
      </c>
      <c r="N837" s="28">
        <f t="shared" si="126"/>
        <v>960</v>
      </c>
      <c r="O837" s="28">
        <f t="shared" si="127"/>
        <v>1</v>
      </c>
      <c r="R837" s="16">
        <v>0.8</v>
      </c>
    </row>
    <row r="838" spans="1:18" x14ac:dyDescent="0.15">
      <c r="A838" s="6" t="s">
        <v>8</v>
      </c>
      <c r="B838" s="13">
        <f t="shared" si="129"/>
        <v>1995</v>
      </c>
      <c r="C838" s="8">
        <v>4185.2574719999993</v>
      </c>
      <c r="D838" s="26">
        <f t="shared" si="128"/>
        <v>45347.099904000002</v>
      </c>
      <c r="E838" s="37">
        <v>120</v>
      </c>
      <c r="F838" s="37">
        <f t="shared" si="120"/>
        <v>49412.357376</v>
      </c>
      <c r="G838" s="16">
        <f t="shared" si="121"/>
        <v>960</v>
      </c>
      <c r="H838" s="28">
        <f t="shared" si="122"/>
        <v>48452.357376</v>
      </c>
      <c r="I838" s="36">
        <f t="shared" si="123"/>
        <v>960</v>
      </c>
      <c r="J838" s="16" t="str">
        <f>IF((I838/G838)&lt;=$E$4,"critical failure", IF((I838/G838)&lt;1, "failure",""))</f>
        <v>critical failure</v>
      </c>
      <c r="K838" s="26">
        <f t="shared" si="124"/>
        <v>48452.357376</v>
      </c>
      <c r="L838" s="26">
        <f t="shared" si="125"/>
        <v>48452.357376</v>
      </c>
      <c r="M838" s="28">
        <f>IF(H838&gt;$E$2,H838-$E$2,0)</f>
        <v>0</v>
      </c>
      <c r="N838" s="28">
        <f t="shared" si="126"/>
        <v>960</v>
      </c>
      <c r="O838" s="28">
        <f t="shared" si="127"/>
        <v>1</v>
      </c>
      <c r="R838" s="16">
        <v>0.8</v>
      </c>
    </row>
    <row r="839" spans="1:18" x14ac:dyDescent="0.15">
      <c r="A839" s="6" t="s">
        <v>9</v>
      </c>
      <c r="B839" s="13">
        <f t="shared" si="129"/>
        <v>1995</v>
      </c>
      <c r="C839" s="8">
        <v>4529.0741760000001</v>
      </c>
      <c r="D839" s="26">
        <f t="shared" si="128"/>
        <v>48452.357376</v>
      </c>
      <c r="E839" s="37">
        <v>120</v>
      </c>
      <c r="F839" s="37">
        <f t="shared" si="120"/>
        <v>52861.431552000002</v>
      </c>
      <c r="G839" s="16">
        <f t="shared" si="121"/>
        <v>1080</v>
      </c>
      <c r="H839" s="28">
        <f t="shared" si="122"/>
        <v>51781.431552000002</v>
      </c>
      <c r="I839" s="36">
        <f t="shared" si="123"/>
        <v>1080</v>
      </c>
      <c r="J839" s="16" t="str">
        <f>IF((I839/G839)&lt;=$E$4,"critical failure", IF((I839/G839)&lt;1, "failure",""))</f>
        <v>critical failure</v>
      </c>
      <c r="K839" s="26">
        <f t="shared" si="124"/>
        <v>51781.431552000002</v>
      </c>
      <c r="L839" s="26">
        <f t="shared" si="125"/>
        <v>49503</v>
      </c>
      <c r="M839" s="28">
        <f>IF(H839&gt;$E$2,H839-$E$2,0)</f>
        <v>2278.4315520000018</v>
      </c>
      <c r="N839" s="28">
        <f t="shared" si="126"/>
        <v>3358.4315520000018</v>
      </c>
      <c r="O839" s="28">
        <f t="shared" si="127"/>
        <v>1</v>
      </c>
      <c r="R839" s="16">
        <v>0.9</v>
      </c>
    </row>
    <row r="840" spans="1:18" x14ac:dyDescent="0.15">
      <c r="A840" s="6" t="s">
        <v>10</v>
      </c>
      <c r="B840" s="13">
        <f t="shared" si="129"/>
        <v>1995</v>
      </c>
      <c r="C840" s="8">
        <v>651.4421759999999</v>
      </c>
      <c r="D840" s="26">
        <f t="shared" si="128"/>
        <v>49503</v>
      </c>
      <c r="E840" s="37">
        <v>120</v>
      </c>
      <c r="F840" s="37">
        <f t="shared" si="120"/>
        <v>50034.442175999997</v>
      </c>
      <c r="G840" s="16">
        <f t="shared" si="121"/>
        <v>1080</v>
      </c>
      <c r="H840" s="28">
        <f t="shared" si="122"/>
        <v>48954.442175999997</v>
      </c>
      <c r="I840" s="36">
        <f t="shared" si="123"/>
        <v>1080</v>
      </c>
      <c r="J840" s="16" t="str">
        <f>IF((I840/G840)&lt;=$E$4,"critical failure", IF((I840/G840)&lt;1, "failure",""))</f>
        <v>critical failure</v>
      </c>
      <c r="K840" s="26">
        <f t="shared" si="124"/>
        <v>48954.442175999997</v>
      </c>
      <c r="L840" s="26">
        <f t="shared" si="125"/>
        <v>48954.442175999997</v>
      </c>
      <c r="M840" s="28">
        <f>IF(H840&gt;$E$2,H840-$E$2,0)</f>
        <v>0</v>
      </c>
      <c r="N840" s="28">
        <f t="shared" si="126"/>
        <v>1080</v>
      </c>
      <c r="O840" s="28">
        <f t="shared" si="127"/>
        <v>1</v>
      </c>
      <c r="R840" s="16">
        <v>0.9</v>
      </c>
    </row>
    <row r="841" spans="1:18" x14ac:dyDescent="0.15">
      <c r="A841" s="6" t="s">
        <v>11</v>
      </c>
      <c r="B841" s="13">
        <f t="shared" si="129"/>
        <v>1995</v>
      </c>
      <c r="C841" s="8">
        <v>451.09785600000009</v>
      </c>
      <c r="D841" s="26">
        <f t="shared" si="128"/>
        <v>48954.442175999997</v>
      </c>
      <c r="E841" s="37">
        <v>120</v>
      </c>
      <c r="F841" s="37">
        <f t="shared" si="120"/>
        <v>49285.540031999997</v>
      </c>
      <c r="G841" s="16">
        <f t="shared" si="121"/>
        <v>1320</v>
      </c>
      <c r="H841" s="28">
        <f t="shared" si="122"/>
        <v>47965.540031999997</v>
      </c>
      <c r="I841" s="36">
        <f t="shared" si="123"/>
        <v>1320</v>
      </c>
      <c r="J841" s="16" t="str">
        <f>IF((I841/G841)&lt;=$E$4,"critical failure", IF((I841/G841)&lt;1, "failure",""))</f>
        <v>critical failure</v>
      </c>
      <c r="K841" s="26">
        <f t="shared" si="124"/>
        <v>47965.540031999997</v>
      </c>
      <c r="L841" s="26">
        <f t="shared" si="125"/>
        <v>47965.540031999997</v>
      </c>
      <c r="M841" s="28">
        <f>IF(H841&gt;$E$2,H841-$E$2,0)</f>
        <v>0</v>
      </c>
      <c r="N841" s="28">
        <f t="shared" si="126"/>
        <v>1320</v>
      </c>
      <c r="O841" s="28">
        <f t="shared" si="127"/>
        <v>1</v>
      </c>
      <c r="R841" s="16">
        <v>1.1000000000000001</v>
      </c>
    </row>
    <row r="842" spans="1:18" x14ac:dyDescent="0.15">
      <c r="A842" s="6" t="s">
        <v>12</v>
      </c>
      <c r="B842" s="13">
        <f t="shared" si="129"/>
        <v>1995</v>
      </c>
      <c r="C842" s="8">
        <v>8001.4936319999997</v>
      </c>
      <c r="D842" s="26">
        <f t="shared" si="128"/>
        <v>47965.540031999997</v>
      </c>
      <c r="E842" s="37">
        <v>120</v>
      </c>
      <c r="F842" s="37">
        <f t="shared" ref="F842:F872" si="130">C842+D842-E842</f>
        <v>55847.033663999995</v>
      </c>
      <c r="G842" s="16">
        <f t="shared" ref="G842:G872" si="131">1200*R842</f>
        <v>1440</v>
      </c>
      <c r="H842" s="28">
        <f t="shared" ref="H842:H872" si="132">F842-G842</f>
        <v>54407.033663999995</v>
      </c>
      <c r="I842" s="36">
        <f t="shared" ref="I842:I872" si="133">IF(G842&gt;(F842),F842,G842)</f>
        <v>1440</v>
      </c>
      <c r="J842" s="16" t="str">
        <f>IF((I842/G842)&lt;=$E$4,"critical failure", IF((I842/G842)&lt;1, "failure",""))</f>
        <v>critical failure</v>
      </c>
      <c r="K842" s="26">
        <f t="shared" ref="K842:K872" si="134">F842-I842</f>
        <v>54407.033663999995</v>
      </c>
      <c r="L842" s="26">
        <f t="shared" ref="L842:L872" si="135">IF(K842&gt;$E$2,$E$2,IF(K842&lt;0,0,K842))</f>
        <v>49503</v>
      </c>
      <c r="M842" s="28">
        <f>IF(H842&gt;$E$2,H842-$E$2,0)</f>
        <v>4904.033663999995</v>
      </c>
      <c r="N842" s="28">
        <f t="shared" ref="N842:N872" si="136">M842+I842</f>
        <v>6344.033663999995</v>
      </c>
      <c r="O842" s="28">
        <f t="shared" ref="O842:O872" si="137">IF(K842&gt;=$H$2,1,0)</f>
        <v>1</v>
      </c>
      <c r="R842" s="16">
        <v>1.2</v>
      </c>
    </row>
    <row r="843" spans="1:18" x14ac:dyDescent="0.15">
      <c r="A843" s="6" t="s">
        <v>13</v>
      </c>
      <c r="B843" s="13">
        <f t="shared" si="129"/>
        <v>1995</v>
      </c>
      <c r="C843" s="8">
        <v>2444.2007039999999</v>
      </c>
      <c r="D843" s="26">
        <f t="shared" ref="D843:D872" si="138">L842</f>
        <v>49503</v>
      </c>
      <c r="E843" s="37">
        <v>120</v>
      </c>
      <c r="F843" s="37">
        <f t="shared" si="130"/>
        <v>51827.200704000003</v>
      </c>
      <c r="G843" s="16">
        <f t="shared" si="131"/>
        <v>1560</v>
      </c>
      <c r="H843" s="28">
        <f t="shared" si="132"/>
        <v>50267.200704000003</v>
      </c>
      <c r="I843" s="36">
        <f t="shared" si="133"/>
        <v>1560</v>
      </c>
      <c r="J843" s="16" t="str">
        <f>IF((I843/G843)&lt;=$E$4,"critical failure", IF((I843/G843)&lt;1, "failure",""))</f>
        <v>critical failure</v>
      </c>
      <c r="K843" s="26">
        <f t="shared" si="134"/>
        <v>50267.200704000003</v>
      </c>
      <c r="L843" s="26">
        <f t="shared" si="135"/>
        <v>49503</v>
      </c>
      <c r="M843" s="28">
        <f>IF(H843&gt;$E$2,H843-$E$2,0)</f>
        <v>764.20070400000259</v>
      </c>
      <c r="N843" s="28">
        <f t="shared" si="136"/>
        <v>2324.2007040000026</v>
      </c>
      <c r="O843" s="28">
        <f t="shared" si="137"/>
        <v>1</v>
      </c>
      <c r="R843" s="16">
        <v>1.3</v>
      </c>
    </row>
    <row r="844" spans="1:18" x14ac:dyDescent="0.15">
      <c r="A844" s="6" t="s">
        <v>14</v>
      </c>
      <c r="B844" s="13">
        <f t="shared" si="129"/>
        <v>1995</v>
      </c>
      <c r="C844" s="8">
        <v>735.0697727999999</v>
      </c>
      <c r="D844" s="26">
        <f t="shared" si="138"/>
        <v>49503</v>
      </c>
      <c r="E844" s="37">
        <v>120</v>
      </c>
      <c r="F844" s="37">
        <f t="shared" si="130"/>
        <v>50118.069772800001</v>
      </c>
      <c r="G844" s="16">
        <f t="shared" si="131"/>
        <v>1440</v>
      </c>
      <c r="H844" s="28">
        <f t="shared" si="132"/>
        <v>48678.069772800001</v>
      </c>
      <c r="I844" s="36">
        <f t="shared" si="133"/>
        <v>1440</v>
      </c>
      <c r="J844" s="16" t="str">
        <f>IF((I844/G844)&lt;=$E$4,"critical failure", IF((I844/G844)&lt;1, "failure",""))</f>
        <v>critical failure</v>
      </c>
      <c r="K844" s="26">
        <f t="shared" si="134"/>
        <v>48678.069772800001</v>
      </c>
      <c r="L844" s="26">
        <f t="shared" si="135"/>
        <v>48678.069772800001</v>
      </c>
      <c r="M844" s="28">
        <f>IF(H844&gt;$E$2,H844-$E$2,0)</f>
        <v>0</v>
      </c>
      <c r="N844" s="28">
        <f t="shared" si="136"/>
        <v>1440</v>
      </c>
      <c r="O844" s="28">
        <f t="shared" si="137"/>
        <v>1</v>
      </c>
      <c r="R844" s="16">
        <v>1.2</v>
      </c>
    </row>
    <row r="845" spans="1:18" x14ac:dyDescent="0.15">
      <c r="A845" s="6" t="s">
        <v>15</v>
      </c>
      <c r="B845" s="13">
        <f t="shared" si="129"/>
        <v>1995</v>
      </c>
      <c r="C845" s="8">
        <v>194.07548159999996</v>
      </c>
      <c r="D845" s="26">
        <f t="shared" si="138"/>
        <v>48678.069772800001</v>
      </c>
      <c r="E845" s="37">
        <v>120</v>
      </c>
      <c r="F845" s="37">
        <f t="shared" si="130"/>
        <v>48752.145254399999</v>
      </c>
      <c r="G845" s="16">
        <f t="shared" si="131"/>
        <v>1320</v>
      </c>
      <c r="H845" s="28">
        <f t="shared" si="132"/>
        <v>47432.145254399999</v>
      </c>
      <c r="I845" s="36">
        <f t="shared" si="133"/>
        <v>1320</v>
      </c>
      <c r="J845" s="16" t="str">
        <f>IF((I845/G845)&lt;=$E$4,"critical failure", IF((I845/G845)&lt;1, "failure",""))</f>
        <v>critical failure</v>
      </c>
      <c r="K845" s="26">
        <f t="shared" si="134"/>
        <v>47432.145254399999</v>
      </c>
      <c r="L845" s="26">
        <f t="shared" si="135"/>
        <v>47432.145254399999</v>
      </c>
      <c r="M845" s="28">
        <f>IF(H845&gt;$E$2,H845-$E$2,0)</f>
        <v>0</v>
      </c>
      <c r="N845" s="28">
        <f t="shared" si="136"/>
        <v>1320</v>
      </c>
      <c r="O845" s="28">
        <f t="shared" si="137"/>
        <v>1</v>
      </c>
      <c r="R845" s="16">
        <v>1.1000000000000001</v>
      </c>
    </row>
    <row r="846" spans="1:18" x14ac:dyDescent="0.15">
      <c r="A846" s="6" t="s">
        <v>16</v>
      </c>
      <c r="B846" s="13">
        <f t="shared" si="129"/>
        <v>1995</v>
      </c>
      <c r="C846" s="8">
        <v>3818.6919936000004</v>
      </c>
      <c r="D846" s="26">
        <f t="shared" si="138"/>
        <v>47432.145254399999</v>
      </c>
      <c r="E846" s="37">
        <v>120</v>
      </c>
      <c r="F846" s="37">
        <f t="shared" si="130"/>
        <v>51130.837247999996</v>
      </c>
      <c r="G846" s="16">
        <f t="shared" si="131"/>
        <v>1200</v>
      </c>
      <c r="H846" s="28">
        <f t="shared" si="132"/>
        <v>49930.837247999996</v>
      </c>
      <c r="I846" s="36">
        <f t="shared" si="133"/>
        <v>1200</v>
      </c>
      <c r="J846" s="16" t="str">
        <f>IF((I846/G846)&lt;=$E$4,"critical failure", IF((I846/G846)&lt;1, "failure",""))</f>
        <v>critical failure</v>
      </c>
      <c r="K846" s="26">
        <f t="shared" si="134"/>
        <v>49930.837247999996</v>
      </c>
      <c r="L846" s="26">
        <f t="shared" si="135"/>
        <v>49503</v>
      </c>
      <c r="M846" s="28">
        <f>IF(H846&gt;$E$2,H846-$E$2,0)</f>
        <v>427.83724799999618</v>
      </c>
      <c r="N846" s="28">
        <f t="shared" si="136"/>
        <v>1627.8372479999962</v>
      </c>
      <c r="O846" s="28">
        <f t="shared" si="137"/>
        <v>1</v>
      </c>
      <c r="R846" s="16">
        <v>1</v>
      </c>
    </row>
    <row r="847" spans="1:18" x14ac:dyDescent="0.15">
      <c r="A847" s="6" t="s">
        <v>17</v>
      </c>
      <c r="B847" s="13">
        <f t="shared" si="129"/>
        <v>1995</v>
      </c>
      <c r="C847" s="8">
        <v>4119.9839999999986</v>
      </c>
      <c r="D847" s="26">
        <f t="shared" si="138"/>
        <v>49503</v>
      </c>
      <c r="E847" s="37">
        <v>120</v>
      </c>
      <c r="F847" s="37">
        <f t="shared" si="130"/>
        <v>53502.983999999997</v>
      </c>
      <c r="G847" s="16">
        <f t="shared" si="131"/>
        <v>1080</v>
      </c>
      <c r="H847" s="28">
        <f t="shared" si="132"/>
        <v>52422.983999999997</v>
      </c>
      <c r="I847" s="36">
        <f t="shared" si="133"/>
        <v>1080</v>
      </c>
      <c r="J847" s="16" t="str">
        <f>IF((I847/G847)&lt;=$E$4,"critical failure", IF((I847/G847)&lt;1, "failure",""))</f>
        <v>critical failure</v>
      </c>
      <c r="K847" s="26">
        <f t="shared" si="134"/>
        <v>52422.983999999997</v>
      </c>
      <c r="L847" s="26">
        <f t="shared" si="135"/>
        <v>49503</v>
      </c>
      <c r="M847" s="28">
        <f>IF(H847&gt;$E$2,H847-$E$2,0)</f>
        <v>2919.9839999999967</v>
      </c>
      <c r="N847" s="28">
        <f t="shared" si="136"/>
        <v>3999.9839999999967</v>
      </c>
      <c r="O847" s="28">
        <f t="shared" si="137"/>
        <v>1</v>
      </c>
      <c r="R847" s="16">
        <v>0.9</v>
      </c>
    </row>
    <row r="848" spans="1:18" ht="14" thickBot="1" x14ac:dyDescent="0.2">
      <c r="A848" s="9" t="s">
        <v>18</v>
      </c>
      <c r="B848" s="14">
        <f t="shared" si="129"/>
        <v>1995</v>
      </c>
      <c r="C848" s="11">
        <v>2587.0268159999996</v>
      </c>
      <c r="D848" s="26">
        <f t="shared" si="138"/>
        <v>49503</v>
      </c>
      <c r="E848" s="37">
        <v>120</v>
      </c>
      <c r="F848" s="37">
        <f t="shared" si="130"/>
        <v>51970.026815999998</v>
      </c>
      <c r="G848" s="16">
        <f t="shared" si="131"/>
        <v>960</v>
      </c>
      <c r="H848" s="28">
        <f t="shared" si="132"/>
        <v>51010.026815999998</v>
      </c>
      <c r="I848" s="36">
        <f t="shared" si="133"/>
        <v>960</v>
      </c>
      <c r="J848" s="16" t="str">
        <f>IF((I848/G848)&lt;=$E$4,"critical failure", IF((I848/G848)&lt;1, "failure",""))</f>
        <v>critical failure</v>
      </c>
      <c r="K848" s="26">
        <f t="shared" si="134"/>
        <v>51010.026815999998</v>
      </c>
      <c r="L848" s="26">
        <f t="shared" si="135"/>
        <v>49503</v>
      </c>
      <c r="M848" s="28">
        <f>IF(H848&gt;$E$2,H848-$E$2,0)</f>
        <v>1507.0268159999978</v>
      </c>
      <c r="N848" s="28">
        <f t="shared" si="136"/>
        <v>2467.0268159999978</v>
      </c>
      <c r="O848" s="28">
        <f t="shared" si="137"/>
        <v>1</v>
      </c>
      <c r="R848" s="16">
        <v>0.8</v>
      </c>
    </row>
    <row r="849" spans="1:18" x14ac:dyDescent="0.15">
      <c r="A849" s="3" t="s">
        <v>7</v>
      </c>
      <c r="B849" s="12">
        <f t="shared" si="129"/>
        <v>1996</v>
      </c>
      <c r="C849" s="5">
        <v>7578.8317439999992</v>
      </c>
      <c r="D849" s="26">
        <f t="shared" si="138"/>
        <v>49503</v>
      </c>
      <c r="E849" s="37">
        <v>120</v>
      </c>
      <c r="F849" s="37">
        <f t="shared" si="130"/>
        <v>56961.831743999996</v>
      </c>
      <c r="G849" s="16">
        <f t="shared" si="131"/>
        <v>960</v>
      </c>
      <c r="H849" s="28">
        <f t="shared" si="132"/>
        <v>56001.831743999996</v>
      </c>
      <c r="I849" s="36">
        <f t="shared" si="133"/>
        <v>960</v>
      </c>
      <c r="J849" s="16" t="str">
        <f>IF((I849/G849)&lt;=$E$4,"critical failure", IF((I849/G849)&lt;1, "failure",""))</f>
        <v>critical failure</v>
      </c>
      <c r="K849" s="26">
        <f t="shared" si="134"/>
        <v>56001.831743999996</v>
      </c>
      <c r="L849" s="26">
        <f t="shared" si="135"/>
        <v>49503</v>
      </c>
      <c r="M849" s="28">
        <f>IF(H849&gt;$E$2,H849-$E$2,0)</f>
        <v>6498.8317439999955</v>
      </c>
      <c r="N849" s="28">
        <f t="shared" si="136"/>
        <v>7458.8317439999955</v>
      </c>
      <c r="O849" s="28">
        <f t="shared" si="137"/>
        <v>1</v>
      </c>
      <c r="R849" s="16">
        <v>0.8</v>
      </c>
    </row>
    <row r="850" spans="1:18" x14ac:dyDescent="0.15">
      <c r="A850" s="6" t="s">
        <v>8</v>
      </c>
      <c r="B850" s="13">
        <f t="shared" si="129"/>
        <v>1996</v>
      </c>
      <c r="C850" s="8">
        <v>4401.7585920000001</v>
      </c>
      <c r="D850" s="26">
        <f t="shared" si="138"/>
        <v>49503</v>
      </c>
      <c r="E850" s="37">
        <v>120</v>
      </c>
      <c r="F850" s="37">
        <f t="shared" si="130"/>
        <v>53784.758591999998</v>
      </c>
      <c r="G850" s="16">
        <f t="shared" si="131"/>
        <v>960</v>
      </c>
      <c r="H850" s="28">
        <f t="shared" si="132"/>
        <v>52824.758591999998</v>
      </c>
      <c r="I850" s="36">
        <f t="shared" si="133"/>
        <v>960</v>
      </c>
      <c r="J850" s="16" t="str">
        <f>IF((I850/G850)&lt;=$E$4,"critical failure", IF((I850/G850)&lt;1, "failure",""))</f>
        <v>critical failure</v>
      </c>
      <c r="K850" s="26">
        <f t="shared" si="134"/>
        <v>52824.758591999998</v>
      </c>
      <c r="L850" s="26">
        <f t="shared" si="135"/>
        <v>49503</v>
      </c>
      <c r="M850" s="28">
        <f>IF(H850&gt;$E$2,H850-$E$2,0)</f>
        <v>3321.7585919999983</v>
      </c>
      <c r="N850" s="28">
        <f t="shared" si="136"/>
        <v>4281.7585919999983</v>
      </c>
      <c r="O850" s="28">
        <f t="shared" si="137"/>
        <v>1</v>
      </c>
      <c r="R850" s="16">
        <v>0.8</v>
      </c>
    </row>
    <row r="851" spans="1:18" x14ac:dyDescent="0.15">
      <c r="A851" s="6" t="s">
        <v>9</v>
      </c>
      <c r="B851" s="13">
        <f t="shared" si="129"/>
        <v>1996</v>
      </c>
      <c r="C851" s="8">
        <v>5548.2451199999987</v>
      </c>
      <c r="D851" s="26">
        <f t="shared" si="138"/>
        <v>49503</v>
      </c>
      <c r="E851" s="37">
        <v>120</v>
      </c>
      <c r="F851" s="37">
        <f t="shared" si="130"/>
        <v>54931.24512</v>
      </c>
      <c r="G851" s="16">
        <f t="shared" si="131"/>
        <v>1080</v>
      </c>
      <c r="H851" s="28">
        <f t="shared" si="132"/>
        <v>53851.24512</v>
      </c>
      <c r="I851" s="36">
        <f t="shared" si="133"/>
        <v>1080</v>
      </c>
      <c r="J851" s="16" t="str">
        <f>IF((I851/G851)&lt;=$E$4,"critical failure", IF((I851/G851)&lt;1, "failure",""))</f>
        <v>critical failure</v>
      </c>
      <c r="K851" s="26">
        <f t="shared" si="134"/>
        <v>53851.24512</v>
      </c>
      <c r="L851" s="26">
        <f t="shared" si="135"/>
        <v>49503</v>
      </c>
      <c r="M851" s="28">
        <f>IF(H851&gt;$E$2,H851-$E$2,0)</f>
        <v>4348.2451199999996</v>
      </c>
      <c r="N851" s="28">
        <f t="shared" si="136"/>
        <v>5428.2451199999996</v>
      </c>
      <c r="O851" s="28">
        <f t="shared" si="137"/>
        <v>1</v>
      </c>
      <c r="R851" s="16">
        <v>0.9</v>
      </c>
    </row>
    <row r="852" spans="1:18" x14ac:dyDescent="0.15">
      <c r="A852" s="6" t="s">
        <v>10</v>
      </c>
      <c r="B852" s="13">
        <f t="shared" si="129"/>
        <v>1996</v>
      </c>
      <c r="C852" s="8">
        <v>3451.7387519999997</v>
      </c>
      <c r="D852" s="26">
        <f t="shared" si="138"/>
        <v>49503</v>
      </c>
      <c r="E852" s="37">
        <v>120</v>
      </c>
      <c r="F852" s="37">
        <f t="shared" si="130"/>
        <v>52834.738751999997</v>
      </c>
      <c r="G852" s="16">
        <f t="shared" si="131"/>
        <v>1080</v>
      </c>
      <c r="H852" s="28">
        <f t="shared" si="132"/>
        <v>51754.738751999997</v>
      </c>
      <c r="I852" s="36">
        <f t="shared" si="133"/>
        <v>1080</v>
      </c>
      <c r="J852" s="16" t="str">
        <f>IF((I852/G852)&lt;=$E$4,"critical failure", IF((I852/G852)&lt;1, "failure",""))</f>
        <v>critical failure</v>
      </c>
      <c r="K852" s="26">
        <f t="shared" si="134"/>
        <v>51754.738751999997</v>
      </c>
      <c r="L852" s="26">
        <f t="shared" si="135"/>
        <v>49503</v>
      </c>
      <c r="M852" s="28">
        <f>IF(H852&gt;$E$2,H852-$E$2,0)</f>
        <v>2251.7387519999975</v>
      </c>
      <c r="N852" s="28">
        <f t="shared" si="136"/>
        <v>3331.7387519999975</v>
      </c>
      <c r="O852" s="28">
        <f t="shared" si="137"/>
        <v>1</v>
      </c>
      <c r="R852" s="16">
        <v>0.9</v>
      </c>
    </row>
    <row r="853" spans="1:18" x14ac:dyDescent="0.15">
      <c r="A853" s="6" t="s">
        <v>11</v>
      </c>
      <c r="B853" s="13">
        <f t="shared" si="129"/>
        <v>1996</v>
      </c>
      <c r="C853" s="8">
        <v>2913.3941759999998</v>
      </c>
      <c r="D853" s="26">
        <f t="shared" si="138"/>
        <v>49503</v>
      </c>
      <c r="E853" s="37">
        <v>120</v>
      </c>
      <c r="F853" s="37">
        <f t="shared" si="130"/>
        <v>52296.394176000002</v>
      </c>
      <c r="G853" s="16">
        <f t="shared" si="131"/>
        <v>1320</v>
      </c>
      <c r="H853" s="28">
        <f t="shared" si="132"/>
        <v>50976.394176000002</v>
      </c>
      <c r="I853" s="36">
        <f t="shared" si="133"/>
        <v>1320</v>
      </c>
      <c r="J853" s="16" t="str">
        <f>IF((I853/G853)&lt;=$E$4,"critical failure", IF((I853/G853)&lt;1, "failure",""))</f>
        <v>critical failure</v>
      </c>
      <c r="K853" s="26">
        <f t="shared" si="134"/>
        <v>50976.394176000002</v>
      </c>
      <c r="L853" s="26">
        <f t="shared" si="135"/>
        <v>49503</v>
      </c>
      <c r="M853" s="28">
        <f>IF(H853&gt;$E$2,H853-$E$2,0)</f>
        <v>1473.3941760000016</v>
      </c>
      <c r="N853" s="28">
        <f t="shared" si="136"/>
        <v>2793.3941760000016</v>
      </c>
      <c r="O853" s="28">
        <f t="shared" si="137"/>
        <v>1</v>
      </c>
      <c r="R853" s="16">
        <v>1.1000000000000001</v>
      </c>
    </row>
    <row r="854" spans="1:18" x14ac:dyDescent="0.15">
      <c r="A854" s="6" t="s">
        <v>12</v>
      </c>
      <c r="B854" s="13">
        <f t="shared" si="129"/>
        <v>1996</v>
      </c>
      <c r="C854" s="8">
        <v>657.90489600000001</v>
      </c>
      <c r="D854" s="26">
        <f t="shared" si="138"/>
        <v>49503</v>
      </c>
      <c r="E854" s="37">
        <v>120</v>
      </c>
      <c r="F854" s="37">
        <f t="shared" si="130"/>
        <v>50040.904896</v>
      </c>
      <c r="G854" s="16">
        <f t="shared" si="131"/>
        <v>1440</v>
      </c>
      <c r="H854" s="28">
        <f t="shared" si="132"/>
        <v>48600.904896</v>
      </c>
      <c r="I854" s="36">
        <f t="shared" si="133"/>
        <v>1440</v>
      </c>
      <c r="J854" s="16" t="str">
        <f>IF((I854/G854)&lt;=$E$4,"critical failure", IF((I854/G854)&lt;1, "failure",""))</f>
        <v>critical failure</v>
      </c>
      <c r="K854" s="26">
        <f t="shared" si="134"/>
        <v>48600.904896</v>
      </c>
      <c r="L854" s="26">
        <f t="shared" si="135"/>
        <v>48600.904896</v>
      </c>
      <c r="M854" s="28">
        <f>IF(H854&gt;$E$2,H854-$E$2,0)</f>
        <v>0</v>
      </c>
      <c r="N854" s="28">
        <f t="shared" si="136"/>
        <v>1440</v>
      </c>
      <c r="O854" s="28">
        <f t="shared" si="137"/>
        <v>1</v>
      </c>
      <c r="R854" s="16">
        <v>1.2</v>
      </c>
    </row>
    <row r="855" spans="1:18" x14ac:dyDescent="0.15">
      <c r="A855" s="6" t="s">
        <v>13</v>
      </c>
      <c r="B855" s="13">
        <f t="shared" si="129"/>
        <v>1996</v>
      </c>
      <c r="C855" s="8">
        <v>1148.9423615999999</v>
      </c>
      <c r="D855" s="26">
        <f t="shared" si="138"/>
        <v>48600.904896</v>
      </c>
      <c r="E855" s="37">
        <v>120</v>
      </c>
      <c r="F855" s="37">
        <f t="shared" si="130"/>
        <v>49629.847257599999</v>
      </c>
      <c r="G855" s="16">
        <f t="shared" si="131"/>
        <v>1560</v>
      </c>
      <c r="H855" s="28">
        <f t="shared" si="132"/>
        <v>48069.847257599999</v>
      </c>
      <c r="I855" s="36">
        <f t="shared" si="133"/>
        <v>1560</v>
      </c>
      <c r="J855" s="16" t="str">
        <f>IF((I855/G855)&lt;=$E$4,"critical failure", IF((I855/G855)&lt;1, "failure",""))</f>
        <v>critical failure</v>
      </c>
      <c r="K855" s="26">
        <f t="shared" si="134"/>
        <v>48069.847257599999</v>
      </c>
      <c r="L855" s="26">
        <f t="shared" si="135"/>
        <v>48069.847257599999</v>
      </c>
      <c r="M855" s="28">
        <f>IF(H855&gt;$E$2,H855-$E$2,0)</f>
        <v>0</v>
      </c>
      <c r="N855" s="28">
        <f t="shared" si="136"/>
        <v>1560</v>
      </c>
      <c r="O855" s="28">
        <f t="shared" si="137"/>
        <v>1</v>
      </c>
      <c r="R855" s="16">
        <v>1.3</v>
      </c>
    </row>
    <row r="856" spans="1:18" x14ac:dyDescent="0.15">
      <c r="A856" s="6" t="s">
        <v>14</v>
      </c>
      <c r="B856" s="13">
        <f t="shared" si="129"/>
        <v>1996</v>
      </c>
      <c r="C856" s="8">
        <v>1687.4161919999999</v>
      </c>
      <c r="D856" s="26">
        <f t="shared" si="138"/>
        <v>48069.847257599999</v>
      </c>
      <c r="E856" s="37">
        <v>120</v>
      </c>
      <c r="F856" s="37">
        <f t="shared" si="130"/>
        <v>49637.263449599996</v>
      </c>
      <c r="G856" s="16">
        <f t="shared" si="131"/>
        <v>1440</v>
      </c>
      <c r="H856" s="28">
        <f t="shared" si="132"/>
        <v>48197.263449599996</v>
      </c>
      <c r="I856" s="36">
        <f t="shared" si="133"/>
        <v>1440</v>
      </c>
      <c r="J856" s="16" t="str">
        <f>IF((I856/G856)&lt;=$E$4,"critical failure", IF((I856/G856)&lt;1, "failure",""))</f>
        <v>critical failure</v>
      </c>
      <c r="K856" s="26">
        <f t="shared" si="134"/>
        <v>48197.263449599996</v>
      </c>
      <c r="L856" s="26">
        <f t="shared" si="135"/>
        <v>48197.263449599996</v>
      </c>
      <c r="M856" s="28">
        <f>IF(H856&gt;$E$2,H856-$E$2,0)</f>
        <v>0</v>
      </c>
      <c r="N856" s="28">
        <f t="shared" si="136"/>
        <v>1440</v>
      </c>
      <c r="O856" s="28">
        <f t="shared" si="137"/>
        <v>1</v>
      </c>
      <c r="R856" s="16">
        <v>1.2</v>
      </c>
    </row>
    <row r="857" spans="1:18" x14ac:dyDescent="0.15">
      <c r="A857" s="6" t="s">
        <v>15</v>
      </c>
      <c r="B857" s="13">
        <f t="shared" si="129"/>
        <v>1996</v>
      </c>
      <c r="C857" s="8">
        <v>19081.827072000007</v>
      </c>
      <c r="D857" s="26">
        <f t="shared" si="138"/>
        <v>48197.263449599996</v>
      </c>
      <c r="E857" s="37">
        <v>120</v>
      </c>
      <c r="F857" s="37">
        <f t="shared" si="130"/>
        <v>67159.09052160001</v>
      </c>
      <c r="G857" s="16">
        <f t="shared" si="131"/>
        <v>1320</v>
      </c>
      <c r="H857" s="28">
        <f t="shared" si="132"/>
        <v>65839.09052160001</v>
      </c>
      <c r="I857" s="36">
        <f t="shared" si="133"/>
        <v>1320</v>
      </c>
      <c r="J857" s="16" t="str">
        <f>IF((I857/G857)&lt;=$E$4,"critical failure", IF((I857/G857)&lt;1, "failure",""))</f>
        <v>critical failure</v>
      </c>
      <c r="K857" s="26">
        <f t="shared" si="134"/>
        <v>65839.09052160001</v>
      </c>
      <c r="L857" s="26">
        <f t="shared" si="135"/>
        <v>49503</v>
      </c>
      <c r="M857" s="28">
        <f>IF(H857&gt;$E$2,H857-$E$2,0)</f>
        <v>16336.09052160001</v>
      </c>
      <c r="N857" s="28">
        <f t="shared" si="136"/>
        <v>17656.09052160001</v>
      </c>
      <c r="O857" s="28">
        <f t="shared" si="137"/>
        <v>1</v>
      </c>
      <c r="R857" s="16">
        <v>1.1000000000000001</v>
      </c>
    </row>
    <row r="858" spans="1:18" x14ac:dyDescent="0.15">
      <c r="A858" s="6" t="s">
        <v>16</v>
      </c>
      <c r="B858" s="13">
        <f t="shared" si="129"/>
        <v>1996</v>
      </c>
      <c r="C858" s="8">
        <v>1638.9457920000002</v>
      </c>
      <c r="D858" s="26">
        <f t="shared" si="138"/>
        <v>49503</v>
      </c>
      <c r="E858" s="37">
        <v>120</v>
      </c>
      <c r="F858" s="37">
        <f t="shared" si="130"/>
        <v>51021.945791999999</v>
      </c>
      <c r="G858" s="16">
        <f t="shared" si="131"/>
        <v>1200</v>
      </c>
      <c r="H858" s="28">
        <f t="shared" si="132"/>
        <v>49821.945791999999</v>
      </c>
      <c r="I858" s="36">
        <f t="shared" si="133"/>
        <v>1200</v>
      </c>
      <c r="J858" s="16" t="str">
        <f>IF((I858/G858)&lt;=$E$4,"critical failure", IF((I858/G858)&lt;1, "failure",""))</f>
        <v>critical failure</v>
      </c>
      <c r="K858" s="26">
        <f t="shared" si="134"/>
        <v>49821.945791999999</v>
      </c>
      <c r="L858" s="26">
        <f t="shared" si="135"/>
        <v>49503</v>
      </c>
      <c r="M858" s="28">
        <f>IF(H858&gt;$E$2,H858-$E$2,0)</f>
        <v>318.94579199999862</v>
      </c>
      <c r="N858" s="28">
        <f t="shared" si="136"/>
        <v>1518.9457919999986</v>
      </c>
      <c r="O858" s="28">
        <f t="shared" si="137"/>
        <v>1</v>
      </c>
      <c r="R858" s="16">
        <v>1</v>
      </c>
    </row>
    <row r="859" spans="1:18" x14ac:dyDescent="0.15">
      <c r="A859" s="6" t="s">
        <v>17</v>
      </c>
      <c r="B859" s="13">
        <f t="shared" si="129"/>
        <v>1996</v>
      </c>
      <c r="C859" s="8">
        <v>1893.5769599999996</v>
      </c>
      <c r="D859" s="26">
        <f t="shared" si="138"/>
        <v>49503</v>
      </c>
      <c r="E859" s="37">
        <v>120</v>
      </c>
      <c r="F859" s="37">
        <f t="shared" si="130"/>
        <v>51276.576959999999</v>
      </c>
      <c r="G859" s="16">
        <f t="shared" si="131"/>
        <v>1080</v>
      </c>
      <c r="H859" s="28">
        <f t="shared" si="132"/>
        <v>50196.576959999999</v>
      </c>
      <c r="I859" s="36">
        <f t="shared" si="133"/>
        <v>1080</v>
      </c>
      <c r="J859" s="16" t="str">
        <f>IF((I859/G859)&lt;=$E$4,"critical failure", IF((I859/G859)&lt;1, "failure",""))</f>
        <v>critical failure</v>
      </c>
      <c r="K859" s="26">
        <f t="shared" si="134"/>
        <v>50196.576959999999</v>
      </c>
      <c r="L859" s="26">
        <f t="shared" si="135"/>
        <v>49503</v>
      </c>
      <c r="M859" s="28">
        <f>IF(H859&gt;$E$2,H859-$E$2,0)</f>
        <v>693.57695999999851</v>
      </c>
      <c r="N859" s="28">
        <f t="shared" si="136"/>
        <v>1773.5769599999985</v>
      </c>
      <c r="O859" s="28">
        <f t="shared" si="137"/>
        <v>1</v>
      </c>
      <c r="R859" s="16">
        <v>0.9</v>
      </c>
    </row>
    <row r="860" spans="1:18" ht="14" thickBot="1" x14ac:dyDescent="0.2">
      <c r="A860" s="9" t="s">
        <v>18</v>
      </c>
      <c r="B860" s="14">
        <f t="shared" si="129"/>
        <v>1996</v>
      </c>
      <c r="C860" s="11">
        <v>4977.5869439999988</v>
      </c>
      <c r="D860" s="26">
        <f t="shared" si="138"/>
        <v>49503</v>
      </c>
      <c r="E860" s="37">
        <v>120</v>
      </c>
      <c r="F860" s="37">
        <f t="shared" si="130"/>
        <v>54360.586943999995</v>
      </c>
      <c r="G860" s="16">
        <f t="shared" si="131"/>
        <v>960</v>
      </c>
      <c r="H860" s="28">
        <f t="shared" si="132"/>
        <v>53400.586943999995</v>
      </c>
      <c r="I860" s="36">
        <f t="shared" si="133"/>
        <v>960</v>
      </c>
      <c r="J860" s="16" t="str">
        <f>IF((I860/G860)&lt;=$E$4,"critical failure", IF((I860/G860)&lt;1, "failure",""))</f>
        <v>critical failure</v>
      </c>
      <c r="K860" s="26">
        <f t="shared" si="134"/>
        <v>53400.586943999995</v>
      </c>
      <c r="L860" s="26">
        <f t="shared" si="135"/>
        <v>49503</v>
      </c>
      <c r="M860" s="28">
        <f>IF(H860&gt;$E$2,H860-$E$2,0)</f>
        <v>3897.5869439999951</v>
      </c>
      <c r="N860" s="28">
        <f t="shared" si="136"/>
        <v>4857.5869439999951</v>
      </c>
      <c r="O860" s="28">
        <f t="shared" si="137"/>
        <v>1</v>
      </c>
      <c r="R860" s="16">
        <v>0.8</v>
      </c>
    </row>
    <row r="861" spans="1:18" x14ac:dyDescent="0.15">
      <c r="A861" s="3" t="s">
        <v>7</v>
      </c>
      <c r="B861" s="12">
        <f t="shared" si="129"/>
        <v>1997</v>
      </c>
      <c r="C861" s="5">
        <v>4477.3724160000002</v>
      </c>
      <c r="D861" s="26">
        <f t="shared" si="138"/>
        <v>49503</v>
      </c>
      <c r="E861" s="37">
        <v>120</v>
      </c>
      <c r="F861" s="37">
        <f t="shared" si="130"/>
        <v>53860.372415999998</v>
      </c>
      <c r="G861" s="16">
        <f t="shared" si="131"/>
        <v>960</v>
      </c>
      <c r="H861" s="28">
        <f t="shared" si="132"/>
        <v>52900.372415999998</v>
      </c>
      <c r="I861" s="36">
        <f t="shared" si="133"/>
        <v>960</v>
      </c>
      <c r="J861" s="16" t="str">
        <f>IF((I861/G861)&lt;=$E$4,"critical failure", IF((I861/G861)&lt;1, "failure",""))</f>
        <v>critical failure</v>
      </c>
      <c r="K861" s="26">
        <f t="shared" si="134"/>
        <v>52900.372415999998</v>
      </c>
      <c r="L861" s="26">
        <f t="shared" si="135"/>
        <v>49503</v>
      </c>
      <c r="M861" s="28">
        <f>IF(H861&gt;$E$2,H861-$E$2,0)</f>
        <v>3397.3724159999983</v>
      </c>
      <c r="N861" s="28">
        <f t="shared" si="136"/>
        <v>4357.3724159999983</v>
      </c>
      <c r="O861" s="28">
        <f t="shared" si="137"/>
        <v>1</v>
      </c>
      <c r="R861" s="16">
        <v>0.8</v>
      </c>
    </row>
    <row r="862" spans="1:18" x14ac:dyDescent="0.15">
      <c r="A862" s="6" t="s">
        <v>8</v>
      </c>
      <c r="B862" s="13">
        <f t="shared" si="129"/>
        <v>1997</v>
      </c>
      <c r="C862" s="8">
        <v>5693.6563200000001</v>
      </c>
      <c r="D862" s="26">
        <f t="shared" si="138"/>
        <v>49503</v>
      </c>
      <c r="E862" s="37">
        <v>120</v>
      </c>
      <c r="F862" s="37">
        <f t="shared" si="130"/>
        <v>55076.656320000002</v>
      </c>
      <c r="G862" s="16">
        <f t="shared" si="131"/>
        <v>960</v>
      </c>
      <c r="H862" s="28">
        <f t="shared" si="132"/>
        <v>54116.656320000002</v>
      </c>
      <c r="I862" s="36">
        <f t="shared" si="133"/>
        <v>960</v>
      </c>
      <c r="J862" s="16" t="str">
        <f>IF((I862/G862)&lt;=$E$4,"critical failure", IF((I862/G862)&lt;1, "failure",""))</f>
        <v>critical failure</v>
      </c>
      <c r="K862" s="26">
        <f t="shared" si="134"/>
        <v>54116.656320000002</v>
      </c>
      <c r="L862" s="26">
        <f t="shared" si="135"/>
        <v>49503</v>
      </c>
      <c r="M862" s="28">
        <f>IF(H862&gt;$E$2,H862-$E$2,0)</f>
        <v>4613.6563200000019</v>
      </c>
      <c r="N862" s="28">
        <f t="shared" si="136"/>
        <v>5573.6563200000019</v>
      </c>
      <c r="O862" s="28">
        <f t="shared" si="137"/>
        <v>1</v>
      </c>
      <c r="R862" s="16">
        <v>0.8</v>
      </c>
    </row>
    <row r="863" spans="1:18" x14ac:dyDescent="0.15">
      <c r="A863" s="6" t="s">
        <v>9</v>
      </c>
      <c r="B863" s="13">
        <f t="shared" si="129"/>
        <v>1997</v>
      </c>
      <c r="C863" s="8">
        <v>5177.9312639999998</v>
      </c>
      <c r="D863" s="26">
        <f t="shared" si="138"/>
        <v>49503</v>
      </c>
      <c r="E863" s="37">
        <v>120</v>
      </c>
      <c r="F863" s="37">
        <f t="shared" si="130"/>
        <v>54560.931263999999</v>
      </c>
      <c r="G863" s="16">
        <f t="shared" si="131"/>
        <v>1080</v>
      </c>
      <c r="H863" s="28">
        <f t="shared" si="132"/>
        <v>53480.931263999999</v>
      </c>
      <c r="I863" s="36">
        <f t="shared" si="133"/>
        <v>1080</v>
      </c>
      <c r="J863" s="16" t="str">
        <f>IF((I863/G863)&lt;=$E$4,"critical failure", IF((I863/G863)&lt;1, "failure",""))</f>
        <v>critical failure</v>
      </c>
      <c r="K863" s="26">
        <f t="shared" si="134"/>
        <v>53480.931263999999</v>
      </c>
      <c r="L863" s="26">
        <f t="shared" si="135"/>
        <v>49503</v>
      </c>
      <c r="M863" s="28">
        <f>IF(H863&gt;$E$2,H863-$E$2,0)</f>
        <v>3977.9312639999989</v>
      </c>
      <c r="N863" s="28">
        <f t="shared" si="136"/>
        <v>5057.9312639999989</v>
      </c>
      <c r="O863" s="28">
        <f t="shared" si="137"/>
        <v>1</v>
      </c>
      <c r="R863" s="16">
        <v>0.9</v>
      </c>
    </row>
    <row r="864" spans="1:18" x14ac:dyDescent="0.15">
      <c r="A864" s="6" t="s">
        <v>10</v>
      </c>
      <c r="B864" s="13">
        <f t="shared" si="129"/>
        <v>1997</v>
      </c>
      <c r="C864" s="8">
        <v>7074.739583999999</v>
      </c>
      <c r="D864" s="26">
        <f t="shared" si="138"/>
        <v>49503</v>
      </c>
      <c r="E864" s="37">
        <v>120</v>
      </c>
      <c r="F864" s="37">
        <f t="shared" si="130"/>
        <v>56457.739583999995</v>
      </c>
      <c r="G864" s="16">
        <f t="shared" si="131"/>
        <v>1080</v>
      </c>
      <c r="H864" s="28">
        <f t="shared" si="132"/>
        <v>55377.739583999995</v>
      </c>
      <c r="I864" s="36">
        <f t="shared" si="133"/>
        <v>1080</v>
      </c>
      <c r="J864" s="16" t="str">
        <f>IF((I864/G864)&lt;=$E$4,"critical failure", IF((I864/G864)&lt;1, "failure",""))</f>
        <v>critical failure</v>
      </c>
      <c r="K864" s="26">
        <f t="shared" si="134"/>
        <v>55377.739583999995</v>
      </c>
      <c r="L864" s="26">
        <f t="shared" si="135"/>
        <v>49503</v>
      </c>
      <c r="M864" s="28">
        <f>IF(H864&gt;$E$2,H864-$E$2,0)</f>
        <v>5874.7395839999954</v>
      </c>
      <c r="N864" s="28">
        <f t="shared" si="136"/>
        <v>6954.7395839999954</v>
      </c>
      <c r="O864" s="28">
        <f t="shared" si="137"/>
        <v>1</v>
      </c>
      <c r="R864" s="16">
        <v>0.9</v>
      </c>
    </row>
    <row r="865" spans="1:18" x14ac:dyDescent="0.15">
      <c r="A865" s="6" t="s">
        <v>11</v>
      </c>
      <c r="B865" s="13">
        <f t="shared" si="129"/>
        <v>1997</v>
      </c>
      <c r="C865" s="8">
        <v>1967.2519679999998</v>
      </c>
      <c r="D865" s="26">
        <f t="shared" si="138"/>
        <v>49503</v>
      </c>
      <c r="E865" s="37">
        <v>120</v>
      </c>
      <c r="F865" s="37">
        <f t="shared" si="130"/>
        <v>51350.251967999997</v>
      </c>
      <c r="G865" s="16">
        <f t="shared" si="131"/>
        <v>1320</v>
      </c>
      <c r="H865" s="28">
        <f t="shared" si="132"/>
        <v>50030.251967999997</v>
      </c>
      <c r="I865" s="36">
        <f t="shared" si="133"/>
        <v>1320</v>
      </c>
      <c r="J865" s="16" t="str">
        <f>IF((I865/G865)&lt;=$E$4,"critical failure", IF((I865/G865)&lt;1, "failure",""))</f>
        <v>critical failure</v>
      </c>
      <c r="K865" s="26">
        <f t="shared" si="134"/>
        <v>50030.251967999997</v>
      </c>
      <c r="L865" s="26">
        <f t="shared" si="135"/>
        <v>49503</v>
      </c>
      <c r="M865" s="28">
        <f>IF(H865&gt;$E$2,H865-$E$2,0)</f>
        <v>527.25196799999685</v>
      </c>
      <c r="N865" s="28">
        <f t="shared" si="136"/>
        <v>1847.2519679999969</v>
      </c>
      <c r="O865" s="28">
        <f t="shared" si="137"/>
        <v>1</v>
      </c>
      <c r="R865" s="16">
        <v>1.1000000000000001</v>
      </c>
    </row>
    <row r="866" spans="1:18" x14ac:dyDescent="0.15">
      <c r="A866" s="6" t="s">
        <v>12</v>
      </c>
      <c r="B866" s="13">
        <f t="shared" si="129"/>
        <v>1997</v>
      </c>
      <c r="C866" s="8">
        <v>1407.5804160000002</v>
      </c>
      <c r="D866" s="26">
        <f t="shared" si="138"/>
        <v>49503</v>
      </c>
      <c r="E866" s="37">
        <v>120</v>
      </c>
      <c r="F866" s="37">
        <f t="shared" si="130"/>
        <v>50790.580415999997</v>
      </c>
      <c r="G866" s="16">
        <f t="shared" si="131"/>
        <v>1440</v>
      </c>
      <c r="H866" s="28">
        <f t="shared" si="132"/>
        <v>49350.580415999997</v>
      </c>
      <c r="I866" s="36">
        <f t="shared" si="133"/>
        <v>1440</v>
      </c>
      <c r="J866" s="16" t="str">
        <f>IF((I866/G866)&lt;=$E$4,"critical failure", IF((I866/G866)&lt;1, "failure",""))</f>
        <v>critical failure</v>
      </c>
      <c r="K866" s="26">
        <f t="shared" si="134"/>
        <v>49350.580415999997</v>
      </c>
      <c r="L866" s="26">
        <f t="shared" si="135"/>
        <v>49350.580415999997</v>
      </c>
      <c r="M866" s="28">
        <f>IF(H866&gt;$E$2,H866-$E$2,0)</f>
        <v>0</v>
      </c>
      <c r="N866" s="28">
        <f t="shared" si="136"/>
        <v>1440</v>
      </c>
      <c r="O866" s="28">
        <f t="shared" si="137"/>
        <v>1</v>
      </c>
      <c r="R866" s="16">
        <v>1.2</v>
      </c>
    </row>
    <row r="867" spans="1:18" x14ac:dyDescent="0.15">
      <c r="A867" s="6" t="s">
        <v>13</v>
      </c>
      <c r="B867" s="13">
        <f t="shared" si="129"/>
        <v>1997</v>
      </c>
      <c r="C867" s="8">
        <v>336.06144000000006</v>
      </c>
      <c r="D867" s="26">
        <f t="shared" si="138"/>
        <v>49350.580415999997</v>
      </c>
      <c r="E867" s="37">
        <v>120</v>
      </c>
      <c r="F867" s="37">
        <f t="shared" si="130"/>
        <v>49566.641855999995</v>
      </c>
      <c r="G867" s="16">
        <f t="shared" si="131"/>
        <v>1560</v>
      </c>
      <c r="H867" s="28">
        <f t="shared" si="132"/>
        <v>48006.641855999995</v>
      </c>
      <c r="I867" s="36">
        <f t="shared" si="133"/>
        <v>1560</v>
      </c>
      <c r="J867" s="16" t="str">
        <f>IF((I867/G867)&lt;=$E$4,"critical failure", IF((I867/G867)&lt;1, "failure",""))</f>
        <v>critical failure</v>
      </c>
      <c r="K867" s="26">
        <f t="shared" si="134"/>
        <v>48006.641855999995</v>
      </c>
      <c r="L867" s="26">
        <f t="shared" si="135"/>
        <v>48006.641855999995</v>
      </c>
      <c r="M867" s="28">
        <f>IF(H867&gt;$E$2,H867-$E$2,0)</f>
        <v>0</v>
      </c>
      <c r="N867" s="28">
        <f t="shared" si="136"/>
        <v>1560</v>
      </c>
      <c r="O867" s="28">
        <f t="shared" si="137"/>
        <v>1</v>
      </c>
      <c r="R867" s="16">
        <v>1.3</v>
      </c>
    </row>
    <row r="868" spans="1:18" x14ac:dyDescent="0.15">
      <c r="A868" s="6" t="s">
        <v>14</v>
      </c>
      <c r="B868" s="13">
        <f t="shared" si="129"/>
        <v>1997</v>
      </c>
      <c r="C868" s="8">
        <v>267.87974400000002</v>
      </c>
      <c r="D868" s="26">
        <f t="shared" si="138"/>
        <v>48006.641855999995</v>
      </c>
      <c r="E868" s="37">
        <v>120</v>
      </c>
      <c r="F868" s="37">
        <f t="shared" si="130"/>
        <v>48154.521599999993</v>
      </c>
      <c r="G868" s="16">
        <f t="shared" si="131"/>
        <v>1440</v>
      </c>
      <c r="H868" s="28">
        <f t="shared" si="132"/>
        <v>46714.521599999993</v>
      </c>
      <c r="I868" s="36">
        <f t="shared" si="133"/>
        <v>1440</v>
      </c>
      <c r="J868" s="16" t="str">
        <f>IF((I868/G868)&lt;=$E$4,"critical failure", IF((I868/G868)&lt;1, "failure",""))</f>
        <v>critical failure</v>
      </c>
      <c r="K868" s="26">
        <f t="shared" si="134"/>
        <v>46714.521599999993</v>
      </c>
      <c r="L868" s="26">
        <f t="shared" si="135"/>
        <v>46714.521599999993</v>
      </c>
      <c r="M868" s="28">
        <f>IF(H868&gt;$E$2,H868-$E$2,0)</f>
        <v>0</v>
      </c>
      <c r="N868" s="28">
        <f t="shared" si="136"/>
        <v>1440</v>
      </c>
      <c r="O868" s="28">
        <f t="shared" si="137"/>
        <v>1</v>
      </c>
      <c r="R868" s="16">
        <v>1.2</v>
      </c>
    </row>
    <row r="869" spans="1:18" x14ac:dyDescent="0.15">
      <c r="A869" s="6" t="s">
        <v>15</v>
      </c>
      <c r="B869" s="13">
        <f t="shared" si="129"/>
        <v>1997</v>
      </c>
      <c r="C869" s="8">
        <v>315.12222719999994</v>
      </c>
      <c r="D869" s="26">
        <f t="shared" si="138"/>
        <v>46714.521599999993</v>
      </c>
      <c r="E869" s="37">
        <v>120</v>
      </c>
      <c r="F869" s="37">
        <f t="shared" si="130"/>
        <v>46909.643827199994</v>
      </c>
      <c r="G869" s="16">
        <f t="shared" si="131"/>
        <v>1320</v>
      </c>
      <c r="H869" s="28">
        <f t="shared" si="132"/>
        <v>45589.643827199994</v>
      </c>
      <c r="I869" s="36">
        <f t="shared" si="133"/>
        <v>1320</v>
      </c>
      <c r="J869" s="16" t="str">
        <f>IF((I869/G869)&lt;=$E$4,"critical failure", IF((I869/G869)&lt;1, "failure",""))</f>
        <v>critical failure</v>
      </c>
      <c r="K869" s="26">
        <f t="shared" si="134"/>
        <v>45589.643827199994</v>
      </c>
      <c r="L869" s="26">
        <f t="shared" si="135"/>
        <v>45589.643827199994</v>
      </c>
      <c r="M869" s="28">
        <f>IF(H869&gt;$E$2,H869-$E$2,0)</f>
        <v>0</v>
      </c>
      <c r="N869" s="28">
        <f t="shared" si="136"/>
        <v>1320</v>
      </c>
      <c r="O869" s="28">
        <f t="shared" si="137"/>
        <v>1</v>
      </c>
      <c r="R869" s="16">
        <v>1.1000000000000001</v>
      </c>
    </row>
    <row r="870" spans="1:18" x14ac:dyDescent="0.15">
      <c r="A870" s="6" t="s">
        <v>16</v>
      </c>
      <c r="B870" s="13">
        <f t="shared" si="129"/>
        <v>1997</v>
      </c>
      <c r="C870" s="8">
        <v>276.73367039999994</v>
      </c>
      <c r="D870" s="26">
        <f t="shared" si="138"/>
        <v>45589.643827199994</v>
      </c>
      <c r="E870" s="37">
        <v>120</v>
      </c>
      <c r="F870" s="37">
        <f t="shared" si="130"/>
        <v>45746.377497599991</v>
      </c>
      <c r="G870" s="16">
        <f t="shared" si="131"/>
        <v>1200</v>
      </c>
      <c r="H870" s="28">
        <f t="shared" si="132"/>
        <v>44546.377497599991</v>
      </c>
      <c r="I870" s="36">
        <f t="shared" si="133"/>
        <v>1200</v>
      </c>
      <c r="J870" s="16" t="str">
        <f>IF((I870/G870)&lt;=$E$4,"critical failure", IF((I870/G870)&lt;1, "failure",""))</f>
        <v>critical failure</v>
      </c>
      <c r="K870" s="26">
        <f t="shared" si="134"/>
        <v>44546.377497599991</v>
      </c>
      <c r="L870" s="26">
        <f t="shared" si="135"/>
        <v>44546.377497599991</v>
      </c>
      <c r="M870" s="28">
        <f>IF(H870&gt;$E$2,H870-$E$2,0)</f>
        <v>0</v>
      </c>
      <c r="N870" s="28">
        <f t="shared" si="136"/>
        <v>1200</v>
      </c>
      <c r="O870" s="28">
        <f t="shared" si="137"/>
        <v>1</v>
      </c>
      <c r="R870" s="16">
        <v>1</v>
      </c>
    </row>
    <row r="871" spans="1:18" x14ac:dyDescent="0.15">
      <c r="A871" s="6" t="s">
        <v>17</v>
      </c>
      <c r="B871" s="13">
        <f t="shared" si="129"/>
        <v>1997</v>
      </c>
      <c r="C871" s="8">
        <v>1978.8848639999999</v>
      </c>
      <c r="D871" s="26">
        <f t="shared" si="138"/>
        <v>44546.377497599991</v>
      </c>
      <c r="E871" s="37">
        <v>120</v>
      </c>
      <c r="F871" s="37">
        <f t="shared" si="130"/>
        <v>46405.262361599991</v>
      </c>
      <c r="G871" s="16">
        <f t="shared" si="131"/>
        <v>1080</v>
      </c>
      <c r="H871" s="28">
        <f t="shared" si="132"/>
        <v>45325.262361599991</v>
      </c>
      <c r="I871" s="36">
        <f t="shared" si="133"/>
        <v>1080</v>
      </c>
      <c r="J871" s="16" t="str">
        <f>IF((I871/G871)&lt;=$E$4,"critical failure", IF((I871/G871)&lt;1, "failure",""))</f>
        <v>critical failure</v>
      </c>
      <c r="K871" s="26">
        <f t="shared" si="134"/>
        <v>45325.262361599991</v>
      </c>
      <c r="L871" s="26">
        <f t="shared" si="135"/>
        <v>45325.262361599991</v>
      </c>
      <c r="M871" s="28">
        <f>IF(H871&gt;$E$2,H871-$E$2,0)</f>
        <v>0</v>
      </c>
      <c r="N871" s="28">
        <f t="shared" si="136"/>
        <v>1080</v>
      </c>
      <c r="O871" s="28">
        <f t="shared" si="137"/>
        <v>1</v>
      </c>
      <c r="R871" s="16">
        <v>0.9</v>
      </c>
    </row>
    <row r="872" spans="1:18" ht="14" thickBot="1" x14ac:dyDescent="0.2">
      <c r="A872" s="9" t="s">
        <v>18</v>
      </c>
      <c r="B872" s="14">
        <f t="shared" si="129"/>
        <v>1997</v>
      </c>
      <c r="C872" s="11">
        <v>1984.0550399999997</v>
      </c>
      <c r="D872" s="26">
        <f t="shared" si="138"/>
        <v>45325.262361599991</v>
      </c>
      <c r="E872" s="37">
        <v>120</v>
      </c>
      <c r="F872" s="37">
        <f t="shared" si="130"/>
        <v>47189.31740159999</v>
      </c>
      <c r="G872" s="16">
        <f t="shared" si="131"/>
        <v>960</v>
      </c>
      <c r="H872" s="28">
        <f t="shared" si="132"/>
        <v>46229.31740159999</v>
      </c>
      <c r="I872" s="36">
        <f t="shared" si="133"/>
        <v>960</v>
      </c>
      <c r="J872" s="16" t="str">
        <f>IF((I872/G872)&lt;=$E$4,"critical failure", IF((I872/G872)&lt;1, "failure",""))</f>
        <v>critical failure</v>
      </c>
      <c r="K872" s="26">
        <f t="shared" si="134"/>
        <v>46229.31740159999</v>
      </c>
      <c r="L872" s="26">
        <f t="shared" si="135"/>
        <v>46229.31740159999</v>
      </c>
      <c r="M872" s="28">
        <f>IF(H872&gt;$E$2,H872-$E$2,0)</f>
        <v>0</v>
      </c>
      <c r="N872" s="28">
        <f t="shared" si="136"/>
        <v>960</v>
      </c>
      <c r="O872" s="28">
        <f t="shared" si="137"/>
        <v>1</v>
      </c>
      <c r="R872" s="16">
        <v>0.8</v>
      </c>
    </row>
    <row r="873" spans="1:18" x14ac:dyDescent="0.15">
      <c r="B873" s="15"/>
    </row>
    <row r="874" spans="1:18" x14ac:dyDescent="0.15">
      <c r="B874" s="15"/>
    </row>
    <row r="875" spans="1:18" x14ac:dyDescent="0.15">
      <c r="B875" s="15"/>
    </row>
    <row r="876" spans="1:18" x14ac:dyDescent="0.15">
      <c r="B876" s="15"/>
    </row>
    <row r="877" spans="1:18" x14ac:dyDescent="0.15">
      <c r="B877" s="15"/>
    </row>
    <row r="878" spans="1:18" x14ac:dyDescent="0.15">
      <c r="B878" s="15"/>
    </row>
    <row r="879" spans="1:18" x14ac:dyDescent="0.15">
      <c r="B879" s="15"/>
    </row>
    <row r="880" spans="1:18" x14ac:dyDescent="0.15">
      <c r="B880" s="15"/>
    </row>
    <row r="881" spans="2:2" x14ac:dyDescent="0.15">
      <c r="B881" s="15"/>
    </row>
    <row r="882" spans="2:2" x14ac:dyDescent="0.15">
      <c r="B882" s="15"/>
    </row>
    <row r="883" spans="2:2" x14ac:dyDescent="0.15">
      <c r="B883" s="15"/>
    </row>
    <row r="884" spans="2:2" x14ac:dyDescent="0.15">
      <c r="B884" s="15"/>
    </row>
    <row r="885" spans="2:2" x14ac:dyDescent="0.15">
      <c r="B885" s="15"/>
    </row>
    <row r="886" spans="2:2" x14ac:dyDescent="0.15">
      <c r="B886" s="15"/>
    </row>
    <row r="887" spans="2:2" x14ac:dyDescent="0.15">
      <c r="B887" s="15"/>
    </row>
    <row r="888" spans="2:2" x14ac:dyDescent="0.15">
      <c r="B888" s="15"/>
    </row>
    <row r="889" spans="2:2" x14ac:dyDescent="0.15">
      <c r="B889" s="15"/>
    </row>
    <row r="890" spans="2:2" x14ac:dyDescent="0.15">
      <c r="B890" s="15"/>
    </row>
    <row r="891" spans="2:2" x14ac:dyDescent="0.15">
      <c r="B891" s="15"/>
    </row>
    <row r="892" spans="2:2" x14ac:dyDescent="0.15">
      <c r="B892" s="15"/>
    </row>
    <row r="893" spans="2:2" x14ac:dyDescent="0.15">
      <c r="B893" s="15"/>
    </row>
    <row r="894" spans="2:2" x14ac:dyDescent="0.15">
      <c r="B894" s="15"/>
    </row>
    <row r="895" spans="2:2" x14ac:dyDescent="0.15">
      <c r="B895" s="15"/>
    </row>
    <row r="896" spans="2:2" x14ac:dyDescent="0.15">
      <c r="B896" s="15"/>
    </row>
  </sheetData>
  <mergeCells count="2">
    <mergeCell ref="A7:A8"/>
    <mergeCell ref="B7:B8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2a</vt:lpstr>
      <vt:lpstr>2b</vt:lpstr>
      <vt:lpstr>3</vt:lpstr>
      <vt:lpstr>4</vt:lpstr>
      <vt:lpstr>4 (plot)</vt:lpstr>
      <vt:lpstr>5</vt:lpstr>
      <vt:lpstr>6</vt:lpstr>
      <vt:lpstr>7</vt:lpstr>
    </vt:vector>
  </TitlesOfParts>
  <Manager/>
  <Company>University of North Carolina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Characklis</dc:creator>
  <cp:keywords/>
  <dc:description/>
  <cp:lastModifiedBy>Microsoft Office User</cp:lastModifiedBy>
  <cp:revision/>
  <dcterms:created xsi:type="dcterms:W3CDTF">2004-03-30T21:55:16Z</dcterms:created>
  <dcterms:modified xsi:type="dcterms:W3CDTF">2016-11-17T18:57:48Z</dcterms:modified>
  <cp:category/>
  <cp:contentStatus/>
</cp:coreProperties>
</file>